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646"/>
  </bookViews>
  <sheets>
    <sheet name="I ЦК" sheetId="1" r:id="rId1"/>
    <sheet name="II ЦК" sheetId="8" r:id="rId2"/>
    <sheet name="III ЦК" sheetId="19" r:id="rId3"/>
    <sheet name="IV ЦК " sheetId="23" r:id="rId4"/>
    <sheet name="V ЦК" sheetId="21" r:id="rId5"/>
    <sheet name="VI ЦК" sheetId="24" r:id="rId6"/>
    <sheet name="Расчет сбытовых надбавок" sheetId="2" r:id="rId7"/>
    <sheet name="АТС" sheetId="7" r:id="rId8"/>
    <sheet name="РСТ РСО-А" sheetId="16" r:id="rId9"/>
    <sheet name="Иные услуги " sheetId="15" r:id="rId10"/>
  </sheets>
  <definedNames>
    <definedName name="_xlnm.Print_Area" localSheetId="0">'I ЦК'!$A$1:$F$30</definedName>
    <definedName name="_xlnm.Print_Area" localSheetId="1">'II ЦК'!$A$1:$E$38</definedName>
    <definedName name="_xlnm.Print_Area" localSheetId="2">'III ЦК'!$A$1:$Y$607</definedName>
    <definedName name="_xlnm.Print_Area" localSheetId="3">'IV ЦК '!$A$1:$Y$611</definedName>
    <definedName name="_xlnm.Print_Area" localSheetId="4">'V ЦК'!$A$1:$Y$909</definedName>
    <definedName name="_xlnm.Print_Area" localSheetId="5">'VI ЦК'!$A$1:$Y$911</definedName>
    <definedName name="_xlnm.Print_Area" localSheetId="6">'Расчет сбытовых надбавок'!$A$1:$G$3034</definedName>
  </definedNames>
  <calcPr calcId="145621" refMode="R1C1"/>
</workbook>
</file>

<file path=xl/calcChain.xml><?xml version="1.0" encoding="utf-8"?>
<calcChain xmlns="http://schemas.openxmlformats.org/spreadsheetml/2006/main">
  <c r="B11" i="8" l="1"/>
  <c r="C11" i="8"/>
  <c r="D11" i="8"/>
  <c r="E11" i="8"/>
  <c r="B12" i="8"/>
  <c r="C12" i="8"/>
  <c r="D12" i="8"/>
  <c r="E12" i="8"/>
  <c r="B13" i="8"/>
  <c r="C13" i="8"/>
  <c r="D13" i="8"/>
  <c r="E13" i="8"/>
  <c r="B14" i="8"/>
  <c r="C14" i="8"/>
  <c r="D14" i="8"/>
  <c r="E14" i="8"/>
  <c r="D791" i="2" l="1"/>
  <c r="E791" i="2"/>
  <c r="F791" i="2"/>
  <c r="G791" i="2"/>
  <c r="D792" i="2"/>
  <c r="D3032" i="2" s="1"/>
  <c r="E792" i="2"/>
  <c r="E3032" i="2" s="1"/>
  <c r="F792" i="2"/>
  <c r="F3032" i="2" s="1"/>
  <c r="G792" i="2"/>
  <c r="G3032" i="2" s="1"/>
  <c r="D41" i="2"/>
  <c r="E41" i="2"/>
  <c r="F41" i="2"/>
  <c r="G41" i="2"/>
  <c r="D42" i="2"/>
  <c r="E42" i="2"/>
  <c r="F42" i="2"/>
  <c r="G42" i="2"/>
  <c r="D33" i="2"/>
  <c r="E33" i="2"/>
  <c r="F33" i="2"/>
  <c r="G33" i="2"/>
  <c r="D34" i="2"/>
  <c r="E34" i="2"/>
  <c r="F34" i="2"/>
  <c r="G34" i="2"/>
  <c r="D28" i="2"/>
  <c r="E28" i="2"/>
  <c r="F28" i="2"/>
  <c r="G28" i="2"/>
  <c r="D29" i="2"/>
  <c r="E29" i="2"/>
  <c r="F29" i="2"/>
  <c r="G29" i="2"/>
  <c r="D23" i="2"/>
  <c r="E23" i="2"/>
  <c r="F23" i="2"/>
  <c r="G23" i="2"/>
  <c r="D24" i="2"/>
  <c r="E24" i="2"/>
  <c r="F24" i="2"/>
  <c r="G24" i="2"/>
  <c r="D18" i="2"/>
  <c r="E18" i="2"/>
  <c r="F18" i="2"/>
  <c r="G18" i="2"/>
  <c r="D19" i="2"/>
  <c r="E19" i="2"/>
  <c r="F19" i="2"/>
  <c r="G19" i="2"/>
  <c r="D13" i="2"/>
  <c r="E13" i="2"/>
  <c r="F13" i="2"/>
  <c r="G13" i="2"/>
  <c r="D14" i="2"/>
  <c r="E14" i="2"/>
  <c r="F14" i="2"/>
  <c r="G14" i="2"/>
  <c r="D5" i="2"/>
  <c r="E5" i="2"/>
  <c r="F5" i="2"/>
  <c r="G5" i="2"/>
  <c r="D6" i="2"/>
  <c r="E6" i="2"/>
  <c r="F6" i="2"/>
  <c r="G6" i="2"/>
  <c r="G749" i="2" l="1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39" i="2"/>
  <c r="G740" i="2"/>
  <c r="G741" i="2"/>
  <c r="G742" i="2"/>
  <c r="G743" i="2"/>
  <c r="G744" i="2"/>
  <c r="G745" i="2"/>
  <c r="G746" i="2"/>
  <c r="G747" i="2"/>
  <c r="G748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3001" i="2"/>
  <c r="G3002" i="2"/>
  <c r="G3003" i="2"/>
  <c r="G3004" i="2"/>
  <c r="G3005" i="2"/>
  <c r="G3006" i="2"/>
  <c r="G3007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3031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39" i="2"/>
  <c r="F740" i="2"/>
  <c r="F741" i="2"/>
  <c r="F742" i="2"/>
  <c r="F743" i="2"/>
  <c r="F744" i="2"/>
  <c r="F745" i="2"/>
  <c r="F746" i="2"/>
  <c r="F747" i="2"/>
  <c r="F748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3001" i="2"/>
  <c r="F3002" i="2"/>
  <c r="F3003" i="2"/>
  <c r="F3004" i="2"/>
  <c r="F3005" i="2"/>
  <c r="F3006" i="2"/>
  <c r="F3007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0" i="2"/>
  <c r="F2261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29" i="2"/>
  <c r="F1532" i="2"/>
  <c r="F1536" i="2"/>
  <c r="F1527" i="2"/>
  <c r="F1531" i="2"/>
  <c r="F153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30" i="2"/>
  <c r="F1535" i="2"/>
  <c r="F1528" i="2"/>
  <c r="F1533" i="2"/>
  <c r="F3031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39" i="2"/>
  <c r="E740" i="2"/>
  <c r="E741" i="2"/>
  <c r="E742" i="2"/>
  <c r="E743" i="2"/>
  <c r="E744" i="2"/>
  <c r="E745" i="2"/>
  <c r="E746" i="2"/>
  <c r="E747" i="2"/>
  <c r="E748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3001" i="2"/>
  <c r="E3002" i="2"/>
  <c r="E3003" i="2"/>
  <c r="E3004" i="2"/>
  <c r="E3005" i="2"/>
  <c r="E3006" i="2"/>
  <c r="E3007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22" i="2"/>
  <c r="E3023" i="2"/>
  <c r="E3024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2257" i="2"/>
  <c r="E2258" i="2"/>
  <c r="E2259" i="2"/>
  <c r="E2260" i="2"/>
  <c r="E2261" i="2"/>
  <c r="E2262" i="2"/>
  <c r="E2263" i="2"/>
  <c r="E2264" i="2"/>
  <c r="E2265" i="2"/>
  <c r="E2266" i="2"/>
  <c r="E2267" i="2"/>
  <c r="E2268" i="2"/>
  <c r="E2269" i="2"/>
  <c r="E2270" i="2"/>
  <c r="E2271" i="2"/>
  <c r="E2272" i="2"/>
  <c r="E2273" i="2"/>
  <c r="E2274" i="2"/>
  <c r="E2275" i="2"/>
  <c r="E2276" i="2"/>
  <c r="E2277" i="2"/>
  <c r="E2278" i="2"/>
  <c r="E2279" i="2"/>
  <c r="E2280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32" i="2"/>
  <c r="E1535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4" i="2"/>
  <c r="E1533" i="2"/>
  <c r="E1536" i="2"/>
  <c r="E3031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39" i="2"/>
  <c r="D740" i="2"/>
  <c r="D741" i="2"/>
  <c r="D742" i="2"/>
  <c r="D743" i="2"/>
  <c r="D744" i="2"/>
  <c r="D745" i="2"/>
  <c r="D746" i="2"/>
  <c r="D747" i="2"/>
  <c r="D748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3001" i="2"/>
  <c r="D3002" i="2"/>
  <c r="D3003" i="2"/>
  <c r="D3004" i="2"/>
  <c r="D3005" i="2"/>
  <c r="D3006" i="2"/>
  <c r="D3007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1" i="2"/>
  <c r="D3022" i="2"/>
  <c r="D3023" i="2"/>
  <c r="D3024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3031" i="2"/>
  <c r="A65" i="7"/>
  <c r="A89" i="7" s="1"/>
  <c r="A113" i="7" s="1"/>
  <c r="A137" i="7" s="1"/>
  <c r="A161" i="7" s="1"/>
  <c r="A185" i="7" s="1"/>
  <c r="A209" i="7" s="1"/>
  <c r="A233" i="7" s="1"/>
  <c r="A257" i="7" s="1"/>
  <c r="A281" i="7" s="1"/>
  <c r="A305" i="7" s="1"/>
  <c r="A329" i="7" s="1"/>
  <c r="A353" i="7" s="1"/>
  <c r="A377" i="7" s="1"/>
  <c r="A401" i="7" s="1"/>
  <c r="A425" i="7" s="1"/>
  <c r="A449" i="7" s="1"/>
  <c r="A473" i="7" s="1"/>
  <c r="A497" i="7" s="1"/>
  <c r="A521" i="7" s="1"/>
  <c r="A545" i="7" s="1"/>
  <c r="A569" i="7" s="1"/>
  <c r="A593" i="7" s="1"/>
  <c r="A617" i="7" s="1"/>
  <c r="A641" i="7" s="1"/>
  <c r="A665" i="7" s="1"/>
  <c r="A689" i="7" s="1"/>
  <c r="A713" i="7" s="1"/>
  <c r="A737" i="7" s="1"/>
  <c r="A761" i="7" s="1"/>
  <c r="A64" i="7"/>
  <c r="A88" i="7" s="1"/>
  <c r="A112" i="7" s="1"/>
  <c r="A136" i="7" s="1"/>
  <c r="A160" i="7" s="1"/>
  <c r="A184" i="7" s="1"/>
  <c r="A208" i="7" s="1"/>
  <c r="A232" i="7" s="1"/>
  <c r="A256" i="7" s="1"/>
  <c r="A280" i="7" s="1"/>
  <c r="A304" i="7" s="1"/>
  <c r="A328" i="7" s="1"/>
  <c r="A352" i="7" s="1"/>
  <c r="A376" i="7" s="1"/>
  <c r="A400" i="7" s="1"/>
  <c r="A424" i="7" s="1"/>
  <c r="A448" i="7" s="1"/>
  <c r="A472" i="7" s="1"/>
  <c r="A496" i="7" s="1"/>
  <c r="A520" i="7" s="1"/>
  <c r="A544" i="7" s="1"/>
  <c r="A568" i="7" s="1"/>
  <c r="A592" i="7" s="1"/>
  <c r="A616" i="7" s="1"/>
  <c r="A640" i="7" s="1"/>
  <c r="A664" i="7" s="1"/>
  <c r="A688" i="7" s="1"/>
  <c r="A712" i="7" s="1"/>
  <c r="A736" i="7" s="1"/>
  <c r="A760" i="7" s="1"/>
  <c r="A784" i="7" s="1"/>
  <c r="A63" i="7"/>
  <c r="A87" i="7" s="1"/>
  <c r="A111" i="7" s="1"/>
  <c r="A135" i="7" s="1"/>
  <c r="A159" i="7" s="1"/>
  <c r="A183" i="7" s="1"/>
  <c r="A207" i="7" s="1"/>
  <c r="A231" i="7" s="1"/>
  <c r="A255" i="7" s="1"/>
  <c r="A279" i="7" s="1"/>
  <c r="A303" i="7" s="1"/>
  <c r="A327" i="7" s="1"/>
  <c r="A351" i="7" s="1"/>
  <c r="A375" i="7" s="1"/>
  <c r="A399" i="7" s="1"/>
  <c r="A423" i="7" s="1"/>
  <c r="A447" i="7" s="1"/>
  <c r="A471" i="7" s="1"/>
  <c r="A495" i="7" s="1"/>
  <c r="A519" i="7" s="1"/>
  <c r="A543" i="7" s="1"/>
  <c r="A567" i="7" s="1"/>
  <c r="A591" i="7" s="1"/>
  <c r="A615" i="7" s="1"/>
  <c r="A639" i="7" s="1"/>
  <c r="A663" i="7" s="1"/>
  <c r="A687" i="7" s="1"/>
  <c r="A711" i="7" s="1"/>
  <c r="A735" i="7" s="1"/>
  <c r="A759" i="7" s="1"/>
  <c r="A783" i="7" s="1"/>
  <c r="A62" i="7"/>
  <c r="A86" i="7" s="1"/>
  <c r="A110" i="7" s="1"/>
  <c r="A134" i="7" s="1"/>
  <c r="A158" i="7" s="1"/>
  <c r="A182" i="7" s="1"/>
  <c r="A206" i="7" s="1"/>
  <c r="A230" i="7" s="1"/>
  <c r="A254" i="7" s="1"/>
  <c r="A278" i="7" s="1"/>
  <c r="A302" i="7" s="1"/>
  <c r="A326" i="7" s="1"/>
  <c r="A350" i="7" s="1"/>
  <c r="A374" i="7" s="1"/>
  <c r="A398" i="7" s="1"/>
  <c r="A422" i="7" s="1"/>
  <c r="A446" i="7" s="1"/>
  <c r="A470" i="7" s="1"/>
  <c r="A494" i="7" s="1"/>
  <c r="A518" i="7" s="1"/>
  <c r="A542" i="7" s="1"/>
  <c r="A566" i="7" s="1"/>
  <c r="A590" i="7" s="1"/>
  <c r="A614" i="7" s="1"/>
  <c r="A638" i="7" s="1"/>
  <c r="A662" i="7" s="1"/>
  <c r="A686" i="7" s="1"/>
  <c r="A710" i="7" s="1"/>
  <c r="A734" i="7" s="1"/>
  <c r="A758" i="7" s="1"/>
  <c r="A782" i="7" s="1"/>
  <c r="A61" i="7"/>
  <c r="A85" i="7" s="1"/>
  <c r="A109" i="7" s="1"/>
  <c r="A133" i="7" s="1"/>
  <c r="A157" i="7" s="1"/>
  <c r="A181" i="7" s="1"/>
  <c r="A205" i="7" s="1"/>
  <c r="A229" i="7" s="1"/>
  <c r="A253" i="7" s="1"/>
  <c r="A277" i="7" s="1"/>
  <c r="A301" i="7" s="1"/>
  <c r="A325" i="7" s="1"/>
  <c r="A349" i="7" s="1"/>
  <c r="A373" i="7" s="1"/>
  <c r="A397" i="7" s="1"/>
  <c r="A421" i="7" s="1"/>
  <c r="A445" i="7" s="1"/>
  <c r="A469" i="7" s="1"/>
  <c r="A493" i="7" s="1"/>
  <c r="A517" i="7" s="1"/>
  <c r="A541" i="7" s="1"/>
  <c r="A565" i="7" s="1"/>
  <c r="A589" i="7" s="1"/>
  <c r="A613" i="7" s="1"/>
  <c r="A637" i="7" s="1"/>
  <c r="A661" i="7" s="1"/>
  <c r="A685" i="7" s="1"/>
  <c r="A709" i="7" s="1"/>
  <c r="A733" i="7" s="1"/>
  <c r="A757" i="7" s="1"/>
  <c r="A781" i="7" s="1"/>
  <c r="A60" i="7"/>
  <c r="A84" i="7" s="1"/>
  <c r="A108" i="7" s="1"/>
  <c r="A132" i="7" s="1"/>
  <c r="A156" i="7" s="1"/>
  <c r="A180" i="7" s="1"/>
  <c r="A204" i="7" s="1"/>
  <c r="A228" i="7" s="1"/>
  <c r="A252" i="7" s="1"/>
  <c r="A276" i="7" s="1"/>
  <c r="A300" i="7" s="1"/>
  <c r="A324" i="7" s="1"/>
  <c r="A348" i="7" s="1"/>
  <c r="A372" i="7" s="1"/>
  <c r="A396" i="7" s="1"/>
  <c r="A420" i="7" s="1"/>
  <c r="A444" i="7" s="1"/>
  <c r="A468" i="7" s="1"/>
  <c r="A492" i="7" s="1"/>
  <c r="A516" i="7" s="1"/>
  <c r="A540" i="7" s="1"/>
  <c r="A564" i="7" s="1"/>
  <c r="A588" i="7" s="1"/>
  <c r="A612" i="7" s="1"/>
  <c r="A636" i="7" s="1"/>
  <c r="A660" i="7" s="1"/>
  <c r="A684" i="7" s="1"/>
  <c r="A708" i="7" s="1"/>
  <c r="A732" i="7" s="1"/>
  <c r="A756" i="7" s="1"/>
  <c r="A780" i="7" s="1"/>
  <c r="A59" i="7"/>
  <c r="A83" i="7" s="1"/>
  <c r="A107" i="7" s="1"/>
  <c r="A131" i="7" s="1"/>
  <c r="A155" i="7" s="1"/>
  <c r="A179" i="7" s="1"/>
  <c r="A203" i="7" s="1"/>
  <c r="A227" i="7" s="1"/>
  <c r="A251" i="7" s="1"/>
  <c r="A275" i="7" s="1"/>
  <c r="A299" i="7" s="1"/>
  <c r="A323" i="7" s="1"/>
  <c r="A347" i="7" s="1"/>
  <c r="A371" i="7" s="1"/>
  <c r="A395" i="7" s="1"/>
  <c r="A419" i="7" s="1"/>
  <c r="A443" i="7" s="1"/>
  <c r="A467" i="7" s="1"/>
  <c r="A491" i="7" s="1"/>
  <c r="A515" i="7" s="1"/>
  <c r="A539" i="7" s="1"/>
  <c r="A563" i="7" s="1"/>
  <c r="A587" i="7" s="1"/>
  <c r="A611" i="7" s="1"/>
  <c r="A635" i="7" s="1"/>
  <c r="A659" i="7" s="1"/>
  <c r="A683" i="7" s="1"/>
  <c r="A707" i="7" s="1"/>
  <c r="A731" i="7" s="1"/>
  <c r="A755" i="7" s="1"/>
  <c r="A779" i="7" s="1"/>
  <c r="A58" i="7"/>
  <c r="A82" i="7" s="1"/>
  <c r="A106" i="7" s="1"/>
  <c r="A130" i="7" s="1"/>
  <c r="A154" i="7" s="1"/>
  <c r="A178" i="7" s="1"/>
  <c r="A202" i="7" s="1"/>
  <c r="A226" i="7" s="1"/>
  <c r="A250" i="7" s="1"/>
  <c r="A274" i="7" s="1"/>
  <c r="A298" i="7" s="1"/>
  <c r="A322" i="7" s="1"/>
  <c r="A346" i="7" s="1"/>
  <c r="A370" i="7" s="1"/>
  <c r="A394" i="7" s="1"/>
  <c r="A418" i="7" s="1"/>
  <c r="A442" i="7" s="1"/>
  <c r="A466" i="7" s="1"/>
  <c r="A490" i="7" s="1"/>
  <c r="A514" i="7" s="1"/>
  <c r="A538" i="7" s="1"/>
  <c r="A562" i="7" s="1"/>
  <c r="A586" i="7" s="1"/>
  <c r="A610" i="7" s="1"/>
  <c r="A634" i="7" s="1"/>
  <c r="A658" i="7" s="1"/>
  <c r="A682" i="7" s="1"/>
  <c r="A706" i="7" s="1"/>
  <c r="A730" i="7" s="1"/>
  <c r="A754" i="7" s="1"/>
  <c r="A778" i="7" s="1"/>
  <c r="A57" i="7"/>
  <c r="A81" i="7" s="1"/>
  <c r="A105" i="7" s="1"/>
  <c r="A129" i="7" s="1"/>
  <c r="A153" i="7" s="1"/>
  <c r="A177" i="7" s="1"/>
  <c r="A201" i="7" s="1"/>
  <c r="A225" i="7" s="1"/>
  <c r="A249" i="7" s="1"/>
  <c r="A273" i="7" s="1"/>
  <c r="A297" i="7" s="1"/>
  <c r="A321" i="7" s="1"/>
  <c r="A345" i="7" s="1"/>
  <c r="A369" i="7" s="1"/>
  <c r="A393" i="7" s="1"/>
  <c r="A417" i="7" s="1"/>
  <c r="A441" i="7" s="1"/>
  <c r="A465" i="7" s="1"/>
  <c r="A489" i="7" s="1"/>
  <c r="A513" i="7" s="1"/>
  <c r="A537" i="7" s="1"/>
  <c r="A561" i="7" s="1"/>
  <c r="A585" i="7" s="1"/>
  <c r="A609" i="7" s="1"/>
  <c r="A633" i="7" s="1"/>
  <c r="A657" i="7" s="1"/>
  <c r="A681" i="7" s="1"/>
  <c r="A705" i="7" s="1"/>
  <c r="A729" i="7" s="1"/>
  <c r="A753" i="7" s="1"/>
  <c r="A777" i="7" s="1"/>
  <c r="A56" i="7"/>
  <c r="A80" i="7" s="1"/>
  <c r="A104" i="7" s="1"/>
  <c r="A128" i="7" s="1"/>
  <c r="A152" i="7" s="1"/>
  <c r="A176" i="7" s="1"/>
  <c r="A200" i="7" s="1"/>
  <c r="A224" i="7" s="1"/>
  <c r="A248" i="7" s="1"/>
  <c r="A272" i="7" s="1"/>
  <c r="A296" i="7" s="1"/>
  <c r="A320" i="7" s="1"/>
  <c r="A344" i="7" s="1"/>
  <c r="A368" i="7" s="1"/>
  <c r="A392" i="7" s="1"/>
  <c r="A416" i="7" s="1"/>
  <c r="A440" i="7" s="1"/>
  <c r="A464" i="7" s="1"/>
  <c r="A488" i="7" s="1"/>
  <c r="A512" i="7" s="1"/>
  <c r="A536" i="7" s="1"/>
  <c r="A560" i="7" s="1"/>
  <c r="A584" i="7" s="1"/>
  <c r="A608" i="7" s="1"/>
  <c r="A632" i="7" s="1"/>
  <c r="A656" i="7" s="1"/>
  <c r="A680" i="7" s="1"/>
  <c r="A704" i="7" s="1"/>
  <c r="A728" i="7" s="1"/>
  <c r="A752" i="7" s="1"/>
  <c r="A776" i="7" s="1"/>
  <c r="A55" i="7"/>
  <c r="A79" i="7" s="1"/>
  <c r="A103" i="7" s="1"/>
  <c r="A127" i="7" s="1"/>
  <c r="A151" i="7" s="1"/>
  <c r="A175" i="7" s="1"/>
  <c r="A199" i="7" s="1"/>
  <c r="A223" i="7" s="1"/>
  <c r="A247" i="7" s="1"/>
  <c r="A271" i="7" s="1"/>
  <c r="A295" i="7" s="1"/>
  <c r="A319" i="7" s="1"/>
  <c r="A343" i="7" s="1"/>
  <c r="A367" i="7" s="1"/>
  <c r="A391" i="7" s="1"/>
  <c r="A415" i="7" s="1"/>
  <c r="A439" i="7" s="1"/>
  <c r="A463" i="7" s="1"/>
  <c r="A487" i="7" s="1"/>
  <c r="A511" i="7" s="1"/>
  <c r="A535" i="7" s="1"/>
  <c r="A559" i="7" s="1"/>
  <c r="A583" i="7" s="1"/>
  <c r="A607" i="7" s="1"/>
  <c r="A631" i="7" s="1"/>
  <c r="A655" i="7" s="1"/>
  <c r="A679" i="7" s="1"/>
  <c r="A703" i="7" s="1"/>
  <c r="A727" i="7" s="1"/>
  <c r="A751" i="7" s="1"/>
  <c r="A775" i="7" s="1"/>
  <c r="A54" i="7"/>
  <c r="A78" i="7" s="1"/>
  <c r="A102" i="7" s="1"/>
  <c r="A126" i="7" s="1"/>
  <c r="A150" i="7" s="1"/>
  <c r="A174" i="7" s="1"/>
  <c r="A198" i="7" s="1"/>
  <c r="A222" i="7" s="1"/>
  <c r="A246" i="7" s="1"/>
  <c r="A270" i="7" s="1"/>
  <c r="A294" i="7" s="1"/>
  <c r="A318" i="7" s="1"/>
  <c r="A342" i="7" s="1"/>
  <c r="A366" i="7" s="1"/>
  <c r="A390" i="7" s="1"/>
  <c r="A414" i="7" s="1"/>
  <c r="A438" i="7" s="1"/>
  <c r="A462" i="7" s="1"/>
  <c r="A486" i="7" s="1"/>
  <c r="A510" i="7" s="1"/>
  <c r="A534" i="7" s="1"/>
  <c r="A558" i="7" s="1"/>
  <c r="A582" i="7" s="1"/>
  <c r="A606" i="7" s="1"/>
  <c r="A630" i="7" s="1"/>
  <c r="A654" i="7" s="1"/>
  <c r="A678" i="7" s="1"/>
  <c r="A702" i="7" s="1"/>
  <c r="A726" i="7" s="1"/>
  <c r="A750" i="7" s="1"/>
  <c r="A774" i="7" s="1"/>
  <c r="A53" i="7"/>
  <c r="A77" i="7" s="1"/>
  <c r="A101" i="7" s="1"/>
  <c r="A125" i="7" s="1"/>
  <c r="A149" i="7" s="1"/>
  <c r="A173" i="7" s="1"/>
  <c r="A197" i="7" s="1"/>
  <c r="A221" i="7" s="1"/>
  <c r="A245" i="7" s="1"/>
  <c r="A269" i="7" s="1"/>
  <c r="A293" i="7" s="1"/>
  <c r="A317" i="7" s="1"/>
  <c r="A341" i="7" s="1"/>
  <c r="A365" i="7" s="1"/>
  <c r="A389" i="7" s="1"/>
  <c r="A413" i="7" s="1"/>
  <c r="A437" i="7" s="1"/>
  <c r="A461" i="7" s="1"/>
  <c r="A485" i="7" s="1"/>
  <c r="A509" i="7" s="1"/>
  <c r="A533" i="7" s="1"/>
  <c r="A557" i="7" s="1"/>
  <c r="A581" i="7" s="1"/>
  <c r="A605" i="7" s="1"/>
  <c r="A629" i="7" s="1"/>
  <c r="A653" i="7" s="1"/>
  <c r="A677" i="7" s="1"/>
  <c r="A701" i="7" s="1"/>
  <c r="A725" i="7" s="1"/>
  <c r="A749" i="7" s="1"/>
  <c r="A773" i="7" s="1"/>
  <c r="A52" i="7"/>
  <c r="A76" i="7" s="1"/>
  <c r="A100" i="7" s="1"/>
  <c r="A124" i="7" s="1"/>
  <c r="A148" i="7" s="1"/>
  <c r="A172" i="7" s="1"/>
  <c r="A196" i="7" s="1"/>
  <c r="A220" i="7" s="1"/>
  <c r="A244" i="7" s="1"/>
  <c r="A268" i="7" s="1"/>
  <c r="A292" i="7" s="1"/>
  <c r="A316" i="7" s="1"/>
  <c r="A340" i="7" s="1"/>
  <c r="A364" i="7" s="1"/>
  <c r="A388" i="7" s="1"/>
  <c r="A412" i="7" s="1"/>
  <c r="A436" i="7" s="1"/>
  <c r="A460" i="7" s="1"/>
  <c r="A484" i="7" s="1"/>
  <c r="A508" i="7" s="1"/>
  <c r="A532" i="7" s="1"/>
  <c r="A556" i="7" s="1"/>
  <c r="A580" i="7" s="1"/>
  <c r="A604" i="7" s="1"/>
  <c r="A628" i="7" s="1"/>
  <c r="A652" i="7" s="1"/>
  <c r="A676" i="7" s="1"/>
  <c r="A700" i="7" s="1"/>
  <c r="A724" i="7" s="1"/>
  <c r="A748" i="7" s="1"/>
  <c r="A772" i="7" s="1"/>
  <c r="A51" i="7"/>
  <c r="A75" i="7" s="1"/>
  <c r="A99" i="7" s="1"/>
  <c r="A123" i="7" s="1"/>
  <c r="A147" i="7" s="1"/>
  <c r="A171" i="7" s="1"/>
  <c r="A195" i="7" s="1"/>
  <c r="A219" i="7" s="1"/>
  <c r="A243" i="7" s="1"/>
  <c r="A267" i="7" s="1"/>
  <c r="A291" i="7" s="1"/>
  <c r="A315" i="7" s="1"/>
  <c r="A339" i="7" s="1"/>
  <c r="A363" i="7" s="1"/>
  <c r="A387" i="7" s="1"/>
  <c r="A411" i="7" s="1"/>
  <c r="A435" i="7" s="1"/>
  <c r="A459" i="7" s="1"/>
  <c r="A483" i="7" s="1"/>
  <c r="A507" i="7" s="1"/>
  <c r="A531" i="7" s="1"/>
  <c r="A555" i="7" s="1"/>
  <c r="A579" i="7" s="1"/>
  <c r="A603" i="7" s="1"/>
  <c r="A627" i="7" s="1"/>
  <c r="A651" i="7" s="1"/>
  <c r="A675" i="7" s="1"/>
  <c r="A699" i="7" s="1"/>
  <c r="A723" i="7" s="1"/>
  <c r="A747" i="7" s="1"/>
  <c r="A771" i="7" s="1"/>
  <c r="A50" i="7"/>
  <c r="A74" i="7" s="1"/>
  <c r="A98" i="7" s="1"/>
  <c r="A122" i="7" s="1"/>
  <c r="A146" i="7" s="1"/>
  <c r="A170" i="7" s="1"/>
  <c r="A194" i="7" s="1"/>
  <c r="A218" i="7" s="1"/>
  <c r="A242" i="7" s="1"/>
  <c r="A266" i="7" s="1"/>
  <c r="A290" i="7" s="1"/>
  <c r="A314" i="7" s="1"/>
  <c r="A338" i="7" s="1"/>
  <c r="A362" i="7" s="1"/>
  <c r="A386" i="7" s="1"/>
  <c r="A410" i="7" s="1"/>
  <c r="A434" i="7" s="1"/>
  <c r="A458" i="7" s="1"/>
  <c r="A482" i="7" s="1"/>
  <c r="A506" i="7" s="1"/>
  <c r="A530" i="7" s="1"/>
  <c r="A554" i="7" s="1"/>
  <c r="A578" i="7" s="1"/>
  <c r="A602" i="7" s="1"/>
  <c r="A626" i="7" s="1"/>
  <c r="A650" i="7" s="1"/>
  <c r="A674" i="7" s="1"/>
  <c r="A698" i="7" s="1"/>
  <c r="A722" i="7" s="1"/>
  <c r="A746" i="7" s="1"/>
  <c r="A770" i="7" s="1"/>
  <c r="A49" i="7"/>
  <c r="A73" i="7" s="1"/>
  <c r="A97" i="7" s="1"/>
  <c r="A121" i="7" s="1"/>
  <c r="A145" i="7" s="1"/>
  <c r="A169" i="7" s="1"/>
  <c r="A193" i="7" s="1"/>
  <c r="A217" i="7" s="1"/>
  <c r="A241" i="7" s="1"/>
  <c r="A265" i="7" s="1"/>
  <c r="A289" i="7" s="1"/>
  <c r="A313" i="7" s="1"/>
  <c r="A337" i="7" s="1"/>
  <c r="A361" i="7" s="1"/>
  <c r="A385" i="7" s="1"/>
  <c r="A409" i="7" s="1"/>
  <c r="A433" i="7" s="1"/>
  <c r="A457" i="7" s="1"/>
  <c r="A481" i="7" s="1"/>
  <c r="A505" i="7" s="1"/>
  <c r="A529" i="7" s="1"/>
  <c r="A553" i="7" s="1"/>
  <c r="A577" i="7" s="1"/>
  <c r="A601" i="7" s="1"/>
  <c r="A625" i="7" s="1"/>
  <c r="A649" i="7" s="1"/>
  <c r="A673" i="7" s="1"/>
  <c r="A697" i="7" s="1"/>
  <c r="A721" i="7" s="1"/>
  <c r="A745" i="7" s="1"/>
  <c r="A769" i="7" s="1"/>
  <c r="A48" i="7"/>
  <c r="A72" i="7" s="1"/>
  <c r="A96" i="7" s="1"/>
  <c r="A120" i="7" s="1"/>
  <c r="A144" i="7" s="1"/>
  <c r="A168" i="7" s="1"/>
  <c r="A192" i="7" s="1"/>
  <c r="A216" i="7" s="1"/>
  <c r="A240" i="7" s="1"/>
  <c r="A264" i="7" s="1"/>
  <c r="A288" i="7" s="1"/>
  <c r="A312" i="7" s="1"/>
  <c r="A336" i="7" s="1"/>
  <c r="A360" i="7" s="1"/>
  <c r="A384" i="7" s="1"/>
  <c r="A408" i="7" s="1"/>
  <c r="A432" i="7" s="1"/>
  <c r="A456" i="7" s="1"/>
  <c r="A480" i="7" s="1"/>
  <c r="A504" i="7" s="1"/>
  <c r="A528" i="7" s="1"/>
  <c r="A552" i="7" s="1"/>
  <c r="A576" i="7" s="1"/>
  <c r="A600" i="7" s="1"/>
  <c r="A624" i="7" s="1"/>
  <c r="A648" i="7" s="1"/>
  <c r="A672" i="7" s="1"/>
  <c r="A696" i="7" s="1"/>
  <c r="A720" i="7" s="1"/>
  <c r="A744" i="7" s="1"/>
  <c r="A768" i="7" s="1"/>
  <c r="A47" i="7"/>
  <c r="A71" i="7" s="1"/>
  <c r="A95" i="7" s="1"/>
  <c r="A119" i="7" s="1"/>
  <c r="A143" i="7" s="1"/>
  <c r="A167" i="7" s="1"/>
  <c r="A191" i="7" s="1"/>
  <c r="A215" i="7" s="1"/>
  <c r="A239" i="7" s="1"/>
  <c r="A263" i="7" s="1"/>
  <c r="A287" i="7" s="1"/>
  <c r="A311" i="7" s="1"/>
  <c r="A335" i="7" s="1"/>
  <c r="A359" i="7" s="1"/>
  <c r="A383" i="7" s="1"/>
  <c r="A407" i="7" s="1"/>
  <c r="A431" i="7" s="1"/>
  <c r="A455" i="7" s="1"/>
  <c r="A479" i="7" s="1"/>
  <c r="A503" i="7" s="1"/>
  <c r="A527" i="7" s="1"/>
  <c r="A551" i="7" s="1"/>
  <c r="A575" i="7" s="1"/>
  <c r="A599" i="7" s="1"/>
  <c r="A623" i="7" s="1"/>
  <c r="A647" i="7" s="1"/>
  <c r="A671" i="7" s="1"/>
  <c r="A695" i="7" s="1"/>
  <c r="A719" i="7" s="1"/>
  <c r="A743" i="7" s="1"/>
  <c r="A767" i="7" s="1"/>
  <c r="A46" i="7"/>
  <c r="A70" i="7" s="1"/>
  <c r="A94" i="7" s="1"/>
  <c r="A118" i="7" s="1"/>
  <c r="A142" i="7" s="1"/>
  <c r="A166" i="7" s="1"/>
  <c r="A190" i="7" s="1"/>
  <c r="A214" i="7" s="1"/>
  <c r="A238" i="7" s="1"/>
  <c r="A262" i="7" s="1"/>
  <c r="A286" i="7" s="1"/>
  <c r="A310" i="7" s="1"/>
  <c r="A334" i="7" s="1"/>
  <c r="A358" i="7" s="1"/>
  <c r="A382" i="7" s="1"/>
  <c r="A406" i="7" s="1"/>
  <c r="A430" i="7" s="1"/>
  <c r="A454" i="7" s="1"/>
  <c r="A478" i="7" s="1"/>
  <c r="A502" i="7" s="1"/>
  <c r="A526" i="7" s="1"/>
  <c r="A550" i="7" s="1"/>
  <c r="A574" i="7" s="1"/>
  <c r="A598" i="7" s="1"/>
  <c r="A622" i="7" s="1"/>
  <c r="A646" i="7" s="1"/>
  <c r="A670" i="7" s="1"/>
  <c r="A694" i="7" s="1"/>
  <c r="A718" i="7" s="1"/>
  <c r="A742" i="7" s="1"/>
  <c r="A766" i="7" s="1"/>
  <c r="A45" i="7"/>
  <c r="A69" i="7" s="1"/>
  <c r="A93" i="7" s="1"/>
  <c r="A117" i="7" s="1"/>
  <c r="A141" i="7" s="1"/>
  <c r="A165" i="7" s="1"/>
  <c r="A189" i="7" s="1"/>
  <c r="A213" i="7" s="1"/>
  <c r="A237" i="7" s="1"/>
  <c r="A261" i="7" s="1"/>
  <c r="A285" i="7" s="1"/>
  <c r="A309" i="7" s="1"/>
  <c r="A333" i="7" s="1"/>
  <c r="A357" i="7" s="1"/>
  <c r="A381" i="7" s="1"/>
  <c r="A405" i="7" s="1"/>
  <c r="A429" i="7" s="1"/>
  <c r="A453" i="7" s="1"/>
  <c r="A477" i="7" s="1"/>
  <c r="A501" i="7" s="1"/>
  <c r="A525" i="7" s="1"/>
  <c r="A549" i="7" s="1"/>
  <c r="A573" i="7" s="1"/>
  <c r="A597" i="7" s="1"/>
  <c r="A621" i="7" s="1"/>
  <c r="A645" i="7" s="1"/>
  <c r="A669" i="7" s="1"/>
  <c r="A693" i="7" s="1"/>
  <c r="A717" i="7" s="1"/>
  <c r="A741" i="7" s="1"/>
  <c r="A765" i="7" s="1"/>
  <c r="A44" i="7"/>
  <c r="A68" i="7" s="1"/>
  <c r="A92" i="7" s="1"/>
  <c r="A116" i="7" s="1"/>
  <c r="A140" i="7" s="1"/>
  <c r="A164" i="7" s="1"/>
  <c r="A188" i="7" s="1"/>
  <c r="A212" i="7" s="1"/>
  <c r="A236" i="7" s="1"/>
  <c r="A260" i="7" s="1"/>
  <c r="A284" i="7" s="1"/>
  <c r="A308" i="7" s="1"/>
  <c r="A332" i="7" s="1"/>
  <c r="A356" i="7" s="1"/>
  <c r="A380" i="7" s="1"/>
  <c r="A404" i="7" s="1"/>
  <c r="A428" i="7" s="1"/>
  <c r="A452" i="7" s="1"/>
  <c r="A476" i="7" s="1"/>
  <c r="A500" i="7" s="1"/>
  <c r="A524" i="7" s="1"/>
  <c r="A548" i="7" s="1"/>
  <c r="A572" i="7" s="1"/>
  <c r="A596" i="7" s="1"/>
  <c r="A620" i="7" s="1"/>
  <c r="A644" i="7" s="1"/>
  <c r="A668" i="7" s="1"/>
  <c r="A692" i="7" s="1"/>
  <c r="A716" i="7" s="1"/>
  <c r="A740" i="7" s="1"/>
  <c r="A764" i="7" s="1"/>
  <c r="A43" i="7"/>
  <c r="A67" i="7" s="1"/>
  <c r="A91" i="7" s="1"/>
  <c r="A115" i="7" s="1"/>
  <c r="A139" i="7" s="1"/>
  <c r="A163" i="7" s="1"/>
  <c r="A187" i="7" s="1"/>
  <c r="A211" i="7" s="1"/>
  <c r="A235" i="7" s="1"/>
  <c r="A259" i="7" s="1"/>
  <c r="A283" i="7" s="1"/>
  <c r="A307" i="7" s="1"/>
  <c r="A331" i="7" s="1"/>
  <c r="A355" i="7" s="1"/>
  <c r="A379" i="7" s="1"/>
  <c r="A403" i="7" s="1"/>
  <c r="A427" i="7" s="1"/>
  <c r="A451" i="7" s="1"/>
  <c r="A475" i="7" s="1"/>
  <c r="A499" i="7" s="1"/>
  <c r="A523" i="7" s="1"/>
  <c r="A547" i="7" s="1"/>
  <c r="A571" i="7" s="1"/>
  <c r="A595" i="7" s="1"/>
  <c r="A619" i="7" s="1"/>
  <c r="A643" i="7" s="1"/>
  <c r="A667" i="7" s="1"/>
  <c r="A691" i="7" s="1"/>
  <c r="A715" i="7" s="1"/>
  <c r="A739" i="7" s="1"/>
  <c r="A763" i="7" s="1"/>
  <c r="A42" i="7"/>
  <c r="A66" i="7" s="1"/>
  <c r="A90" i="7" s="1"/>
  <c r="A114" i="7" s="1"/>
  <c r="A138" i="7" s="1"/>
  <c r="A162" i="7" s="1"/>
  <c r="A186" i="7" s="1"/>
  <c r="A210" i="7" s="1"/>
  <c r="A234" i="7" s="1"/>
  <c r="A258" i="7" s="1"/>
  <c r="A282" i="7" s="1"/>
  <c r="A306" i="7" s="1"/>
  <c r="A330" i="7" s="1"/>
  <c r="A354" i="7" s="1"/>
  <c r="A378" i="7" s="1"/>
  <c r="A402" i="7" s="1"/>
  <c r="A426" i="7" s="1"/>
  <c r="A450" i="7" s="1"/>
  <c r="A474" i="7" s="1"/>
  <c r="A498" i="7" s="1"/>
  <c r="A522" i="7" s="1"/>
  <c r="A546" i="7" s="1"/>
  <c r="A570" i="7" s="1"/>
  <c r="A594" i="7" s="1"/>
  <c r="A618" i="7" s="1"/>
  <c r="A642" i="7" s="1"/>
  <c r="A666" i="7" s="1"/>
  <c r="A690" i="7" s="1"/>
  <c r="A714" i="7" s="1"/>
  <c r="A738" i="7" s="1"/>
  <c r="A762" i="7" s="1"/>
  <c r="D793" i="2" l="1"/>
  <c r="C5" i="15" l="1"/>
  <c r="R911" i="24" l="1"/>
  <c r="P911" i="24"/>
  <c r="N911" i="24"/>
  <c r="L911" i="24"/>
  <c r="A15" i="24"/>
  <c r="A52" i="24" s="1"/>
  <c r="A2" i="24"/>
  <c r="D2881" i="2"/>
  <c r="E2881" i="2"/>
  <c r="F2881" i="2"/>
  <c r="G2881" i="2"/>
  <c r="D2882" i="2"/>
  <c r="E2882" i="2"/>
  <c r="F2882" i="2"/>
  <c r="G2882" i="2"/>
  <c r="D2883" i="2"/>
  <c r="E2883" i="2"/>
  <c r="F2883" i="2"/>
  <c r="G2883" i="2"/>
  <c r="D2884" i="2"/>
  <c r="E2884" i="2"/>
  <c r="F2884" i="2"/>
  <c r="G2884" i="2"/>
  <c r="D2885" i="2"/>
  <c r="E2885" i="2"/>
  <c r="F2885" i="2"/>
  <c r="G2885" i="2"/>
  <c r="D2886" i="2"/>
  <c r="E2886" i="2"/>
  <c r="F2886" i="2"/>
  <c r="G2886" i="2"/>
  <c r="D2887" i="2"/>
  <c r="E2887" i="2"/>
  <c r="F2887" i="2"/>
  <c r="G2887" i="2"/>
  <c r="D2888" i="2"/>
  <c r="E2888" i="2"/>
  <c r="F2888" i="2"/>
  <c r="G2888" i="2"/>
  <c r="D2889" i="2"/>
  <c r="E2889" i="2"/>
  <c r="F2889" i="2"/>
  <c r="G2889" i="2"/>
  <c r="D2890" i="2"/>
  <c r="E2890" i="2"/>
  <c r="F2890" i="2"/>
  <c r="G2890" i="2"/>
  <c r="D2891" i="2"/>
  <c r="E2891" i="2"/>
  <c r="F2891" i="2"/>
  <c r="G2891" i="2"/>
  <c r="D2892" i="2"/>
  <c r="E2892" i="2"/>
  <c r="F2892" i="2"/>
  <c r="G2892" i="2"/>
  <c r="D2893" i="2"/>
  <c r="E2893" i="2"/>
  <c r="F2893" i="2"/>
  <c r="G2893" i="2"/>
  <c r="D2894" i="2"/>
  <c r="E2894" i="2"/>
  <c r="F2894" i="2"/>
  <c r="G2894" i="2"/>
  <c r="D2895" i="2"/>
  <c r="E2895" i="2"/>
  <c r="F2895" i="2"/>
  <c r="G2895" i="2"/>
  <c r="D2896" i="2"/>
  <c r="E2896" i="2"/>
  <c r="F2896" i="2"/>
  <c r="G2896" i="2"/>
  <c r="D2897" i="2"/>
  <c r="E2897" i="2"/>
  <c r="F2897" i="2"/>
  <c r="G2897" i="2"/>
  <c r="D2898" i="2"/>
  <c r="E2898" i="2"/>
  <c r="F2898" i="2"/>
  <c r="G2898" i="2"/>
  <c r="D2899" i="2"/>
  <c r="E2899" i="2"/>
  <c r="F2899" i="2"/>
  <c r="G2899" i="2"/>
  <c r="D2900" i="2"/>
  <c r="E2900" i="2"/>
  <c r="F2900" i="2"/>
  <c r="G2900" i="2"/>
  <c r="D2901" i="2"/>
  <c r="E2901" i="2"/>
  <c r="F2901" i="2"/>
  <c r="G2901" i="2"/>
  <c r="D2902" i="2"/>
  <c r="E2902" i="2"/>
  <c r="F2902" i="2"/>
  <c r="G2902" i="2"/>
  <c r="D2903" i="2"/>
  <c r="E2903" i="2"/>
  <c r="F2903" i="2"/>
  <c r="G2903" i="2"/>
  <c r="D2904" i="2"/>
  <c r="E2904" i="2"/>
  <c r="F2904" i="2"/>
  <c r="G2904" i="2"/>
  <c r="D2905" i="2"/>
  <c r="E2905" i="2"/>
  <c r="F2905" i="2"/>
  <c r="G2905" i="2"/>
  <c r="D2906" i="2"/>
  <c r="E2906" i="2"/>
  <c r="F2906" i="2"/>
  <c r="G2906" i="2"/>
  <c r="D2907" i="2"/>
  <c r="E2907" i="2"/>
  <c r="F2907" i="2"/>
  <c r="G2907" i="2"/>
  <c r="D2908" i="2"/>
  <c r="E2908" i="2"/>
  <c r="F2908" i="2"/>
  <c r="G2908" i="2"/>
  <c r="D2909" i="2"/>
  <c r="E2909" i="2"/>
  <c r="F2909" i="2"/>
  <c r="G2909" i="2"/>
  <c r="D2910" i="2"/>
  <c r="E2910" i="2"/>
  <c r="F2910" i="2"/>
  <c r="G2910" i="2"/>
  <c r="D2911" i="2"/>
  <c r="E2911" i="2"/>
  <c r="F2911" i="2"/>
  <c r="G2911" i="2"/>
  <c r="D2912" i="2"/>
  <c r="E2912" i="2"/>
  <c r="F2912" i="2"/>
  <c r="G2912" i="2"/>
  <c r="D2913" i="2"/>
  <c r="E2913" i="2"/>
  <c r="F2913" i="2"/>
  <c r="G2913" i="2"/>
  <c r="D2914" i="2"/>
  <c r="E2914" i="2"/>
  <c r="F2914" i="2"/>
  <c r="G2914" i="2"/>
  <c r="D2915" i="2"/>
  <c r="E2915" i="2"/>
  <c r="F2915" i="2"/>
  <c r="G2915" i="2"/>
  <c r="D2916" i="2"/>
  <c r="E2916" i="2"/>
  <c r="F2916" i="2"/>
  <c r="G2916" i="2"/>
  <c r="D2917" i="2"/>
  <c r="E2917" i="2"/>
  <c r="F2917" i="2"/>
  <c r="G2917" i="2"/>
  <c r="D2918" i="2"/>
  <c r="E2918" i="2"/>
  <c r="F2918" i="2"/>
  <c r="G2918" i="2"/>
  <c r="D2919" i="2"/>
  <c r="E2919" i="2"/>
  <c r="F2919" i="2"/>
  <c r="G2919" i="2"/>
  <c r="D2920" i="2"/>
  <c r="E2920" i="2"/>
  <c r="F2920" i="2"/>
  <c r="G2920" i="2"/>
  <c r="D2921" i="2"/>
  <c r="E2921" i="2"/>
  <c r="F2921" i="2"/>
  <c r="G2921" i="2"/>
  <c r="D2922" i="2"/>
  <c r="E2922" i="2"/>
  <c r="F2922" i="2"/>
  <c r="G2922" i="2"/>
  <c r="D2923" i="2"/>
  <c r="E2923" i="2"/>
  <c r="F2923" i="2"/>
  <c r="G2923" i="2"/>
  <c r="D2924" i="2"/>
  <c r="E2924" i="2"/>
  <c r="F2924" i="2"/>
  <c r="G2924" i="2"/>
  <c r="D2925" i="2"/>
  <c r="E2925" i="2"/>
  <c r="F2925" i="2"/>
  <c r="G2925" i="2"/>
  <c r="D2926" i="2"/>
  <c r="E2926" i="2"/>
  <c r="F2926" i="2"/>
  <c r="G2926" i="2"/>
  <c r="D2927" i="2"/>
  <c r="E2927" i="2"/>
  <c r="F2927" i="2"/>
  <c r="G2927" i="2"/>
  <c r="D2928" i="2"/>
  <c r="E2928" i="2"/>
  <c r="F2928" i="2"/>
  <c r="G2928" i="2"/>
  <c r="D2929" i="2"/>
  <c r="E2929" i="2"/>
  <c r="F2929" i="2"/>
  <c r="G2929" i="2"/>
  <c r="D2930" i="2"/>
  <c r="E2930" i="2"/>
  <c r="F2930" i="2"/>
  <c r="G2930" i="2"/>
  <c r="D2931" i="2"/>
  <c r="E2931" i="2"/>
  <c r="F2931" i="2"/>
  <c r="G2931" i="2"/>
  <c r="D2932" i="2"/>
  <c r="E2932" i="2"/>
  <c r="F2932" i="2"/>
  <c r="G2932" i="2"/>
  <c r="D2933" i="2"/>
  <c r="E2933" i="2"/>
  <c r="F2933" i="2"/>
  <c r="G2933" i="2"/>
  <c r="D2934" i="2"/>
  <c r="E2934" i="2"/>
  <c r="F2934" i="2"/>
  <c r="G2934" i="2"/>
  <c r="D2935" i="2"/>
  <c r="E2935" i="2"/>
  <c r="F2935" i="2"/>
  <c r="G2935" i="2"/>
  <c r="D2936" i="2"/>
  <c r="E2936" i="2"/>
  <c r="F2936" i="2"/>
  <c r="G2936" i="2"/>
  <c r="D2937" i="2"/>
  <c r="E2937" i="2"/>
  <c r="F2937" i="2"/>
  <c r="G2937" i="2"/>
  <c r="D2938" i="2"/>
  <c r="E2938" i="2"/>
  <c r="F2938" i="2"/>
  <c r="G2938" i="2"/>
  <c r="D2939" i="2"/>
  <c r="E2939" i="2"/>
  <c r="F2939" i="2"/>
  <c r="G2939" i="2"/>
  <c r="D2940" i="2"/>
  <c r="E2940" i="2"/>
  <c r="F2940" i="2"/>
  <c r="G2940" i="2"/>
  <c r="D2941" i="2"/>
  <c r="E2941" i="2"/>
  <c r="F2941" i="2"/>
  <c r="G2941" i="2"/>
  <c r="D2942" i="2"/>
  <c r="E2942" i="2"/>
  <c r="F2942" i="2"/>
  <c r="G2942" i="2"/>
  <c r="D2943" i="2"/>
  <c r="E2943" i="2"/>
  <c r="F2943" i="2"/>
  <c r="G2943" i="2"/>
  <c r="D2944" i="2"/>
  <c r="E2944" i="2"/>
  <c r="F2944" i="2"/>
  <c r="G2944" i="2"/>
  <c r="D2945" i="2"/>
  <c r="E2945" i="2"/>
  <c r="F2945" i="2"/>
  <c r="G2945" i="2"/>
  <c r="D2946" i="2"/>
  <c r="E2946" i="2"/>
  <c r="F2946" i="2"/>
  <c r="G2946" i="2"/>
  <c r="D2947" i="2"/>
  <c r="E2947" i="2"/>
  <c r="F2947" i="2"/>
  <c r="G2947" i="2"/>
  <c r="D2948" i="2"/>
  <c r="E2948" i="2"/>
  <c r="F2948" i="2"/>
  <c r="G2948" i="2"/>
  <c r="D2949" i="2"/>
  <c r="E2949" i="2"/>
  <c r="F2949" i="2"/>
  <c r="G2949" i="2"/>
  <c r="D2950" i="2"/>
  <c r="E2950" i="2"/>
  <c r="F2950" i="2"/>
  <c r="G2950" i="2"/>
  <c r="D2951" i="2"/>
  <c r="E2951" i="2"/>
  <c r="F2951" i="2"/>
  <c r="G2951" i="2"/>
  <c r="D2952" i="2"/>
  <c r="E2952" i="2"/>
  <c r="F2952" i="2"/>
  <c r="G2952" i="2"/>
  <c r="D2953" i="2"/>
  <c r="E2953" i="2"/>
  <c r="F2953" i="2"/>
  <c r="G2953" i="2"/>
  <c r="D2954" i="2"/>
  <c r="E2954" i="2"/>
  <c r="F2954" i="2"/>
  <c r="G2954" i="2"/>
  <c r="D2955" i="2"/>
  <c r="E2955" i="2"/>
  <c r="F2955" i="2"/>
  <c r="G2955" i="2"/>
  <c r="D2956" i="2"/>
  <c r="E2956" i="2"/>
  <c r="F2956" i="2"/>
  <c r="G2956" i="2"/>
  <c r="D2957" i="2"/>
  <c r="E2957" i="2"/>
  <c r="F2957" i="2"/>
  <c r="G2957" i="2"/>
  <c r="D2958" i="2"/>
  <c r="E2958" i="2"/>
  <c r="F2958" i="2"/>
  <c r="G2958" i="2"/>
  <c r="D2959" i="2"/>
  <c r="E2959" i="2"/>
  <c r="F2959" i="2"/>
  <c r="G2959" i="2"/>
  <c r="D2960" i="2"/>
  <c r="E2960" i="2"/>
  <c r="F2960" i="2"/>
  <c r="G2960" i="2"/>
  <c r="D2961" i="2"/>
  <c r="E2961" i="2"/>
  <c r="F2961" i="2"/>
  <c r="G2961" i="2"/>
  <c r="D2962" i="2"/>
  <c r="E2962" i="2"/>
  <c r="F2962" i="2"/>
  <c r="G2962" i="2"/>
  <c r="D2963" i="2"/>
  <c r="E2963" i="2"/>
  <c r="F2963" i="2"/>
  <c r="G2963" i="2"/>
  <c r="D2964" i="2"/>
  <c r="E2964" i="2"/>
  <c r="F2964" i="2"/>
  <c r="G2964" i="2"/>
  <c r="D2965" i="2"/>
  <c r="E2965" i="2"/>
  <c r="F2965" i="2"/>
  <c r="G2965" i="2"/>
  <c r="D2966" i="2"/>
  <c r="E2966" i="2"/>
  <c r="F2966" i="2"/>
  <c r="G2966" i="2"/>
  <c r="D2967" i="2"/>
  <c r="E2967" i="2"/>
  <c r="F2967" i="2"/>
  <c r="G2967" i="2"/>
  <c r="D2968" i="2"/>
  <c r="E2968" i="2"/>
  <c r="F2968" i="2"/>
  <c r="G2968" i="2"/>
  <c r="D2969" i="2"/>
  <c r="E2969" i="2"/>
  <c r="F2969" i="2"/>
  <c r="G2969" i="2"/>
  <c r="D2970" i="2"/>
  <c r="E2970" i="2"/>
  <c r="F2970" i="2"/>
  <c r="G2970" i="2"/>
  <c r="D2971" i="2"/>
  <c r="E2971" i="2"/>
  <c r="F2971" i="2"/>
  <c r="G2971" i="2"/>
  <c r="D2972" i="2"/>
  <c r="E2972" i="2"/>
  <c r="F2972" i="2"/>
  <c r="G2972" i="2"/>
  <c r="D2973" i="2"/>
  <c r="E2973" i="2"/>
  <c r="F2973" i="2"/>
  <c r="G2973" i="2"/>
  <c r="D2974" i="2"/>
  <c r="E2974" i="2"/>
  <c r="F2974" i="2"/>
  <c r="G2974" i="2"/>
  <c r="D2975" i="2"/>
  <c r="E2975" i="2"/>
  <c r="F2975" i="2"/>
  <c r="G2975" i="2"/>
  <c r="D2976" i="2"/>
  <c r="E2976" i="2"/>
  <c r="F2976" i="2"/>
  <c r="G2976" i="2"/>
  <c r="D2204" i="2"/>
  <c r="E2204" i="2"/>
  <c r="F2204" i="2"/>
  <c r="G2204" i="2"/>
  <c r="D2205" i="2"/>
  <c r="E2205" i="2"/>
  <c r="F2205" i="2"/>
  <c r="G2205" i="2"/>
  <c r="D2206" i="2"/>
  <c r="E2206" i="2"/>
  <c r="F2206" i="2"/>
  <c r="G2206" i="2"/>
  <c r="D2207" i="2"/>
  <c r="E2207" i="2"/>
  <c r="F2207" i="2"/>
  <c r="G2207" i="2"/>
  <c r="D2208" i="2"/>
  <c r="E2208" i="2"/>
  <c r="F2208" i="2"/>
  <c r="G2208" i="2"/>
  <c r="D2209" i="2"/>
  <c r="E2209" i="2"/>
  <c r="F2209" i="2"/>
  <c r="G2209" i="2"/>
  <c r="D2210" i="2"/>
  <c r="E2210" i="2"/>
  <c r="F2210" i="2"/>
  <c r="G2210" i="2"/>
  <c r="D2211" i="2"/>
  <c r="E2211" i="2"/>
  <c r="F2211" i="2"/>
  <c r="G2211" i="2"/>
  <c r="D2212" i="2"/>
  <c r="E2212" i="2"/>
  <c r="F2212" i="2"/>
  <c r="G2212" i="2"/>
  <c r="D2213" i="2"/>
  <c r="E2213" i="2"/>
  <c r="F2213" i="2"/>
  <c r="G2213" i="2"/>
  <c r="D2214" i="2"/>
  <c r="E2214" i="2"/>
  <c r="F2214" i="2"/>
  <c r="G2214" i="2"/>
  <c r="D2215" i="2"/>
  <c r="E2215" i="2"/>
  <c r="F2215" i="2"/>
  <c r="G2215" i="2"/>
  <c r="D2216" i="2"/>
  <c r="E2216" i="2"/>
  <c r="F2216" i="2"/>
  <c r="G2216" i="2"/>
  <c r="D2217" i="2"/>
  <c r="E2217" i="2"/>
  <c r="F2217" i="2"/>
  <c r="G2217" i="2"/>
  <c r="D2218" i="2"/>
  <c r="E2218" i="2"/>
  <c r="F2218" i="2"/>
  <c r="G2218" i="2"/>
  <c r="D2219" i="2"/>
  <c r="E2219" i="2"/>
  <c r="F2219" i="2"/>
  <c r="G2219" i="2"/>
  <c r="D2220" i="2"/>
  <c r="E2220" i="2"/>
  <c r="F2220" i="2"/>
  <c r="G2220" i="2"/>
  <c r="D2221" i="2"/>
  <c r="E2221" i="2"/>
  <c r="F2221" i="2"/>
  <c r="G2221" i="2"/>
  <c r="D2222" i="2"/>
  <c r="E2222" i="2"/>
  <c r="F2222" i="2"/>
  <c r="G2222" i="2"/>
  <c r="D2223" i="2"/>
  <c r="E2223" i="2"/>
  <c r="F2223" i="2"/>
  <c r="G2223" i="2"/>
  <c r="D2224" i="2"/>
  <c r="E2224" i="2"/>
  <c r="F2224" i="2"/>
  <c r="G2224" i="2"/>
  <c r="D2225" i="2"/>
  <c r="E2225" i="2"/>
  <c r="F2225" i="2"/>
  <c r="G2225" i="2"/>
  <c r="D2226" i="2"/>
  <c r="E2226" i="2"/>
  <c r="F2226" i="2"/>
  <c r="G2226" i="2"/>
  <c r="D2227" i="2"/>
  <c r="E2227" i="2"/>
  <c r="F2227" i="2"/>
  <c r="G2227" i="2"/>
  <c r="D2228" i="2"/>
  <c r="E2228" i="2"/>
  <c r="F2228" i="2"/>
  <c r="G2228" i="2"/>
  <c r="D2229" i="2"/>
  <c r="E2229" i="2"/>
  <c r="F2229" i="2"/>
  <c r="G2229" i="2"/>
  <c r="D2230" i="2"/>
  <c r="E2230" i="2"/>
  <c r="F2230" i="2"/>
  <c r="G2230" i="2"/>
  <c r="D2231" i="2"/>
  <c r="E2231" i="2"/>
  <c r="F2231" i="2"/>
  <c r="G2231" i="2"/>
  <c r="D2232" i="2"/>
  <c r="E2232" i="2"/>
  <c r="F2232" i="2"/>
  <c r="G2232" i="2"/>
  <c r="D2137" i="2"/>
  <c r="E2137" i="2"/>
  <c r="F2137" i="2"/>
  <c r="G2137" i="2"/>
  <c r="D2138" i="2"/>
  <c r="E2138" i="2"/>
  <c r="F2138" i="2"/>
  <c r="G2138" i="2"/>
  <c r="D2139" i="2"/>
  <c r="E2139" i="2"/>
  <c r="F2139" i="2"/>
  <c r="G2139" i="2"/>
  <c r="D2140" i="2"/>
  <c r="E2140" i="2"/>
  <c r="F2140" i="2"/>
  <c r="G2140" i="2"/>
  <c r="D2141" i="2"/>
  <c r="E2141" i="2"/>
  <c r="F2141" i="2"/>
  <c r="G2141" i="2"/>
  <c r="D2142" i="2"/>
  <c r="E2142" i="2"/>
  <c r="F2142" i="2"/>
  <c r="G2142" i="2"/>
  <c r="D2143" i="2"/>
  <c r="E2143" i="2"/>
  <c r="F2143" i="2"/>
  <c r="G2143" i="2"/>
  <c r="D2144" i="2"/>
  <c r="E2144" i="2"/>
  <c r="F2144" i="2"/>
  <c r="G2144" i="2"/>
  <c r="D2145" i="2"/>
  <c r="E2145" i="2"/>
  <c r="F2145" i="2"/>
  <c r="G2145" i="2"/>
  <c r="D2146" i="2"/>
  <c r="E2146" i="2"/>
  <c r="F2146" i="2"/>
  <c r="G2146" i="2"/>
  <c r="D2147" i="2"/>
  <c r="E2147" i="2"/>
  <c r="F2147" i="2"/>
  <c r="G2147" i="2"/>
  <c r="D2148" i="2"/>
  <c r="E2148" i="2"/>
  <c r="F2148" i="2"/>
  <c r="G2148" i="2"/>
  <c r="D2149" i="2"/>
  <c r="E2149" i="2"/>
  <c r="F2149" i="2"/>
  <c r="G2149" i="2"/>
  <c r="D2150" i="2"/>
  <c r="E2150" i="2"/>
  <c r="F2150" i="2"/>
  <c r="G2150" i="2"/>
  <c r="D2151" i="2"/>
  <c r="E2151" i="2"/>
  <c r="F2151" i="2"/>
  <c r="G2151" i="2"/>
  <c r="D2152" i="2"/>
  <c r="E2152" i="2"/>
  <c r="F2152" i="2"/>
  <c r="G2152" i="2"/>
  <c r="D2153" i="2"/>
  <c r="E2153" i="2"/>
  <c r="F2153" i="2"/>
  <c r="G2153" i="2"/>
  <c r="D2154" i="2"/>
  <c r="E2154" i="2"/>
  <c r="F2154" i="2"/>
  <c r="G2154" i="2"/>
  <c r="D2155" i="2"/>
  <c r="E2155" i="2"/>
  <c r="F2155" i="2"/>
  <c r="G2155" i="2"/>
  <c r="D2156" i="2"/>
  <c r="E2156" i="2"/>
  <c r="F2156" i="2"/>
  <c r="G2156" i="2"/>
  <c r="D2157" i="2"/>
  <c r="E2157" i="2"/>
  <c r="F2157" i="2"/>
  <c r="G2157" i="2"/>
  <c r="D2158" i="2"/>
  <c r="E2158" i="2"/>
  <c r="F2158" i="2"/>
  <c r="G2158" i="2"/>
  <c r="D2159" i="2"/>
  <c r="E2159" i="2"/>
  <c r="F2159" i="2"/>
  <c r="G2159" i="2"/>
  <c r="D2160" i="2"/>
  <c r="E2160" i="2"/>
  <c r="F2160" i="2"/>
  <c r="G2160" i="2"/>
  <c r="D2161" i="2"/>
  <c r="E2161" i="2"/>
  <c r="F2161" i="2"/>
  <c r="G2161" i="2"/>
  <c r="D2162" i="2"/>
  <c r="E2162" i="2"/>
  <c r="F2162" i="2"/>
  <c r="G2162" i="2"/>
  <c r="D2163" i="2"/>
  <c r="E2163" i="2"/>
  <c r="F2163" i="2"/>
  <c r="G2163" i="2"/>
  <c r="D2164" i="2"/>
  <c r="E2164" i="2"/>
  <c r="F2164" i="2"/>
  <c r="G2164" i="2"/>
  <c r="D2165" i="2"/>
  <c r="E2165" i="2"/>
  <c r="F2165" i="2"/>
  <c r="G2165" i="2"/>
  <c r="D2166" i="2"/>
  <c r="E2166" i="2"/>
  <c r="F2166" i="2"/>
  <c r="G2166" i="2"/>
  <c r="D2167" i="2"/>
  <c r="E2167" i="2"/>
  <c r="F2167" i="2"/>
  <c r="G2167" i="2"/>
  <c r="D2168" i="2"/>
  <c r="E2168" i="2"/>
  <c r="F2168" i="2"/>
  <c r="G2168" i="2"/>
  <c r="D2169" i="2"/>
  <c r="E2169" i="2"/>
  <c r="F2169" i="2"/>
  <c r="G2169" i="2"/>
  <c r="D2170" i="2"/>
  <c r="E2170" i="2"/>
  <c r="F2170" i="2"/>
  <c r="G2170" i="2"/>
  <c r="D2171" i="2"/>
  <c r="E2171" i="2"/>
  <c r="F2171" i="2"/>
  <c r="G2171" i="2"/>
  <c r="D2172" i="2"/>
  <c r="E2172" i="2"/>
  <c r="F2172" i="2"/>
  <c r="G2172" i="2"/>
  <c r="D2173" i="2"/>
  <c r="E2173" i="2"/>
  <c r="F2173" i="2"/>
  <c r="G2173" i="2"/>
  <c r="D2174" i="2"/>
  <c r="E2174" i="2"/>
  <c r="F2174" i="2"/>
  <c r="G2174" i="2"/>
  <c r="D2175" i="2"/>
  <c r="E2175" i="2"/>
  <c r="F2175" i="2"/>
  <c r="G2175" i="2"/>
  <c r="D2176" i="2"/>
  <c r="E2176" i="2"/>
  <c r="F2176" i="2"/>
  <c r="G2176" i="2"/>
  <c r="D2177" i="2"/>
  <c r="E2177" i="2"/>
  <c r="F2177" i="2"/>
  <c r="G2177" i="2"/>
  <c r="D2178" i="2"/>
  <c r="E2178" i="2"/>
  <c r="F2178" i="2"/>
  <c r="G2178" i="2"/>
  <c r="D2179" i="2"/>
  <c r="E2179" i="2"/>
  <c r="F2179" i="2"/>
  <c r="G2179" i="2"/>
  <c r="D2180" i="2"/>
  <c r="E2180" i="2"/>
  <c r="F2180" i="2"/>
  <c r="G2180" i="2"/>
  <c r="D2181" i="2"/>
  <c r="E2181" i="2"/>
  <c r="F2181" i="2"/>
  <c r="G2181" i="2"/>
  <c r="D2182" i="2"/>
  <c r="E2182" i="2"/>
  <c r="F2182" i="2"/>
  <c r="G2182" i="2"/>
  <c r="D2183" i="2"/>
  <c r="E2183" i="2"/>
  <c r="F2183" i="2"/>
  <c r="G2183" i="2"/>
  <c r="D2184" i="2"/>
  <c r="E2184" i="2"/>
  <c r="F2184" i="2"/>
  <c r="G2184" i="2"/>
  <c r="D2185" i="2"/>
  <c r="E2185" i="2"/>
  <c r="F2185" i="2"/>
  <c r="G2185" i="2"/>
  <c r="D2186" i="2"/>
  <c r="E2186" i="2"/>
  <c r="F2186" i="2"/>
  <c r="G2186" i="2"/>
  <c r="D2187" i="2"/>
  <c r="E2187" i="2"/>
  <c r="F2187" i="2"/>
  <c r="G2187" i="2"/>
  <c r="D2188" i="2"/>
  <c r="E2188" i="2"/>
  <c r="F2188" i="2"/>
  <c r="G2188" i="2"/>
  <c r="D2189" i="2"/>
  <c r="E2189" i="2"/>
  <c r="F2189" i="2"/>
  <c r="G2189" i="2"/>
  <c r="D2190" i="2"/>
  <c r="E2190" i="2"/>
  <c r="F2190" i="2"/>
  <c r="G2190" i="2"/>
  <c r="D2191" i="2"/>
  <c r="E2191" i="2"/>
  <c r="F2191" i="2"/>
  <c r="G2191" i="2"/>
  <c r="D2192" i="2"/>
  <c r="E2192" i="2"/>
  <c r="F2192" i="2"/>
  <c r="G2192" i="2"/>
  <c r="D2193" i="2"/>
  <c r="E2193" i="2"/>
  <c r="F2193" i="2"/>
  <c r="G2193" i="2"/>
  <c r="D2194" i="2"/>
  <c r="E2194" i="2"/>
  <c r="F2194" i="2"/>
  <c r="G2194" i="2"/>
  <c r="D2195" i="2"/>
  <c r="E2195" i="2"/>
  <c r="F2195" i="2"/>
  <c r="G2195" i="2"/>
  <c r="D2196" i="2"/>
  <c r="E2196" i="2"/>
  <c r="F2196" i="2"/>
  <c r="G2196" i="2"/>
  <c r="D2197" i="2"/>
  <c r="E2197" i="2"/>
  <c r="F2197" i="2"/>
  <c r="G2197" i="2"/>
  <c r="D2198" i="2"/>
  <c r="E2198" i="2"/>
  <c r="F2198" i="2"/>
  <c r="G2198" i="2"/>
  <c r="D2199" i="2"/>
  <c r="E2199" i="2"/>
  <c r="F2199" i="2"/>
  <c r="G2199" i="2"/>
  <c r="D2200" i="2"/>
  <c r="E2200" i="2"/>
  <c r="F2200" i="2"/>
  <c r="G2200" i="2"/>
  <c r="D2201" i="2"/>
  <c r="E2201" i="2"/>
  <c r="F2201" i="2"/>
  <c r="G2201" i="2"/>
  <c r="D2202" i="2"/>
  <c r="E2202" i="2"/>
  <c r="F2202" i="2"/>
  <c r="G2202" i="2"/>
  <c r="D2203" i="2"/>
  <c r="E2203" i="2"/>
  <c r="F2203" i="2"/>
  <c r="G2203" i="2"/>
  <c r="D1369" i="2"/>
  <c r="E1369" i="2"/>
  <c r="F1369" i="2"/>
  <c r="G1369" i="2"/>
  <c r="D1370" i="2"/>
  <c r="E1370" i="2"/>
  <c r="F1370" i="2"/>
  <c r="G1370" i="2"/>
  <c r="D1371" i="2"/>
  <c r="E1371" i="2"/>
  <c r="F1371" i="2"/>
  <c r="G1371" i="2"/>
  <c r="D1372" i="2"/>
  <c r="E1372" i="2"/>
  <c r="F1372" i="2"/>
  <c r="G1372" i="2"/>
  <c r="D1373" i="2"/>
  <c r="E1373" i="2"/>
  <c r="F1373" i="2"/>
  <c r="G1373" i="2"/>
  <c r="D1374" i="2"/>
  <c r="E1374" i="2"/>
  <c r="F1374" i="2"/>
  <c r="G1374" i="2"/>
  <c r="D1375" i="2"/>
  <c r="E1375" i="2"/>
  <c r="F1375" i="2"/>
  <c r="G1375" i="2"/>
  <c r="D1376" i="2"/>
  <c r="E1376" i="2"/>
  <c r="F1376" i="2"/>
  <c r="G1376" i="2"/>
  <c r="D1377" i="2"/>
  <c r="E1377" i="2"/>
  <c r="F1377" i="2"/>
  <c r="G1377" i="2"/>
  <c r="D1378" i="2"/>
  <c r="E1378" i="2"/>
  <c r="F1378" i="2"/>
  <c r="G1378" i="2"/>
  <c r="D1379" i="2"/>
  <c r="E1379" i="2"/>
  <c r="F1379" i="2"/>
  <c r="G1379" i="2"/>
  <c r="D1380" i="2"/>
  <c r="E1380" i="2"/>
  <c r="F1380" i="2"/>
  <c r="G1380" i="2"/>
  <c r="D1381" i="2"/>
  <c r="E1381" i="2"/>
  <c r="F1381" i="2"/>
  <c r="G1381" i="2"/>
  <c r="D1382" i="2"/>
  <c r="E1382" i="2"/>
  <c r="F1382" i="2"/>
  <c r="G1382" i="2"/>
  <c r="D1383" i="2"/>
  <c r="E1383" i="2"/>
  <c r="F1383" i="2"/>
  <c r="G1383" i="2"/>
  <c r="D1384" i="2"/>
  <c r="E1384" i="2"/>
  <c r="F1384" i="2"/>
  <c r="G1384" i="2"/>
  <c r="D1385" i="2"/>
  <c r="E1385" i="2"/>
  <c r="F1385" i="2"/>
  <c r="G1385" i="2"/>
  <c r="D1386" i="2"/>
  <c r="E1386" i="2"/>
  <c r="F1386" i="2"/>
  <c r="G1386" i="2"/>
  <c r="D1387" i="2"/>
  <c r="E1387" i="2"/>
  <c r="F1387" i="2"/>
  <c r="G1387" i="2"/>
  <c r="D1388" i="2"/>
  <c r="E1388" i="2"/>
  <c r="F1388" i="2"/>
  <c r="G1388" i="2"/>
  <c r="D1389" i="2"/>
  <c r="E1389" i="2"/>
  <c r="F1389" i="2"/>
  <c r="G1389" i="2"/>
  <c r="D1390" i="2"/>
  <c r="E1390" i="2"/>
  <c r="F1390" i="2"/>
  <c r="G1390" i="2"/>
  <c r="D1391" i="2"/>
  <c r="E1391" i="2"/>
  <c r="F1391" i="2"/>
  <c r="G1391" i="2"/>
  <c r="D1392" i="2"/>
  <c r="E1392" i="2"/>
  <c r="F1392" i="2"/>
  <c r="G1392" i="2"/>
  <c r="D1393" i="2"/>
  <c r="E1393" i="2"/>
  <c r="F1393" i="2"/>
  <c r="G1393" i="2"/>
  <c r="D1394" i="2"/>
  <c r="E1394" i="2"/>
  <c r="F1394" i="2"/>
  <c r="G1394" i="2"/>
  <c r="D1395" i="2"/>
  <c r="E1395" i="2"/>
  <c r="F1395" i="2"/>
  <c r="G1395" i="2"/>
  <c r="D1396" i="2"/>
  <c r="E1396" i="2"/>
  <c r="F1396" i="2"/>
  <c r="G1396" i="2"/>
  <c r="D1397" i="2"/>
  <c r="E1397" i="2"/>
  <c r="F1397" i="2"/>
  <c r="G1397" i="2"/>
  <c r="D1398" i="2"/>
  <c r="E1398" i="2"/>
  <c r="F1398" i="2"/>
  <c r="G1398" i="2"/>
  <c r="D1399" i="2"/>
  <c r="E1399" i="2"/>
  <c r="F1399" i="2"/>
  <c r="G1399" i="2"/>
  <c r="D1400" i="2"/>
  <c r="E1400" i="2"/>
  <c r="F1400" i="2"/>
  <c r="G1400" i="2"/>
  <c r="D1401" i="2"/>
  <c r="E1401" i="2"/>
  <c r="F1401" i="2"/>
  <c r="G1401" i="2"/>
  <c r="D1402" i="2"/>
  <c r="E1402" i="2"/>
  <c r="F1402" i="2"/>
  <c r="G1402" i="2"/>
  <c r="D1403" i="2"/>
  <c r="E1403" i="2"/>
  <c r="F1403" i="2"/>
  <c r="G1403" i="2"/>
  <c r="D1404" i="2"/>
  <c r="E1404" i="2"/>
  <c r="F1404" i="2"/>
  <c r="G1404" i="2"/>
  <c r="D1405" i="2"/>
  <c r="E1405" i="2"/>
  <c r="F1405" i="2"/>
  <c r="G1405" i="2"/>
  <c r="D1406" i="2"/>
  <c r="E1406" i="2"/>
  <c r="F1406" i="2"/>
  <c r="G1406" i="2"/>
  <c r="D1407" i="2"/>
  <c r="E1407" i="2"/>
  <c r="F1407" i="2"/>
  <c r="G1407" i="2"/>
  <c r="D1408" i="2"/>
  <c r="E1408" i="2"/>
  <c r="F1408" i="2"/>
  <c r="G1408" i="2"/>
  <c r="D1409" i="2"/>
  <c r="E1409" i="2"/>
  <c r="F1409" i="2"/>
  <c r="G1409" i="2"/>
  <c r="D1410" i="2"/>
  <c r="E1410" i="2"/>
  <c r="F1410" i="2"/>
  <c r="G1410" i="2"/>
  <c r="D1411" i="2"/>
  <c r="E1411" i="2"/>
  <c r="F1411" i="2"/>
  <c r="G1411" i="2"/>
  <c r="D1412" i="2"/>
  <c r="E1412" i="2"/>
  <c r="F1412" i="2"/>
  <c r="G1412" i="2"/>
  <c r="D1413" i="2"/>
  <c r="E1413" i="2"/>
  <c r="F1413" i="2"/>
  <c r="G1413" i="2"/>
  <c r="D1414" i="2"/>
  <c r="E1414" i="2"/>
  <c r="F1414" i="2"/>
  <c r="G1414" i="2"/>
  <c r="D1415" i="2"/>
  <c r="E1415" i="2"/>
  <c r="F1415" i="2"/>
  <c r="G1415" i="2"/>
  <c r="D1416" i="2"/>
  <c r="E1416" i="2"/>
  <c r="F1416" i="2"/>
  <c r="G1416" i="2"/>
  <c r="D1417" i="2"/>
  <c r="E1417" i="2"/>
  <c r="F1417" i="2"/>
  <c r="G1417" i="2"/>
  <c r="D1418" i="2"/>
  <c r="E1418" i="2"/>
  <c r="F1418" i="2"/>
  <c r="G1418" i="2"/>
  <c r="D1419" i="2"/>
  <c r="E1419" i="2"/>
  <c r="F1419" i="2"/>
  <c r="G1419" i="2"/>
  <c r="D1420" i="2"/>
  <c r="E1420" i="2"/>
  <c r="F1420" i="2"/>
  <c r="G1420" i="2"/>
  <c r="D1421" i="2"/>
  <c r="E1421" i="2"/>
  <c r="F1421" i="2"/>
  <c r="G1421" i="2"/>
  <c r="D1422" i="2"/>
  <c r="E1422" i="2"/>
  <c r="F1422" i="2"/>
  <c r="G1422" i="2"/>
  <c r="D1423" i="2"/>
  <c r="E1423" i="2"/>
  <c r="F1423" i="2"/>
  <c r="G1423" i="2"/>
  <c r="D1424" i="2"/>
  <c r="E1424" i="2"/>
  <c r="F1424" i="2"/>
  <c r="G1424" i="2"/>
  <c r="D1425" i="2"/>
  <c r="E1425" i="2"/>
  <c r="F1425" i="2"/>
  <c r="G1425" i="2"/>
  <c r="D1426" i="2"/>
  <c r="E1426" i="2"/>
  <c r="F1426" i="2"/>
  <c r="G1426" i="2"/>
  <c r="D1427" i="2"/>
  <c r="E1427" i="2"/>
  <c r="F1427" i="2"/>
  <c r="G1427" i="2"/>
  <c r="D1428" i="2"/>
  <c r="E1428" i="2"/>
  <c r="F1428" i="2"/>
  <c r="G1428" i="2"/>
  <c r="D1429" i="2"/>
  <c r="E1429" i="2"/>
  <c r="F1429" i="2"/>
  <c r="G1429" i="2"/>
  <c r="D1430" i="2"/>
  <c r="E1430" i="2"/>
  <c r="F1430" i="2"/>
  <c r="G1430" i="2"/>
  <c r="D1431" i="2"/>
  <c r="E1431" i="2"/>
  <c r="F1431" i="2"/>
  <c r="G1431" i="2"/>
  <c r="D1432" i="2"/>
  <c r="E1432" i="2"/>
  <c r="F1432" i="2"/>
  <c r="G1432" i="2"/>
  <c r="D1433" i="2"/>
  <c r="E1433" i="2"/>
  <c r="F1433" i="2"/>
  <c r="G1433" i="2"/>
  <c r="D1434" i="2"/>
  <c r="E1434" i="2"/>
  <c r="F1434" i="2"/>
  <c r="G1434" i="2"/>
  <c r="D1435" i="2"/>
  <c r="E1435" i="2"/>
  <c r="F1435" i="2"/>
  <c r="G1435" i="2"/>
  <c r="D1436" i="2"/>
  <c r="E1436" i="2"/>
  <c r="F1436" i="2"/>
  <c r="G1436" i="2"/>
  <c r="D1437" i="2"/>
  <c r="E1437" i="2"/>
  <c r="F1437" i="2"/>
  <c r="G1437" i="2"/>
  <c r="D1438" i="2"/>
  <c r="E1438" i="2"/>
  <c r="F1438" i="2"/>
  <c r="G1438" i="2"/>
  <c r="D1439" i="2"/>
  <c r="E1439" i="2"/>
  <c r="F1439" i="2"/>
  <c r="G1439" i="2"/>
  <c r="D1440" i="2"/>
  <c r="E1440" i="2"/>
  <c r="F1440" i="2"/>
  <c r="G1440" i="2"/>
  <c r="D1441" i="2"/>
  <c r="E1441" i="2"/>
  <c r="F1441" i="2"/>
  <c r="G1441" i="2"/>
  <c r="D1442" i="2"/>
  <c r="E1442" i="2"/>
  <c r="F1442" i="2"/>
  <c r="G1442" i="2"/>
  <c r="D1443" i="2"/>
  <c r="E1443" i="2"/>
  <c r="F1443" i="2"/>
  <c r="G1443" i="2"/>
  <c r="D1444" i="2"/>
  <c r="E1444" i="2"/>
  <c r="F1444" i="2"/>
  <c r="G1444" i="2"/>
  <c r="D1445" i="2"/>
  <c r="E1445" i="2"/>
  <c r="F1445" i="2"/>
  <c r="G1445" i="2"/>
  <c r="D1446" i="2"/>
  <c r="E1446" i="2"/>
  <c r="F1446" i="2"/>
  <c r="G1446" i="2"/>
  <c r="D1447" i="2"/>
  <c r="E1447" i="2"/>
  <c r="F1447" i="2"/>
  <c r="G1447" i="2"/>
  <c r="D1448" i="2"/>
  <c r="E1448" i="2"/>
  <c r="F1448" i="2"/>
  <c r="G1448" i="2"/>
  <c r="D1449" i="2"/>
  <c r="E1449" i="2"/>
  <c r="F1449" i="2"/>
  <c r="G1449" i="2"/>
  <c r="D1450" i="2"/>
  <c r="E1450" i="2"/>
  <c r="F1450" i="2"/>
  <c r="G1450" i="2"/>
  <c r="D1451" i="2"/>
  <c r="E1451" i="2"/>
  <c r="F1451" i="2"/>
  <c r="G1451" i="2"/>
  <c r="D1452" i="2"/>
  <c r="E1452" i="2"/>
  <c r="F1452" i="2"/>
  <c r="G1452" i="2"/>
  <c r="D1453" i="2"/>
  <c r="E1453" i="2"/>
  <c r="F1453" i="2"/>
  <c r="G1453" i="2"/>
  <c r="D1454" i="2"/>
  <c r="E1454" i="2"/>
  <c r="F1454" i="2"/>
  <c r="G1454" i="2"/>
  <c r="D1455" i="2"/>
  <c r="E1455" i="2"/>
  <c r="F1455" i="2"/>
  <c r="G1455" i="2"/>
  <c r="D1456" i="2"/>
  <c r="E1456" i="2"/>
  <c r="F1456" i="2"/>
  <c r="G1456" i="2"/>
  <c r="D1457" i="2"/>
  <c r="E1457" i="2"/>
  <c r="F1457" i="2"/>
  <c r="G1457" i="2"/>
  <c r="D1458" i="2"/>
  <c r="E1458" i="2"/>
  <c r="F1458" i="2"/>
  <c r="G1458" i="2"/>
  <c r="D1459" i="2"/>
  <c r="E1459" i="2"/>
  <c r="F1459" i="2"/>
  <c r="G1459" i="2"/>
  <c r="D1460" i="2"/>
  <c r="E1460" i="2"/>
  <c r="F1460" i="2"/>
  <c r="G1460" i="2"/>
  <c r="D1461" i="2"/>
  <c r="E1461" i="2"/>
  <c r="F1461" i="2"/>
  <c r="G1461" i="2"/>
  <c r="D1462" i="2"/>
  <c r="E1462" i="2"/>
  <c r="F1462" i="2"/>
  <c r="G1462" i="2"/>
  <c r="D1463" i="2"/>
  <c r="E1463" i="2"/>
  <c r="F1463" i="2"/>
  <c r="G1463" i="2"/>
  <c r="D1464" i="2"/>
  <c r="E1464" i="2"/>
  <c r="F1464" i="2"/>
  <c r="G1464" i="2"/>
  <c r="D1465" i="2"/>
  <c r="E1465" i="2"/>
  <c r="F1465" i="2"/>
  <c r="G1465" i="2"/>
  <c r="D1466" i="2"/>
  <c r="E1466" i="2"/>
  <c r="F1466" i="2"/>
  <c r="G1466" i="2"/>
  <c r="D1467" i="2"/>
  <c r="E1467" i="2"/>
  <c r="F1467" i="2"/>
  <c r="G1467" i="2"/>
  <c r="D1468" i="2"/>
  <c r="E1468" i="2"/>
  <c r="F1468" i="2"/>
  <c r="G1468" i="2"/>
  <c r="D1469" i="2"/>
  <c r="E1469" i="2"/>
  <c r="F1469" i="2"/>
  <c r="G1469" i="2"/>
  <c r="D1470" i="2"/>
  <c r="E1470" i="2"/>
  <c r="F1470" i="2"/>
  <c r="G1470" i="2"/>
  <c r="D1471" i="2"/>
  <c r="E1471" i="2"/>
  <c r="F1471" i="2"/>
  <c r="G1471" i="2"/>
  <c r="D1472" i="2"/>
  <c r="E1472" i="2"/>
  <c r="F1472" i="2"/>
  <c r="G1472" i="2"/>
  <c r="D1473" i="2"/>
  <c r="E1473" i="2"/>
  <c r="F1473" i="2"/>
  <c r="G1473" i="2"/>
  <c r="D1474" i="2"/>
  <c r="E1474" i="2"/>
  <c r="F1474" i="2"/>
  <c r="G1474" i="2"/>
  <c r="D1475" i="2"/>
  <c r="E1475" i="2"/>
  <c r="F1475" i="2"/>
  <c r="G1475" i="2"/>
  <c r="D1476" i="2"/>
  <c r="E1476" i="2"/>
  <c r="F1476" i="2"/>
  <c r="G1476" i="2"/>
  <c r="D1477" i="2"/>
  <c r="E1477" i="2"/>
  <c r="F1477" i="2"/>
  <c r="G1477" i="2"/>
  <c r="D1478" i="2"/>
  <c r="E1478" i="2"/>
  <c r="F1478" i="2"/>
  <c r="G1478" i="2"/>
  <c r="D1479" i="2"/>
  <c r="E1479" i="2"/>
  <c r="F1479" i="2"/>
  <c r="G1479" i="2"/>
  <c r="D1480" i="2"/>
  <c r="E1480" i="2"/>
  <c r="F1480" i="2"/>
  <c r="G1480" i="2"/>
  <c r="D1481" i="2"/>
  <c r="E1481" i="2"/>
  <c r="F1481" i="2"/>
  <c r="G1481" i="2"/>
  <c r="D1482" i="2"/>
  <c r="E1482" i="2"/>
  <c r="F1482" i="2"/>
  <c r="G1482" i="2"/>
  <c r="D1483" i="2"/>
  <c r="E1483" i="2"/>
  <c r="F1483" i="2"/>
  <c r="G1483" i="2"/>
  <c r="D1484" i="2"/>
  <c r="E1484" i="2"/>
  <c r="F1484" i="2"/>
  <c r="G1484" i="2"/>
  <c r="D1485" i="2"/>
  <c r="E1485" i="2"/>
  <c r="F1485" i="2"/>
  <c r="G1485" i="2"/>
  <c r="D1486" i="2"/>
  <c r="E1486" i="2"/>
  <c r="F1486" i="2"/>
  <c r="G1486" i="2"/>
  <c r="D1487" i="2"/>
  <c r="E1487" i="2"/>
  <c r="F1487" i="2"/>
  <c r="G1487" i="2"/>
  <c r="D1488" i="2"/>
  <c r="E1488" i="2"/>
  <c r="F1488" i="2"/>
  <c r="G1488" i="2"/>
  <c r="T611" i="23"/>
  <c r="R611" i="23"/>
  <c r="P611" i="23"/>
  <c r="N611" i="23"/>
  <c r="A15" i="23"/>
  <c r="A52" i="23" s="1"/>
  <c r="D717" i="2"/>
  <c r="E717" i="2"/>
  <c r="F717" i="2"/>
  <c r="G717" i="2"/>
  <c r="D718" i="2"/>
  <c r="E718" i="2"/>
  <c r="F718" i="2"/>
  <c r="G718" i="2"/>
  <c r="D719" i="2"/>
  <c r="E719" i="2"/>
  <c r="F719" i="2"/>
  <c r="G719" i="2"/>
  <c r="D720" i="2"/>
  <c r="E720" i="2"/>
  <c r="F720" i="2"/>
  <c r="G720" i="2"/>
  <c r="D721" i="2"/>
  <c r="E721" i="2"/>
  <c r="F721" i="2"/>
  <c r="G721" i="2"/>
  <c r="D722" i="2"/>
  <c r="E722" i="2"/>
  <c r="F722" i="2"/>
  <c r="G722" i="2"/>
  <c r="D723" i="2"/>
  <c r="E723" i="2"/>
  <c r="F723" i="2"/>
  <c r="G723" i="2"/>
  <c r="D724" i="2"/>
  <c r="E724" i="2"/>
  <c r="F724" i="2"/>
  <c r="G724" i="2"/>
  <c r="D725" i="2"/>
  <c r="E725" i="2"/>
  <c r="F725" i="2"/>
  <c r="G725" i="2"/>
  <c r="D726" i="2"/>
  <c r="E726" i="2"/>
  <c r="F726" i="2"/>
  <c r="G726" i="2"/>
  <c r="D727" i="2"/>
  <c r="E727" i="2"/>
  <c r="F727" i="2"/>
  <c r="G727" i="2"/>
  <c r="D728" i="2"/>
  <c r="E728" i="2"/>
  <c r="F728" i="2"/>
  <c r="G728" i="2"/>
  <c r="D729" i="2"/>
  <c r="E729" i="2"/>
  <c r="F729" i="2"/>
  <c r="G729" i="2"/>
  <c r="D730" i="2"/>
  <c r="E730" i="2"/>
  <c r="F730" i="2"/>
  <c r="G730" i="2"/>
  <c r="D731" i="2"/>
  <c r="E731" i="2"/>
  <c r="F731" i="2"/>
  <c r="G731" i="2"/>
  <c r="D732" i="2"/>
  <c r="E732" i="2"/>
  <c r="F732" i="2"/>
  <c r="G732" i="2"/>
  <c r="D733" i="2"/>
  <c r="E733" i="2"/>
  <c r="F733" i="2"/>
  <c r="G733" i="2"/>
  <c r="D734" i="2"/>
  <c r="E734" i="2"/>
  <c r="F734" i="2"/>
  <c r="G734" i="2"/>
  <c r="D735" i="2"/>
  <c r="E735" i="2"/>
  <c r="F735" i="2"/>
  <c r="G735" i="2"/>
  <c r="D736" i="2"/>
  <c r="E736" i="2"/>
  <c r="F736" i="2"/>
  <c r="G736" i="2"/>
  <c r="D737" i="2"/>
  <c r="E737" i="2"/>
  <c r="F737" i="2"/>
  <c r="G737" i="2"/>
  <c r="D738" i="2"/>
  <c r="E738" i="2"/>
  <c r="F738" i="2"/>
  <c r="G738" i="2"/>
  <c r="D711" i="2"/>
  <c r="E711" i="2"/>
  <c r="F711" i="2"/>
  <c r="G711" i="2"/>
  <c r="D712" i="2"/>
  <c r="E712" i="2"/>
  <c r="F712" i="2"/>
  <c r="G712" i="2"/>
  <c r="D713" i="2"/>
  <c r="E713" i="2"/>
  <c r="F713" i="2"/>
  <c r="G713" i="2"/>
  <c r="D714" i="2"/>
  <c r="E714" i="2"/>
  <c r="F714" i="2"/>
  <c r="G714" i="2"/>
  <c r="D715" i="2"/>
  <c r="E715" i="2"/>
  <c r="F715" i="2"/>
  <c r="G715" i="2"/>
  <c r="D716" i="2"/>
  <c r="E716" i="2"/>
  <c r="F716" i="2"/>
  <c r="G716" i="2"/>
  <c r="D694" i="2"/>
  <c r="E694" i="2"/>
  <c r="F694" i="2"/>
  <c r="G694" i="2"/>
  <c r="D695" i="2"/>
  <c r="E695" i="2"/>
  <c r="F695" i="2"/>
  <c r="G695" i="2"/>
  <c r="D696" i="2"/>
  <c r="E696" i="2"/>
  <c r="F696" i="2"/>
  <c r="G696" i="2"/>
  <c r="D697" i="2"/>
  <c r="E697" i="2"/>
  <c r="F697" i="2"/>
  <c r="G697" i="2"/>
  <c r="D698" i="2"/>
  <c r="E698" i="2"/>
  <c r="F698" i="2"/>
  <c r="G698" i="2"/>
  <c r="D699" i="2"/>
  <c r="E699" i="2"/>
  <c r="F699" i="2"/>
  <c r="G699" i="2"/>
  <c r="D700" i="2"/>
  <c r="E700" i="2"/>
  <c r="F700" i="2"/>
  <c r="G700" i="2"/>
  <c r="D701" i="2"/>
  <c r="E701" i="2"/>
  <c r="F701" i="2"/>
  <c r="G701" i="2"/>
  <c r="D702" i="2"/>
  <c r="E702" i="2"/>
  <c r="F702" i="2"/>
  <c r="G702" i="2"/>
  <c r="D703" i="2"/>
  <c r="E703" i="2"/>
  <c r="F703" i="2"/>
  <c r="G703" i="2"/>
  <c r="D704" i="2"/>
  <c r="E704" i="2"/>
  <c r="F704" i="2"/>
  <c r="G704" i="2"/>
  <c r="D705" i="2"/>
  <c r="E705" i="2"/>
  <c r="F705" i="2"/>
  <c r="G705" i="2"/>
  <c r="D706" i="2"/>
  <c r="E706" i="2"/>
  <c r="F706" i="2"/>
  <c r="G706" i="2"/>
  <c r="D707" i="2"/>
  <c r="E707" i="2"/>
  <c r="F707" i="2"/>
  <c r="G707" i="2"/>
  <c r="D708" i="2"/>
  <c r="E708" i="2"/>
  <c r="F708" i="2"/>
  <c r="G708" i="2"/>
  <c r="D709" i="2"/>
  <c r="E709" i="2"/>
  <c r="F709" i="2"/>
  <c r="G709" i="2"/>
  <c r="D710" i="2"/>
  <c r="E710" i="2"/>
  <c r="F710" i="2"/>
  <c r="G710" i="2"/>
  <c r="F17" i="1"/>
  <c r="F18" i="1"/>
  <c r="F19" i="1"/>
  <c r="A15" i="21"/>
  <c r="A52" i="21" s="1"/>
  <c r="A2" i="21"/>
  <c r="B43" i="2"/>
  <c r="B1560" i="2" s="1"/>
  <c r="B1584" i="2" s="1"/>
  <c r="B1608" i="2" s="1"/>
  <c r="B1632" i="2" s="1"/>
  <c r="B1656" i="2" s="1"/>
  <c r="B1680" i="2" s="1"/>
  <c r="B1704" i="2" s="1"/>
  <c r="B1728" i="2" s="1"/>
  <c r="B1752" i="2" s="1"/>
  <c r="B1776" i="2" s="1"/>
  <c r="B1800" i="2" s="1"/>
  <c r="B1824" i="2" s="1"/>
  <c r="B1848" i="2" s="1"/>
  <c r="B1872" i="2" s="1"/>
  <c r="B1896" i="2" s="1"/>
  <c r="B1920" i="2" s="1"/>
  <c r="B1944" i="2" s="1"/>
  <c r="B1968" i="2" s="1"/>
  <c r="B1992" i="2" s="1"/>
  <c r="B2016" i="2" s="1"/>
  <c r="B2040" i="2" s="1"/>
  <c r="B2064" i="2" s="1"/>
  <c r="B2088" i="2" s="1"/>
  <c r="B2112" i="2" s="1"/>
  <c r="B2136" i="2" s="1"/>
  <c r="B2160" i="2" s="1"/>
  <c r="B2184" i="2" s="1"/>
  <c r="B2208" i="2" s="1"/>
  <c r="B2232" i="2" s="1"/>
  <c r="B2256" i="2" s="1"/>
  <c r="B2280" i="2" s="1"/>
  <c r="A15" i="19"/>
  <c r="A2" i="8"/>
  <c r="D15" i="2"/>
  <c r="E15" i="2" s="1"/>
  <c r="D20" i="2"/>
  <c r="E20" i="2" s="1"/>
  <c r="D25" i="2"/>
  <c r="E25" i="2" s="1"/>
  <c r="D30" i="2"/>
  <c r="E30" i="2" s="1"/>
  <c r="D35" i="2"/>
  <c r="E35" i="2" s="1"/>
  <c r="D43" i="2"/>
  <c r="E43" i="2"/>
  <c r="F43" i="2"/>
  <c r="G43" i="2"/>
  <c r="D44" i="2"/>
  <c r="E44" i="2"/>
  <c r="F44" i="2"/>
  <c r="G44" i="2"/>
  <c r="D45" i="2"/>
  <c r="E45" i="2"/>
  <c r="F45" i="2"/>
  <c r="G45" i="2"/>
  <c r="D46" i="2"/>
  <c r="E46" i="2"/>
  <c r="F46" i="2"/>
  <c r="G46" i="2"/>
  <c r="D47" i="2"/>
  <c r="E47" i="2"/>
  <c r="F47" i="2"/>
  <c r="G47" i="2"/>
  <c r="D48" i="2"/>
  <c r="E48" i="2"/>
  <c r="F48" i="2"/>
  <c r="G48" i="2"/>
  <c r="D49" i="2"/>
  <c r="E49" i="2"/>
  <c r="F49" i="2"/>
  <c r="G49" i="2"/>
  <c r="D50" i="2"/>
  <c r="E50" i="2"/>
  <c r="F50" i="2"/>
  <c r="G50" i="2"/>
  <c r="D51" i="2"/>
  <c r="E51" i="2"/>
  <c r="F51" i="2"/>
  <c r="G51" i="2"/>
  <c r="D52" i="2"/>
  <c r="E52" i="2"/>
  <c r="F52" i="2"/>
  <c r="G52" i="2"/>
  <c r="D53" i="2"/>
  <c r="E53" i="2"/>
  <c r="F53" i="2"/>
  <c r="G53" i="2"/>
  <c r="D54" i="2"/>
  <c r="E54" i="2"/>
  <c r="F54" i="2"/>
  <c r="G54" i="2"/>
  <c r="D55" i="2"/>
  <c r="E55" i="2"/>
  <c r="F55" i="2"/>
  <c r="G55" i="2"/>
  <c r="D56" i="2"/>
  <c r="E56" i="2"/>
  <c r="F56" i="2"/>
  <c r="G56" i="2"/>
  <c r="D57" i="2"/>
  <c r="E57" i="2"/>
  <c r="F57" i="2"/>
  <c r="G57" i="2"/>
  <c r="D58" i="2"/>
  <c r="E58" i="2"/>
  <c r="F58" i="2"/>
  <c r="G58" i="2"/>
  <c r="D59" i="2"/>
  <c r="E59" i="2"/>
  <c r="F59" i="2"/>
  <c r="G59" i="2"/>
  <c r="D60" i="2"/>
  <c r="E60" i="2"/>
  <c r="F60" i="2"/>
  <c r="G60" i="2"/>
  <c r="D61" i="2"/>
  <c r="E61" i="2"/>
  <c r="F61" i="2"/>
  <c r="G61" i="2"/>
  <c r="D62" i="2"/>
  <c r="E62" i="2"/>
  <c r="F62" i="2"/>
  <c r="G62" i="2"/>
  <c r="D63" i="2"/>
  <c r="E63" i="2"/>
  <c r="F63" i="2"/>
  <c r="G63" i="2"/>
  <c r="D64" i="2"/>
  <c r="E64" i="2"/>
  <c r="F64" i="2"/>
  <c r="G64" i="2"/>
  <c r="D65" i="2"/>
  <c r="E65" i="2"/>
  <c r="F65" i="2"/>
  <c r="G65" i="2"/>
  <c r="D66" i="2"/>
  <c r="E66" i="2"/>
  <c r="F66" i="2"/>
  <c r="G66" i="2"/>
  <c r="D67" i="2"/>
  <c r="E67" i="2"/>
  <c r="F67" i="2"/>
  <c r="G67" i="2"/>
  <c r="D68" i="2"/>
  <c r="E68" i="2"/>
  <c r="F68" i="2"/>
  <c r="G68" i="2"/>
  <c r="D69" i="2"/>
  <c r="E69" i="2"/>
  <c r="F69" i="2"/>
  <c r="G69" i="2"/>
  <c r="D70" i="2"/>
  <c r="E70" i="2"/>
  <c r="F70" i="2"/>
  <c r="G70" i="2"/>
  <c r="D71" i="2"/>
  <c r="E71" i="2"/>
  <c r="F71" i="2"/>
  <c r="G71" i="2"/>
  <c r="D72" i="2"/>
  <c r="E72" i="2"/>
  <c r="F72" i="2"/>
  <c r="G72" i="2"/>
  <c r="D73" i="2"/>
  <c r="E73" i="2"/>
  <c r="F73" i="2"/>
  <c r="G73" i="2"/>
  <c r="D74" i="2"/>
  <c r="E74" i="2"/>
  <c r="F74" i="2"/>
  <c r="G74" i="2"/>
  <c r="D75" i="2"/>
  <c r="E75" i="2"/>
  <c r="F75" i="2"/>
  <c r="G75" i="2"/>
  <c r="D76" i="2"/>
  <c r="E76" i="2"/>
  <c r="F76" i="2"/>
  <c r="G76" i="2"/>
  <c r="D77" i="2"/>
  <c r="E77" i="2"/>
  <c r="F77" i="2"/>
  <c r="G77" i="2"/>
  <c r="D78" i="2"/>
  <c r="E78" i="2"/>
  <c r="F78" i="2"/>
  <c r="G78" i="2"/>
  <c r="D79" i="2"/>
  <c r="E79" i="2"/>
  <c r="F79" i="2"/>
  <c r="G79" i="2"/>
  <c r="D80" i="2"/>
  <c r="E80" i="2"/>
  <c r="F80" i="2"/>
  <c r="G80" i="2"/>
  <c r="D81" i="2"/>
  <c r="E81" i="2"/>
  <c r="F81" i="2"/>
  <c r="G81" i="2"/>
  <c r="D82" i="2"/>
  <c r="E82" i="2"/>
  <c r="F82" i="2"/>
  <c r="G82" i="2"/>
  <c r="D83" i="2"/>
  <c r="E83" i="2"/>
  <c r="F83" i="2"/>
  <c r="G83" i="2"/>
  <c r="D84" i="2"/>
  <c r="E84" i="2"/>
  <c r="F84" i="2"/>
  <c r="G84" i="2"/>
  <c r="D85" i="2"/>
  <c r="E85" i="2"/>
  <c r="F85" i="2"/>
  <c r="G85" i="2"/>
  <c r="D86" i="2"/>
  <c r="E86" i="2"/>
  <c r="F86" i="2"/>
  <c r="G86" i="2"/>
  <c r="D87" i="2"/>
  <c r="E87" i="2"/>
  <c r="F87" i="2"/>
  <c r="G87" i="2"/>
  <c r="D88" i="2"/>
  <c r="E88" i="2"/>
  <c r="F88" i="2"/>
  <c r="G88" i="2"/>
  <c r="D89" i="2"/>
  <c r="E89" i="2"/>
  <c r="F89" i="2"/>
  <c r="G89" i="2"/>
  <c r="D90" i="2"/>
  <c r="E90" i="2"/>
  <c r="F90" i="2"/>
  <c r="G90" i="2"/>
  <c r="D91" i="2"/>
  <c r="E91" i="2"/>
  <c r="F91" i="2"/>
  <c r="G91" i="2"/>
  <c r="D92" i="2"/>
  <c r="E92" i="2"/>
  <c r="F92" i="2"/>
  <c r="G92" i="2"/>
  <c r="D93" i="2"/>
  <c r="E93" i="2"/>
  <c r="F93" i="2"/>
  <c r="G93" i="2"/>
  <c r="D94" i="2"/>
  <c r="E94" i="2"/>
  <c r="F94" i="2"/>
  <c r="G94" i="2"/>
  <c r="D95" i="2"/>
  <c r="E95" i="2"/>
  <c r="F95" i="2"/>
  <c r="G95" i="2"/>
  <c r="D96" i="2"/>
  <c r="E96" i="2"/>
  <c r="F96" i="2"/>
  <c r="G96" i="2"/>
  <c r="D97" i="2"/>
  <c r="E97" i="2"/>
  <c r="F97" i="2"/>
  <c r="G97" i="2"/>
  <c r="D98" i="2"/>
  <c r="E98" i="2"/>
  <c r="F98" i="2"/>
  <c r="G98" i="2"/>
  <c r="D99" i="2"/>
  <c r="E99" i="2"/>
  <c r="F99" i="2"/>
  <c r="G99" i="2"/>
  <c r="D100" i="2"/>
  <c r="E100" i="2"/>
  <c r="F100" i="2"/>
  <c r="G100" i="2"/>
  <c r="D101" i="2"/>
  <c r="E101" i="2"/>
  <c r="F101" i="2"/>
  <c r="G101" i="2"/>
  <c r="D102" i="2"/>
  <c r="E102" i="2"/>
  <c r="F102" i="2"/>
  <c r="G102" i="2"/>
  <c r="D103" i="2"/>
  <c r="E103" i="2"/>
  <c r="F103" i="2"/>
  <c r="G103" i="2"/>
  <c r="D104" i="2"/>
  <c r="E104" i="2"/>
  <c r="F104" i="2"/>
  <c r="G104" i="2"/>
  <c r="D105" i="2"/>
  <c r="E105" i="2"/>
  <c r="F105" i="2"/>
  <c r="G105" i="2"/>
  <c r="D106" i="2"/>
  <c r="E106" i="2"/>
  <c r="F106" i="2"/>
  <c r="G106" i="2"/>
  <c r="D107" i="2"/>
  <c r="E107" i="2"/>
  <c r="F107" i="2"/>
  <c r="G107" i="2"/>
  <c r="D108" i="2"/>
  <c r="E108" i="2"/>
  <c r="F108" i="2"/>
  <c r="G108" i="2"/>
  <c r="D109" i="2"/>
  <c r="E109" i="2"/>
  <c r="F109" i="2"/>
  <c r="G109" i="2"/>
  <c r="D110" i="2"/>
  <c r="E110" i="2"/>
  <c r="F110" i="2"/>
  <c r="G110" i="2"/>
  <c r="D111" i="2"/>
  <c r="E111" i="2"/>
  <c r="F111" i="2"/>
  <c r="G111" i="2"/>
  <c r="D112" i="2"/>
  <c r="E112" i="2"/>
  <c r="F112" i="2"/>
  <c r="G112" i="2"/>
  <c r="D113" i="2"/>
  <c r="E113" i="2"/>
  <c r="F113" i="2"/>
  <c r="G113" i="2"/>
  <c r="D114" i="2"/>
  <c r="E114" i="2"/>
  <c r="F114" i="2"/>
  <c r="G114" i="2"/>
  <c r="D115" i="2"/>
  <c r="E115" i="2"/>
  <c r="F115" i="2"/>
  <c r="G115" i="2"/>
  <c r="D116" i="2"/>
  <c r="E116" i="2"/>
  <c r="F116" i="2"/>
  <c r="G116" i="2"/>
  <c r="D117" i="2"/>
  <c r="E117" i="2"/>
  <c r="F117" i="2"/>
  <c r="G117" i="2"/>
  <c r="D118" i="2"/>
  <c r="E118" i="2"/>
  <c r="F118" i="2"/>
  <c r="G118" i="2"/>
  <c r="D119" i="2"/>
  <c r="E119" i="2"/>
  <c r="F119" i="2"/>
  <c r="G119" i="2"/>
  <c r="D120" i="2"/>
  <c r="E120" i="2"/>
  <c r="F120" i="2"/>
  <c r="G120" i="2"/>
  <c r="D121" i="2"/>
  <c r="E121" i="2"/>
  <c r="F121" i="2"/>
  <c r="G121" i="2"/>
  <c r="D122" i="2"/>
  <c r="E122" i="2"/>
  <c r="F122" i="2"/>
  <c r="G122" i="2"/>
  <c r="D123" i="2"/>
  <c r="E123" i="2"/>
  <c r="F123" i="2"/>
  <c r="G123" i="2"/>
  <c r="D124" i="2"/>
  <c r="E124" i="2"/>
  <c r="F124" i="2"/>
  <c r="G124" i="2"/>
  <c r="D125" i="2"/>
  <c r="E125" i="2"/>
  <c r="F125" i="2"/>
  <c r="G125" i="2"/>
  <c r="D126" i="2"/>
  <c r="E126" i="2"/>
  <c r="F126" i="2"/>
  <c r="G126" i="2"/>
  <c r="D127" i="2"/>
  <c r="E127" i="2"/>
  <c r="F127" i="2"/>
  <c r="G127" i="2"/>
  <c r="D128" i="2"/>
  <c r="E128" i="2"/>
  <c r="F128" i="2"/>
  <c r="G128" i="2"/>
  <c r="D129" i="2"/>
  <c r="E129" i="2"/>
  <c r="F129" i="2"/>
  <c r="G129" i="2"/>
  <c r="D130" i="2"/>
  <c r="E130" i="2"/>
  <c r="F130" i="2"/>
  <c r="G130" i="2"/>
  <c r="D131" i="2"/>
  <c r="E131" i="2"/>
  <c r="F131" i="2"/>
  <c r="G131" i="2"/>
  <c r="D132" i="2"/>
  <c r="E132" i="2"/>
  <c r="F132" i="2"/>
  <c r="G132" i="2"/>
  <c r="D133" i="2"/>
  <c r="E133" i="2"/>
  <c r="F133" i="2"/>
  <c r="G133" i="2"/>
  <c r="D134" i="2"/>
  <c r="E134" i="2"/>
  <c r="F134" i="2"/>
  <c r="G134" i="2"/>
  <c r="D135" i="2"/>
  <c r="E135" i="2"/>
  <c r="F135" i="2"/>
  <c r="G135" i="2"/>
  <c r="D136" i="2"/>
  <c r="E136" i="2"/>
  <c r="F136" i="2"/>
  <c r="G136" i="2"/>
  <c r="D137" i="2"/>
  <c r="E137" i="2"/>
  <c r="F137" i="2"/>
  <c r="G137" i="2"/>
  <c r="D138" i="2"/>
  <c r="E138" i="2"/>
  <c r="F138" i="2"/>
  <c r="G138" i="2"/>
  <c r="D139" i="2"/>
  <c r="E139" i="2"/>
  <c r="F139" i="2"/>
  <c r="G139" i="2"/>
  <c r="D140" i="2"/>
  <c r="E140" i="2"/>
  <c r="F140" i="2"/>
  <c r="G140" i="2"/>
  <c r="D141" i="2"/>
  <c r="E141" i="2"/>
  <c r="F141" i="2"/>
  <c r="G141" i="2"/>
  <c r="D142" i="2"/>
  <c r="E142" i="2"/>
  <c r="F142" i="2"/>
  <c r="G142" i="2"/>
  <c r="D143" i="2"/>
  <c r="E143" i="2"/>
  <c r="F143" i="2"/>
  <c r="G143" i="2"/>
  <c r="D144" i="2"/>
  <c r="E144" i="2"/>
  <c r="F144" i="2"/>
  <c r="G144" i="2"/>
  <c r="D145" i="2"/>
  <c r="E145" i="2"/>
  <c r="F145" i="2"/>
  <c r="G145" i="2"/>
  <c r="D146" i="2"/>
  <c r="E146" i="2"/>
  <c r="F146" i="2"/>
  <c r="G146" i="2"/>
  <c r="D147" i="2"/>
  <c r="E147" i="2"/>
  <c r="F147" i="2"/>
  <c r="G147" i="2"/>
  <c r="D148" i="2"/>
  <c r="E148" i="2"/>
  <c r="F148" i="2"/>
  <c r="G148" i="2"/>
  <c r="D149" i="2"/>
  <c r="E149" i="2"/>
  <c r="F149" i="2"/>
  <c r="G149" i="2"/>
  <c r="D150" i="2"/>
  <c r="E150" i="2"/>
  <c r="F150" i="2"/>
  <c r="G150" i="2"/>
  <c r="D151" i="2"/>
  <c r="E151" i="2"/>
  <c r="F151" i="2"/>
  <c r="G151" i="2"/>
  <c r="D152" i="2"/>
  <c r="E152" i="2"/>
  <c r="F152" i="2"/>
  <c r="G152" i="2"/>
  <c r="D153" i="2"/>
  <c r="E153" i="2"/>
  <c r="F153" i="2"/>
  <c r="G153" i="2"/>
  <c r="D154" i="2"/>
  <c r="E154" i="2"/>
  <c r="F154" i="2"/>
  <c r="G154" i="2"/>
  <c r="D155" i="2"/>
  <c r="E155" i="2"/>
  <c r="F155" i="2"/>
  <c r="G155" i="2"/>
  <c r="D156" i="2"/>
  <c r="E156" i="2"/>
  <c r="F156" i="2"/>
  <c r="G156" i="2"/>
  <c r="D157" i="2"/>
  <c r="E157" i="2"/>
  <c r="F157" i="2"/>
  <c r="G157" i="2"/>
  <c r="D158" i="2"/>
  <c r="E158" i="2"/>
  <c r="F158" i="2"/>
  <c r="G158" i="2"/>
  <c r="D159" i="2"/>
  <c r="E159" i="2"/>
  <c r="F159" i="2"/>
  <c r="G159" i="2"/>
  <c r="D160" i="2"/>
  <c r="E160" i="2"/>
  <c r="F160" i="2"/>
  <c r="G160" i="2"/>
  <c r="D161" i="2"/>
  <c r="E161" i="2"/>
  <c r="F161" i="2"/>
  <c r="G161" i="2"/>
  <c r="D162" i="2"/>
  <c r="E162" i="2"/>
  <c r="F162" i="2"/>
  <c r="G162" i="2"/>
  <c r="D163" i="2"/>
  <c r="E163" i="2"/>
  <c r="F163" i="2"/>
  <c r="G163" i="2"/>
  <c r="D164" i="2"/>
  <c r="E164" i="2"/>
  <c r="F164" i="2"/>
  <c r="G164" i="2"/>
  <c r="D165" i="2"/>
  <c r="E165" i="2"/>
  <c r="F165" i="2"/>
  <c r="G165" i="2"/>
  <c r="D166" i="2"/>
  <c r="E166" i="2"/>
  <c r="F166" i="2"/>
  <c r="G166" i="2"/>
  <c r="D167" i="2"/>
  <c r="E167" i="2"/>
  <c r="F167" i="2"/>
  <c r="G167" i="2"/>
  <c r="D168" i="2"/>
  <c r="E168" i="2"/>
  <c r="F168" i="2"/>
  <c r="G168" i="2"/>
  <c r="D169" i="2"/>
  <c r="E169" i="2"/>
  <c r="F169" i="2"/>
  <c r="G169" i="2"/>
  <c r="D170" i="2"/>
  <c r="E170" i="2"/>
  <c r="F170" i="2"/>
  <c r="G170" i="2"/>
  <c r="D171" i="2"/>
  <c r="E171" i="2"/>
  <c r="F171" i="2"/>
  <c r="G171" i="2"/>
  <c r="D172" i="2"/>
  <c r="E172" i="2"/>
  <c r="F172" i="2"/>
  <c r="G172" i="2"/>
  <c r="D173" i="2"/>
  <c r="E173" i="2"/>
  <c r="F173" i="2"/>
  <c r="G173" i="2"/>
  <c r="D174" i="2"/>
  <c r="E174" i="2"/>
  <c r="F174" i="2"/>
  <c r="G174" i="2"/>
  <c r="D175" i="2"/>
  <c r="E175" i="2"/>
  <c r="F175" i="2"/>
  <c r="G175" i="2"/>
  <c r="D176" i="2"/>
  <c r="E176" i="2"/>
  <c r="F176" i="2"/>
  <c r="G176" i="2"/>
  <c r="D177" i="2"/>
  <c r="E177" i="2"/>
  <c r="F177" i="2"/>
  <c r="G177" i="2"/>
  <c r="D178" i="2"/>
  <c r="E178" i="2"/>
  <c r="F178" i="2"/>
  <c r="G178" i="2"/>
  <c r="D179" i="2"/>
  <c r="E179" i="2"/>
  <c r="F179" i="2"/>
  <c r="G179" i="2"/>
  <c r="D180" i="2"/>
  <c r="E180" i="2"/>
  <c r="F180" i="2"/>
  <c r="G180" i="2"/>
  <c r="D181" i="2"/>
  <c r="E181" i="2"/>
  <c r="F181" i="2"/>
  <c r="G181" i="2"/>
  <c r="D182" i="2"/>
  <c r="E182" i="2"/>
  <c r="F182" i="2"/>
  <c r="G182" i="2"/>
  <c r="D183" i="2"/>
  <c r="E183" i="2"/>
  <c r="F183" i="2"/>
  <c r="G183" i="2"/>
  <c r="D184" i="2"/>
  <c r="E184" i="2"/>
  <c r="F184" i="2"/>
  <c r="G184" i="2"/>
  <c r="D185" i="2"/>
  <c r="E185" i="2"/>
  <c r="F185" i="2"/>
  <c r="G185" i="2"/>
  <c r="D186" i="2"/>
  <c r="E186" i="2"/>
  <c r="F186" i="2"/>
  <c r="G186" i="2"/>
  <c r="D187" i="2"/>
  <c r="E187" i="2"/>
  <c r="F187" i="2"/>
  <c r="G187" i="2"/>
  <c r="D188" i="2"/>
  <c r="E188" i="2"/>
  <c r="F188" i="2"/>
  <c r="G188" i="2"/>
  <c r="D189" i="2"/>
  <c r="E189" i="2"/>
  <c r="F189" i="2"/>
  <c r="G189" i="2"/>
  <c r="D190" i="2"/>
  <c r="E190" i="2"/>
  <c r="F190" i="2"/>
  <c r="G190" i="2"/>
  <c r="D191" i="2"/>
  <c r="E191" i="2"/>
  <c r="F191" i="2"/>
  <c r="G191" i="2"/>
  <c r="D192" i="2"/>
  <c r="E192" i="2"/>
  <c r="F192" i="2"/>
  <c r="G192" i="2"/>
  <c r="D193" i="2"/>
  <c r="E193" i="2"/>
  <c r="F193" i="2"/>
  <c r="G193" i="2"/>
  <c r="D194" i="2"/>
  <c r="E194" i="2"/>
  <c r="F194" i="2"/>
  <c r="G194" i="2"/>
  <c r="D195" i="2"/>
  <c r="E195" i="2"/>
  <c r="F195" i="2"/>
  <c r="G195" i="2"/>
  <c r="D196" i="2"/>
  <c r="E196" i="2"/>
  <c r="F196" i="2"/>
  <c r="G196" i="2"/>
  <c r="D197" i="2"/>
  <c r="E197" i="2"/>
  <c r="F197" i="2"/>
  <c r="G197" i="2"/>
  <c r="D198" i="2"/>
  <c r="E198" i="2"/>
  <c r="F198" i="2"/>
  <c r="G198" i="2"/>
  <c r="D199" i="2"/>
  <c r="E199" i="2"/>
  <c r="F199" i="2"/>
  <c r="G199" i="2"/>
  <c r="D200" i="2"/>
  <c r="E200" i="2"/>
  <c r="F200" i="2"/>
  <c r="G200" i="2"/>
  <c r="D201" i="2"/>
  <c r="E201" i="2"/>
  <c r="F201" i="2"/>
  <c r="G201" i="2"/>
  <c r="D202" i="2"/>
  <c r="E202" i="2"/>
  <c r="F202" i="2"/>
  <c r="G202" i="2"/>
  <c r="D203" i="2"/>
  <c r="E203" i="2"/>
  <c r="F203" i="2"/>
  <c r="G203" i="2"/>
  <c r="D204" i="2"/>
  <c r="E204" i="2"/>
  <c r="F204" i="2"/>
  <c r="G204" i="2"/>
  <c r="D205" i="2"/>
  <c r="E205" i="2"/>
  <c r="F205" i="2"/>
  <c r="G205" i="2"/>
  <c r="D206" i="2"/>
  <c r="E206" i="2"/>
  <c r="F206" i="2"/>
  <c r="G206" i="2"/>
  <c r="D207" i="2"/>
  <c r="E207" i="2"/>
  <c r="F207" i="2"/>
  <c r="G207" i="2"/>
  <c r="D208" i="2"/>
  <c r="E208" i="2"/>
  <c r="F208" i="2"/>
  <c r="G208" i="2"/>
  <c r="D209" i="2"/>
  <c r="E209" i="2"/>
  <c r="F209" i="2"/>
  <c r="G209" i="2"/>
  <c r="D210" i="2"/>
  <c r="E210" i="2"/>
  <c r="F210" i="2"/>
  <c r="G210" i="2"/>
  <c r="D211" i="2"/>
  <c r="E211" i="2"/>
  <c r="F211" i="2"/>
  <c r="G211" i="2"/>
  <c r="D212" i="2"/>
  <c r="E212" i="2"/>
  <c r="F212" i="2"/>
  <c r="G212" i="2"/>
  <c r="D213" i="2"/>
  <c r="E213" i="2"/>
  <c r="F213" i="2"/>
  <c r="G213" i="2"/>
  <c r="D214" i="2"/>
  <c r="E214" i="2"/>
  <c r="F214" i="2"/>
  <c r="G214" i="2"/>
  <c r="D215" i="2"/>
  <c r="E215" i="2"/>
  <c r="F215" i="2"/>
  <c r="G215" i="2"/>
  <c r="D216" i="2"/>
  <c r="E216" i="2"/>
  <c r="F216" i="2"/>
  <c r="G216" i="2"/>
  <c r="D217" i="2"/>
  <c r="E217" i="2"/>
  <c r="F217" i="2"/>
  <c r="G217" i="2"/>
  <c r="D218" i="2"/>
  <c r="E218" i="2"/>
  <c r="F218" i="2"/>
  <c r="G218" i="2"/>
  <c r="D219" i="2"/>
  <c r="E219" i="2"/>
  <c r="F219" i="2"/>
  <c r="G219" i="2"/>
  <c r="D220" i="2"/>
  <c r="E220" i="2"/>
  <c r="F220" i="2"/>
  <c r="G220" i="2"/>
  <c r="D221" i="2"/>
  <c r="E221" i="2"/>
  <c r="F221" i="2"/>
  <c r="G221" i="2"/>
  <c r="D222" i="2"/>
  <c r="E222" i="2"/>
  <c r="F222" i="2"/>
  <c r="G222" i="2"/>
  <c r="D223" i="2"/>
  <c r="E223" i="2"/>
  <c r="F223" i="2"/>
  <c r="G223" i="2"/>
  <c r="D224" i="2"/>
  <c r="E224" i="2"/>
  <c r="F224" i="2"/>
  <c r="G224" i="2"/>
  <c r="D225" i="2"/>
  <c r="E225" i="2"/>
  <c r="F225" i="2"/>
  <c r="G225" i="2"/>
  <c r="D226" i="2"/>
  <c r="E226" i="2"/>
  <c r="F226" i="2"/>
  <c r="G226" i="2"/>
  <c r="D227" i="2"/>
  <c r="E227" i="2"/>
  <c r="F227" i="2"/>
  <c r="G227" i="2"/>
  <c r="D228" i="2"/>
  <c r="E228" i="2"/>
  <c r="F228" i="2"/>
  <c r="G228" i="2"/>
  <c r="D229" i="2"/>
  <c r="E229" i="2"/>
  <c r="F229" i="2"/>
  <c r="G229" i="2"/>
  <c r="D230" i="2"/>
  <c r="E230" i="2"/>
  <c r="F230" i="2"/>
  <c r="G230" i="2"/>
  <c r="D231" i="2"/>
  <c r="E231" i="2"/>
  <c r="F231" i="2"/>
  <c r="G231" i="2"/>
  <c r="D232" i="2"/>
  <c r="E232" i="2"/>
  <c r="F232" i="2"/>
  <c r="G232" i="2"/>
  <c r="D233" i="2"/>
  <c r="E233" i="2"/>
  <c r="F233" i="2"/>
  <c r="G233" i="2"/>
  <c r="D234" i="2"/>
  <c r="E234" i="2"/>
  <c r="F234" i="2"/>
  <c r="G234" i="2"/>
  <c r="D235" i="2"/>
  <c r="E235" i="2"/>
  <c r="F235" i="2"/>
  <c r="G235" i="2"/>
  <c r="D236" i="2"/>
  <c r="E236" i="2"/>
  <c r="F236" i="2"/>
  <c r="G236" i="2"/>
  <c r="D237" i="2"/>
  <c r="E237" i="2"/>
  <c r="F237" i="2"/>
  <c r="G237" i="2"/>
  <c r="D238" i="2"/>
  <c r="E238" i="2"/>
  <c r="F238" i="2"/>
  <c r="G238" i="2"/>
  <c r="D239" i="2"/>
  <c r="E239" i="2"/>
  <c r="F239" i="2"/>
  <c r="G239" i="2"/>
  <c r="D240" i="2"/>
  <c r="E240" i="2"/>
  <c r="F240" i="2"/>
  <c r="G240" i="2"/>
  <c r="D241" i="2"/>
  <c r="E241" i="2"/>
  <c r="F241" i="2"/>
  <c r="G241" i="2"/>
  <c r="D242" i="2"/>
  <c r="E242" i="2"/>
  <c r="F242" i="2"/>
  <c r="G242" i="2"/>
  <c r="D243" i="2"/>
  <c r="E243" i="2"/>
  <c r="F243" i="2"/>
  <c r="G243" i="2"/>
  <c r="D244" i="2"/>
  <c r="E244" i="2"/>
  <c r="F244" i="2"/>
  <c r="G244" i="2"/>
  <c r="D245" i="2"/>
  <c r="E245" i="2"/>
  <c r="F245" i="2"/>
  <c r="G245" i="2"/>
  <c r="D246" i="2"/>
  <c r="E246" i="2"/>
  <c r="F246" i="2"/>
  <c r="G246" i="2"/>
  <c r="D247" i="2"/>
  <c r="E247" i="2"/>
  <c r="F247" i="2"/>
  <c r="G247" i="2"/>
  <c r="D248" i="2"/>
  <c r="E248" i="2"/>
  <c r="F248" i="2"/>
  <c r="G248" i="2"/>
  <c r="D249" i="2"/>
  <c r="E249" i="2"/>
  <c r="F249" i="2"/>
  <c r="G249" i="2"/>
  <c r="D250" i="2"/>
  <c r="E250" i="2"/>
  <c r="F250" i="2"/>
  <c r="G250" i="2"/>
  <c r="D251" i="2"/>
  <c r="E251" i="2"/>
  <c r="F251" i="2"/>
  <c r="G251" i="2"/>
  <c r="D252" i="2"/>
  <c r="E252" i="2"/>
  <c r="F252" i="2"/>
  <c r="G252" i="2"/>
  <c r="D253" i="2"/>
  <c r="E253" i="2"/>
  <c r="F253" i="2"/>
  <c r="G253" i="2"/>
  <c r="D254" i="2"/>
  <c r="E254" i="2"/>
  <c r="F254" i="2"/>
  <c r="G254" i="2"/>
  <c r="D255" i="2"/>
  <c r="E255" i="2"/>
  <c r="F255" i="2"/>
  <c r="G255" i="2"/>
  <c r="D256" i="2"/>
  <c r="E256" i="2"/>
  <c r="F256" i="2"/>
  <c r="G256" i="2"/>
  <c r="D257" i="2"/>
  <c r="E257" i="2"/>
  <c r="F257" i="2"/>
  <c r="G257" i="2"/>
  <c r="D258" i="2"/>
  <c r="E258" i="2"/>
  <c r="F258" i="2"/>
  <c r="G258" i="2"/>
  <c r="D259" i="2"/>
  <c r="E259" i="2"/>
  <c r="F259" i="2"/>
  <c r="G259" i="2"/>
  <c r="D260" i="2"/>
  <c r="E260" i="2"/>
  <c r="F260" i="2"/>
  <c r="G260" i="2"/>
  <c r="D261" i="2"/>
  <c r="E261" i="2"/>
  <c r="F261" i="2"/>
  <c r="G261" i="2"/>
  <c r="D262" i="2"/>
  <c r="E262" i="2"/>
  <c r="F262" i="2"/>
  <c r="G262" i="2"/>
  <c r="D263" i="2"/>
  <c r="E263" i="2"/>
  <c r="F263" i="2"/>
  <c r="G263" i="2"/>
  <c r="D264" i="2"/>
  <c r="E264" i="2"/>
  <c r="F264" i="2"/>
  <c r="G264" i="2"/>
  <c r="D265" i="2"/>
  <c r="E265" i="2"/>
  <c r="F265" i="2"/>
  <c r="G265" i="2"/>
  <c r="D266" i="2"/>
  <c r="E266" i="2"/>
  <c r="F266" i="2"/>
  <c r="G266" i="2"/>
  <c r="D267" i="2"/>
  <c r="E267" i="2"/>
  <c r="F267" i="2"/>
  <c r="G267" i="2"/>
  <c r="D268" i="2"/>
  <c r="E268" i="2"/>
  <c r="F268" i="2"/>
  <c r="G268" i="2"/>
  <c r="D269" i="2"/>
  <c r="E269" i="2"/>
  <c r="F269" i="2"/>
  <c r="G269" i="2"/>
  <c r="D270" i="2"/>
  <c r="E270" i="2"/>
  <c r="F270" i="2"/>
  <c r="G270" i="2"/>
  <c r="D271" i="2"/>
  <c r="E271" i="2"/>
  <c r="F271" i="2"/>
  <c r="G271" i="2"/>
  <c r="D272" i="2"/>
  <c r="E272" i="2"/>
  <c r="F272" i="2"/>
  <c r="G272" i="2"/>
  <c r="D273" i="2"/>
  <c r="E273" i="2"/>
  <c r="F273" i="2"/>
  <c r="G273" i="2"/>
  <c r="D274" i="2"/>
  <c r="E274" i="2"/>
  <c r="F274" i="2"/>
  <c r="G274" i="2"/>
  <c r="D275" i="2"/>
  <c r="E275" i="2"/>
  <c r="F275" i="2"/>
  <c r="G275" i="2"/>
  <c r="D276" i="2"/>
  <c r="E276" i="2"/>
  <c r="F276" i="2"/>
  <c r="G276" i="2"/>
  <c r="D277" i="2"/>
  <c r="E277" i="2"/>
  <c r="F277" i="2"/>
  <c r="G277" i="2"/>
  <c r="D278" i="2"/>
  <c r="E278" i="2"/>
  <c r="F278" i="2"/>
  <c r="G278" i="2"/>
  <c r="D279" i="2"/>
  <c r="E279" i="2"/>
  <c r="F279" i="2"/>
  <c r="G279" i="2"/>
  <c r="D280" i="2"/>
  <c r="E280" i="2"/>
  <c r="F280" i="2"/>
  <c r="G280" i="2"/>
  <c r="D281" i="2"/>
  <c r="E281" i="2"/>
  <c r="F281" i="2"/>
  <c r="G281" i="2"/>
  <c r="D282" i="2"/>
  <c r="E282" i="2"/>
  <c r="F282" i="2"/>
  <c r="G282" i="2"/>
  <c r="D283" i="2"/>
  <c r="E283" i="2"/>
  <c r="F283" i="2"/>
  <c r="G283" i="2"/>
  <c r="D284" i="2"/>
  <c r="E284" i="2"/>
  <c r="F284" i="2"/>
  <c r="G284" i="2"/>
  <c r="D285" i="2"/>
  <c r="E285" i="2"/>
  <c r="F285" i="2"/>
  <c r="G285" i="2"/>
  <c r="D286" i="2"/>
  <c r="E286" i="2"/>
  <c r="F286" i="2"/>
  <c r="G286" i="2"/>
  <c r="D287" i="2"/>
  <c r="E287" i="2"/>
  <c r="F287" i="2"/>
  <c r="G287" i="2"/>
  <c r="D288" i="2"/>
  <c r="E288" i="2"/>
  <c r="F288" i="2"/>
  <c r="G288" i="2"/>
  <c r="D289" i="2"/>
  <c r="E289" i="2"/>
  <c r="F289" i="2"/>
  <c r="G289" i="2"/>
  <c r="D290" i="2"/>
  <c r="E290" i="2"/>
  <c r="F290" i="2"/>
  <c r="G290" i="2"/>
  <c r="D291" i="2"/>
  <c r="E291" i="2"/>
  <c r="F291" i="2"/>
  <c r="G291" i="2"/>
  <c r="D292" i="2"/>
  <c r="E292" i="2"/>
  <c r="F292" i="2"/>
  <c r="G292" i="2"/>
  <c r="D293" i="2"/>
  <c r="E293" i="2"/>
  <c r="F293" i="2"/>
  <c r="G293" i="2"/>
  <c r="D294" i="2"/>
  <c r="E294" i="2"/>
  <c r="F294" i="2"/>
  <c r="G294" i="2"/>
  <c r="D295" i="2"/>
  <c r="E295" i="2"/>
  <c r="F295" i="2"/>
  <c r="G295" i="2"/>
  <c r="D296" i="2"/>
  <c r="E296" i="2"/>
  <c r="F296" i="2"/>
  <c r="G296" i="2"/>
  <c r="D297" i="2"/>
  <c r="E297" i="2"/>
  <c r="F297" i="2"/>
  <c r="G297" i="2"/>
  <c r="D298" i="2"/>
  <c r="E298" i="2"/>
  <c r="F298" i="2"/>
  <c r="G298" i="2"/>
  <c r="D299" i="2"/>
  <c r="E299" i="2"/>
  <c r="F299" i="2"/>
  <c r="G299" i="2"/>
  <c r="D300" i="2"/>
  <c r="E300" i="2"/>
  <c r="F300" i="2"/>
  <c r="G300" i="2"/>
  <c r="D301" i="2"/>
  <c r="E301" i="2"/>
  <c r="F301" i="2"/>
  <c r="G301" i="2"/>
  <c r="D302" i="2"/>
  <c r="E302" i="2"/>
  <c r="F302" i="2"/>
  <c r="G302" i="2"/>
  <c r="D303" i="2"/>
  <c r="E303" i="2"/>
  <c r="F303" i="2"/>
  <c r="G303" i="2"/>
  <c r="D304" i="2"/>
  <c r="E304" i="2"/>
  <c r="F304" i="2"/>
  <c r="G304" i="2"/>
  <c r="D305" i="2"/>
  <c r="E305" i="2"/>
  <c r="F305" i="2"/>
  <c r="G305" i="2"/>
  <c r="D306" i="2"/>
  <c r="E306" i="2"/>
  <c r="F306" i="2"/>
  <c r="G306" i="2"/>
  <c r="D307" i="2"/>
  <c r="E307" i="2"/>
  <c r="F307" i="2"/>
  <c r="G307" i="2"/>
  <c r="D308" i="2"/>
  <c r="E308" i="2"/>
  <c r="F308" i="2"/>
  <c r="G308" i="2"/>
  <c r="D309" i="2"/>
  <c r="E309" i="2"/>
  <c r="F309" i="2"/>
  <c r="G309" i="2"/>
  <c r="D310" i="2"/>
  <c r="E310" i="2"/>
  <c r="F310" i="2"/>
  <c r="G310" i="2"/>
  <c r="D311" i="2"/>
  <c r="E311" i="2"/>
  <c r="F311" i="2"/>
  <c r="G311" i="2"/>
  <c r="D312" i="2"/>
  <c r="E312" i="2"/>
  <c r="F312" i="2"/>
  <c r="G312" i="2"/>
  <c r="D313" i="2"/>
  <c r="E313" i="2"/>
  <c r="F313" i="2"/>
  <c r="G313" i="2"/>
  <c r="D314" i="2"/>
  <c r="E314" i="2"/>
  <c r="F314" i="2"/>
  <c r="G314" i="2"/>
  <c r="D315" i="2"/>
  <c r="E315" i="2"/>
  <c r="F315" i="2"/>
  <c r="G315" i="2"/>
  <c r="D316" i="2"/>
  <c r="E316" i="2"/>
  <c r="F316" i="2"/>
  <c r="G316" i="2"/>
  <c r="D317" i="2"/>
  <c r="E317" i="2"/>
  <c r="F317" i="2"/>
  <c r="G317" i="2"/>
  <c r="D318" i="2"/>
  <c r="E318" i="2"/>
  <c r="F318" i="2"/>
  <c r="G318" i="2"/>
  <c r="D319" i="2"/>
  <c r="E319" i="2"/>
  <c r="F319" i="2"/>
  <c r="G319" i="2"/>
  <c r="D320" i="2"/>
  <c r="E320" i="2"/>
  <c r="F320" i="2"/>
  <c r="G320" i="2"/>
  <c r="D321" i="2"/>
  <c r="E321" i="2"/>
  <c r="F321" i="2"/>
  <c r="G321" i="2"/>
  <c r="D322" i="2"/>
  <c r="E322" i="2"/>
  <c r="F322" i="2"/>
  <c r="G322" i="2"/>
  <c r="D323" i="2"/>
  <c r="E323" i="2"/>
  <c r="F323" i="2"/>
  <c r="G323" i="2"/>
  <c r="D324" i="2"/>
  <c r="E324" i="2"/>
  <c r="F324" i="2"/>
  <c r="G324" i="2"/>
  <c r="D325" i="2"/>
  <c r="E325" i="2"/>
  <c r="F325" i="2"/>
  <c r="G325" i="2"/>
  <c r="D326" i="2"/>
  <c r="E326" i="2"/>
  <c r="F326" i="2"/>
  <c r="G326" i="2"/>
  <c r="D327" i="2"/>
  <c r="E327" i="2"/>
  <c r="F327" i="2"/>
  <c r="G327" i="2"/>
  <c r="D328" i="2"/>
  <c r="E328" i="2"/>
  <c r="F328" i="2"/>
  <c r="G328" i="2"/>
  <c r="D329" i="2"/>
  <c r="E329" i="2"/>
  <c r="F329" i="2"/>
  <c r="G329" i="2"/>
  <c r="D330" i="2"/>
  <c r="E330" i="2"/>
  <c r="F330" i="2"/>
  <c r="G330" i="2"/>
  <c r="D331" i="2"/>
  <c r="E331" i="2"/>
  <c r="F331" i="2"/>
  <c r="G331" i="2"/>
  <c r="D332" i="2"/>
  <c r="E332" i="2"/>
  <c r="F332" i="2"/>
  <c r="G332" i="2"/>
  <c r="D333" i="2"/>
  <c r="E333" i="2"/>
  <c r="F333" i="2"/>
  <c r="G333" i="2"/>
  <c r="D334" i="2"/>
  <c r="E334" i="2"/>
  <c r="F334" i="2"/>
  <c r="G334" i="2"/>
  <c r="D335" i="2"/>
  <c r="E335" i="2"/>
  <c r="F335" i="2"/>
  <c r="G335" i="2"/>
  <c r="D336" i="2"/>
  <c r="E336" i="2"/>
  <c r="F336" i="2"/>
  <c r="G336" i="2"/>
  <c r="D337" i="2"/>
  <c r="E337" i="2"/>
  <c r="F337" i="2"/>
  <c r="G337" i="2"/>
  <c r="D338" i="2"/>
  <c r="E338" i="2"/>
  <c r="F338" i="2"/>
  <c r="G338" i="2"/>
  <c r="D339" i="2"/>
  <c r="E339" i="2"/>
  <c r="F339" i="2"/>
  <c r="G339" i="2"/>
  <c r="D340" i="2"/>
  <c r="E340" i="2"/>
  <c r="F340" i="2"/>
  <c r="G340" i="2"/>
  <c r="D341" i="2"/>
  <c r="E341" i="2"/>
  <c r="F341" i="2"/>
  <c r="G341" i="2"/>
  <c r="D342" i="2"/>
  <c r="E342" i="2"/>
  <c r="F342" i="2"/>
  <c r="G342" i="2"/>
  <c r="D343" i="2"/>
  <c r="E343" i="2"/>
  <c r="F343" i="2"/>
  <c r="G343" i="2"/>
  <c r="D344" i="2"/>
  <c r="E344" i="2"/>
  <c r="F344" i="2"/>
  <c r="G344" i="2"/>
  <c r="D345" i="2"/>
  <c r="E345" i="2"/>
  <c r="F345" i="2"/>
  <c r="G345" i="2"/>
  <c r="D346" i="2"/>
  <c r="E346" i="2"/>
  <c r="F346" i="2"/>
  <c r="G346" i="2"/>
  <c r="D347" i="2"/>
  <c r="E347" i="2"/>
  <c r="F347" i="2"/>
  <c r="G347" i="2"/>
  <c r="D348" i="2"/>
  <c r="E348" i="2"/>
  <c r="F348" i="2"/>
  <c r="G348" i="2"/>
  <c r="D349" i="2"/>
  <c r="E349" i="2"/>
  <c r="F349" i="2"/>
  <c r="G349" i="2"/>
  <c r="D350" i="2"/>
  <c r="E350" i="2"/>
  <c r="F350" i="2"/>
  <c r="G350" i="2"/>
  <c r="D351" i="2"/>
  <c r="E351" i="2"/>
  <c r="F351" i="2"/>
  <c r="G351" i="2"/>
  <c r="D352" i="2"/>
  <c r="E352" i="2"/>
  <c r="F352" i="2"/>
  <c r="G352" i="2"/>
  <c r="D353" i="2"/>
  <c r="E353" i="2"/>
  <c r="F353" i="2"/>
  <c r="G353" i="2"/>
  <c r="D354" i="2"/>
  <c r="E354" i="2"/>
  <c r="F354" i="2"/>
  <c r="G354" i="2"/>
  <c r="D355" i="2"/>
  <c r="E355" i="2"/>
  <c r="F355" i="2"/>
  <c r="G355" i="2"/>
  <c r="D356" i="2"/>
  <c r="E356" i="2"/>
  <c r="F356" i="2"/>
  <c r="G356" i="2"/>
  <c r="D357" i="2"/>
  <c r="E357" i="2"/>
  <c r="F357" i="2"/>
  <c r="G357" i="2"/>
  <c r="D358" i="2"/>
  <c r="E358" i="2"/>
  <c r="F358" i="2"/>
  <c r="G358" i="2"/>
  <c r="D359" i="2"/>
  <c r="E359" i="2"/>
  <c r="F359" i="2"/>
  <c r="G359" i="2"/>
  <c r="D360" i="2"/>
  <c r="E360" i="2"/>
  <c r="F360" i="2"/>
  <c r="G360" i="2"/>
  <c r="D361" i="2"/>
  <c r="E361" i="2"/>
  <c r="F361" i="2"/>
  <c r="G361" i="2"/>
  <c r="D362" i="2"/>
  <c r="E362" i="2"/>
  <c r="F362" i="2"/>
  <c r="G362" i="2"/>
  <c r="D363" i="2"/>
  <c r="E363" i="2"/>
  <c r="F363" i="2"/>
  <c r="G363" i="2"/>
  <c r="D364" i="2"/>
  <c r="E364" i="2"/>
  <c r="F364" i="2"/>
  <c r="G364" i="2"/>
  <c r="D365" i="2"/>
  <c r="E365" i="2"/>
  <c r="F365" i="2"/>
  <c r="G365" i="2"/>
  <c r="D366" i="2"/>
  <c r="E366" i="2"/>
  <c r="F366" i="2"/>
  <c r="G366" i="2"/>
  <c r="D367" i="2"/>
  <c r="E367" i="2"/>
  <c r="F367" i="2"/>
  <c r="G367" i="2"/>
  <c r="D368" i="2"/>
  <c r="E368" i="2"/>
  <c r="F368" i="2"/>
  <c r="G368" i="2"/>
  <c r="D369" i="2"/>
  <c r="E369" i="2"/>
  <c r="F369" i="2"/>
  <c r="G369" i="2"/>
  <c r="D370" i="2"/>
  <c r="E370" i="2"/>
  <c r="F370" i="2"/>
  <c r="G370" i="2"/>
  <c r="D371" i="2"/>
  <c r="E371" i="2"/>
  <c r="F371" i="2"/>
  <c r="G371" i="2"/>
  <c r="D372" i="2"/>
  <c r="E372" i="2"/>
  <c r="F372" i="2"/>
  <c r="G372" i="2"/>
  <c r="D373" i="2"/>
  <c r="E373" i="2"/>
  <c r="F373" i="2"/>
  <c r="G373" i="2"/>
  <c r="D374" i="2"/>
  <c r="E374" i="2"/>
  <c r="F374" i="2"/>
  <c r="G374" i="2"/>
  <c r="D375" i="2"/>
  <c r="E375" i="2"/>
  <c r="F375" i="2"/>
  <c r="G375" i="2"/>
  <c r="D376" i="2"/>
  <c r="E376" i="2"/>
  <c r="F376" i="2"/>
  <c r="G376" i="2"/>
  <c r="D377" i="2"/>
  <c r="E377" i="2"/>
  <c r="F377" i="2"/>
  <c r="G377" i="2"/>
  <c r="D378" i="2"/>
  <c r="E378" i="2"/>
  <c r="F378" i="2"/>
  <c r="G378" i="2"/>
  <c r="D379" i="2"/>
  <c r="E379" i="2"/>
  <c r="F379" i="2"/>
  <c r="G379" i="2"/>
  <c r="D380" i="2"/>
  <c r="E380" i="2"/>
  <c r="F380" i="2"/>
  <c r="G380" i="2"/>
  <c r="D381" i="2"/>
  <c r="E381" i="2"/>
  <c r="F381" i="2"/>
  <c r="G381" i="2"/>
  <c r="D382" i="2"/>
  <c r="E382" i="2"/>
  <c r="F382" i="2"/>
  <c r="G382" i="2"/>
  <c r="D383" i="2"/>
  <c r="E383" i="2"/>
  <c r="F383" i="2"/>
  <c r="G383" i="2"/>
  <c r="D384" i="2"/>
  <c r="E384" i="2"/>
  <c r="F384" i="2"/>
  <c r="G384" i="2"/>
  <c r="D385" i="2"/>
  <c r="E385" i="2"/>
  <c r="F385" i="2"/>
  <c r="G385" i="2"/>
  <c r="D386" i="2"/>
  <c r="E386" i="2"/>
  <c r="F386" i="2"/>
  <c r="G386" i="2"/>
  <c r="D387" i="2"/>
  <c r="E387" i="2"/>
  <c r="F387" i="2"/>
  <c r="G387" i="2"/>
  <c r="D388" i="2"/>
  <c r="E388" i="2"/>
  <c r="F388" i="2"/>
  <c r="G388" i="2"/>
  <c r="D389" i="2"/>
  <c r="E389" i="2"/>
  <c r="F389" i="2"/>
  <c r="G389" i="2"/>
  <c r="D390" i="2"/>
  <c r="E390" i="2"/>
  <c r="F390" i="2"/>
  <c r="G390" i="2"/>
  <c r="D391" i="2"/>
  <c r="E391" i="2"/>
  <c r="F391" i="2"/>
  <c r="G391" i="2"/>
  <c r="D392" i="2"/>
  <c r="E392" i="2"/>
  <c r="F392" i="2"/>
  <c r="G392" i="2"/>
  <c r="D393" i="2"/>
  <c r="E393" i="2"/>
  <c r="F393" i="2"/>
  <c r="G393" i="2"/>
  <c r="D394" i="2"/>
  <c r="E394" i="2"/>
  <c r="F394" i="2"/>
  <c r="G394" i="2"/>
  <c r="D395" i="2"/>
  <c r="E395" i="2"/>
  <c r="F395" i="2"/>
  <c r="G395" i="2"/>
  <c r="D396" i="2"/>
  <c r="E396" i="2"/>
  <c r="F396" i="2"/>
  <c r="G396" i="2"/>
  <c r="D397" i="2"/>
  <c r="E397" i="2"/>
  <c r="F397" i="2"/>
  <c r="G397" i="2"/>
  <c r="D398" i="2"/>
  <c r="E398" i="2"/>
  <c r="F398" i="2"/>
  <c r="G398" i="2"/>
  <c r="D399" i="2"/>
  <c r="E399" i="2"/>
  <c r="F399" i="2"/>
  <c r="G399" i="2"/>
  <c r="D400" i="2"/>
  <c r="E400" i="2"/>
  <c r="F400" i="2"/>
  <c r="G400" i="2"/>
  <c r="D401" i="2"/>
  <c r="E401" i="2"/>
  <c r="F401" i="2"/>
  <c r="G401" i="2"/>
  <c r="D402" i="2"/>
  <c r="E402" i="2"/>
  <c r="F402" i="2"/>
  <c r="G402" i="2"/>
  <c r="D403" i="2"/>
  <c r="E403" i="2"/>
  <c r="F403" i="2"/>
  <c r="G403" i="2"/>
  <c r="D404" i="2"/>
  <c r="E404" i="2"/>
  <c r="F404" i="2"/>
  <c r="G404" i="2"/>
  <c r="D405" i="2"/>
  <c r="E405" i="2"/>
  <c r="F405" i="2"/>
  <c r="G405" i="2"/>
  <c r="D406" i="2"/>
  <c r="E406" i="2"/>
  <c r="F406" i="2"/>
  <c r="G406" i="2"/>
  <c r="D407" i="2"/>
  <c r="E407" i="2"/>
  <c r="F407" i="2"/>
  <c r="G407" i="2"/>
  <c r="D408" i="2"/>
  <c r="E408" i="2"/>
  <c r="F408" i="2"/>
  <c r="G408" i="2"/>
  <c r="D409" i="2"/>
  <c r="E409" i="2"/>
  <c r="F409" i="2"/>
  <c r="G409" i="2"/>
  <c r="D410" i="2"/>
  <c r="E410" i="2"/>
  <c r="F410" i="2"/>
  <c r="G410" i="2"/>
  <c r="D411" i="2"/>
  <c r="E411" i="2"/>
  <c r="F411" i="2"/>
  <c r="G411" i="2"/>
  <c r="D412" i="2"/>
  <c r="E412" i="2"/>
  <c r="F412" i="2"/>
  <c r="G412" i="2"/>
  <c r="D413" i="2"/>
  <c r="E413" i="2"/>
  <c r="F413" i="2"/>
  <c r="G413" i="2"/>
  <c r="D414" i="2"/>
  <c r="E414" i="2"/>
  <c r="F414" i="2"/>
  <c r="G414" i="2"/>
  <c r="D415" i="2"/>
  <c r="E415" i="2"/>
  <c r="F415" i="2"/>
  <c r="G415" i="2"/>
  <c r="D416" i="2"/>
  <c r="E416" i="2"/>
  <c r="F416" i="2"/>
  <c r="G416" i="2"/>
  <c r="D417" i="2"/>
  <c r="E417" i="2"/>
  <c r="F417" i="2"/>
  <c r="G417" i="2"/>
  <c r="D418" i="2"/>
  <c r="E418" i="2"/>
  <c r="F418" i="2"/>
  <c r="G418" i="2"/>
  <c r="D419" i="2"/>
  <c r="E419" i="2"/>
  <c r="F419" i="2"/>
  <c r="G419" i="2"/>
  <c r="D420" i="2"/>
  <c r="E420" i="2"/>
  <c r="F420" i="2"/>
  <c r="G420" i="2"/>
  <c r="D421" i="2"/>
  <c r="E421" i="2"/>
  <c r="F421" i="2"/>
  <c r="G421" i="2"/>
  <c r="D422" i="2"/>
  <c r="E422" i="2"/>
  <c r="F422" i="2"/>
  <c r="G422" i="2"/>
  <c r="D423" i="2"/>
  <c r="E423" i="2"/>
  <c r="F423" i="2"/>
  <c r="G423" i="2"/>
  <c r="D424" i="2"/>
  <c r="E424" i="2"/>
  <c r="F424" i="2"/>
  <c r="G424" i="2"/>
  <c r="D425" i="2"/>
  <c r="E425" i="2"/>
  <c r="F425" i="2"/>
  <c r="G425" i="2"/>
  <c r="D426" i="2"/>
  <c r="E426" i="2"/>
  <c r="F426" i="2"/>
  <c r="G426" i="2"/>
  <c r="D427" i="2"/>
  <c r="E427" i="2"/>
  <c r="F427" i="2"/>
  <c r="G427" i="2"/>
  <c r="D428" i="2"/>
  <c r="E428" i="2"/>
  <c r="F428" i="2"/>
  <c r="G428" i="2"/>
  <c r="D429" i="2"/>
  <c r="E429" i="2"/>
  <c r="F429" i="2"/>
  <c r="G429" i="2"/>
  <c r="D430" i="2"/>
  <c r="E430" i="2"/>
  <c r="F430" i="2"/>
  <c r="G430" i="2"/>
  <c r="D431" i="2"/>
  <c r="E431" i="2"/>
  <c r="F431" i="2"/>
  <c r="G431" i="2"/>
  <c r="D432" i="2"/>
  <c r="E432" i="2"/>
  <c r="F432" i="2"/>
  <c r="G432" i="2"/>
  <c r="D433" i="2"/>
  <c r="E433" i="2"/>
  <c r="F433" i="2"/>
  <c r="G433" i="2"/>
  <c r="D434" i="2"/>
  <c r="E434" i="2"/>
  <c r="F434" i="2"/>
  <c r="G434" i="2"/>
  <c r="D435" i="2"/>
  <c r="E435" i="2"/>
  <c r="F435" i="2"/>
  <c r="G435" i="2"/>
  <c r="D436" i="2"/>
  <c r="E436" i="2"/>
  <c r="F436" i="2"/>
  <c r="G436" i="2"/>
  <c r="D437" i="2"/>
  <c r="E437" i="2"/>
  <c r="F437" i="2"/>
  <c r="G437" i="2"/>
  <c r="D438" i="2"/>
  <c r="E438" i="2"/>
  <c r="F438" i="2"/>
  <c r="G438" i="2"/>
  <c r="D439" i="2"/>
  <c r="E439" i="2"/>
  <c r="F439" i="2"/>
  <c r="G439" i="2"/>
  <c r="D440" i="2"/>
  <c r="E440" i="2"/>
  <c r="F440" i="2"/>
  <c r="G440" i="2"/>
  <c r="D441" i="2"/>
  <c r="E441" i="2"/>
  <c r="F441" i="2"/>
  <c r="G441" i="2"/>
  <c r="D442" i="2"/>
  <c r="E442" i="2"/>
  <c r="F442" i="2"/>
  <c r="G442" i="2"/>
  <c r="D443" i="2"/>
  <c r="E443" i="2"/>
  <c r="F443" i="2"/>
  <c r="G443" i="2"/>
  <c r="D444" i="2"/>
  <c r="E444" i="2"/>
  <c r="F444" i="2"/>
  <c r="G444" i="2"/>
  <c r="D445" i="2"/>
  <c r="E445" i="2"/>
  <c r="F445" i="2"/>
  <c r="G445" i="2"/>
  <c r="D446" i="2"/>
  <c r="E446" i="2"/>
  <c r="F446" i="2"/>
  <c r="G446" i="2"/>
  <c r="D447" i="2"/>
  <c r="E447" i="2"/>
  <c r="F447" i="2"/>
  <c r="G447" i="2"/>
  <c r="D448" i="2"/>
  <c r="E448" i="2"/>
  <c r="F448" i="2"/>
  <c r="G448" i="2"/>
  <c r="D449" i="2"/>
  <c r="E449" i="2"/>
  <c r="F449" i="2"/>
  <c r="G449" i="2"/>
  <c r="D450" i="2"/>
  <c r="E450" i="2"/>
  <c r="F450" i="2"/>
  <c r="G450" i="2"/>
  <c r="D451" i="2"/>
  <c r="E451" i="2"/>
  <c r="F451" i="2"/>
  <c r="G451" i="2"/>
  <c r="D452" i="2"/>
  <c r="E452" i="2"/>
  <c r="F452" i="2"/>
  <c r="G452" i="2"/>
  <c r="D453" i="2"/>
  <c r="E453" i="2"/>
  <c r="F453" i="2"/>
  <c r="G453" i="2"/>
  <c r="D454" i="2"/>
  <c r="E454" i="2"/>
  <c r="F454" i="2"/>
  <c r="G454" i="2"/>
  <c r="D455" i="2"/>
  <c r="E455" i="2"/>
  <c r="F455" i="2"/>
  <c r="G455" i="2"/>
  <c r="D456" i="2"/>
  <c r="E456" i="2"/>
  <c r="F456" i="2"/>
  <c r="G456" i="2"/>
  <c r="D457" i="2"/>
  <c r="E457" i="2"/>
  <c r="F457" i="2"/>
  <c r="G457" i="2"/>
  <c r="D458" i="2"/>
  <c r="E458" i="2"/>
  <c r="F458" i="2"/>
  <c r="G458" i="2"/>
  <c r="D459" i="2"/>
  <c r="E459" i="2"/>
  <c r="F459" i="2"/>
  <c r="G459" i="2"/>
  <c r="D460" i="2"/>
  <c r="E460" i="2"/>
  <c r="F460" i="2"/>
  <c r="G460" i="2"/>
  <c r="D461" i="2"/>
  <c r="E461" i="2"/>
  <c r="F461" i="2"/>
  <c r="G461" i="2"/>
  <c r="D462" i="2"/>
  <c r="E462" i="2"/>
  <c r="F462" i="2"/>
  <c r="G462" i="2"/>
  <c r="D463" i="2"/>
  <c r="E463" i="2"/>
  <c r="F463" i="2"/>
  <c r="G463" i="2"/>
  <c r="D464" i="2"/>
  <c r="E464" i="2"/>
  <c r="F464" i="2"/>
  <c r="G464" i="2"/>
  <c r="D465" i="2"/>
  <c r="E465" i="2"/>
  <c r="F465" i="2"/>
  <c r="G465" i="2"/>
  <c r="D466" i="2"/>
  <c r="E466" i="2"/>
  <c r="F466" i="2"/>
  <c r="G466" i="2"/>
  <c r="D467" i="2"/>
  <c r="E467" i="2"/>
  <c r="F467" i="2"/>
  <c r="G467" i="2"/>
  <c r="D468" i="2"/>
  <c r="E468" i="2"/>
  <c r="F468" i="2"/>
  <c r="G468" i="2"/>
  <c r="D469" i="2"/>
  <c r="E469" i="2"/>
  <c r="F469" i="2"/>
  <c r="G469" i="2"/>
  <c r="D470" i="2"/>
  <c r="E470" i="2"/>
  <c r="F470" i="2"/>
  <c r="G470" i="2"/>
  <c r="D471" i="2"/>
  <c r="E471" i="2"/>
  <c r="F471" i="2"/>
  <c r="G471" i="2"/>
  <c r="D472" i="2"/>
  <c r="E472" i="2"/>
  <c r="F472" i="2"/>
  <c r="G472" i="2"/>
  <c r="D473" i="2"/>
  <c r="E473" i="2"/>
  <c r="F473" i="2"/>
  <c r="G473" i="2"/>
  <c r="D474" i="2"/>
  <c r="E474" i="2"/>
  <c r="F474" i="2"/>
  <c r="G474" i="2"/>
  <c r="D475" i="2"/>
  <c r="E475" i="2"/>
  <c r="F475" i="2"/>
  <c r="G475" i="2"/>
  <c r="D476" i="2"/>
  <c r="E476" i="2"/>
  <c r="F476" i="2"/>
  <c r="G476" i="2"/>
  <c r="D477" i="2"/>
  <c r="E477" i="2"/>
  <c r="F477" i="2"/>
  <c r="G477" i="2"/>
  <c r="D478" i="2"/>
  <c r="E478" i="2"/>
  <c r="F478" i="2"/>
  <c r="G478" i="2"/>
  <c r="D479" i="2"/>
  <c r="E479" i="2"/>
  <c r="F479" i="2"/>
  <c r="G479" i="2"/>
  <c r="D480" i="2"/>
  <c r="E480" i="2"/>
  <c r="F480" i="2"/>
  <c r="G480" i="2"/>
  <c r="D481" i="2"/>
  <c r="E481" i="2"/>
  <c r="F481" i="2"/>
  <c r="G481" i="2"/>
  <c r="D482" i="2"/>
  <c r="E482" i="2"/>
  <c r="F482" i="2"/>
  <c r="G482" i="2"/>
  <c r="D483" i="2"/>
  <c r="E483" i="2"/>
  <c r="F483" i="2"/>
  <c r="G483" i="2"/>
  <c r="D484" i="2"/>
  <c r="E484" i="2"/>
  <c r="F484" i="2"/>
  <c r="G484" i="2"/>
  <c r="D485" i="2"/>
  <c r="E485" i="2"/>
  <c r="F485" i="2"/>
  <c r="G485" i="2"/>
  <c r="D486" i="2"/>
  <c r="E486" i="2"/>
  <c r="F486" i="2"/>
  <c r="G486" i="2"/>
  <c r="D487" i="2"/>
  <c r="E487" i="2"/>
  <c r="F487" i="2"/>
  <c r="G487" i="2"/>
  <c r="D488" i="2"/>
  <c r="E488" i="2"/>
  <c r="F488" i="2"/>
  <c r="G488" i="2"/>
  <c r="D489" i="2"/>
  <c r="E489" i="2"/>
  <c r="F489" i="2"/>
  <c r="G489" i="2"/>
  <c r="D490" i="2"/>
  <c r="E490" i="2"/>
  <c r="F490" i="2"/>
  <c r="G490" i="2"/>
  <c r="D491" i="2"/>
  <c r="E491" i="2"/>
  <c r="F491" i="2"/>
  <c r="G491" i="2"/>
  <c r="D492" i="2"/>
  <c r="E492" i="2"/>
  <c r="F492" i="2"/>
  <c r="G492" i="2"/>
  <c r="D493" i="2"/>
  <c r="E493" i="2"/>
  <c r="F493" i="2"/>
  <c r="G493" i="2"/>
  <c r="D494" i="2"/>
  <c r="E494" i="2"/>
  <c r="F494" i="2"/>
  <c r="G494" i="2"/>
  <c r="D495" i="2"/>
  <c r="E495" i="2"/>
  <c r="F495" i="2"/>
  <c r="G495" i="2"/>
  <c r="D496" i="2"/>
  <c r="E496" i="2"/>
  <c r="F496" i="2"/>
  <c r="G496" i="2"/>
  <c r="D497" i="2"/>
  <c r="E497" i="2"/>
  <c r="F497" i="2"/>
  <c r="G497" i="2"/>
  <c r="D498" i="2"/>
  <c r="E498" i="2"/>
  <c r="F498" i="2"/>
  <c r="G498" i="2"/>
  <c r="D499" i="2"/>
  <c r="E499" i="2"/>
  <c r="F499" i="2"/>
  <c r="G499" i="2"/>
  <c r="D500" i="2"/>
  <c r="E500" i="2"/>
  <c r="F500" i="2"/>
  <c r="G500" i="2"/>
  <c r="D501" i="2"/>
  <c r="E501" i="2"/>
  <c r="F501" i="2"/>
  <c r="G501" i="2"/>
  <c r="D502" i="2"/>
  <c r="E502" i="2"/>
  <c r="F502" i="2"/>
  <c r="G502" i="2"/>
  <c r="D503" i="2"/>
  <c r="E503" i="2"/>
  <c r="F503" i="2"/>
  <c r="G503" i="2"/>
  <c r="D504" i="2"/>
  <c r="E504" i="2"/>
  <c r="F504" i="2"/>
  <c r="G504" i="2"/>
  <c r="D505" i="2"/>
  <c r="E505" i="2"/>
  <c r="F505" i="2"/>
  <c r="G505" i="2"/>
  <c r="D506" i="2"/>
  <c r="E506" i="2"/>
  <c r="F506" i="2"/>
  <c r="G506" i="2"/>
  <c r="D507" i="2"/>
  <c r="E507" i="2"/>
  <c r="F507" i="2"/>
  <c r="G507" i="2"/>
  <c r="D508" i="2"/>
  <c r="E508" i="2"/>
  <c r="F508" i="2"/>
  <c r="G508" i="2"/>
  <c r="D509" i="2"/>
  <c r="E509" i="2"/>
  <c r="F509" i="2"/>
  <c r="G509" i="2"/>
  <c r="D510" i="2"/>
  <c r="E510" i="2"/>
  <c r="F510" i="2"/>
  <c r="G510" i="2"/>
  <c r="D511" i="2"/>
  <c r="E511" i="2"/>
  <c r="F511" i="2"/>
  <c r="G511" i="2"/>
  <c r="D512" i="2"/>
  <c r="E512" i="2"/>
  <c r="F512" i="2"/>
  <c r="G512" i="2"/>
  <c r="D513" i="2"/>
  <c r="E513" i="2"/>
  <c r="F513" i="2"/>
  <c r="G513" i="2"/>
  <c r="D514" i="2"/>
  <c r="E514" i="2"/>
  <c r="F514" i="2"/>
  <c r="G514" i="2"/>
  <c r="D515" i="2"/>
  <c r="E515" i="2"/>
  <c r="F515" i="2"/>
  <c r="G515" i="2"/>
  <c r="D516" i="2"/>
  <c r="E516" i="2"/>
  <c r="F516" i="2"/>
  <c r="G516" i="2"/>
  <c r="D517" i="2"/>
  <c r="E517" i="2"/>
  <c r="F517" i="2"/>
  <c r="G517" i="2"/>
  <c r="D518" i="2"/>
  <c r="E518" i="2"/>
  <c r="F518" i="2"/>
  <c r="G518" i="2"/>
  <c r="D519" i="2"/>
  <c r="E519" i="2"/>
  <c r="F519" i="2"/>
  <c r="G519" i="2"/>
  <c r="D520" i="2"/>
  <c r="E520" i="2"/>
  <c r="F520" i="2"/>
  <c r="G520" i="2"/>
  <c r="D521" i="2"/>
  <c r="E521" i="2"/>
  <c r="F521" i="2"/>
  <c r="G521" i="2"/>
  <c r="D522" i="2"/>
  <c r="E522" i="2"/>
  <c r="F522" i="2"/>
  <c r="G522" i="2"/>
  <c r="D523" i="2"/>
  <c r="E523" i="2"/>
  <c r="F523" i="2"/>
  <c r="G523" i="2"/>
  <c r="D524" i="2"/>
  <c r="E524" i="2"/>
  <c r="F524" i="2"/>
  <c r="G524" i="2"/>
  <c r="D525" i="2"/>
  <c r="E525" i="2"/>
  <c r="F525" i="2"/>
  <c r="G525" i="2"/>
  <c r="D526" i="2"/>
  <c r="E526" i="2"/>
  <c r="F526" i="2"/>
  <c r="G526" i="2"/>
  <c r="D527" i="2"/>
  <c r="E527" i="2"/>
  <c r="F527" i="2"/>
  <c r="G527" i="2"/>
  <c r="D528" i="2"/>
  <c r="E528" i="2"/>
  <c r="F528" i="2"/>
  <c r="G528" i="2"/>
  <c r="D529" i="2"/>
  <c r="E529" i="2"/>
  <c r="F529" i="2"/>
  <c r="G529" i="2"/>
  <c r="D530" i="2"/>
  <c r="E530" i="2"/>
  <c r="F530" i="2"/>
  <c r="G530" i="2"/>
  <c r="D531" i="2"/>
  <c r="E531" i="2"/>
  <c r="F531" i="2"/>
  <c r="G531" i="2"/>
  <c r="D532" i="2"/>
  <c r="E532" i="2"/>
  <c r="F532" i="2"/>
  <c r="G532" i="2"/>
  <c r="D533" i="2"/>
  <c r="E533" i="2"/>
  <c r="F533" i="2"/>
  <c r="G533" i="2"/>
  <c r="D534" i="2"/>
  <c r="E534" i="2"/>
  <c r="F534" i="2"/>
  <c r="G534" i="2"/>
  <c r="D535" i="2"/>
  <c r="E535" i="2"/>
  <c r="F535" i="2"/>
  <c r="G535" i="2"/>
  <c r="D536" i="2"/>
  <c r="E536" i="2"/>
  <c r="F536" i="2"/>
  <c r="G536" i="2"/>
  <c r="D537" i="2"/>
  <c r="E537" i="2"/>
  <c r="F537" i="2"/>
  <c r="G537" i="2"/>
  <c r="D538" i="2"/>
  <c r="E538" i="2"/>
  <c r="F538" i="2"/>
  <c r="G538" i="2"/>
  <c r="D539" i="2"/>
  <c r="E539" i="2"/>
  <c r="F539" i="2"/>
  <c r="G539" i="2"/>
  <c r="D540" i="2"/>
  <c r="E540" i="2"/>
  <c r="F540" i="2"/>
  <c r="G540" i="2"/>
  <c r="D541" i="2"/>
  <c r="E541" i="2"/>
  <c r="F541" i="2"/>
  <c r="G541" i="2"/>
  <c r="D542" i="2"/>
  <c r="E542" i="2"/>
  <c r="F542" i="2"/>
  <c r="G542" i="2"/>
  <c r="D543" i="2"/>
  <c r="E543" i="2"/>
  <c r="F543" i="2"/>
  <c r="G543" i="2"/>
  <c r="D544" i="2"/>
  <c r="E544" i="2"/>
  <c r="F544" i="2"/>
  <c r="G544" i="2"/>
  <c r="D545" i="2"/>
  <c r="E545" i="2"/>
  <c r="F545" i="2"/>
  <c r="G545" i="2"/>
  <c r="D546" i="2"/>
  <c r="E546" i="2"/>
  <c r="F546" i="2"/>
  <c r="G546" i="2"/>
  <c r="D547" i="2"/>
  <c r="E547" i="2"/>
  <c r="F547" i="2"/>
  <c r="G547" i="2"/>
  <c r="D548" i="2"/>
  <c r="E548" i="2"/>
  <c r="F548" i="2"/>
  <c r="G548" i="2"/>
  <c r="D549" i="2"/>
  <c r="E549" i="2"/>
  <c r="F549" i="2"/>
  <c r="G549" i="2"/>
  <c r="D550" i="2"/>
  <c r="E550" i="2"/>
  <c r="F550" i="2"/>
  <c r="G550" i="2"/>
  <c r="D551" i="2"/>
  <c r="E551" i="2"/>
  <c r="F551" i="2"/>
  <c r="G551" i="2"/>
  <c r="D552" i="2"/>
  <c r="E552" i="2"/>
  <c r="F552" i="2"/>
  <c r="G552" i="2"/>
  <c r="D553" i="2"/>
  <c r="E553" i="2"/>
  <c r="F553" i="2"/>
  <c r="G553" i="2"/>
  <c r="D554" i="2"/>
  <c r="E554" i="2"/>
  <c r="F554" i="2"/>
  <c r="G554" i="2"/>
  <c r="D555" i="2"/>
  <c r="E555" i="2"/>
  <c r="F555" i="2"/>
  <c r="G555" i="2"/>
  <c r="D556" i="2"/>
  <c r="E556" i="2"/>
  <c r="F556" i="2"/>
  <c r="G556" i="2"/>
  <c r="D557" i="2"/>
  <c r="E557" i="2"/>
  <c r="F557" i="2"/>
  <c r="G557" i="2"/>
  <c r="D558" i="2"/>
  <c r="E558" i="2"/>
  <c r="F558" i="2"/>
  <c r="G558" i="2"/>
  <c r="D559" i="2"/>
  <c r="E559" i="2"/>
  <c r="F559" i="2"/>
  <c r="G559" i="2"/>
  <c r="D560" i="2"/>
  <c r="E560" i="2"/>
  <c r="F560" i="2"/>
  <c r="G560" i="2"/>
  <c r="D561" i="2"/>
  <c r="E561" i="2"/>
  <c r="F561" i="2"/>
  <c r="G561" i="2"/>
  <c r="D562" i="2"/>
  <c r="E562" i="2"/>
  <c r="F562" i="2"/>
  <c r="G562" i="2"/>
  <c r="D563" i="2"/>
  <c r="E563" i="2"/>
  <c r="F563" i="2"/>
  <c r="G563" i="2"/>
  <c r="D564" i="2"/>
  <c r="E564" i="2"/>
  <c r="F564" i="2"/>
  <c r="G564" i="2"/>
  <c r="D565" i="2"/>
  <c r="E565" i="2"/>
  <c r="F565" i="2"/>
  <c r="G565" i="2"/>
  <c r="D566" i="2"/>
  <c r="E566" i="2"/>
  <c r="F566" i="2"/>
  <c r="G566" i="2"/>
  <c r="D567" i="2"/>
  <c r="E567" i="2"/>
  <c r="F567" i="2"/>
  <c r="G567" i="2"/>
  <c r="D568" i="2"/>
  <c r="E568" i="2"/>
  <c r="F568" i="2"/>
  <c r="G568" i="2"/>
  <c r="D569" i="2"/>
  <c r="E569" i="2"/>
  <c r="F569" i="2"/>
  <c r="G569" i="2"/>
  <c r="D570" i="2"/>
  <c r="E570" i="2"/>
  <c r="F570" i="2"/>
  <c r="G570" i="2"/>
  <c r="D571" i="2"/>
  <c r="E571" i="2"/>
  <c r="F571" i="2"/>
  <c r="G571" i="2"/>
  <c r="D572" i="2"/>
  <c r="E572" i="2"/>
  <c r="F572" i="2"/>
  <c r="G572" i="2"/>
  <c r="D573" i="2"/>
  <c r="E573" i="2"/>
  <c r="F573" i="2"/>
  <c r="G573" i="2"/>
  <c r="D574" i="2"/>
  <c r="E574" i="2"/>
  <c r="F574" i="2"/>
  <c r="G574" i="2"/>
  <c r="D575" i="2"/>
  <c r="E575" i="2"/>
  <c r="F575" i="2"/>
  <c r="G575" i="2"/>
  <c r="D576" i="2"/>
  <c r="E576" i="2"/>
  <c r="F576" i="2"/>
  <c r="G576" i="2"/>
  <c r="D577" i="2"/>
  <c r="E577" i="2"/>
  <c r="F577" i="2"/>
  <c r="G577" i="2"/>
  <c r="D578" i="2"/>
  <c r="E578" i="2"/>
  <c r="F578" i="2"/>
  <c r="G578" i="2"/>
  <c r="D579" i="2"/>
  <c r="E579" i="2"/>
  <c r="F579" i="2"/>
  <c r="G579" i="2"/>
  <c r="D580" i="2"/>
  <c r="E580" i="2"/>
  <c r="F580" i="2"/>
  <c r="G580" i="2"/>
  <c r="D581" i="2"/>
  <c r="E581" i="2"/>
  <c r="F581" i="2"/>
  <c r="G581" i="2"/>
  <c r="D582" i="2"/>
  <c r="E582" i="2"/>
  <c r="F582" i="2"/>
  <c r="G582" i="2"/>
  <c r="D583" i="2"/>
  <c r="E583" i="2"/>
  <c r="F583" i="2"/>
  <c r="G583" i="2"/>
  <c r="D584" i="2"/>
  <c r="E584" i="2"/>
  <c r="F584" i="2"/>
  <c r="G584" i="2"/>
  <c r="D585" i="2"/>
  <c r="E585" i="2"/>
  <c r="F585" i="2"/>
  <c r="G585" i="2"/>
  <c r="D586" i="2"/>
  <c r="E586" i="2"/>
  <c r="F586" i="2"/>
  <c r="G586" i="2"/>
  <c r="D587" i="2"/>
  <c r="E587" i="2"/>
  <c r="F587" i="2"/>
  <c r="G587" i="2"/>
  <c r="D588" i="2"/>
  <c r="E588" i="2"/>
  <c r="F588" i="2"/>
  <c r="G588" i="2"/>
  <c r="D589" i="2"/>
  <c r="E589" i="2"/>
  <c r="F589" i="2"/>
  <c r="G589" i="2"/>
  <c r="D590" i="2"/>
  <c r="E590" i="2"/>
  <c r="F590" i="2"/>
  <c r="G590" i="2"/>
  <c r="D591" i="2"/>
  <c r="E591" i="2"/>
  <c r="F591" i="2"/>
  <c r="G591" i="2"/>
  <c r="D592" i="2"/>
  <c r="E592" i="2"/>
  <c r="F592" i="2"/>
  <c r="G592" i="2"/>
  <c r="D593" i="2"/>
  <c r="E593" i="2"/>
  <c r="F593" i="2"/>
  <c r="G593" i="2"/>
  <c r="D594" i="2"/>
  <c r="E594" i="2"/>
  <c r="F594" i="2"/>
  <c r="G594" i="2"/>
  <c r="D595" i="2"/>
  <c r="E595" i="2"/>
  <c r="F595" i="2"/>
  <c r="G595" i="2"/>
  <c r="D596" i="2"/>
  <c r="E596" i="2"/>
  <c r="F596" i="2"/>
  <c r="G596" i="2"/>
  <c r="D597" i="2"/>
  <c r="E597" i="2"/>
  <c r="F597" i="2"/>
  <c r="G597" i="2"/>
  <c r="D598" i="2"/>
  <c r="E598" i="2"/>
  <c r="F598" i="2"/>
  <c r="G598" i="2"/>
  <c r="D599" i="2"/>
  <c r="E599" i="2"/>
  <c r="F599" i="2"/>
  <c r="G599" i="2"/>
  <c r="D600" i="2"/>
  <c r="E600" i="2"/>
  <c r="F600" i="2"/>
  <c r="G600" i="2"/>
  <c r="D601" i="2"/>
  <c r="E601" i="2"/>
  <c r="F601" i="2"/>
  <c r="G601" i="2"/>
  <c r="D602" i="2"/>
  <c r="E602" i="2"/>
  <c r="F602" i="2"/>
  <c r="G602" i="2"/>
  <c r="D603" i="2"/>
  <c r="E603" i="2"/>
  <c r="F603" i="2"/>
  <c r="G603" i="2"/>
  <c r="D604" i="2"/>
  <c r="E604" i="2"/>
  <c r="F604" i="2"/>
  <c r="G604" i="2"/>
  <c r="D605" i="2"/>
  <c r="E605" i="2"/>
  <c r="F605" i="2"/>
  <c r="G605" i="2"/>
  <c r="D606" i="2"/>
  <c r="E606" i="2"/>
  <c r="F606" i="2"/>
  <c r="G606" i="2"/>
  <c r="D607" i="2"/>
  <c r="E607" i="2"/>
  <c r="F607" i="2"/>
  <c r="G607" i="2"/>
  <c r="D608" i="2"/>
  <c r="E608" i="2"/>
  <c r="F608" i="2"/>
  <c r="G608" i="2"/>
  <c r="D609" i="2"/>
  <c r="E609" i="2"/>
  <c r="F609" i="2"/>
  <c r="G609" i="2"/>
  <c r="D610" i="2"/>
  <c r="E610" i="2"/>
  <c r="F610" i="2"/>
  <c r="G610" i="2"/>
  <c r="D611" i="2"/>
  <c r="E611" i="2"/>
  <c r="F611" i="2"/>
  <c r="G611" i="2"/>
  <c r="D612" i="2"/>
  <c r="E612" i="2"/>
  <c r="F612" i="2"/>
  <c r="G612" i="2"/>
  <c r="D613" i="2"/>
  <c r="E613" i="2"/>
  <c r="F613" i="2"/>
  <c r="G613" i="2"/>
  <c r="D614" i="2"/>
  <c r="E614" i="2"/>
  <c r="F614" i="2"/>
  <c r="G614" i="2"/>
  <c r="D615" i="2"/>
  <c r="E615" i="2"/>
  <c r="F615" i="2"/>
  <c r="G615" i="2"/>
  <c r="D616" i="2"/>
  <c r="E616" i="2"/>
  <c r="F616" i="2"/>
  <c r="G616" i="2"/>
  <c r="D617" i="2"/>
  <c r="E617" i="2"/>
  <c r="F617" i="2"/>
  <c r="G617" i="2"/>
  <c r="D618" i="2"/>
  <c r="E618" i="2"/>
  <c r="F618" i="2"/>
  <c r="G618" i="2"/>
  <c r="D619" i="2"/>
  <c r="E619" i="2"/>
  <c r="F619" i="2"/>
  <c r="G619" i="2"/>
  <c r="D620" i="2"/>
  <c r="E620" i="2"/>
  <c r="F620" i="2"/>
  <c r="G620" i="2"/>
  <c r="D621" i="2"/>
  <c r="E621" i="2"/>
  <c r="F621" i="2"/>
  <c r="G621" i="2"/>
  <c r="D622" i="2"/>
  <c r="E622" i="2"/>
  <c r="F622" i="2"/>
  <c r="G622" i="2"/>
  <c r="D623" i="2"/>
  <c r="E623" i="2"/>
  <c r="F623" i="2"/>
  <c r="G623" i="2"/>
  <c r="D624" i="2"/>
  <c r="E624" i="2"/>
  <c r="F624" i="2"/>
  <c r="G624" i="2"/>
  <c r="D625" i="2"/>
  <c r="E625" i="2"/>
  <c r="F625" i="2"/>
  <c r="G625" i="2"/>
  <c r="D626" i="2"/>
  <c r="E626" i="2"/>
  <c r="F626" i="2"/>
  <c r="G626" i="2"/>
  <c r="D627" i="2"/>
  <c r="E627" i="2"/>
  <c r="F627" i="2"/>
  <c r="G627" i="2"/>
  <c r="D628" i="2"/>
  <c r="E628" i="2"/>
  <c r="F628" i="2"/>
  <c r="G628" i="2"/>
  <c r="D629" i="2"/>
  <c r="E629" i="2"/>
  <c r="F629" i="2"/>
  <c r="G629" i="2"/>
  <c r="D630" i="2"/>
  <c r="E630" i="2"/>
  <c r="F630" i="2"/>
  <c r="G630" i="2"/>
  <c r="D631" i="2"/>
  <c r="E631" i="2"/>
  <c r="F631" i="2"/>
  <c r="G631" i="2"/>
  <c r="D632" i="2"/>
  <c r="E632" i="2"/>
  <c r="F632" i="2"/>
  <c r="G632" i="2"/>
  <c r="D633" i="2"/>
  <c r="E633" i="2"/>
  <c r="F633" i="2"/>
  <c r="G633" i="2"/>
  <c r="D634" i="2"/>
  <c r="E634" i="2"/>
  <c r="F634" i="2"/>
  <c r="G634" i="2"/>
  <c r="D635" i="2"/>
  <c r="E635" i="2"/>
  <c r="F635" i="2"/>
  <c r="G635" i="2"/>
  <c r="D636" i="2"/>
  <c r="E636" i="2"/>
  <c r="F636" i="2"/>
  <c r="G636" i="2"/>
  <c r="D637" i="2"/>
  <c r="E637" i="2"/>
  <c r="F637" i="2"/>
  <c r="G637" i="2"/>
  <c r="D638" i="2"/>
  <c r="E638" i="2"/>
  <c r="F638" i="2"/>
  <c r="G638" i="2"/>
  <c r="D639" i="2"/>
  <c r="E639" i="2"/>
  <c r="F639" i="2"/>
  <c r="G639" i="2"/>
  <c r="D640" i="2"/>
  <c r="E640" i="2"/>
  <c r="F640" i="2"/>
  <c r="G640" i="2"/>
  <c r="D641" i="2"/>
  <c r="E641" i="2"/>
  <c r="F641" i="2"/>
  <c r="G641" i="2"/>
  <c r="D642" i="2"/>
  <c r="E642" i="2"/>
  <c r="F642" i="2"/>
  <c r="G642" i="2"/>
  <c r="D643" i="2"/>
  <c r="E643" i="2"/>
  <c r="F643" i="2"/>
  <c r="G643" i="2"/>
  <c r="D644" i="2"/>
  <c r="E644" i="2"/>
  <c r="F644" i="2"/>
  <c r="G644" i="2"/>
  <c r="D645" i="2"/>
  <c r="E645" i="2"/>
  <c r="F645" i="2"/>
  <c r="G645" i="2"/>
  <c r="D646" i="2"/>
  <c r="E646" i="2"/>
  <c r="F646" i="2"/>
  <c r="G646" i="2"/>
  <c r="D647" i="2"/>
  <c r="E647" i="2"/>
  <c r="F647" i="2"/>
  <c r="G647" i="2"/>
  <c r="D648" i="2"/>
  <c r="E648" i="2"/>
  <c r="F648" i="2"/>
  <c r="G648" i="2"/>
  <c r="D649" i="2"/>
  <c r="E649" i="2"/>
  <c r="F649" i="2"/>
  <c r="G649" i="2"/>
  <c r="D650" i="2"/>
  <c r="E650" i="2"/>
  <c r="F650" i="2"/>
  <c r="G650" i="2"/>
  <c r="D651" i="2"/>
  <c r="E651" i="2"/>
  <c r="F651" i="2"/>
  <c r="G651" i="2"/>
  <c r="D652" i="2"/>
  <c r="E652" i="2"/>
  <c r="F652" i="2"/>
  <c r="G652" i="2"/>
  <c r="D653" i="2"/>
  <c r="E653" i="2"/>
  <c r="F653" i="2"/>
  <c r="G653" i="2"/>
  <c r="D654" i="2"/>
  <c r="E654" i="2"/>
  <c r="F654" i="2"/>
  <c r="G654" i="2"/>
  <c r="D655" i="2"/>
  <c r="E655" i="2"/>
  <c r="F655" i="2"/>
  <c r="G655" i="2"/>
  <c r="D656" i="2"/>
  <c r="E656" i="2"/>
  <c r="F656" i="2"/>
  <c r="G656" i="2"/>
  <c r="D657" i="2"/>
  <c r="E657" i="2"/>
  <c r="F657" i="2"/>
  <c r="G657" i="2"/>
  <c r="D658" i="2"/>
  <c r="E658" i="2"/>
  <c r="F658" i="2"/>
  <c r="G658" i="2"/>
  <c r="D659" i="2"/>
  <c r="E659" i="2"/>
  <c r="F659" i="2"/>
  <c r="G659" i="2"/>
  <c r="D660" i="2"/>
  <c r="E660" i="2"/>
  <c r="F660" i="2"/>
  <c r="G660" i="2"/>
  <c r="D661" i="2"/>
  <c r="E661" i="2"/>
  <c r="F661" i="2"/>
  <c r="G661" i="2"/>
  <c r="D662" i="2"/>
  <c r="E662" i="2"/>
  <c r="F662" i="2"/>
  <c r="G662" i="2"/>
  <c r="D663" i="2"/>
  <c r="E663" i="2"/>
  <c r="F663" i="2"/>
  <c r="G663" i="2"/>
  <c r="D664" i="2"/>
  <c r="E664" i="2"/>
  <c r="F664" i="2"/>
  <c r="G664" i="2"/>
  <c r="D665" i="2"/>
  <c r="E665" i="2"/>
  <c r="F665" i="2"/>
  <c r="G665" i="2"/>
  <c r="D666" i="2"/>
  <c r="E666" i="2"/>
  <c r="F666" i="2"/>
  <c r="G666" i="2"/>
  <c r="D667" i="2"/>
  <c r="E667" i="2"/>
  <c r="F667" i="2"/>
  <c r="G667" i="2"/>
  <c r="D668" i="2"/>
  <c r="E668" i="2"/>
  <c r="F668" i="2"/>
  <c r="G668" i="2"/>
  <c r="D669" i="2"/>
  <c r="E669" i="2"/>
  <c r="F669" i="2"/>
  <c r="G669" i="2"/>
  <c r="D670" i="2"/>
  <c r="E670" i="2"/>
  <c r="F670" i="2"/>
  <c r="G670" i="2"/>
  <c r="D671" i="2"/>
  <c r="E671" i="2"/>
  <c r="F671" i="2"/>
  <c r="G671" i="2"/>
  <c r="D672" i="2"/>
  <c r="E672" i="2"/>
  <c r="F672" i="2"/>
  <c r="G672" i="2"/>
  <c r="D673" i="2"/>
  <c r="E673" i="2"/>
  <c r="F673" i="2"/>
  <c r="G673" i="2"/>
  <c r="D674" i="2"/>
  <c r="E674" i="2"/>
  <c r="F674" i="2"/>
  <c r="G674" i="2"/>
  <c r="D675" i="2"/>
  <c r="E675" i="2"/>
  <c r="F675" i="2"/>
  <c r="G675" i="2"/>
  <c r="D676" i="2"/>
  <c r="E676" i="2"/>
  <c r="F676" i="2"/>
  <c r="G676" i="2"/>
  <c r="D677" i="2"/>
  <c r="E677" i="2"/>
  <c r="F677" i="2"/>
  <c r="G677" i="2"/>
  <c r="D678" i="2"/>
  <c r="E678" i="2"/>
  <c r="F678" i="2"/>
  <c r="G678" i="2"/>
  <c r="D679" i="2"/>
  <c r="E679" i="2"/>
  <c r="F679" i="2"/>
  <c r="G679" i="2"/>
  <c r="D680" i="2"/>
  <c r="E680" i="2"/>
  <c r="F680" i="2"/>
  <c r="G680" i="2"/>
  <c r="D681" i="2"/>
  <c r="E681" i="2"/>
  <c r="F681" i="2"/>
  <c r="G681" i="2"/>
  <c r="D682" i="2"/>
  <c r="E682" i="2"/>
  <c r="F682" i="2"/>
  <c r="G682" i="2"/>
  <c r="D683" i="2"/>
  <c r="E683" i="2"/>
  <c r="F683" i="2"/>
  <c r="G683" i="2"/>
  <c r="D684" i="2"/>
  <c r="E684" i="2"/>
  <c r="F684" i="2"/>
  <c r="G684" i="2"/>
  <c r="D685" i="2"/>
  <c r="E685" i="2"/>
  <c r="F685" i="2"/>
  <c r="G685" i="2"/>
  <c r="D686" i="2"/>
  <c r="E686" i="2"/>
  <c r="F686" i="2"/>
  <c r="G686" i="2"/>
  <c r="D687" i="2"/>
  <c r="E687" i="2"/>
  <c r="F687" i="2"/>
  <c r="G687" i="2"/>
  <c r="D688" i="2"/>
  <c r="E688" i="2"/>
  <c r="F688" i="2"/>
  <c r="G688" i="2"/>
  <c r="D689" i="2"/>
  <c r="E689" i="2"/>
  <c r="F689" i="2"/>
  <c r="G689" i="2"/>
  <c r="D690" i="2"/>
  <c r="E690" i="2"/>
  <c r="F690" i="2"/>
  <c r="G690" i="2"/>
  <c r="D691" i="2"/>
  <c r="E691" i="2"/>
  <c r="F691" i="2"/>
  <c r="G691" i="2"/>
  <c r="D692" i="2"/>
  <c r="E692" i="2"/>
  <c r="F692" i="2"/>
  <c r="G692" i="2"/>
  <c r="D693" i="2"/>
  <c r="E693" i="2"/>
  <c r="F693" i="2"/>
  <c r="G693" i="2"/>
  <c r="E793" i="2"/>
  <c r="F793" i="2"/>
  <c r="G793" i="2"/>
  <c r="D794" i="2"/>
  <c r="E794" i="2"/>
  <c r="F794" i="2"/>
  <c r="G794" i="2"/>
  <c r="D795" i="2"/>
  <c r="E795" i="2"/>
  <c r="F795" i="2"/>
  <c r="G795" i="2"/>
  <c r="D796" i="2"/>
  <c r="E796" i="2"/>
  <c r="F796" i="2"/>
  <c r="G796" i="2"/>
  <c r="D797" i="2"/>
  <c r="E797" i="2"/>
  <c r="F797" i="2"/>
  <c r="G797" i="2"/>
  <c r="D798" i="2"/>
  <c r="E798" i="2"/>
  <c r="F798" i="2"/>
  <c r="G798" i="2"/>
  <c r="D799" i="2"/>
  <c r="E799" i="2"/>
  <c r="F799" i="2"/>
  <c r="G799" i="2"/>
  <c r="D800" i="2"/>
  <c r="E800" i="2"/>
  <c r="F800" i="2"/>
  <c r="G800" i="2"/>
  <c r="D801" i="2"/>
  <c r="E801" i="2"/>
  <c r="F801" i="2"/>
  <c r="G801" i="2"/>
  <c r="D802" i="2"/>
  <c r="E802" i="2"/>
  <c r="F802" i="2"/>
  <c r="G802" i="2"/>
  <c r="D803" i="2"/>
  <c r="E803" i="2"/>
  <c r="F803" i="2"/>
  <c r="G803" i="2"/>
  <c r="D804" i="2"/>
  <c r="E804" i="2"/>
  <c r="F804" i="2"/>
  <c r="G804" i="2"/>
  <c r="D805" i="2"/>
  <c r="E805" i="2"/>
  <c r="F805" i="2"/>
  <c r="G805" i="2"/>
  <c r="D806" i="2"/>
  <c r="E806" i="2"/>
  <c r="F806" i="2"/>
  <c r="G806" i="2"/>
  <c r="D807" i="2"/>
  <c r="E807" i="2"/>
  <c r="F807" i="2"/>
  <c r="G807" i="2"/>
  <c r="D808" i="2"/>
  <c r="E808" i="2"/>
  <c r="F808" i="2"/>
  <c r="G808" i="2"/>
  <c r="D809" i="2"/>
  <c r="E809" i="2"/>
  <c r="F809" i="2"/>
  <c r="G809" i="2"/>
  <c r="D810" i="2"/>
  <c r="E810" i="2"/>
  <c r="F810" i="2"/>
  <c r="G810" i="2"/>
  <c r="D811" i="2"/>
  <c r="E811" i="2"/>
  <c r="F811" i="2"/>
  <c r="G811" i="2"/>
  <c r="D812" i="2"/>
  <c r="E812" i="2"/>
  <c r="F812" i="2"/>
  <c r="G812" i="2"/>
  <c r="D813" i="2"/>
  <c r="E813" i="2"/>
  <c r="F813" i="2"/>
  <c r="G813" i="2"/>
  <c r="D814" i="2"/>
  <c r="E814" i="2"/>
  <c r="F814" i="2"/>
  <c r="G814" i="2"/>
  <c r="D815" i="2"/>
  <c r="E815" i="2"/>
  <c r="F815" i="2"/>
  <c r="G815" i="2"/>
  <c r="D816" i="2"/>
  <c r="E816" i="2"/>
  <c r="F816" i="2"/>
  <c r="G816" i="2"/>
  <c r="D817" i="2"/>
  <c r="E817" i="2"/>
  <c r="F817" i="2"/>
  <c r="G817" i="2"/>
  <c r="D818" i="2"/>
  <c r="E818" i="2"/>
  <c r="F818" i="2"/>
  <c r="G818" i="2"/>
  <c r="D819" i="2"/>
  <c r="E819" i="2"/>
  <c r="F819" i="2"/>
  <c r="G819" i="2"/>
  <c r="D820" i="2"/>
  <c r="E820" i="2"/>
  <c r="F820" i="2"/>
  <c r="G820" i="2"/>
  <c r="D821" i="2"/>
  <c r="E821" i="2"/>
  <c r="F821" i="2"/>
  <c r="G821" i="2"/>
  <c r="D822" i="2"/>
  <c r="E822" i="2"/>
  <c r="F822" i="2"/>
  <c r="G822" i="2"/>
  <c r="D823" i="2"/>
  <c r="E823" i="2"/>
  <c r="F823" i="2"/>
  <c r="G823" i="2"/>
  <c r="D824" i="2"/>
  <c r="E824" i="2"/>
  <c r="F824" i="2"/>
  <c r="G824" i="2"/>
  <c r="D825" i="2"/>
  <c r="E825" i="2"/>
  <c r="F825" i="2"/>
  <c r="G825" i="2"/>
  <c r="D826" i="2"/>
  <c r="E826" i="2"/>
  <c r="F826" i="2"/>
  <c r="G826" i="2"/>
  <c r="D827" i="2"/>
  <c r="E827" i="2"/>
  <c r="F827" i="2"/>
  <c r="G827" i="2"/>
  <c r="D828" i="2"/>
  <c r="E828" i="2"/>
  <c r="F828" i="2"/>
  <c r="G828" i="2"/>
  <c r="D829" i="2"/>
  <c r="E829" i="2"/>
  <c r="F829" i="2"/>
  <c r="G829" i="2"/>
  <c r="D830" i="2"/>
  <c r="E830" i="2"/>
  <c r="F830" i="2"/>
  <c r="G830" i="2"/>
  <c r="D831" i="2"/>
  <c r="E831" i="2"/>
  <c r="F831" i="2"/>
  <c r="G831" i="2"/>
  <c r="D832" i="2"/>
  <c r="E832" i="2"/>
  <c r="F832" i="2"/>
  <c r="G832" i="2"/>
  <c r="D833" i="2"/>
  <c r="E833" i="2"/>
  <c r="F833" i="2"/>
  <c r="G833" i="2"/>
  <c r="D834" i="2"/>
  <c r="E834" i="2"/>
  <c r="F834" i="2"/>
  <c r="G834" i="2"/>
  <c r="D835" i="2"/>
  <c r="E835" i="2"/>
  <c r="F835" i="2"/>
  <c r="G835" i="2"/>
  <c r="D836" i="2"/>
  <c r="E836" i="2"/>
  <c r="F836" i="2"/>
  <c r="G836" i="2"/>
  <c r="D837" i="2"/>
  <c r="E837" i="2"/>
  <c r="F837" i="2"/>
  <c r="G837" i="2"/>
  <c r="D838" i="2"/>
  <c r="E838" i="2"/>
  <c r="F838" i="2"/>
  <c r="G838" i="2"/>
  <c r="D839" i="2"/>
  <c r="E839" i="2"/>
  <c r="F839" i="2"/>
  <c r="G839" i="2"/>
  <c r="D840" i="2"/>
  <c r="E840" i="2"/>
  <c r="F840" i="2"/>
  <c r="G840" i="2"/>
  <c r="D841" i="2"/>
  <c r="E841" i="2"/>
  <c r="F841" i="2"/>
  <c r="G841" i="2"/>
  <c r="D842" i="2"/>
  <c r="E842" i="2"/>
  <c r="F842" i="2"/>
  <c r="G842" i="2"/>
  <c r="D843" i="2"/>
  <c r="E843" i="2"/>
  <c r="F843" i="2"/>
  <c r="G843" i="2"/>
  <c r="D844" i="2"/>
  <c r="E844" i="2"/>
  <c r="F844" i="2"/>
  <c r="G844" i="2"/>
  <c r="D845" i="2"/>
  <c r="E845" i="2"/>
  <c r="F845" i="2"/>
  <c r="G845" i="2"/>
  <c r="D846" i="2"/>
  <c r="E846" i="2"/>
  <c r="F846" i="2"/>
  <c r="G846" i="2"/>
  <c r="D847" i="2"/>
  <c r="E847" i="2"/>
  <c r="F847" i="2"/>
  <c r="G847" i="2"/>
  <c r="D848" i="2"/>
  <c r="E848" i="2"/>
  <c r="F848" i="2"/>
  <c r="G848" i="2"/>
  <c r="D849" i="2"/>
  <c r="E849" i="2"/>
  <c r="F849" i="2"/>
  <c r="G849" i="2"/>
  <c r="D850" i="2"/>
  <c r="E850" i="2"/>
  <c r="F850" i="2"/>
  <c r="G850" i="2"/>
  <c r="D851" i="2"/>
  <c r="E851" i="2"/>
  <c r="F851" i="2"/>
  <c r="G851" i="2"/>
  <c r="D852" i="2"/>
  <c r="E852" i="2"/>
  <c r="F852" i="2"/>
  <c r="G852" i="2"/>
  <c r="D853" i="2"/>
  <c r="E853" i="2"/>
  <c r="F853" i="2"/>
  <c r="G853" i="2"/>
  <c r="D854" i="2"/>
  <c r="E854" i="2"/>
  <c r="F854" i="2"/>
  <c r="G854" i="2"/>
  <c r="D855" i="2"/>
  <c r="E855" i="2"/>
  <c r="F855" i="2"/>
  <c r="G855" i="2"/>
  <c r="D856" i="2"/>
  <c r="E856" i="2"/>
  <c r="F856" i="2"/>
  <c r="G856" i="2"/>
  <c r="D857" i="2"/>
  <c r="E857" i="2"/>
  <c r="F857" i="2"/>
  <c r="G857" i="2"/>
  <c r="D858" i="2"/>
  <c r="E858" i="2"/>
  <c r="F858" i="2"/>
  <c r="G858" i="2"/>
  <c r="D859" i="2"/>
  <c r="E859" i="2"/>
  <c r="F859" i="2"/>
  <c r="G859" i="2"/>
  <c r="D860" i="2"/>
  <c r="E860" i="2"/>
  <c r="F860" i="2"/>
  <c r="G860" i="2"/>
  <c r="D861" i="2"/>
  <c r="E861" i="2"/>
  <c r="F861" i="2"/>
  <c r="G861" i="2"/>
  <c r="D862" i="2"/>
  <c r="E862" i="2"/>
  <c r="F862" i="2"/>
  <c r="G862" i="2"/>
  <c r="D863" i="2"/>
  <c r="E863" i="2"/>
  <c r="F863" i="2"/>
  <c r="G863" i="2"/>
  <c r="D864" i="2"/>
  <c r="E864" i="2"/>
  <c r="F864" i="2"/>
  <c r="G864" i="2"/>
  <c r="D865" i="2"/>
  <c r="E865" i="2"/>
  <c r="F865" i="2"/>
  <c r="G865" i="2"/>
  <c r="D866" i="2"/>
  <c r="E866" i="2"/>
  <c r="F866" i="2"/>
  <c r="G866" i="2"/>
  <c r="D867" i="2"/>
  <c r="E867" i="2"/>
  <c r="F867" i="2"/>
  <c r="G867" i="2"/>
  <c r="D868" i="2"/>
  <c r="E868" i="2"/>
  <c r="F868" i="2"/>
  <c r="G868" i="2"/>
  <c r="D869" i="2"/>
  <c r="E869" i="2"/>
  <c r="F869" i="2"/>
  <c r="G869" i="2"/>
  <c r="D870" i="2"/>
  <c r="E870" i="2"/>
  <c r="F870" i="2"/>
  <c r="G870" i="2"/>
  <c r="D871" i="2"/>
  <c r="E871" i="2"/>
  <c r="F871" i="2"/>
  <c r="G871" i="2"/>
  <c r="D872" i="2"/>
  <c r="E872" i="2"/>
  <c r="F872" i="2"/>
  <c r="G872" i="2"/>
  <c r="D873" i="2"/>
  <c r="E873" i="2"/>
  <c r="F873" i="2"/>
  <c r="G873" i="2"/>
  <c r="D874" i="2"/>
  <c r="E874" i="2"/>
  <c r="F874" i="2"/>
  <c r="G874" i="2"/>
  <c r="D875" i="2"/>
  <c r="E875" i="2"/>
  <c r="F875" i="2"/>
  <c r="G875" i="2"/>
  <c r="D876" i="2"/>
  <c r="E876" i="2"/>
  <c r="F876" i="2"/>
  <c r="G876" i="2"/>
  <c r="D877" i="2"/>
  <c r="E877" i="2"/>
  <c r="F877" i="2"/>
  <c r="G877" i="2"/>
  <c r="D878" i="2"/>
  <c r="E878" i="2"/>
  <c r="F878" i="2"/>
  <c r="G878" i="2"/>
  <c r="D879" i="2"/>
  <c r="E879" i="2"/>
  <c r="F879" i="2"/>
  <c r="G879" i="2"/>
  <c r="D880" i="2"/>
  <c r="E880" i="2"/>
  <c r="F880" i="2"/>
  <c r="G880" i="2"/>
  <c r="D881" i="2"/>
  <c r="E881" i="2"/>
  <c r="F881" i="2"/>
  <c r="G881" i="2"/>
  <c r="D882" i="2"/>
  <c r="E882" i="2"/>
  <c r="F882" i="2"/>
  <c r="G882" i="2"/>
  <c r="D883" i="2"/>
  <c r="E883" i="2"/>
  <c r="F883" i="2"/>
  <c r="G883" i="2"/>
  <c r="D884" i="2"/>
  <c r="E884" i="2"/>
  <c r="F884" i="2"/>
  <c r="G884" i="2"/>
  <c r="D885" i="2"/>
  <c r="E885" i="2"/>
  <c r="F885" i="2"/>
  <c r="G885" i="2"/>
  <c r="D886" i="2"/>
  <c r="E886" i="2"/>
  <c r="F886" i="2"/>
  <c r="G886" i="2"/>
  <c r="D887" i="2"/>
  <c r="E887" i="2"/>
  <c r="F887" i="2"/>
  <c r="G887" i="2"/>
  <c r="D888" i="2"/>
  <c r="E888" i="2"/>
  <c r="F888" i="2"/>
  <c r="G888" i="2"/>
  <c r="D889" i="2"/>
  <c r="E889" i="2"/>
  <c r="F889" i="2"/>
  <c r="G889" i="2"/>
  <c r="D890" i="2"/>
  <c r="E890" i="2"/>
  <c r="F890" i="2"/>
  <c r="G890" i="2"/>
  <c r="D891" i="2"/>
  <c r="E891" i="2"/>
  <c r="F891" i="2"/>
  <c r="G891" i="2"/>
  <c r="D892" i="2"/>
  <c r="E892" i="2"/>
  <c r="F892" i="2"/>
  <c r="G892" i="2"/>
  <c r="D893" i="2"/>
  <c r="E893" i="2"/>
  <c r="F893" i="2"/>
  <c r="G893" i="2"/>
  <c r="D894" i="2"/>
  <c r="E894" i="2"/>
  <c r="F894" i="2"/>
  <c r="G894" i="2"/>
  <c r="D895" i="2"/>
  <c r="E895" i="2"/>
  <c r="F895" i="2"/>
  <c r="G895" i="2"/>
  <c r="D896" i="2"/>
  <c r="E896" i="2"/>
  <c r="F896" i="2"/>
  <c r="G896" i="2"/>
  <c r="D897" i="2"/>
  <c r="E897" i="2"/>
  <c r="F897" i="2"/>
  <c r="G897" i="2"/>
  <c r="D898" i="2"/>
  <c r="E898" i="2"/>
  <c r="F898" i="2"/>
  <c r="G898" i="2"/>
  <c r="D899" i="2"/>
  <c r="E899" i="2"/>
  <c r="F899" i="2"/>
  <c r="G899" i="2"/>
  <c r="D900" i="2"/>
  <c r="E900" i="2"/>
  <c r="F900" i="2"/>
  <c r="G900" i="2"/>
  <c r="D901" i="2"/>
  <c r="E901" i="2"/>
  <c r="F901" i="2"/>
  <c r="G901" i="2"/>
  <c r="D902" i="2"/>
  <c r="E902" i="2"/>
  <c r="F902" i="2"/>
  <c r="G902" i="2"/>
  <c r="D903" i="2"/>
  <c r="E903" i="2"/>
  <c r="F903" i="2"/>
  <c r="G903" i="2"/>
  <c r="D904" i="2"/>
  <c r="E904" i="2"/>
  <c r="F904" i="2"/>
  <c r="G904" i="2"/>
  <c r="D905" i="2"/>
  <c r="E905" i="2"/>
  <c r="F905" i="2"/>
  <c r="G905" i="2"/>
  <c r="D906" i="2"/>
  <c r="E906" i="2"/>
  <c r="F906" i="2"/>
  <c r="G906" i="2"/>
  <c r="D907" i="2"/>
  <c r="E907" i="2"/>
  <c r="F907" i="2"/>
  <c r="G907" i="2"/>
  <c r="D908" i="2"/>
  <c r="E908" i="2"/>
  <c r="F908" i="2"/>
  <c r="G908" i="2"/>
  <c r="D909" i="2"/>
  <c r="E909" i="2"/>
  <c r="F909" i="2"/>
  <c r="G909" i="2"/>
  <c r="D910" i="2"/>
  <c r="E910" i="2"/>
  <c r="F910" i="2"/>
  <c r="G910" i="2"/>
  <c r="D911" i="2"/>
  <c r="E911" i="2"/>
  <c r="F911" i="2"/>
  <c r="G911" i="2"/>
  <c r="D912" i="2"/>
  <c r="E912" i="2"/>
  <c r="F912" i="2"/>
  <c r="G912" i="2"/>
  <c r="D913" i="2"/>
  <c r="E913" i="2"/>
  <c r="F913" i="2"/>
  <c r="G913" i="2"/>
  <c r="D914" i="2"/>
  <c r="E914" i="2"/>
  <c r="F914" i="2"/>
  <c r="G914" i="2"/>
  <c r="D915" i="2"/>
  <c r="E915" i="2"/>
  <c r="F915" i="2"/>
  <c r="G915" i="2"/>
  <c r="D916" i="2"/>
  <c r="E916" i="2"/>
  <c r="F916" i="2"/>
  <c r="G916" i="2"/>
  <c r="D917" i="2"/>
  <c r="E917" i="2"/>
  <c r="F917" i="2"/>
  <c r="G917" i="2"/>
  <c r="D918" i="2"/>
  <c r="E918" i="2"/>
  <c r="F918" i="2"/>
  <c r="G918" i="2"/>
  <c r="D919" i="2"/>
  <c r="E919" i="2"/>
  <c r="F919" i="2"/>
  <c r="G919" i="2"/>
  <c r="D920" i="2"/>
  <c r="E920" i="2"/>
  <c r="F920" i="2"/>
  <c r="G920" i="2"/>
  <c r="D921" i="2"/>
  <c r="E921" i="2"/>
  <c r="F921" i="2"/>
  <c r="G921" i="2"/>
  <c r="D922" i="2"/>
  <c r="E922" i="2"/>
  <c r="F922" i="2"/>
  <c r="G922" i="2"/>
  <c r="D923" i="2"/>
  <c r="E923" i="2"/>
  <c r="F923" i="2"/>
  <c r="G923" i="2"/>
  <c r="D924" i="2"/>
  <c r="E924" i="2"/>
  <c r="F924" i="2"/>
  <c r="G924" i="2"/>
  <c r="D925" i="2"/>
  <c r="E925" i="2"/>
  <c r="F925" i="2"/>
  <c r="G925" i="2"/>
  <c r="D926" i="2"/>
  <c r="E926" i="2"/>
  <c r="F926" i="2"/>
  <c r="G926" i="2"/>
  <c r="D927" i="2"/>
  <c r="E927" i="2"/>
  <c r="F927" i="2"/>
  <c r="G927" i="2"/>
  <c r="D928" i="2"/>
  <c r="E928" i="2"/>
  <c r="F928" i="2"/>
  <c r="G928" i="2"/>
  <c r="D929" i="2"/>
  <c r="E929" i="2"/>
  <c r="F929" i="2"/>
  <c r="G929" i="2"/>
  <c r="D930" i="2"/>
  <c r="E930" i="2"/>
  <c r="F930" i="2"/>
  <c r="G930" i="2"/>
  <c r="D931" i="2"/>
  <c r="E931" i="2"/>
  <c r="F931" i="2"/>
  <c r="G931" i="2"/>
  <c r="D932" i="2"/>
  <c r="E932" i="2"/>
  <c r="F932" i="2"/>
  <c r="G932" i="2"/>
  <c r="D933" i="2"/>
  <c r="E933" i="2"/>
  <c r="F933" i="2"/>
  <c r="G933" i="2"/>
  <c r="D934" i="2"/>
  <c r="E934" i="2"/>
  <c r="F934" i="2"/>
  <c r="G934" i="2"/>
  <c r="D935" i="2"/>
  <c r="E935" i="2"/>
  <c r="F935" i="2"/>
  <c r="G935" i="2"/>
  <c r="D936" i="2"/>
  <c r="E936" i="2"/>
  <c r="F936" i="2"/>
  <c r="G936" i="2"/>
  <c r="D937" i="2"/>
  <c r="E937" i="2"/>
  <c r="F937" i="2"/>
  <c r="G937" i="2"/>
  <c r="D938" i="2"/>
  <c r="E938" i="2"/>
  <c r="F938" i="2"/>
  <c r="G938" i="2"/>
  <c r="D939" i="2"/>
  <c r="E939" i="2"/>
  <c r="F939" i="2"/>
  <c r="G939" i="2"/>
  <c r="D940" i="2"/>
  <c r="E940" i="2"/>
  <c r="F940" i="2"/>
  <c r="G940" i="2"/>
  <c r="D941" i="2"/>
  <c r="E941" i="2"/>
  <c r="F941" i="2"/>
  <c r="G941" i="2"/>
  <c r="D942" i="2"/>
  <c r="E942" i="2"/>
  <c r="F942" i="2"/>
  <c r="G942" i="2"/>
  <c r="D943" i="2"/>
  <c r="E943" i="2"/>
  <c r="F943" i="2"/>
  <c r="G943" i="2"/>
  <c r="D944" i="2"/>
  <c r="E944" i="2"/>
  <c r="F944" i="2"/>
  <c r="G944" i="2"/>
  <c r="D945" i="2"/>
  <c r="E945" i="2"/>
  <c r="F945" i="2"/>
  <c r="G945" i="2"/>
  <c r="D946" i="2"/>
  <c r="E946" i="2"/>
  <c r="F946" i="2"/>
  <c r="G946" i="2"/>
  <c r="D947" i="2"/>
  <c r="E947" i="2"/>
  <c r="F947" i="2"/>
  <c r="G947" i="2"/>
  <c r="D948" i="2"/>
  <c r="E948" i="2"/>
  <c r="F948" i="2"/>
  <c r="G948" i="2"/>
  <c r="D949" i="2"/>
  <c r="E949" i="2"/>
  <c r="F949" i="2"/>
  <c r="G949" i="2"/>
  <c r="D950" i="2"/>
  <c r="E950" i="2"/>
  <c r="F950" i="2"/>
  <c r="G950" i="2"/>
  <c r="D951" i="2"/>
  <c r="E951" i="2"/>
  <c r="F951" i="2"/>
  <c r="G951" i="2"/>
  <c r="D952" i="2"/>
  <c r="E952" i="2"/>
  <c r="F952" i="2"/>
  <c r="G952" i="2"/>
  <c r="D953" i="2"/>
  <c r="E953" i="2"/>
  <c r="F953" i="2"/>
  <c r="G953" i="2"/>
  <c r="D954" i="2"/>
  <c r="E954" i="2"/>
  <c r="F954" i="2"/>
  <c r="G954" i="2"/>
  <c r="D955" i="2"/>
  <c r="E955" i="2"/>
  <c r="F955" i="2"/>
  <c r="G955" i="2"/>
  <c r="D956" i="2"/>
  <c r="E956" i="2"/>
  <c r="F956" i="2"/>
  <c r="G956" i="2"/>
  <c r="D957" i="2"/>
  <c r="E957" i="2"/>
  <c r="F957" i="2"/>
  <c r="G957" i="2"/>
  <c r="D958" i="2"/>
  <c r="E958" i="2"/>
  <c r="F958" i="2"/>
  <c r="G958" i="2"/>
  <c r="D959" i="2"/>
  <c r="E959" i="2"/>
  <c r="F959" i="2"/>
  <c r="G959" i="2"/>
  <c r="D960" i="2"/>
  <c r="E960" i="2"/>
  <c r="F960" i="2"/>
  <c r="G960" i="2"/>
  <c r="D961" i="2"/>
  <c r="E961" i="2"/>
  <c r="F961" i="2"/>
  <c r="G961" i="2"/>
  <c r="D962" i="2"/>
  <c r="E962" i="2"/>
  <c r="F962" i="2"/>
  <c r="G962" i="2"/>
  <c r="D963" i="2"/>
  <c r="E963" i="2"/>
  <c r="F963" i="2"/>
  <c r="G963" i="2"/>
  <c r="D964" i="2"/>
  <c r="E964" i="2"/>
  <c r="F964" i="2"/>
  <c r="G964" i="2"/>
  <c r="D965" i="2"/>
  <c r="E965" i="2"/>
  <c r="F965" i="2"/>
  <c r="G965" i="2"/>
  <c r="D966" i="2"/>
  <c r="E966" i="2"/>
  <c r="F966" i="2"/>
  <c r="G966" i="2"/>
  <c r="D967" i="2"/>
  <c r="E967" i="2"/>
  <c r="F967" i="2"/>
  <c r="G967" i="2"/>
  <c r="D968" i="2"/>
  <c r="E968" i="2"/>
  <c r="F968" i="2"/>
  <c r="G968" i="2"/>
  <c r="D969" i="2"/>
  <c r="E969" i="2"/>
  <c r="F969" i="2"/>
  <c r="G969" i="2"/>
  <c r="D970" i="2"/>
  <c r="E970" i="2"/>
  <c r="F970" i="2"/>
  <c r="G970" i="2"/>
  <c r="D971" i="2"/>
  <c r="E971" i="2"/>
  <c r="F971" i="2"/>
  <c r="G971" i="2"/>
  <c r="D972" i="2"/>
  <c r="E972" i="2"/>
  <c r="F972" i="2"/>
  <c r="G972" i="2"/>
  <c r="D973" i="2"/>
  <c r="E973" i="2"/>
  <c r="F973" i="2"/>
  <c r="G973" i="2"/>
  <c r="D974" i="2"/>
  <c r="E974" i="2"/>
  <c r="F974" i="2"/>
  <c r="G974" i="2"/>
  <c r="D975" i="2"/>
  <c r="E975" i="2"/>
  <c r="F975" i="2"/>
  <c r="G975" i="2"/>
  <c r="D976" i="2"/>
  <c r="E976" i="2"/>
  <c r="F976" i="2"/>
  <c r="G976" i="2"/>
  <c r="D977" i="2"/>
  <c r="E977" i="2"/>
  <c r="F977" i="2"/>
  <c r="G977" i="2"/>
  <c r="D978" i="2"/>
  <c r="E978" i="2"/>
  <c r="F978" i="2"/>
  <c r="G978" i="2"/>
  <c r="D979" i="2"/>
  <c r="E979" i="2"/>
  <c r="F979" i="2"/>
  <c r="G979" i="2"/>
  <c r="D980" i="2"/>
  <c r="E980" i="2"/>
  <c r="F980" i="2"/>
  <c r="G980" i="2"/>
  <c r="D981" i="2"/>
  <c r="E981" i="2"/>
  <c r="F981" i="2"/>
  <c r="G981" i="2"/>
  <c r="D982" i="2"/>
  <c r="E982" i="2"/>
  <c r="F982" i="2"/>
  <c r="G982" i="2"/>
  <c r="D983" i="2"/>
  <c r="E983" i="2"/>
  <c r="F983" i="2"/>
  <c r="G983" i="2"/>
  <c r="D984" i="2"/>
  <c r="E984" i="2"/>
  <c r="F984" i="2"/>
  <c r="G984" i="2"/>
  <c r="D985" i="2"/>
  <c r="E985" i="2"/>
  <c r="F985" i="2"/>
  <c r="G985" i="2"/>
  <c r="D986" i="2"/>
  <c r="E986" i="2"/>
  <c r="F986" i="2"/>
  <c r="G986" i="2"/>
  <c r="D987" i="2"/>
  <c r="E987" i="2"/>
  <c r="F987" i="2"/>
  <c r="G987" i="2"/>
  <c r="D988" i="2"/>
  <c r="E988" i="2"/>
  <c r="F988" i="2"/>
  <c r="G988" i="2"/>
  <c r="D989" i="2"/>
  <c r="E989" i="2"/>
  <c r="F989" i="2"/>
  <c r="G989" i="2"/>
  <c r="D990" i="2"/>
  <c r="E990" i="2"/>
  <c r="F990" i="2"/>
  <c r="G990" i="2"/>
  <c r="D991" i="2"/>
  <c r="E991" i="2"/>
  <c r="F991" i="2"/>
  <c r="G991" i="2"/>
  <c r="D992" i="2"/>
  <c r="E992" i="2"/>
  <c r="F992" i="2"/>
  <c r="G992" i="2"/>
  <c r="D993" i="2"/>
  <c r="E993" i="2"/>
  <c r="F993" i="2"/>
  <c r="G993" i="2"/>
  <c r="D994" i="2"/>
  <c r="E994" i="2"/>
  <c r="F994" i="2"/>
  <c r="G994" i="2"/>
  <c r="D995" i="2"/>
  <c r="E995" i="2"/>
  <c r="F995" i="2"/>
  <c r="G995" i="2"/>
  <c r="D996" i="2"/>
  <c r="E996" i="2"/>
  <c r="F996" i="2"/>
  <c r="G996" i="2"/>
  <c r="D997" i="2"/>
  <c r="E997" i="2"/>
  <c r="F997" i="2"/>
  <c r="G997" i="2"/>
  <c r="D998" i="2"/>
  <c r="E998" i="2"/>
  <c r="F998" i="2"/>
  <c r="G998" i="2"/>
  <c r="D999" i="2"/>
  <c r="E999" i="2"/>
  <c r="F999" i="2"/>
  <c r="G999" i="2"/>
  <c r="D1000" i="2"/>
  <c r="E1000" i="2"/>
  <c r="F1000" i="2"/>
  <c r="G1000" i="2"/>
  <c r="D1001" i="2"/>
  <c r="E1001" i="2"/>
  <c r="F1001" i="2"/>
  <c r="G1001" i="2"/>
  <c r="D1002" i="2"/>
  <c r="E1002" i="2"/>
  <c r="F1002" i="2"/>
  <c r="G1002" i="2"/>
  <c r="D1003" i="2"/>
  <c r="E1003" i="2"/>
  <c r="F1003" i="2"/>
  <c r="G1003" i="2"/>
  <c r="D1004" i="2"/>
  <c r="E1004" i="2"/>
  <c r="F1004" i="2"/>
  <c r="G1004" i="2"/>
  <c r="D1005" i="2"/>
  <c r="E1005" i="2"/>
  <c r="F1005" i="2"/>
  <c r="G1005" i="2"/>
  <c r="D1006" i="2"/>
  <c r="E1006" i="2"/>
  <c r="F1006" i="2"/>
  <c r="G1006" i="2"/>
  <c r="D1007" i="2"/>
  <c r="E1007" i="2"/>
  <c r="F1007" i="2"/>
  <c r="G1007" i="2"/>
  <c r="D1008" i="2"/>
  <c r="E1008" i="2"/>
  <c r="F1008" i="2"/>
  <c r="G1008" i="2"/>
  <c r="D1009" i="2"/>
  <c r="E1009" i="2"/>
  <c r="F1009" i="2"/>
  <c r="G1009" i="2"/>
  <c r="D1010" i="2"/>
  <c r="E1010" i="2"/>
  <c r="F1010" i="2"/>
  <c r="G1010" i="2"/>
  <c r="D1011" i="2"/>
  <c r="E1011" i="2"/>
  <c r="F1011" i="2"/>
  <c r="G1011" i="2"/>
  <c r="D1012" i="2"/>
  <c r="E1012" i="2"/>
  <c r="F1012" i="2"/>
  <c r="G1012" i="2"/>
  <c r="D1013" i="2"/>
  <c r="E1013" i="2"/>
  <c r="F1013" i="2"/>
  <c r="G1013" i="2"/>
  <c r="D1014" i="2"/>
  <c r="E1014" i="2"/>
  <c r="F1014" i="2"/>
  <c r="G1014" i="2"/>
  <c r="D1015" i="2"/>
  <c r="E1015" i="2"/>
  <c r="F1015" i="2"/>
  <c r="G1015" i="2"/>
  <c r="D1016" i="2"/>
  <c r="E1016" i="2"/>
  <c r="F1016" i="2"/>
  <c r="G1016" i="2"/>
  <c r="D1017" i="2"/>
  <c r="E1017" i="2"/>
  <c r="F1017" i="2"/>
  <c r="G1017" i="2"/>
  <c r="D1018" i="2"/>
  <c r="E1018" i="2"/>
  <c r="F1018" i="2"/>
  <c r="G1018" i="2"/>
  <c r="D1019" i="2"/>
  <c r="E1019" i="2"/>
  <c r="F1019" i="2"/>
  <c r="G1019" i="2"/>
  <c r="D1020" i="2"/>
  <c r="E1020" i="2"/>
  <c r="F1020" i="2"/>
  <c r="G1020" i="2"/>
  <c r="D1021" i="2"/>
  <c r="E1021" i="2"/>
  <c r="F1021" i="2"/>
  <c r="G1021" i="2"/>
  <c r="D1022" i="2"/>
  <c r="E1022" i="2"/>
  <c r="F1022" i="2"/>
  <c r="G1022" i="2"/>
  <c r="D1023" i="2"/>
  <c r="E1023" i="2"/>
  <c r="F1023" i="2"/>
  <c r="G1023" i="2"/>
  <c r="D1024" i="2"/>
  <c r="E1024" i="2"/>
  <c r="F1024" i="2"/>
  <c r="G1024" i="2"/>
  <c r="D1025" i="2"/>
  <c r="E1025" i="2"/>
  <c r="F1025" i="2"/>
  <c r="G1025" i="2"/>
  <c r="D1026" i="2"/>
  <c r="E1026" i="2"/>
  <c r="F1026" i="2"/>
  <c r="G1026" i="2"/>
  <c r="D1027" i="2"/>
  <c r="E1027" i="2"/>
  <c r="F1027" i="2"/>
  <c r="G1027" i="2"/>
  <c r="D1028" i="2"/>
  <c r="E1028" i="2"/>
  <c r="F1028" i="2"/>
  <c r="G1028" i="2"/>
  <c r="D1029" i="2"/>
  <c r="E1029" i="2"/>
  <c r="F1029" i="2"/>
  <c r="G1029" i="2"/>
  <c r="D1030" i="2"/>
  <c r="E1030" i="2"/>
  <c r="F1030" i="2"/>
  <c r="G1030" i="2"/>
  <c r="D1031" i="2"/>
  <c r="E1031" i="2"/>
  <c r="F1031" i="2"/>
  <c r="G1031" i="2"/>
  <c r="D1032" i="2"/>
  <c r="E1032" i="2"/>
  <c r="F1032" i="2"/>
  <c r="G1032" i="2"/>
  <c r="D1033" i="2"/>
  <c r="E1033" i="2"/>
  <c r="F1033" i="2"/>
  <c r="G1033" i="2"/>
  <c r="D1034" i="2"/>
  <c r="E1034" i="2"/>
  <c r="F1034" i="2"/>
  <c r="G1034" i="2"/>
  <c r="D1035" i="2"/>
  <c r="E1035" i="2"/>
  <c r="F1035" i="2"/>
  <c r="G1035" i="2"/>
  <c r="D1036" i="2"/>
  <c r="E1036" i="2"/>
  <c r="F1036" i="2"/>
  <c r="G1036" i="2"/>
  <c r="D1037" i="2"/>
  <c r="E1037" i="2"/>
  <c r="F1037" i="2"/>
  <c r="G1037" i="2"/>
  <c r="D1038" i="2"/>
  <c r="E1038" i="2"/>
  <c r="F1038" i="2"/>
  <c r="G1038" i="2"/>
  <c r="D1039" i="2"/>
  <c r="E1039" i="2"/>
  <c r="F1039" i="2"/>
  <c r="G1039" i="2"/>
  <c r="D1040" i="2"/>
  <c r="E1040" i="2"/>
  <c r="F1040" i="2"/>
  <c r="G1040" i="2"/>
  <c r="D1041" i="2"/>
  <c r="E1041" i="2"/>
  <c r="F1041" i="2"/>
  <c r="G1041" i="2"/>
  <c r="D1042" i="2"/>
  <c r="E1042" i="2"/>
  <c r="F1042" i="2"/>
  <c r="G1042" i="2"/>
  <c r="D1043" i="2"/>
  <c r="E1043" i="2"/>
  <c r="F1043" i="2"/>
  <c r="G1043" i="2"/>
  <c r="D1044" i="2"/>
  <c r="E1044" i="2"/>
  <c r="F1044" i="2"/>
  <c r="G1044" i="2"/>
  <c r="D1045" i="2"/>
  <c r="E1045" i="2"/>
  <c r="F1045" i="2"/>
  <c r="G1045" i="2"/>
  <c r="D1046" i="2"/>
  <c r="E1046" i="2"/>
  <c r="F1046" i="2"/>
  <c r="G1046" i="2"/>
  <c r="D1047" i="2"/>
  <c r="E1047" i="2"/>
  <c r="F1047" i="2"/>
  <c r="G1047" i="2"/>
  <c r="D1048" i="2"/>
  <c r="E1048" i="2"/>
  <c r="F1048" i="2"/>
  <c r="G1048" i="2"/>
  <c r="D1049" i="2"/>
  <c r="E1049" i="2"/>
  <c r="F1049" i="2"/>
  <c r="G1049" i="2"/>
  <c r="D1050" i="2"/>
  <c r="E1050" i="2"/>
  <c r="F1050" i="2"/>
  <c r="G1050" i="2"/>
  <c r="D1051" i="2"/>
  <c r="E1051" i="2"/>
  <c r="F1051" i="2"/>
  <c r="G1051" i="2"/>
  <c r="D1052" i="2"/>
  <c r="E1052" i="2"/>
  <c r="F1052" i="2"/>
  <c r="G1052" i="2"/>
  <c r="D1053" i="2"/>
  <c r="E1053" i="2"/>
  <c r="F1053" i="2"/>
  <c r="G1053" i="2"/>
  <c r="D1054" i="2"/>
  <c r="E1054" i="2"/>
  <c r="F1054" i="2"/>
  <c r="G1054" i="2"/>
  <c r="D1055" i="2"/>
  <c r="E1055" i="2"/>
  <c r="F1055" i="2"/>
  <c r="G1055" i="2"/>
  <c r="D1056" i="2"/>
  <c r="E1056" i="2"/>
  <c r="F1056" i="2"/>
  <c r="G1056" i="2"/>
  <c r="D1057" i="2"/>
  <c r="E1057" i="2"/>
  <c r="F1057" i="2"/>
  <c r="G1057" i="2"/>
  <c r="D1058" i="2"/>
  <c r="E1058" i="2"/>
  <c r="F1058" i="2"/>
  <c r="G1058" i="2"/>
  <c r="D1059" i="2"/>
  <c r="E1059" i="2"/>
  <c r="F1059" i="2"/>
  <c r="G1059" i="2"/>
  <c r="D1060" i="2"/>
  <c r="E1060" i="2"/>
  <c r="F1060" i="2"/>
  <c r="G1060" i="2"/>
  <c r="D1061" i="2"/>
  <c r="E1061" i="2"/>
  <c r="F1061" i="2"/>
  <c r="G1061" i="2"/>
  <c r="D1062" i="2"/>
  <c r="E1062" i="2"/>
  <c r="F1062" i="2"/>
  <c r="G1062" i="2"/>
  <c r="D1063" i="2"/>
  <c r="E1063" i="2"/>
  <c r="F1063" i="2"/>
  <c r="G1063" i="2"/>
  <c r="D1064" i="2"/>
  <c r="E1064" i="2"/>
  <c r="F1064" i="2"/>
  <c r="G1064" i="2"/>
  <c r="D1065" i="2"/>
  <c r="E1065" i="2"/>
  <c r="F1065" i="2"/>
  <c r="G1065" i="2"/>
  <c r="D1066" i="2"/>
  <c r="E1066" i="2"/>
  <c r="F1066" i="2"/>
  <c r="G1066" i="2"/>
  <c r="D1067" i="2"/>
  <c r="E1067" i="2"/>
  <c r="F1067" i="2"/>
  <c r="G1067" i="2"/>
  <c r="D1068" i="2"/>
  <c r="E1068" i="2"/>
  <c r="F1068" i="2"/>
  <c r="G1068" i="2"/>
  <c r="D1069" i="2"/>
  <c r="E1069" i="2"/>
  <c r="F1069" i="2"/>
  <c r="G1069" i="2"/>
  <c r="D1070" i="2"/>
  <c r="E1070" i="2"/>
  <c r="F1070" i="2"/>
  <c r="G1070" i="2"/>
  <c r="D1071" i="2"/>
  <c r="E1071" i="2"/>
  <c r="F1071" i="2"/>
  <c r="G1071" i="2"/>
  <c r="D1072" i="2"/>
  <c r="E1072" i="2"/>
  <c r="F1072" i="2"/>
  <c r="G1072" i="2"/>
  <c r="D1073" i="2"/>
  <c r="E1073" i="2"/>
  <c r="F1073" i="2"/>
  <c r="G1073" i="2"/>
  <c r="D1074" i="2"/>
  <c r="E1074" i="2"/>
  <c r="F1074" i="2"/>
  <c r="G1074" i="2"/>
  <c r="D1075" i="2"/>
  <c r="E1075" i="2"/>
  <c r="F1075" i="2"/>
  <c r="G1075" i="2"/>
  <c r="D1076" i="2"/>
  <c r="E1076" i="2"/>
  <c r="F1076" i="2"/>
  <c r="G1076" i="2"/>
  <c r="D1077" i="2"/>
  <c r="E1077" i="2"/>
  <c r="F1077" i="2"/>
  <c r="G1077" i="2"/>
  <c r="D1078" i="2"/>
  <c r="E1078" i="2"/>
  <c r="F1078" i="2"/>
  <c r="G1078" i="2"/>
  <c r="D1079" i="2"/>
  <c r="E1079" i="2"/>
  <c r="F1079" i="2"/>
  <c r="G1079" i="2"/>
  <c r="D1080" i="2"/>
  <c r="E1080" i="2"/>
  <c r="F1080" i="2"/>
  <c r="G1080" i="2"/>
  <c r="D1081" i="2"/>
  <c r="E1081" i="2"/>
  <c r="F1081" i="2"/>
  <c r="G1081" i="2"/>
  <c r="D1082" i="2"/>
  <c r="E1082" i="2"/>
  <c r="F1082" i="2"/>
  <c r="G1082" i="2"/>
  <c r="D1083" i="2"/>
  <c r="E1083" i="2"/>
  <c r="F1083" i="2"/>
  <c r="G1083" i="2"/>
  <c r="D1084" i="2"/>
  <c r="E1084" i="2"/>
  <c r="F1084" i="2"/>
  <c r="G1084" i="2"/>
  <c r="D1085" i="2"/>
  <c r="E1085" i="2"/>
  <c r="F1085" i="2"/>
  <c r="G1085" i="2"/>
  <c r="D1086" i="2"/>
  <c r="E1086" i="2"/>
  <c r="F1086" i="2"/>
  <c r="G1086" i="2"/>
  <c r="D1087" i="2"/>
  <c r="E1087" i="2"/>
  <c r="F1087" i="2"/>
  <c r="G1087" i="2"/>
  <c r="D1088" i="2"/>
  <c r="E1088" i="2"/>
  <c r="F1088" i="2"/>
  <c r="G1088" i="2"/>
  <c r="D1089" i="2"/>
  <c r="E1089" i="2"/>
  <c r="F1089" i="2"/>
  <c r="G1089" i="2"/>
  <c r="D1090" i="2"/>
  <c r="E1090" i="2"/>
  <c r="F1090" i="2"/>
  <c r="G1090" i="2"/>
  <c r="D1091" i="2"/>
  <c r="E1091" i="2"/>
  <c r="F1091" i="2"/>
  <c r="G1091" i="2"/>
  <c r="D1092" i="2"/>
  <c r="E1092" i="2"/>
  <c r="F1092" i="2"/>
  <c r="G1092" i="2"/>
  <c r="D1093" i="2"/>
  <c r="E1093" i="2"/>
  <c r="F1093" i="2"/>
  <c r="G1093" i="2"/>
  <c r="D1094" i="2"/>
  <c r="E1094" i="2"/>
  <c r="F1094" i="2"/>
  <c r="G1094" i="2"/>
  <c r="D1095" i="2"/>
  <c r="E1095" i="2"/>
  <c r="F1095" i="2"/>
  <c r="G1095" i="2"/>
  <c r="D1096" i="2"/>
  <c r="E1096" i="2"/>
  <c r="F1096" i="2"/>
  <c r="G1096" i="2"/>
  <c r="D1097" i="2"/>
  <c r="E1097" i="2"/>
  <c r="F1097" i="2"/>
  <c r="G1097" i="2"/>
  <c r="D1098" i="2"/>
  <c r="E1098" i="2"/>
  <c r="F1098" i="2"/>
  <c r="G1098" i="2"/>
  <c r="D1099" i="2"/>
  <c r="E1099" i="2"/>
  <c r="F1099" i="2"/>
  <c r="G1099" i="2"/>
  <c r="D1100" i="2"/>
  <c r="E1100" i="2"/>
  <c r="F1100" i="2"/>
  <c r="G1100" i="2"/>
  <c r="D1101" i="2"/>
  <c r="E1101" i="2"/>
  <c r="F1101" i="2"/>
  <c r="G1101" i="2"/>
  <c r="D1102" i="2"/>
  <c r="E1102" i="2"/>
  <c r="F1102" i="2"/>
  <c r="G1102" i="2"/>
  <c r="D1103" i="2"/>
  <c r="E1103" i="2"/>
  <c r="F1103" i="2"/>
  <c r="G1103" i="2"/>
  <c r="D1104" i="2"/>
  <c r="E1104" i="2"/>
  <c r="F1104" i="2"/>
  <c r="G1104" i="2"/>
  <c r="D1105" i="2"/>
  <c r="E1105" i="2"/>
  <c r="F1105" i="2"/>
  <c r="G1105" i="2"/>
  <c r="D1106" i="2"/>
  <c r="E1106" i="2"/>
  <c r="F1106" i="2"/>
  <c r="G1106" i="2"/>
  <c r="D1107" i="2"/>
  <c r="E1107" i="2"/>
  <c r="F1107" i="2"/>
  <c r="G1107" i="2"/>
  <c r="D1108" i="2"/>
  <c r="E1108" i="2"/>
  <c r="F1108" i="2"/>
  <c r="G1108" i="2"/>
  <c r="D1109" i="2"/>
  <c r="E1109" i="2"/>
  <c r="F1109" i="2"/>
  <c r="G1109" i="2"/>
  <c r="D1110" i="2"/>
  <c r="E1110" i="2"/>
  <c r="F1110" i="2"/>
  <c r="G1110" i="2"/>
  <c r="D1111" i="2"/>
  <c r="E1111" i="2"/>
  <c r="F1111" i="2"/>
  <c r="G1111" i="2"/>
  <c r="D1112" i="2"/>
  <c r="E1112" i="2"/>
  <c r="F1112" i="2"/>
  <c r="G1112" i="2"/>
  <c r="D1113" i="2"/>
  <c r="E1113" i="2"/>
  <c r="F1113" i="2"/>
  <c r="G1113" i="2"/>
  <c r="D1114" i="2"/>
  <c r="E1114" i="2"/>
  <c r="F1114" i="2"/>
  <c r="G1114" i="2"/>
  <c r="D1115" i="2"/>
  <c r="E1115" i="2"/>
  <c r="F1115" i="2"/>
  <c r="G1115" i="2"/>
  <c r="D1116" i="2"/>
  <c r="E1116" i="2"/>
  <c r="F1116" i="2"/>
  <c r="G1116" i="2"/>
  <c r="D1117" i="2"/>
  <c r="E1117" i="2"/>
  <c r="F1117" i="2"/>
  <c r="G1117" i="2"/>
  <c r="D1118" i="2"/>
  <c r="E1118" i="2"/>
  <c r="F1118" i="2"/>
  <c r="G1118" i="2"/>
  <c r="D1119" i="2"/>
  <c r="E1119" i="2"/>
  <c r="F1119" i="2"/>
  <c r="G1119" i="2"/>
  <c r="D1120" i="2"/>
  <c r="E1120" i="2"/>
  <c r="F1120" i="2"/>
  <c r="G1120" i="2"/>
  <c r="D1121" i="2"/>
  <c r="E1121" i="2"/>
  <c r="F1121" i="2"/>
  <c r="G1121" i="2"/>
  <c r="D1122" i="2"/>
  <c r="E1122" i="2"/>
  <c r="F1122" i="2"/>
  <c r="G1122" i="2"/>
  <c r="D1123" i="2"/>
  <c r="E1123" i="2"/>
  <c r="F1123" i="2"/>
  <c r="G1123" i="2"/>
  <c r="D1124" i="2"/>
  <c r="E1124" i="2"/>
  <c r="F1124" i="2"/>
  <c r="G1124" i="2"/>
  <c r="D1125" i="2"/>
  <c r="E1125" i="2"/>
  <c r="F1125" i="2"/>
  <c r="G1125" i="2"/>
  <c r="D1126" i="2"/>
  <c r="E1126" i="2"/>
  <c r="F1126" i="2"/>
  <c r="G1126" i="2"/>
  <c r="D1127" i="2"/>
  <c r="E1127" i="2"/>
  <c r="F1127" i="2"/>
  <c r="G1127" i="2"/>
  <c r="D1128" i="2"/>
  <c r="E1128" i="2"/>
  <c r="F1128" i="2"/>
  <c r="G1128" i="2"/>
  <c r="D1129" i="2"/>
  <c r="E1129" i="2"/>
  <c r="F1129" i="2"/>
  <c r="G1129" i="2"/>
  <c r="D1130" i="2"/>
  <c r="E1130" i="2"/>
  <c r="F1130" i="2"/>
  <c r="G1130" i="2"/>
  <c r="D1131" i="2"/>
  <c r="E1131" i="2"/>
  <c r="F1131" i="2"/>
  <c r="G1131" i="2"/>
  <c r="D1132" i="2"/>
  <c r="E1132" i="2"/>
  <c r="F1132" i="2"/>
  <c r="G1132" i="2"/>
  <c r="D1133" i="2"/>
  <c r="E1133" i="2"/>
  <c r="F1133" i="2"/>
  <c r="G1133" i="2"/>
  <c r="D1134" i="2"/>
  <c r="E1134" i="2"/>
  <c r="F1134" i="2"/>
  <c r="G1134" i="2"/>
  <c r="D1135" i="2"/>
  <c r="E1135" i="2"/>
  <c r="F1135" i="2"/>
  <c r="G1135" i="2"/>
  <c r="D1136" i="2"/>
  <c r="E1136" i="2"/>
  <c r="F1136" i="2"/>
  <c r="G1136" i="2"/>
  <c r="D1137" i="2"/>
  <c r="E1137" i="2"/>
  <c r="F1137" i="2"/>
  <c r="G1137" i="2"/>
  <c r="D1138" i="2"/>
  <c r="E1138" i="2"/>
  <c r="F1138" i="2"/>
  <c r="G1138" i="2"/>
  <c r="D1139" i="2"/>
  <c r="E1139" i="2"/>
  <c r="F1139" i="2"/>
  <c r="G1139" i="2"/>
  <c r="D1140" i="2"/>
  <c r="E1140" i="2"/>
  <c r="F1140" i="2"/>
  <c r="G1140" i="2"/>
  <c r="D1141" i="2"/>
  <c r="E1141" i="2"/>
  <c r="F1141" i="2"/>
  <c r="G1141" i="2"/>
  <c r="D1142" i="2"/>
  <c r="E1142" i="2"/>
  <c r="F1142" i="2"/>
  <c r="G1142" i="2"/>
  <c r="D1143" i="2"/>
  <c r="E1143" i="2"/>
  <c r="F1143" i="2"/>
  <c r="G1143" i="2"/>
  <c r="D1144" i="2"/>
  <c r="E1144" i="2"/>
  <c r="F1144" i="2"/>
  <c r="G1144" i="2"/>
  <c r="D1145" i="2"/>
  <c r="E1145" i="2"/>
  <c r="F1145" i="2"/>
  <c r="G1145" i="2"/>
  <c r="D1146" i="2"/>
  <c r="E1146" i="2"/>
  <c r="F1146" i="2"/>
  <c r="G1146" i="2"/>
  <c r="D1147" i="2"/>
  <c r="E1147" i="2"/>
  <c r="F1147" i="2"/>
  <c r="G1147" i="2"/>
  <c r="D1148" i="2"/>
  <c r="E1148" i="2"/>
  <c r="F1148" i="2"/>
  <c r="G1148" i="2"/>
  <c r="D1149" i="2"/>
  <c r="E1149" i="2"/>
  <c r="F1149" i="2"/>
  <c r="G1149" i="2"/>
  <c r="D1150" i="2"/>
  <c r="E1150" i="2"/>
  <c r="F1150" i="2"/>
  <c r="G1150" i="2"/>
  <c r="D1151" i="2"/>
  <c r="E1151" i="2"/>
  <c r="F1151" i="2"/>
  <c r="G1151" i="2"/>
  <c r="D1152" i="2"/>
  <c r="E1152" i="2"/>
  <c r="F1152" i="2"/>
  <c r="G1152" i="2"/>
  <c r="D1153" i="2"/>
  <c r="E1153" i="2"/>
  <c r="F1153" i="2"/>
  <c r="G1153" i="2"/>
  <c r="D1154" i="2"/>
  <c r="E1154" i="2"/>
  <c r="F1154" i="2"/>
  <c r="G1154" i="2"/>
  <c r="D1155" i="2"/>
  <c r="E1155" i="2"/>
  <c r="F1155" i="2"/>
  <c r="G1155" i="2"/>
  <c r="D1156" i="2"/>
  <c r="E1156" i="2"/>
  <c r="F1156" i="2"/>
  <c r="G1156" i="2"/>
  <c r="D1157" i="2"/>
  <c r="E1157" i="2"/>
  <c r="F1157" i="2"/>
  <c r="G1157" i="2"/>
  <c r="D1158" i="2"/>
  <c r="E1158" i="2"/>
  <c r="F1158" i="2"/>
  <c r="G1158" i="2"/>
  <c r="D1159" i="2"/>
  <c r="E1159" i="2"/>
  <c r="F1159" i="2"/>
  <c r="G1159" i="2"/>
  <c r="D1160" i="2"/>
  <c r="E1160" i="2"/>
  <c r="F1160" i="2"/>
  <c r="G1160" i="2"/>
  <c r="D1161" i="2"/>
  <c r="E1161" i="2"/>
  <c r="F1161" i="2"/>
  <c r="G1161" i="2"/>
  <c r="D1162" i="2"/>
  <c r="E1162" i="2"/>
  <c r="F1162" i="2"/>
  <c r="G1162" i="2"/>
  <c r="D1163" i="2"/>
  <c r="E1163" i="2"/>
  <c r="F1163" i="2"/>
  <c r="G1163" i="2"/>
  <c r="D1164" i="2"/>
  <c r="E1164" i="2"/>
  <c r="F1164" i="2"/>
  <c r="G1164" i="2"/>
  <c r="D1165" i="2"/>
  <c r="E1165" i="2"/>
  <c r="F1165" i="2"/>
  <c r="G1165" i="2"/>
  <c r="D1166" i="2"/>
  <c r="E1166" i="2"/>
  <c r="F1166" i="2"/>
  <c r="G1166" i="2"/>
  <c r="D1167" i="2"/>
  <c r="E1167" i="2"/>
  <c r="F1167" i="2"/>
  <c r="G1167" i="2"/>
  <c r="D1168" i="2"/>
  <c r="E1168" i="2"/>
  <c r="F1168" i="2"/>
  <c r="G1168" i="2"/>
  <c r="D1169" i="2"/>
  <c r="E1169" i="2"/>
  <c r="F1169" i="2"/>
  <c r="G1169" i="2"/>
  <c r="D1170" i="2"/>
  <c r="E1170" i="2"/>
  <c r="F1170" i="2"/>
  <c r="G1170" i="2"/>
  <c r="D1171" i="2"/>
  <c r="E1171" i="2"/>
  <c r="F1171" i="2"/>
  <c r="G1171" i="2"/>
  <c r="D1172" i="2"/>
  <c r="E1172" i="2"/>
  <c r="F1172" i="2"/>
  <c r="G1172" i="2"/>
  <c r="D1173" i="2"/>
  <c r="E1173" i="2"/>
  <c r="F1173" i="2"/>
  <c r="G1173" i="2"/>
  <c r="D1174" i="2"/>
  <c r="E1174" i="2"/>
  <c r="F1174" i="2"/>
  <c r="G1174" i="2"/>
  <c r="D1175" i="2"/>
  <c r="E1175" i="2"/>
  <c r="F1175" i="2"/>
  <c r="G1175" i="2"/>
  <c r="D1176" i="2"/>
  <c r="E1176" i="2"/>
  <c r="F1176" i="2"/>
  <c r="G1176" i="2"/>
  <c r="D1177" i="2"/>
  <c r="E1177" i="2"/>
  <c r="F1177" i="2"/>
  <c r="G1177" i="2"/>
  <c r="D1178" i="2"/>
  <c r="E1178" i="2"/>
  <c r="F1178" i="2"/>
  <c r="G1178" i="2"/>
  <c r="D1179" i="2"/>
  <c r="E1179" i="2"/>
  <c r="F1179" i="2"/>
  <c r="G1179" i="2"/>
  <c r="D1180" i="2"/>
  <c r="E1180" i="2"/>
  <c r="F1180" i="2"/>
  <c r="G1180" i="2"/>
  <c r="D1181" i="2"/>
  <c r="E1181" i="2"/>
  <c r="F1181" i="2"/>
  <c r="G1181" i="2"/>
  <c r="D1182" i="2"/>
  <c r="E1182" i="2"/>
  <c r="F1182" i="2"/>
  <c r="G1182" i="2"/>
  <c r="D1183" i="2"/>
  <c r="E1183" i="2"/>
  <c r="F1183" i="2"/>
  <c r="G1183" i="2"/>
  <c r="D1184" i="2"/>
  <c r="E1184" i="2"/>
  <c r="F1184" i="2"/>
  <c r="G1184" i="2"/>
  <c r="D1185" i="2"/>
  <c r="E1185" i="2"/>
  <c r="F1185" i="2"/>
  <c r="G1185" i="2"/>
  <c r="D1186" i="2"/>
  <c r="E1186" i="2"/>
  <c r="F1186" i="2"/>
  <c r="G1186" i="2"/>
  <c r="D1187" i="2"/>
  <c r="E1187" i="2"/>
  <c r="F1187" i="2"/>
  <c r="G1187" i="2"/>
  <c r="D1188" i="2"/>
  <c r="E1188" i="2"/>
  <c r="F1188" i="2"/>
  <c r="G1188" i="2"/>
  <c r="D1189" i="2"/>
  <c r="E1189" i="2"/>
  <c r="F1189" i="2"/>
  <c r="G1189" i="2"/>
  <c r="D1190" i="2"/>
  <c r="E1190" i="2"/>
  <c r="F1190" i="2"/>
  <c r="G1190" i="2"/>
  <c r="D1191" i="2"/>
  <c r="E1191" i="2"/>
  <c r="F1191" i="2"/>
  <c r="G1191" i="2"/>
  <c r="D1192" i="2"/>
  <c r="E1192" i="2"/>
  <c r="F1192" i="2"/>
  <c r="G1192" i="2"/>
  <c r="D1193" i="2"/>
  <c r="E1193" i="2"/>
  <c r="F1193" i="2"/>
  <c r="G1193" i="2"/>
  <c r="D1194" i="2"/>
  <c r="E1194" i="2"/>
  <c r="F1194" i="2"/>
  <c r="G1194" i="2"/>
  <c r="D1195" i="2"/>
  <c r="E1195" i="2"/>
  <c r="F1195" i="2"/>
  <c r="G1195" i="2"/>
  <c r="D1196" i="2"/>
  <c r="E1196" i="2"/>
  <c r="F1196" i="2"/>
  <c r="G1196" i="2"/>
  <c r="D1197" i="2"/>
  <c r="E1197" i="2"/>
  <c r="F1197" i="2"/>
  <c r="G1197" i="2"/>
  <c r="D1198" i="2"/>
  <c r="E1198" i="2"/>
  <c r="F1198" i="2"/>
  <c r="G1198" i="2"/>
  <c r="D1199" i="2"/>
  <c r="E1199" i="2"/>
  <c r="F1199" i="2"/>
  <c r="G1199" i="2"/>
  <c r="D1200" i="2"/>
  <c r="E1200" i="2"/>
  <c r="F1200" i="2"/>
  <c r="G1200" i="2"/>
  <c r="D1201" i="2"/>
  <c r="E1201" i="2"/>
  <c r="F1201" i="2"/>
  <c r="G1201" i="2"/>
  <c r="D1202" i="2"/>
  <c r="E1202" i="2"/>
  <c r="F1202" i="2"/>
  <c r="G1202" i="2"/>
  <c r="D1203" i="2"/>
  <c r="E1203" i="2"/>
  <c r="F1203" i="2"/>
  <c r="G1203" i="2"/>
  <c r="D1204" i="2"/>
  <c r="E1204" i="2"/>
  <c r="F1204" i="2"/>
  <c r="G1204" i="2"/>
  <c r="D1205" i="2"/>
  <c r="E1205" i="2"/>
  <c r="F1205" i="2"/>
  <c r="G1205" i="2"/>
  <c r="D1206" i="2"/>
  <c r="E1206" i="2"/>
  <c r="F1206" i="2"/>
  <c r="G1206" i="2"/>
  <c r="D1207" i="2"/>
  <c r="E1207" i="2"/>
  <c r="F1207" i="2"/>
  <c r="G1207" i="2"/>
  <c r="D1208" i="2"/>
  <c r="E1208" i="2"/>
  <c r="F1208" i="2"/>
  <c r="G1208" i="2"/>
  <c r="D1209" i="2"/>
  <c r="E1209" i="2"/>
  <c r="F1209" i="2"/>
  <c r="G1209" i="2"/>
  <c r="D1210" i="2"/>
  <c r="E1210" i="2"/>
  <c r="F1210" i="2"/>
  <c r="G1210" i="2"/>
  <c r="D1211" i="2"/>
  <c r="E1211" i="2"/>
  <c r="F1211" i="2"/>
  <c r="G1211" i="2"/>
  <c r="D1212" i="2"/>
  <c r="E1212" i="2"/>
  <c r="F1212" i="2"/>
  <c r="G1212" i="2"/>
  <c r="D1213" i="2"/>
  <c r="E1213" i="2"/>
  <c r="F1213" i="2"/>
  <c r="G1213" i="2"/>
  <c r="D1214" i="2"/>
  <c r="E1214" i="2"/>
  <c r="F1214" i="2"/>
  <c r="G1214" i="2"/>
  <c r="D1215" i="2"/>
  <c r="E1215" i="2"/>
  <c r="F1215" i="2"/>
  <c r="G1215" i="2"/>
  <c r="D1216" i="2"/>
  <c r="E1216" i="2"/>
  <c r="F1216" i="2"/>
  <c r="G1216" i="2"/>
  <c r="D1217" i="2"/>
  <c r="E1217" i="2"/>
  <c r="F1217" i="2"/>
  <c r="G1217" i="2"/>
  <c r="D1218" i="2"/>
  <c r="E1218" i="2"/>
  <c r="F1218" i="2"/>
  <c r="G1218" i="2"/>
  <c r="D1219" i="2"/>
  <c r="E1219" i="2"/>
  <c r="F1219" i="2"/>
  <c r="G1219" i="2"/>
  <c r="D1220" i="2"/>
  <c r="E1220" i="2"/>
  <c r="F1220" i="2"/>
  <c r="G1220" i="2"/>
  <c r="D1221" i="2"/>
  <c r="E1221" i="2"/>
  <c r="F1221" i="2"/>
  <c r="G1221" i="2"/>
  <c r="D1222" i="2"/>
  <c r="E1222" i="2"/>
  <c r="F1222" i="2"/>
  <c r="G1222" i="2"/>
  <c r="D1223" i="2"/>
  <c r="E1223" i="2"/>
  <c r="F1223" i="2"/>
  <c r="G1223" i="2"/>
  <c r="D1224" i="2"/>
  <c r="E1224" i="2"/>
  <c r="F1224" i="2"/>
  <c r="G1224" i="2"/>
  <c r="D1225" i="2"/>
  <c r="E1225" i="2"/>
  <c r="F1225" i="2"/>
  <c r="G1225" i="2"/>
  <c r="D1226" i="2"/>
  <c r="E1226" i="2"/>
  <c r="F1226" i="2"/>
  <c r="G1226" i="2"/>
  <c r="D1227" i="2"/>
  <c r="E1227" i="2"/>
  <c r="F1227" i="2"/>
  <c r="G1227" i="2"/>
  <c r="D1228" i="2"/>
  <c r="E1228" i="2"/>
  <c r="F1228" i="2"/>
  <c r="G1228" i="2"/>
  <c r="D1229" i="2"/>
  <c r="E1229" i="2"/>
  <c r="F1229" i="2"/>
  <c r="G1229" i="2"/>
  <c r="D1230" i="2"/>
  <c r="E1230" i="2"/>
  <c r="F1230" i="2"/>
  <c r="G1230" i="2"/>
  <c r="D1231" i="2"/>
  <c r="E1231" i="2"/>
  <c r="F1231" i="2"/>
  <c r="G1231" i="2"/>
  <c r="D1232" i="2"/>
  <c r="E1232" i="2"/>
  <c r="F1232" i="2"/>
  <c r="G1232" i="2"/>
  <c r="D1233" i="2"/>
  <c r="E1233" i="2"/>
  <c r="F1233" i="2"/>
  <c r="G1233" i="2"/>
  <c r="D1234" i="2"/>
  <c r="E1234" i="2"/>
  <c r="F1234" i="2"/>
  <c r="G1234" i="2"/>
  <c r="D1235" i="2"/>
  <c r="E1235" i="2"/>
  <c r="F1235" i="2"/>
  <c r="G1235" i="2"/>
  <c r="D1236" i="2"/>
  <c r="E1236" i="2"/>
  <c r="F1236" i="2"/>
  <c r="G1236" i="2"/>
  <c r="D1237" i="2"/>
  <c r="E1237" i="2"/>
  <c r="F1237" i="2"/>
  <c r="G1237" i="2"/>
  <c r="D1238" i="2"/>
  <c r="E1238" i="2"/>
  <c r="F1238" i="2"/>
  <c r="G1238" i="2"/>
  <c r="D1239" i="2"/>
  <c r="E1239" i="2"/>
  <c r="F1239" i="2"/>
  <c r="G1239" i="2"/>
  <c r="D1240" i="2"/>
  <c r="E1240" i="2"/>
  <c r="F1240" i="2"/>
  <c r="G1240" i="2"/>
  <c r="D1241" i="2"/>
  <c r="E1241" i="2"/>
  <c r="F1241" i="2"/>
  <c r="G1241" i="2"/>
  <c r="D1242" i="2"/>
  <c r="E1242" i="2"/>
  <c r="F1242" i="2"/>
  <c r="G1242" i="2"/>
  <c r="D1243" i="2"/>
  <c r="E1243" i="2"/>
  <c r="F1243" i="2"/>
  <c r="G1243" i="2"/>
  <c r="D1244" i="2"/>
  <c r="E1244" i="2"/>
  <c r="F1244" i="2"/>
  <c r="G1244" i="2"/>
  <c r="D1245" i="2"/>
  <c r="E1245" i="2"/>
  <c r="F1245" i="2"/>
  <c r="G1245" i="2"/>
  <c r="D1246" i="2"/>
  <c r="E1246" i="2"/>
  <c r="F1246" i="2"/>
  <c r="G1246" i="2"/>
  <c r="D1247" i="2"/>
  <c r="E1247" i="2"/>
  <c r="F1247" i="2"/>
  <c r="G1247" i="2"/>
  <c r="D1248" i="2"/>
  <c r="E1248" i="2"/>
  <c r="F1248" i="2"/>
  <c r="G1248" i="2"/>
  <c r="D1249" i="2"/>
  <c r="E1249" i="2"/>
  <c r="F1249" i="2"/>
  <c r="G1249" i="2"/>
  <c r="D1250" i="2"/>
  <c r="E1250" i="2"/>
  <c r="F1250" i="2"/>
  <c r="G1250" i="2"/>
  <c r="D1251" i="2"/>
  <c r="E1251" i="2"/>
  <c r="F1251" i="2"/>
  <c r="G1251" i="2"/>
  <c r="D1252" i="2"/>
  <c r="E1252" i="2"/>
  <c r="F1252" i="2"/>
  <c r="G1252" i="2"/>
  <c r="D1253" i="2"/>
  <c r="E1253" i="2"/>
  <c r="F1253" i="2"/>
  <c r="G1253" i="2"/>
  <c r="D1254" i="2"/>
  <c r="E1254" i="2"/>
  <c r="F1254" i="2"/>
  <c r="G1254" i="2"/>
  <c r="D1255" i="2"/>
  <c r="E1255" i="2"/>
  <c r="F1255" i="2"/>
  <c r="G1255" i="2"/>
  <c r="D1256" i="2"/>
  <c r="E1256" i="2"/>
  <c r="F1256" i="2"/>
  <c r="G1256" i="2"/>
  <c r="D1257" i="2"/>
  <c r="E1257" i="2"/>
  <c r="F1257" i="2"/>
  <c r="G1257" i="2"/>
  <c r="D1258" i="2"/>
  <c r="E1258" i="2"/>
  <c r="F1258" i="2"/>
  <c r="G1258" i="2"/>
  <c r="D1259" i="2"/>
  <c r="E1259" i="2"/>
  <c r="F1259" i="2"/>
  <c r="G1259" i="2"/>
  <c r="D1260" i="2"/>
  <c r="E1260" i="2"/>
  <c r="F1260" i="2"/>
  <c r="G1260" i="2"/>
  <c r="D1261" i="2"/>
  <c r="E1261" i="2"/>
  <c r="F1261" i="2"/>
  <c r="G1261" i="2"/>
  <c r="D1262" i="2"/>
  <c r="E1262" i="2"/>
  <c r="F1262" i="2"/>
  <c r="G1262" i="2"/>
  <c r="D1263" i="2"/>
  <c r="E1263" i="2"/>
  <c r="F1263" i="2"/>
  <c r="G1263" i="2"/>
  <c r="D1264" i="2"/>
  <c r="E1264" i="2"/>
  <c r="F1264" i="2"/>
  <c r="G1264" i="2"/>
  <c r="D1265" i="2"/>
  <c r="E1265" i="2"/>
  <c r="F1265" i="2"/>
  <c r="G1265" i="2"/>
  <c r="D1266" i="2"/>
  <c r="E1266" i="2"/>
  <c r="F1266" i="2"/>
  <c r="G1266" i="2"/>
  <c r="D1267" i="2"/>
  <c r="E1267" i="2"/>
  <c r="F1267" i="2"/>
  <c r="G1267" i="2"/>
  <c r="D1268" i="2"/>
  <c r="E1268" i="2"/>
  <c r="F1268" i="2"/>
  <c r="G1268" i="2"/>
  <c r="D1269" i="2"/>
  <c r="E1269" i="2"/>
  <c r="F1269" i="2"/>
  <c r="G1269" i="2"/>
  <c r="D1270" i="2"/>
  <c r="E1270" i="2"/>
  <c r="F1270" i="2"/>
  <c r="G1270" i="2"/>
  <c r="D1271" i="2"/>
  <c r="E1271" i="2"/>
  <c r="F1271" i="2"/>
  <c r="G1271" i="2"/>
  <c r="D1272" i="2"/>
  <c r="E1272" i="2"/>
  <c r="F1272" i="2"/>
  <c r="G1272" i="2"/>
  <c r="D1273" i="2"/>
  <c r="E1273" i="2"/>
  <c r="F1273" i="2"/>
  <c r="G1273" i="2"/>
  <c r="D1274" i="2"/>
  <c r="E1274" i="2"/>
  <c r="F1274" i="2"/>
  <c r="G1274" i="2"/>
  <c r="D1275" i="2"/>
  <c r="E1275" i="2"/>
  <c r="F1275" i="2"/>
  <c r="G1275" i="2"/>
  <c r="D1276" i="2"/>
  <c r="E1276" i="2"/>
  <c r="F1276" i="2"/>
  <c r="G1276" i="2"/>
  <c r="D1277" i="2"/>
  <c r="E1277" i="2"/>
  <c r="F1277" i="2"/>
  <c r="G1277" i="2"/>
  <c r="D1278" i="2"/>
  <c r="E1278" i="2"/>
  <c r="F1278" i="2"/>
  <c r="G1278" i="2"/>
  <c r="D1279" i="2"/>
  <c r="E1279" i="2"/>
  <c r="F1279" i="2"/>
  <c r="G1279" i="2"/>
  <c r="D1280" i="2"/>
  <c r="E1280" i="2"/>
  <c r="F1280" i="2"/>
  <c r="G1280" i="2"/>
  <c r="D1281" i="2"/>
  <c r="E1281" i="2"/>
  <c r="F1281" i="2"/>
  <c r="G1281" i="2"/>
  <c r="D1282" i="2"/>
  <c r="E1282" i="2"/>
  <c r="F1282" i="2"/>
  <c r="G1282" i="2"/>
  <c r="D1283" i="2"/>
  <c r="E1283" i="2"/>
  <c r="F1283" i="2"/>
  <c r="G1283" i="2"/>
  <c r="D1284" i="2"/>
  <c r="E1284" i="2"/>
  <c r="F1284" i="2"/>
  <c r="G1284" i="2"/>
  <c r="D1285" i="2"/>
  <c r="E1285" i="2"/>
  <c r="F1285" i="2"/>
  <c r="G1285" i="2"/>
  <c r="D1286" i="2"/>
  <c r="E1286" i="2"/>
  <c r="F1286" i="2"/>
  <c r="G1286" i="2"/>
  <c r="D1287" i="2"/>
  <c r="E1287" i="2"/>
  <c r="F1287" i="2"/>
  <c r="G1287" i="2"/>
  <c r="D1288" i="2"/>
  <c r="E1288" i="2"/>
  <c r="F1288" i="2"/>
  <c r="G1288" i="2"/>
  <c r="D1289" i="2"/>
  <c r="E1289" i="2"/>
  <c r="F1289" i="2"/>
  <c r="G1289" i="2"/>
  <c r="D1290" i="2"/>
  <c r="E1290" i="2"/>
  <c r="F1290" i="2"/>
  <c r="G1290" i="2"/>
  <c r="D1291" i="2"/>
  <c r="E1291" i="2"/>
  <c r="F1291" i="2"/>
  <c r="G1291" i="2"/>
  <c r="D1292" i="2"/>
  <c r="E1292" i="2"/>
  <c r="F1292" i="2"/>
  <c r="G1292" i="2"/>
  <c r="D1293" i="2"/>
  <c r="E1293" i="2"/>
  <c r="F1293" i="2"/>
  <c r="G1293" i="2"/>
  <c r="D1294" i="2"/>
  <c r="E1294" i="2"/>
  <c r="F1294" i="2"/>
  <c r="G1294" i="2"/>
  <c r="D1295" i="2"/>
  <c r="E1295" i="2"/>
  <c r="F1295" i="2"/>
  <c r="G1295" i="2"/>
  <c r="D1296" i="2"/>
  <c r="E1296" i="2"/>
  <c r="F1296" i="2"/>
  <c r="G1296" i="2"/>
  <c r="D1297" i="2"/>
  <c r="E1297" i="2"/>
  <c r="F1297" i="2"/>
  <c r="G1297" i="2"/>
  <c r="D1298" i="2"/>
  <c r="E1298" i="2"/>
  <c r="F1298" i="2"/>
  <c r="G1298" i="2"/>
  <c r="D1299" i="2"/>
  <c r="E1299" i="2"/>
  <c r="F1299" i="2"/>
  <c r="G1299" i="2"/>
  <c r="D1300" i="2"/>
  <c r="E1300" i="2"/>
  <c r="F1300" i="2"/>
  <c r="G1300" i="2"/>
  <c r="D1301" i="2"/>
  <c r="E1301" i="2"/>
  <c r="F1301" i="2"/>
  <c r="G1301" i="2"/>
  <c r="D1302" i="2"/>
  <c r="E1302" i="2"/>
  <c r="F1302" i="2"/>
  <c r="G1302" i="2"/>
  <c r="D1303" i="2"/>
  <c r="E1303" i="2"/>
  <c r="F1303" i="2"/>
  <c r="G1303" i="2"/>
  <c r="D1304" i="2"/>
  <c r="E1304" i="2"/>
  <c r="F1304" i="2"/>
  <c r="G1304" i="2"/>
  <c r="D1305" i="2"/>
  <c r="E1305" i="2"/>
  <c r="F1305" i="2"/>
  <c r="G1305" i="2"/>
  <c r="D1306" i="2"/>
  <c r="E1306" i="2"/>
  <c r="F1306" i="2"/>
  <c r="G1306" i="2"/>
  <c r="D1307" i="2"/>
  <c r="E1307" i="2"/>
  <c r="F1307" i="2"/>
  <c r="G1307" i="2"/>
  <c r="D1308" i="2"/>
  <c r="E1308" i="2"/>
  <c r="F1308" i="2"/>
  <c r="G1308" i="2"/>
  <c r="D1309" i="2"/>
  <c r="E1309" i="2"/>
  <c r="F1309" i="2"/>
  <c r="G1309" i="2"/>
  <c r="D1310" i="2"/>
  <c r="E1310" i="2"/>
  <c r="F1310" i="2"/>
  <c r="G1310" i="2"/>
  <c r="D1311" i="2"/>
  <c r="E1311" i="2"/>
  <c r="F1311" i="2"/>
  <c r="G1311" i="2"/>
  <c r="D1312" i="2"/>
  <c r="E1312" i="2"/>
  <c r="F1312" i="2"/>
  <c r="G1312" i="2"/>
  <c r="D1313" i="2"/>
  <c r="E1313" i="2"/>
  <c r="F1313" i="2"/>
  <c r="G1313" i="2"/>
  <c r="D1314" i="2"/>
  <c r="E1314" i="2"/>
  <c r="F1314" i="2"/>
  <c r="G1314" i="2"/>
  <c r="D1315" i="2"/>
  <c r="E1315" i="2"/>
  <c r="F1315" i="2"/>
  <c r="G1315" i="2"/>
  <c r="D1316" i="2"/>
  <c r="E1316" i="2"/>
  <c r="F1316" i="2"/>
  <c r="G1316" i="2"/>
  <c r="D1317" i="2"/>
  <c r="E1317" i="2"/>
  <c r="F1317" i="2"/>
  <c r="G1317" i="2"/>
  <c r="D1318" i="2"/>
  <c r="E1318" i="2"/>
  <c r="F1318" i="2"/>
  <c r="G1318" i="2"/>
  <c r="D1319" i="2"/>
  <c r="E1319" i="2"/>
  <c r="F1319" i="2"/>
  <c r="G1319" i="2"/>
  <c r="D1320" i="2"/>
  <c r="E1320" i="2"/>
  <c r="F1320" i="2"/>
  <c r="G1320" i="2"/>
  <c r="D1321" i="2"/>
  <c r="E1321" i="2"/>
  <c r="F1321" i="2"/>
  <c r="G1321" i="2"/>
  <c r="D1322" i="2"/>
  <c r="E1322" i="2"/>
  <c r="F1322" i="2"/>
  <c r="G1322" i="2"/>
  <c r="D1323" i="2"/>
  <c r="E1323" i="2"/>
  <c r="F1323" i="2"/>
  <c r="G1323" i="2"/>
  <c r="D1324" i="2"/>
  <c r="E1324" i="2"/>
  <c r="F1324" i="2"/>
  <c r="G1324" i="2"/>
  <c r="D1325" i="2"/>
  <c r="E1325" i="2"/>
  <c r="F1325" i="2"/>
  <c r="G1325" i="2"/>
  <c r="D1326" i="2"/>
  <c r="E1326" i="2"/>
  <c r="F1326" i="2"/>
  <c r="G1326" i="2"/>
  <c r="D1327" i="2"/>
  <c r="E1327" i="2"/>
  <c r="F1327" i="2"/>
  <c r="G1327" i="2"/>
  <c r="D1328" i="2"/>
  <c r="E1328" i="2"/>
  <c r="F1328" i="2"/>
  <c r="G1328" i="2"/>
  <c r="D1329" i="2"/>
  <c r="E1329" i="2"/>
  <c r="F1329" i="2"/>
  <c r="G1329" i="2"/>
  <c r="D1330" i="2"/>
  <c r="E1330" i="2"/>
  <c r="F1330" i="2"/>
  <c r="G1330" i="2"/>
  <c r="D1331" i="2"/>
  <c r="E1331" i="2"/>
  <c r="F1331" i="2"/>
  <c r="G1331" i="2"/>
  <c r="D1332" i="2"/>
  <c r="E1332" i="2"/>
  <c r="F1332" i="2"/>
  <c r="G1332" i="2"/>
  <c r="D1333" i="2"/>
  <c r="E1333" i="2"/>
  <c r="F1333" i="2"/>
  <c r="G1333" i="2"/>
  <c r="D1334" i="2"/>
  <c r="E1334" i="2"/>
  <c r="F1334" i="2"/>
  <c r="G1334" i="2"/>
  <c r="D1335" i="2"/>
  <c r="E1335" i="2"/>
  <c r="F1335" i="2"/>
  <c r="G1335" i="2"/>
  <c r="D1336" i="2"/>
  <c r="E1336" i="2"/>
  <c r="F1336" i="2"/>
  <c r="G1336" i="2"/>
  <c r="D1337" i="2"/>
  <c r="E1337" i="2"/>
  <c r="F1337" i="2"/>
  <c r="G1337" i="2"/>
  <c r="D1338" i="2"/>
  <c r="E1338" i="2"/>
  <c r="F1338" i="2"/>
  <c r="G1338" i="2"/>
  <c r="D1339" i="2"/>
  <c r="E1339" i="2"/>
  <c r="F1339" i="2"/>
  <c r="G1339" i="2"/>
  <c r="D1340" i="2"/>
  <c r="E1340" i="2"/>
  <c r="F1340" i="2"/>
  <c r="G1340" i="2"/>
  <c r="D1341" i="2"/>
  <c r="E1341" i="2"/>
  <c r="F1341" i="2"/>
  <c r="G1341" i="2"/>
  <c r="D1342" i="2"/>
  <c r="E1342" i="2"/>
  <c r="F1342" i="2"/>
  <c r="G1342" i="2"/>
  <c r="D1343" i="2"/>
  <c r="E1343" i="2"/>
  <c r="F1343" i="2"/>
  <c r="G1343" i="2"/>
  <c r="D1344" i="2"/>
  <c r="E1344" i="2"/>
  <c r="F1344" i="2"/>
  <c r="G1344" i="2"/>
  <c r="D1345" i="2"/>
  <c r="E1345" i="2"/>
  <c r="F1345" i="2"/>
  <c r="G1345" i="2"/>
  <c r="D1346" i="2"/>
  <c r="E1346" i="2"/>
  <c r="F1346" i="2"/>
  <c r="G1346" i="2"/>
  <c r="D1347" i="2"/>
  <c r="E1347" i="2"/>
  <c r="F1347" i="2"/>
  <c r="G1347" i="2"/>
  <c r="D1348" i="2"/>
  <c r="E1348" i="2"/>
  <c r="F1348" i="2"/>
  <c r="G1348" i="2"/>
  <c r="D1349" i="2"/>
  <c r="E1349" i="2"/>
  <c r="F1349" i="2"/>
  <c r="G1349" i="2"/>
  <c r="D1350" i="2"/>
  <c r="E1350" i="2"/>
  <c r="F1350" i="2"/>
  <c r="G1350" i="2"/>
  <c r="D1351" i="2"/>
  <c r="E1351" i="2"/>
  <c r="F1351" i="2"/>
  <c r="G1351" i="2"/>
  <c r="D1352" i="2"/>
  <c r="E1352" i="2"/>
  <c r="F1352" i="2"/>
  <c r="G1352" i="2"/>
  <c r="D1353" i="2"/>
  <c r="E1353" i="2"/>
  <c r="F1353" i="2"/>
  <c r="G1353" i="2"/>
  <c r="D1354" i="2"/>
  <c r="E1354" i="2"/>
  <c r="F1354" i="2"/>
  <c r="G1354" i="2"/>
  <c r="D1355" i="2"/>
  <c r="E1355" i="2"/>
  <c r="F1355" i="2"/>
  <c r="G1355" i="2"/>
  <c r="D1356" i="2"/>
  <c r="E1356" i="2"/>
  <c r="F1356" i="2"/>
  <c r="G1356" i="2"/>
  <c r="D1357" i="2"/>
  <c r="E1357" i="2"/>
  <c r="F1357" i="2"/>
  <c r="G1357" i="2"/>
  <c r="D1358" i="2"/>
  <c r="E1358" i="2"/>
  <c r="F1358" i="2"/>
  <c r="G1358" i="2"/>
  <c r="D1359" i="2"/>
  <c r="E1359" i="2"/>
  <c r="F1359" i="2"/>
  <c r="G1359" i="2"/>
  <c r="D1360" i="2"/>
  <c r="E1360" i="2"/>
  <c r="F1360" i="2"/>
  <c r="G1360" i="2"/>
  <c r="D1361" i="2"/>
  <c r="E1361" i="2"/>
  <c r="F1361" i="2"/>
  <c r="G1361" i="2"/>
  <c r="D1362" i="2"/>
  <c r="E1362" i="2"/>
  <c r="F1362" i="2"/>
  <c r="G1362" i="2"/>
  <c r="D1363" i="2"/>
  <c r="E1363" i="2"/>
  <c r="F1363" i="2"/>
  <c r="G1363" i="2"/>
  <c r="D1364" i="2"/>
  <c r="E1364" i="2"/>
  <c r="F1364" i="2"/>
  <c r="G1364" i="2"/>
  <c r="D1365" i="2"/>
  <c r="E1365" i="2"/>
  <c r="F1365" i="2"/>
  <c r="G1365" i="2"/>
  <c r="D1366" i="2"/>
  <c r="E1366" i="2"/>
  <c r="F1366" i="2"/>
  <c r="G1366" i="2"/>
  <c r="D1367" i="2"/>
  <c r="E1367" i="2"/>
  <c r="F1367" i="2"/>
  <c r="G1367" i="2"/>
  <c r="D1368" i="2"/>
  <c r="E1368" i="2"/>
  <c r="F1368" i="2"/>
  <c r="G1368" i="2"/>
  <c r="D1537" i="2"/>
  <c r="E1537" i="2"/>
  <c r="F1537" i="2"/>
  <c r="G1537" i="2"/>
  <c r="D1538" i="2"/>
  <c r="E1538" i="2"/>
  <c r="F1538" i="2"/>
  <c r="G1538" i="2"/>
  <c r="D1539" i="2"/>
  <c r="E1539" i="2"/>
  <c r="F1539" i="2"/>
  <c r="G1539" i="2"/>
  <c r="D1540" i="2"/>
  <c r="E1540" i="2"/>
  <c r="F1540" i="2"/>
  <c r="G1540" i="2"/>
  <c r="D1541" i="2"/>
  <c r="E1541" i="2"/>
  <c r="F1541" i="2"/>
  <c r="G1541" i="2"/>
  <c r="D1542" i="2"/>
  <c r="E1542" i="2"/>
  <c r="F1542" i="2"/>
  <c r="G1542" i="2"/>
  <c r="D1543" i="2"/>
  <c r="E1543" i="2"/>
  <c r="F1543" i="2"/>
  <c r="G1543" i="2"/>
  <c r="D1544" i="2"/>
  <c r="E1544" i="2"/>
  <c r="F1544" i="2"/>
  <c r="G1544" i="2"/>
  <c r="D1545" i="2"/>
  <c r="E1545" i="2"/>
  <c r="F1545" i="2"/>
  <c r="G1545" i="2"/>
  <c r="D1546" i="2"/>
  <c r="E1546" i="2"/>
  <c r="F1546" i="2"/>
  <c r="G1546" i="2"/>
  <c r="D1547" i="2"/>
  <c r="E1547" i="2"/>
  <c r="F1547" i="2"/>
  <c r="G1547" i="2"/>
  <c r="D1548" i="2"/>
  <c r="E1548" i="2"/>
  <c r="F1548" i="2"/>
  <c r="G1548" i="2"/>
  <c r="D1549" i="2"/>
  <c r="E1549" i="2"/>
  <c r="F1549" i="2"/>
  <c r="G1549" i="2"/>
  <c r="D1550" i="2"/>
  <c r="E1550" i="2"/>
  <c r="F1550" i="2"/>
  <c r="G1550" i="2"/>
  <c r="D1551" i="2"/>
  <c r="E1551" i="2"/>
  <c r="F1551" i="2"/>
  <c r="G1551" i="2"/>
  <c r="D1552" i="2"/>
  <c r="E1552" i="2"/>
  <c r="F1552" i="2"/>
  <c r="G1552" i="2"/>
  <c r="D1553" i="2"/>
  <c r="E1553" i="2"/>
  <c r="F1553" i="2"/>
  <c r="G1553" i="2"/>
  <c r="D1554" i="2"/>
  <c r="E1554" i="2"/>
  <c r="F1554" i="2"/>
  <c r="G1554" i="2"/>
  <c r="D1555" i="2"/>
  <c r="E1555" i="2"/>
  <c r="F1555" i="2"/>
  <c r="G1555" i="2"/>
  <c r="D1556" i="2"/>
  <c r="E1556" i="2"/>
  <c r="F1556" i="2"/>
  <c r="G1556" i="2"/>
  <c r="D1557" i="2"/>
  <c r="E1557" i="2"/>
  <c r="F1557" i="2"/>
  <c r="G1557" i="2"/>
  <c r="D1558" i="2"/>
  <c r="E1558" i="2"/>
  <c r="F1558" i="2"/>
  <c r="G1558" i="2"/>
  <c r="D1559" i="2"/>
  <c r="E1559" i="2"/>
  <c r="F1559" i="2"/>
  <c r="G1559" i="2"/>
  <c r="D1560" i="2"/>
  <c r="E1560" i="2"/>
  <c r="F1560" i="2"/>
  <c r="G1560" i="2"/>
  <c r="D1561" i="2"/>
  <c r="E1561" i="2"/>
  <c r="F1561" i="2"/>
  <c r="G1561" i="2"/>
  <c r="D1562" i="2"/>
  <c r="E1562" i="2"/>
  <c r="F1562" i="2"/>
  <c r="G1562" i="2"/>
  <c r="D1563" i="2"/>
  <c r="E1563" i="2"/>
  <c r="F1563" i="2"/>
  <c r="G1563" i="2"/>
  <c r="D1564" i="2"/>
  <c r="E1564" i="2"/>
  <c r="F1564" i="2"/>
  <c r="G1564" i="2"/>
  <c r="D1565" i="2"/>
  <c r="E1565" i="2"/>
  <c r="F1565" i="2"/>
  <c r="G1565" i="2"/>
  <c r="D1566" i="2"/>
  <c r="E1566" i="2"/>
  <c r="F1566" i="2"/>
  <c r="G1566" i="2"/>
  <c r="D1567" i="2"/>
  <c r="E1567" i="2"/>
  <c r="F1567" i="2"/>
  <c r="G1567" i="2"/>
  <c r="D1568" i="2"/>
  <c r="E1568" i="2"/>
  <c r="F1568" i="2"/>
  <c r="G1568" i="2"/>
  <c r="D1569" i="2"/>
  <c r="E1569" i="2"/>
  <c r="F1569" i="2"/>
  <c r="G1569" i="2"/>
  <c r="D1570" i="2"/>
  <c r="E1570" i="2"/>
  <c r="F1570" i="2"/>
  <c r="G1570" i="2"/>
  <c r="D1571" i="2"/>
  <c r="E1571" i="2"/>
  <c r="F1571" i="2"/>
  <c r="G1571" i="2"/>
  <c r="D1572" i="2"/>
  <c r="E1572" i="2"/>
  <c r="F1572" i="2"/>
  <c r="G1572" i="2"/>
  <c r="D1573" i="2"/>
  <c r="E1573" i="2"/>
  <c r="F1573" i="2"/>
  <c r="G1573" i="2"/>
  <c r="D1574" i="2"/>
  <c r="E1574" i="2"/>
  <c r="F1574" i="2"/>
  <c r="G1574" i="2"/>
  <c r="D1575" i="2"/>
  <c r="E1575" i="2"/>
  <c r="F1575" i="2"/>
  <c r="G1575" i="2"/>
  <c r="D1576" i="2"/>
  <c r="E1576" i="2"/>
  <c r="F1576" i="2"/>
  <c r="G1576" i="2"/>
  <c r="D1577" i="2"/>
  <c r="E1577" i="2"/>
  <c r="F1577" i="2"/>
  <c r="G1577" i="2"/>
  <c r="D1578" i="2"/>
  <c r="E1578" i="2"/>
  <c r="F1578" i="2"/>
  <c r="G1578" i="2"/>
  <c r="D1579" i="2"/>
  <c r="E1579" i="2"/>
  <c r="F1579" i="2"/>
  <c r="G1579" i="2"/>
  <c r="D1580" i="2"/>
  <c r="E1580" i="2"/>
  <c r="F1580" i="2"/>
  <c r="G1580" i="2"/>
  <c r="D1581" i="2"/>
  <c r="E1581" i="2"/>
  <c r="F1581" i="2"/>
  <c r="G1581" i="2"/>
  <c r="D1582" i="2"/>
  <c r="E1582" i="2"/>
  <c r="F1582" i="2"/>
  <c r="G1582" i="2"/>
  <c r="D1583" i="2"/>
  <c r="E1583" i="2"/>
  <c r="F1583" i="2"/>
  <c r="G1583" i="2"/>
  <c r="D1584" i="2"/>
  <c r="E1584" i="2"/>
  <c r="F1584" i="2"/>
  <c r="G1584" i="2"/>
  <c r="D1585" i="2"/>
  <c r="E1585" i="2"/>
  <c r="F1585" i="2"/>
  <c r="G1585" i="2"/>
  <c r="D1586" i="2"/>
  <c r="E1586" i="2"/>
  <c r="F1586" i="2"/>
  <c r="G1586" i="2"/>
  <c r="D1587" i="2"/>
  <c r="E1587" i="2"/>
  <c r="F1587" i="2"/>
  <c r="G1587" i="2"/>
  <c r="D1588" i="2"/>
  <c r="E1588" i="2"/>
  <c r="F1588" i="2"/>
  <c r="G1588" i="2"/>
  <c r="D1589" i="2"/>
  <c r="E1589" i="2"/>
  <c r="F1589" i="2"/>
  <c r="G1589" i="2"/>
  <c r="D1590" i="2"/>
  <c r="E1590" i="2"/>
  <c r="F1590" i="2"/>
  <c r="G1590" i="2"/>
  <c r="D1591" i="2"/>
  <c r="E1591" i="2"/>
  <c r="F1591" i="2"/>
  <c r="G1591" i="2"/>
  <c r="D1592" i="2"/>
  <c r="E1592" i="2"/>
  <c r="F1592" i="2"/>
  <c r="G1592" i="2"/>
  <c r="D1593" i="2"/>
  <c r="E1593" i="2"/>
  <c r="F1593" i="2"/>
  <c r="G1593" i="2"/>
  <c r="D1594" i="2"/>
  <c r="E1594" i="2"/>
  <c r="F1594" i="2"/>
  <c r="G1594" i="2"/>
  <c r="D1595" i="2"/>
  <c r="E1595" i="2"/>
  <c r="F1595" i="2"/>
  <c r="G1595" i="2"/>
  <c r="D1596" i="2"/>
  <c r="E1596" i="2"/>
  <c r="F1596" i="2"/>
  <c r="G1596" i="2"/>
  <c r="D1597" i="2"/>
  <c r="E1597" i="2"/>
  <c r="F1597" i="2"/>
  <c r="G1597" i="2"/>
  <c r="D1598" i="2"/>
  <c r="E1598" i="2"/>
  <c r="F1598" i="2"/>
  <c r="G1598" i="2"/>
  <c r="D1599" i="2"/>
  <c r="E1599" i="2"/>
  <c r="F1599" i="2"/>
  <c r="G1599" i="2"/>
  <c r="D1600" i="2"/>
  <c r="E1600" i="2"/>
  <c r="F1600" i="2"/>
  <c r="G1600" i="2"/>
  <c r="D1601" i="2"/>
  <c r="E1601" i="2"/>
  <c r="F1601" i="2"/>
  <c r="G1601" i="2"/>
  <c r="D1602" i="2"/>
  <c r="E1602" i="2"/>
  <c r="F1602" i="2"/>
  <c r="G1602" i="2"/>
  <c r="D1603" i="2"/>
  <c r="E1603" i="2"/>
  <c r="F1603" i="2"/>
  <c r="G1603" i="2"/>
  <c r="D1604" i="2"/>
  <c r="E1604" i="2"/>
  <c r="F1604" i="2"/>
  <c r="G1604" i="2"/>
  <c r="D1605" i="2"/>
  <c r="E1605" i="2"/>
  <c r="F1605" i="2"/>
  <c r="G1605" i="2"/>
  <c r="D1606" i="2"/>
  <c r="E1606" i="2"/>
  <c r="F1606" i="2"/>
  <c r="G1606" i="2"/>
  <c r="D1607" i="2"/>
  <c r="E1607" i="2"/>
  <c r="F1607" i="2"/>
  <c r="G1607" i="2"/>
  <c r="D1608" i="2"/>
  <c r="E1608" i="2"/>
  <c r="F1608" i="2"/>
  <c r="G1608" i="2"/>
  <c r="D1609" i="2"/>
  <c r="E1609" i="2"/>
  <c r="F1609" i="2"/>
  <c r="G1609" i="2"/>
  <c r="D1610" i="2"/>
  <c r="E1610" i="2"/>
  <c r="F1610" i="2"/>
  <c r="G1610" i="2"/>
  <c r="D1611" i="2"/>
  <c r="E1611" i="2"/>
  <c r="F1611" i="2"/>
  <c r="G1611" i="2"/>
  <c r="D1612" i="2"/>
  <c r="E1612" i="2"/>
  <c r="F1612" i="2"/>
  <c r="G1612" i="2"/>
  <c r="D1613" i="2"/>
  <c r="E1613" i="2"/>
  <c r="F1613" i="2"/>
  <c r="G1613" i="2"/>
  <c r="D1614" i="2"/>
  <c r="E1614" i="2"/>
  <c r="F1614" i="2"/>
  <c r="G1614" i="2"/>
  <c r="D1615" i="2"/>
  <c r="E1615" i="2"/>
  <c r="F1615" i="2"/>
  <c r="G1615" i="2"/>
  <c r="D1616" i="2"/>
  <c r="E1616" i="2"/>
  <c r="F1616" i="2"/>
  <c r="G1616" i="2"/>
  <c r="D1617" i="2"/>
  <c r="E1617" i="2"/>
  <c r="F1617" i="2"/>
  <c r="G1617" i="2"/>
  <c r="D1618" i="2"/>
  <c r="E1618" i="2"/>
  <c r="F1618" i="2"/>
  <c r="G1618" i="2"/>
  <c r="D1619" i="2"/>
  <c r="E1619" i="2"/>
  <c r="F1619" i="2"/>
  <c r="G1619" i="2"/>
  <c r="D1620" i="2"/>
  <c r="E1620" i="2"/>
  <c r="F1620" i="2"/>
  <c r="G1620" i="2"/>
  <c r="D1621" i="2"/>
  <c r="E1621" i="2"/>
  <c r="F1621" i="2"/>
  <c r="G1621" i="2"/>
  <c r="D1622" i="2"/>
  <c r="E1622" i="2"/>
  <c r="F1622" i="2"/>
  <c r="G1622" i="2"/>
  <c r="D1623" i="2"/>
  <c r="E1623" i="2"/>
  <c r="F1623" i="2"/>
  <c r="G1623" i="2"/>
  <c r="D1624" i="2"/>
  <c r="E1624" i="2"/>
  <c r="F1624" i="2"/>
  <c r="G1624" i="2"/>
  <c r="D1625" i="2"/>
  <c r="E1625" i="2"/>
  <c r="F1625" i="2"/>
  <c r="G1625" i="2"/>
  <c r="D1626" i="2"/>
  <c r="E1626" i="2"/>
  <c r="F1626" i="2"/>
  <c r="G1626" i="2"/>
  <c r="D1627" i="2"/>
  <c r="E1627" i="2"/>
  <c r="F1627" i="2"/>
  <c r="G1627" i="2"/>
  <c r="D1628" i="2"/>
  <c r="E1628" i="2"/>
  <c r="F1628" i="2"/>
  <c r="G1628" i="2"/>
  <c r="D1629" i="2"/>
  <c r="E1629" i="2"/>
  <c r="F1629" i="2"/>
  <c r="G1629" i="2"/>
  <c r="D1630" i="2"/>
  <c r="E1630" i="2"/>
  <c r="F1630" i="2"/>
  <c r="G1630" i="2"/>
  <c r="D1631" i="2"/>
  <c r="E1631" i="2"/>
  <c r="F1631" i="2"/>
  <c r="G1631" i="2"/>
  <c r="D1632" i="2"/>
  <c r="E1632" i="2"/>
  <c r="F1632" i="2"/>
  <c r="G1632" i="2"/>
  <c r="D1633" i="2"/>
  <c r="E1633" i="2"/>
  <c r="F1633" i="2"/>
  <c r="G1633" i="2"/>
  <c r="D1634" i="2"/>
  <c r="E1634" i="2"/>
  <c r="F1634" i="2"/>
  <c r="G1634" i="2"/>
  <c r="D1635" i="2"/>
  <c r="E1635" i="2"/>
  <c r="F1635" i="2"/>
  <c r="G1635" i="2"/>
  <c r="D1636" i="2"/>
  <c r="E1636" i="2"/>
  <c r="F1636" i="2"/>
  <c r="G1636" i="2"/>
  <c r="D1637" i="2"/>
  <c r="E1637" i="2"/>
  <c r="F1637" i="2"/>
  <c r="G1637" i="2"/>
  <c r="D1638" i="2"/>
  <c r="E1638" i="2"/>
  <c r="F1638" i="2"/>
  <c r="G1638" i="2"/>
  <c r="D1639" i="2"/>
  <c r="E1639" i="2"/>
  <c r="F1639" i="2"/>
  <c r="G1639" i="2"/>
  <c r="D1640" i="2"/>
  <c r="E1640" i="2"/>
  <c r="F1640" i="2"/>
  <c r="G1640" i="2"/>
  <c r="D1641" i="2"/>
  <c r="E1641" i="2"/>
  <c r="F1641" i="2"/>
  <c r="G1641" i="2"/>
  <c r="D1642" i="2"/>
  <c r="E1642" i="2"/>
  <c r="F1642" i="2"/>
  <c r="G1642" i="2"/>
  <c r="D1643" i="2"/>
  <c r="E1643" i="2"/>
  <c r="F1643" i="2"/>
  <c r="G1643" i="2"/>
  <c r="D1644" i="2"/>
  <c r="E1644" i="2"/>
  <c r="F1644" i="2"/>
  <c r="G1644" i="2"/>
  <c r="D1645" i="2"/>
  <c r="E1645" i="2"/>
  <c r="F1645" i="2"/>
  <c r="G1645" i="2"/>
  <c r="D1646" i="2"/>
  <c r="E1646" i="2"/>
  <c r="F1646" i="2"/>
  <c r="G1646" i="2"/>
  <c r="D1647" i="2"/>
  <c r="E1647" i="2"/>
  <c r="F1647" i="2"/>
  <c r="G1647" i="2"/>
  <c r="D1648" i="2"/>
  <c r="E1648" i="2"/>
  <c r="F1648" i="2"/>
  <c r="G1648" i="2"/>
  <c r="D1649" i="2"/>
  <c r="E1649" i="2"/>
  <c r="F1649" i="2"/>
  <c r="G1649" i="2"/>
  <c r="D1650" i="2"/>
  <c r="E1650" i="2"/>
  <c r="F1650" i="2"/>
  <c r="G1650" i="2"/>
  <c r="D1651" i="2"/>
  <c r="E1651" i="2"/>
  <c r="F1651" i="2"/>
  <c r="G1651" i="2"/>
  <c r="D1652" i="2"/>
  <c r="E1652" i="2"/>
  <c r="F1652" i="2"/>
  <c r="G1652" i="2"/>
  <c r="D1653" i="2"/>
  <c r="E1653" i="2"/>
  <c r="F1653" i="2"/>
  <c r="G1653" i="2"/>
  <c r="D1654" i="2"/>
  <c r="E1654" i="2"/>
  <c r="F1654" i="2"/>
  <c r="G1654" i="2"/>
  <c r="D1655" i="2"/>
  <c r="E1655" i="2"/>
  <c r="F1655" i="2"/>
  <c r="G1655" i="2"/>
  <c r="D1656" i="2"/>
  <c r="E1656" i="2"/>
  <c r="F1656" i="2"/>
  <c r="G1656" i="2"/>
  <c r="D1657" i="2"/>
  <c r="E1657" i="2"/>
  <c r="F1657" i="2"/>
  <c r="G1657" i="2"/>
  <c r="D1658" i="2"/>
  <c r="E1658" i="2"/>
  <c r="F1658" i="2"/>
  <c r="G1658" i="2"/>
  <c r="D1659" i="2"/>
  <c r="E1659" i="2"/>
  <c r="F1659" i="2"/>
  <c r="G1659" i="2"/>
  <c r="D1660" i="2"/>
  <c r="E1660" i="2"/>
  <c r="F1660" i="2"/>
  <c r="G1660" i="2"/>
  <c r="D1661" i="2"/>
  <c r="E1661" i="2"/>
  <c r="F1661" i="2"/>
  <c r="G1661" i="2"/>
  <c r="D1662" i="2"/>
  <c r="E1662" i="2"/>
  <c r="F1662" i="2"/>
  <c r="G1662" i="2"/>
  <c r="D1663" i="2"/>
  <c r="E1663" i="2"/>
  <c r="F1663" i="2"/>
  <c r="G1663" i="2"/>
  <c r="D1664" i="2"/>
  <c r="E1664" i="2"/>
  <c r="F1664" i="2"/>
  <c r="G1664" i="2"/>
  <c r="D1665" i="2"/>
  <c r="E1665" i="2"/>
  <c r="F1665" i="2"/>
  <c r="G1665" i="2"/>
  <c r="D1666" i="2"/>
  <c r="E1666" i="2"/>
  <c r="F1666" i="2"/>
  <c r="G1666" i="2"/>
  <c r="D1667" i="2"/>
  <c r="E1667" i="2"/>
  <c r="F1667" i="2"/>
  <c r="G1667" i="2"/>
  <c r="D1668" i="2"/>
  <c r="E1668" i="2"/>
  <c r="F1668" i="2"/>
  <c r="G1668" i="2"/>
  <c r="D1669" i="2"/>
  <c r="E1669" i="2"/>
  <c r="F1669" i="2"/>
  <c r="G1669" i="2"/>
  <c r="D1670" i="2"/>
  <c r="E1670" i="2"/>
  <c r="F1670" i="2"/>
  <c r="G1670" i="2"/>
  <c r="D1671" i="2"/>
  <c r="E1671" i="2"/>
  <c r="F1671" i="2"/>
  <c r="G1671" i="2"/>
  <c r="D1672" i="2"/>
  <c r="E1672" i="2"/>
  <c r="F1672" i="2"/>
  <c r="G1672" i="2"/>
  <c r="D1673" i="2"/>
  <c r="E1673" i="2"/>
  <c r="F1673" i="2"/>
  <c r="G1673" i="2"/>
  <c r="D1674" i="2"/>
  <c r="E1674" i="2"/>
  <c r="F1674" i="2"/>
  <c r="G1674" i="2"/>
  <c r="D1675" i="2"/>
  <c r="E1675" i="2"/>
  <c r="F1675" i="2"/>
  <c r="G1675" i="2"/>
  <c r="D1676" i="2"/>
  <c r="E1676" i="2"/>
  <c r="F1676" i="2"/>
  <c r="G1676" i="2"/>
  <c r="D1677" i="2"/>
  <c r="E1677" i="2"/>
  <c r="F1677" i="2"/>
  <c r="G1677" i="2"/>
  <c r="D1678" i="2"/>
  <c r="E1678" i="2"/>
  <c r="F1678" i="2"/>
  <c r="G1678" i="2"/>
  <c r="D1679" i="2"/>
  <c r="E1679" i="2"/>
  <c r="F1679" i="2"/>
  <c r="G1679" i="2"/>
  <c r="D1680" i="2"/>
  <c r="E1680" i="2"/>
  <c r="F1680" i="2"/>
  <c r="G1680" i="2"/>
  <c r="D1681" i="2"/>
  <c r="E1681" i="2"/>
  <c r="F1681" i="2"/>
  <c r="G1681" i="2"/>
  <c r="D1682" i="2"/>
  <c r="E1682" i="2"/>
  <c r="F1682" i="2"/>
  <c r="G1682" i="2"/>
  <c r="D1683" i="2"/>
  <c r="E1683" i="2"/>
  <c r="F1683" i="2"/>
  <c r="G1683" i="2"/>
  <c r="D1684" i="2"/>
  <c r="E1684" i="2"/>
  <c r="F1684" i="2"/>
  <c r="G1684" i="2"/>
  <c r="D1685" i="2"/>
  <c r="E1685" i="2"/>
  <c r="F1685" i="2"/>
  <c r="G1685" i="2"/>
  <c r="D1686" i="2"/>
  <c r="E1686" i="2"/>
  <c r="F1686" i="2"/>
  <c r="G1686" i="2"/>
  <c r="D1687" i="2"/>
  <c r="E1687" i="2"/>
  <c r="F1687" i="2"/>
  <c r="G1687" i="2"/>
  <c r="D1688" i="2"/>
  <c r="E1688" i="2"/>
  <c r="F1688" i="2"/>
  <c r="G1688" i="2"/>
  <c r="D1689" i="2"/>
  <c r="E1689" i="2"/>
  <c r="F1689" i="2"/>
  <c r="G1689" i="2"/>
  <c r="D1690" i="2"/>
  <c r="E1690" i="2"/>
  <c r="F1690" i="2"/>
  <c r="G1690" i="2"/>
  <c r="D1691" i="2"/>
  <c r="E1691" i="2"/>
  <c r="F1691" i="2"/>
  <c r="G1691" i="2"/>
  <c r="D1692" i="2"/>
  <c r="E1692" i="2"/>
  <c r="F1692" i="2"/>
  <c r="G1692" i="2"/>
  <c r="D1693" i="2"/>
  <c r="E1693" i="2"/>
  <c r="F1693" i="2"/>
  <c r="G1693" i="2"/>
  <c r="D1694" i="2"/>
  <c r="E1694" i="2"/>
  <c r="F1694" i="2"/>
  <c r="G1694" i="2"/>
  <c r="D1695" i="2"/>
  <c r="E1695" i="2"/>
  <c r="F1695" i="2"/>
  <c r="G1695" i="2"/>
  <c r="D1696" i="2"/>
  <c r="E1696" i="2"/>
  <c r="F1696" i="2"/>
  <c r="G1696" i="2"/>
  <c r="D1697" i="2"/>
  <c r="E1697" i="2"/>
  <c r="F1697" i="2"/>
  <c r="G1697" i="2"/>
  <c r="D1698" i="2"/>
  <c r="E1698" i="2"/>
  <c r="F1698" i="2"/>
  <c r="G1698" i="2"/>
  <c r="D1699" i="2"/>
  <c r="E1699" i="2"/>
  <c r="F1699" i="2"/>
  <c r="G1699" i="2"/>
  <c r="D1700" i="2"/>
  <c r="E1700" i="2"/>
  <c r="F1700" i="2"/>
  <c r="G1700" i="2"/>
  <c r="D1701" i="2"/>
  <c r="E1701" i="2"/>
  <c r="F1701" i="2"/>
  <c r="G1701" i="2"/>
  <c r="D1702" i="2"/>
  <c r="E1702" i="2"/>
  <c r="F1702" i="2"/>
  <c r="G1702" i="2"/>
  <c r="D1703" i="2"/>
  <c r="E1703" i="2"/>
  <c r="F1703" i="2"/>
  <c r="G1703" i="2"/>
  <c r="D1704" i="2"/>
  <c r="E1704" i="2"/>
  <c r="F1704" i="2"/>
  <c r="G1704" i="2"/>
  <c r="D1705" i="2"/>
  <c r="E1705" i="2"/>
  <c r="F1705" i="2"/>
  <c r="G1705" i="2"/>
  <c r="D1706" i="2"/>
  <c r="E1706" i="2"/>
  <c r="F1706" i="2"/>
  <c r="G1706" i="2"/>
  <c r="D1707" i="2"/>
  <c r="E1707" i="2"/>
  <c r="F1707" i="2"/>
  <c r="G1707" i="2"/>
  <c r="D1708" i="2"/>
  <c r="E1708" i="2"/>
  <c r="F1708" i="2"/>
  <c r="G1708" i="2"/>
  <c r="D1709" i="2"/>
  <c r="E1709" i="2"/>
  <c r="F1709" i="2"/>
  <c r="G1709" i="2"/>
  <c r="D1710" i="2"/>
  <c r="E1710" i="2"/>
  <c r="F1710" i="2"/>
  <c r="G1710" i="2"/>
  <c r="D1711" i="2"/>
  <c r="E1711" i="2"/>
  <c r="F1711" i="2"/>
  <c r="G1711" i="2"/>
  <c r="D1712" i="2"/>
  <c r="E1712" i="2"/>
  <c r="F1712" i="2"/>
  <c r="G1712" i="2"/>
  <c r="D1713" i="2"/>
  <c r="E1713" i="2"/>
  <c r="F1713" i="2"/>
  <c r="G1713" i="2"/>
  <c r="D1714" i="2"/>
  <c r="E1714" i="2"/>
  <c r="F1714" i="2"/>
  <c r="G1714" i="2"/>
  <c r="D1715" i="2"/>
  <c r="E1715" i="2"/>
  <c r="F1715" i="2"/>
  <c r="G1715" i="2"/>
  <c r="D1716" i="2"/>
  <c r="E1716" i="2"/>
  <c r="F1716" i="2"/>
  <c r="G1716" i="2"/>
  <c r="D1717" i="2"/>
  <c r="E1717" i="2"/>
  <c r="F1717" i="2"/>
  <c r="G1717" i="2"/>
  <c r="D1718" i="2"/>
  <c r="E1718" i="2"/>
  <c r="F1718" i="2"/>
  <c r="G1718" i="2"/>
  <c r="D1719" i="2"/>
  <c r="E1719" i="2"/>
  <c r="F1719" i="2"/>
  <c r="G1719" i="2"/>
  <c r="D1720" i="2"/>
  <c r="E1720" i="2"/>
  <c r="F1720" i="2"/>
  <c r="G1720" i="2"/>
  <c r="D1721" i="2"/>
  <c r="E1721" i="2"/>
  <c r="F1721" i="2"/>
  <c r="G1721" i="2"/>
  <c r="D1722" i="2"/>
  <c r="E1722" i="2"/>
  <c r="F1722" i="2"/>
  <c r="G1722" i="2"/>
  <c r="D1723" i="2"/>
  <c r="E1723" i="2"/>
  <c r="F1723" i="2"/>
  <c r="G1723" i="2"/>
  <c r="D1724" i="2"/>
  <c r="E1724" i="2"/>
  <c r="F1724" i="2"/>
  <c r="G1724" i="2"/>
  <c r="D1725" i="2"/>
  <c r="E1725" i="2"/>
  <c r="F1725" i="2"/>
  <c r="G1725" i="2"/>
  <c r="D1726" i="2"/>
  <c r="E1726" i="2"/>
  <c r="F1726" i="2"/>
  <c r="G1726" i="2"/>
  <c r="D1727" i="2"/>
  <c r="E1727" i="2"/>
  <c r="F1727" i="2"/>
  <c r="G1727" i="2"/>
  <c r="D1728" i="2"/>
  <c r="E1728" i="2"/>
  <c r="F1728" i="2"/>
  <c r="G1728" i="2"/>
  <c r="D1729" i="2"/>
  <c r="E1729" i="2"/>
  <c r="F1729" i="2"/>
  <c r="G1729" i="2"/>
  <c r="D1730" i="2"/>
  <c r="E1730" i="2"/>
  <c r="F1730" i="2"/>
  <c r="G1730" i="2"/>
  <c r="D1731" i="2"/>
  <c r="E1731" i="2"/>
  <c r="F1731" i="2"/>
  <c r="G1731" i="2"/>
  <c r="D1732" i="2"/>
  <c r="E1732" i="2"/>
  <c r="F1732" i="2"/>
  <c r="G1732" i="2"/>
  <c r="D1733" i="2"/>
  <c r="E1733" i="2"/>
  <c r="F1733" i="2"/>
  <c r="G1733" i="2"/>
  <c r="D1734" i="2"/>
  <c r="E1734" i="2"/>
  <c r="F1734" i="2"/>
  <c r="G1734" i="2"/>
  <c r="D1735" i="2"/>
  <c r="E1735" i="2"/>
  <c r="F1735" i="2"/>
  <c r="G1735" i="2"/>
  <c r="D1736" i="2"/>
  <c r="E1736" i="2"/>
  <c r="F1736" i="2"/>
  <c r="G1736" i="2"/>
  <c r="D1737" i="2"/>
  <c r="E1737" i="2"/>
  <c r="F1737" i="2"/>
  <c r="G1737" i="2"/>
  <c r="D1738" i="2"/>
  <c r="E1738" i="2"/>
  <c r="F1738" i="2"/>
  <c r="G1738" i="2"/>
  <c r="D1739" i="2"/>
  <c r="E1739" i="2"/>
  <c r="F1739" i="2"/>
  <c r="G1739" i="2"/>
  <c r="D1740" i="2"/>
  <c r="E1740" i="2"/>
  <c r="F1740" i="2"/>
  <c r="G1740" i="2"/>
  <c r="D1741" i="2"/>
  <c r="E1741" i="2"/>
  <c r="F1741" i="2"/>
  <c r="G1741" i="2"/>
  <c r="D1742" i="2"/>
  <c r="E1742" i="2"/>
  <c r="F1742" i="2"/>
  <c r="G1742" i="2"/>
  <c r="D1743" i="2"/>
  <c r="E1743" i="2"/>
  <c r="F1743" i="2"/>
  <c r="G1743" i="2"/>
  <c r="D1744" i="2"/>
  <c r="E1744" i="2"/>
  <c r="F1744" i="2"/>
  <c r="G1744" i="2"/>
  <c r="D1745" i="2"/>
  <c r="E1745" i="2"/>
  <c r="F1745" i="2"/>
  <c r="G1745" i="2"/>
  <c r="D1746" i="2"/>
  <c r="E1746" i="2"/>
  <c r="F1746" i="2"/>
  <c r="G1746" i="2"/>
  <c r="D1747" i="2"/>
  <c r="E1747" i="2"/>
  <c r="F1747" i="2"/>
  <c r="G1747" i="2"/>
  <c r="D1748" i="2"/>
  <c r="E1748" i="2"/>
  <c r="F1748" i="2"/>
  <c r="G1748" i="2"/>
  <c r="D1749" i="2"/>
  <c r="E1749" i="2"/>
  <c r="F1749" i="2"/>
  <c r="G1749" i="2"/>
  <c r="D1750" i="2"/>
  <c r="E1750" i="2"/>
  <c r="F1750" i="2"/>
  <c r="G1750" i="2"/>
  <c r="D1751" i="2"/>
  <c r="E1751" i="2"/>
  <c r="F1751" i="2"/>
  <c r="G1751" i="2"/>
  <c r="D1752" i="2"/>
  <c r="E1752" i="2"/>
  <c r="F1752" i="2"/>
  <c r="G1752" i="2"/>
  <c r="D1753" i="2"/>
  <c r="E1753" i="2"/>
  <c r="F1753" i="2"/>
  <c r="G1753" i="2"/>
  <c r="D1754" i="2"/>
  <c r="E1754" i="2"/>
  <c r="F1754" i="2"/>
  <c r="G1754" i="2"/>
  <c r="D1755" i="2"/>
  <c r="E1755" i="2"/>
  <c r="F1755" i="2"/>
  <c r="G1755" i="2"/>
  <c r="D1756" i="2"/>
  <c r="E1756" i="2"/>
  <c r="F1756" i="2"/>
  <c r="G1756" i="2"/>
  <c r="D1757" i="2"/>
  <c r="E1757" i="2"/>
  <c r="F1757" i="2"/>
  <c r="G1757" i="2"/>
  <c r="D1758" i="2"/>
  <c r="E1758" i="2"/>
  <c r="F1758" i="2"/>
  <c r="G1758" i="2"/>
  <c r="D1759" i="2"/>
  <c r="E1759" i="2"/>
  <c r="F1759" i="2"/>
  <c r="G1759" i="2"/>
  <c r="D1760" i="2"/>
  <c r="E1760" i="2"/>
  <c r="F1760" i="2"/>
  <c r="G1760" i="2"/>
  <c r="D1761" i="2"/>
  <c r="E1761" i="2"/>
  <c r="F1761" i="2"/>
  <c r="G1761" i="2"/>
  <c r="D1762" i="2"/>
  <c r="E1762" i="2"/>
  <c r="F1762" i="2"/>
  <c r="G1762" i="2"/>
  <c r="D1763" i="2"/>
  <c r="E1763" i="2"/>
  <c r="F1763" i="2"/>
  <c r="G1763" i="2"/>
  <c r="D1764" i="2"/>
  <c r="E1764" i="2"/>
  <c r="F1764" i="2"/>
  <c r="G1764" i="2"/>
  <c r="D1765" i="2"/>
  <c r="E1765" i="2"/>
  <c r="F1765" i="2"/>
  <c r="G1765" i="2"/>
  <c r="D1766" i="2"/>
  <c r="E1766" i="2"/>
  <c r="F1766" i="2"/>
  <c r="G1766" i="2"/>
  <c r="D1767" i="2"/>
  <c r="E1767" i="2"/>
  <c r="F1767" i="2"/>
  <c r="G1767" i="2"/>
  <c r="D1768" i="2"/>
  <c r="E1768" i="2"/>
  <c r="F1768" i="2"/>
  <c r="G1768" i="2"/>
  <c r="D1769" i="2"/>
  <c r="E1769" i="2"/>
  <c r="F1769" i="2"/>
  <c r="G1769" i="2"/>
  <c r="D1770" i="2"/>
  <c r="E1770" i="2"/>
  <c r="F1770" i="2"/>
  <c r="G1770" i="2"/>
  <c r="D1771" i="2"/>
  <c r="E1771" i="2"/>
  <c r="F1771" i="2"/>
  <c r="G1771" i="2"/>
  <c r="D1772" i="2"/>
  <c r="E1772" i="2"/>
  <c r="F1772" i="2"/>
  <c r="G1772" i="2"/>
  <c r="D1773" i="2"/>
  <c r="E1773" i="2"/>
  <c r="F1773" i="2"/>
  <c r="G1773" i="2"/>
  <c r="D1774" i="2"/>
  <c r="E1774" i="2"/>
  <c r="F1774" i="2"/>
  <c r="G1774" i="2"/>
  <c r="D1775" i="2"/>
  <c r="E1775" i="2"/>
  <c r="F1775" i="2"/>
  <c r="G1775" i="2"/>
  <c r="D1776" i="2"/>
  <c r="E1776" i="2"/>
  <c r="F1776" i="2"/>
  <c r="G1776" i="2"/>
  <c r="D1777" i="2"/>
  <c r="E1777" i="2"/>
  <c r="F1777" i="2"/>
  <c r="G1777" i="2"/>
  <c r="D1778" i="2"/>
  <c r="E1778" i="2"/>
  <c r="F1778" i="2"/>
  <c r="G1778" i="2"/>
  <c r="D1779" i="2"/>
  <c r="E1779" i="2"/>
  <c r="F1779" i="2"/>
  <c r="G1779" i="2"/>
  <c r="D1780" i="2"/>
  <c r="E1780" i="2"/>
  <c r="F1780" i="2"/>
  <c r="G1780" i="2"/>
  <c r="D1781" i="2"/>
  <c r="E1781" i="2"/>
  <c r="F1781" i="2"/>
  <c r="G1781" i="2"/>
  <c r="D1782" i="2"/>
  <c r="E1782" i="2"/>
  <c r="F1782" i="2"/>
  <c r="G1782" i="2"/>
  <c r="D1783" i="2"/>
  <c r="E1783" i="2"/>
  <c r="F1783" i="2"/>
  <c r="G1783" i="2"/>
  <c r="D1784" i="2"/>
  <c r="E1784" i="2"/>
  <c r="F1784" i="2"/>
  <c r="G1784" i="2"/>
  <c r="D1785" i="2"/>
  <c r="E1785" i="2"/>
  <c r="F1785" i="2"/>
  <c r="G1785" i="2"/>
  <c r="D1786" i="2"/>
  <c r="E1786" i="2"/>
  <c r="F1786" i="2"/>
  <c r="G1786" i="2"/>
  <c r="D1787" i="2"/>
  <c r="E1787" i="2"/>
  <c r="F1787" i="2"/>
  <c r="G1787" i="2"/>
  <c r="D1788" i="2"/>
  <c r="E1788" i="2"/>
  <c r="F1788" i="2"/>
  <c r="G1788" i="2"/>
  <c r="D1789" i="2"/>
  <c r="E1789" i="2"/>
  <c r="F1789" i="2"/>
  <c r="G1789" i="2"/>
  <c r="D1790" i="2"/>
  <c r="E1790" i="2"/>
  <c r="F1790" i="2"/>
  <c r="G1790" i="2"/>
  <c r="D1791" i="2"/>
  <c r="E1791" i="2"/>
  <c r="F1791" i="2"/>
  <c r="G1791" i="2"/>
  <c r="D1792" i="2"/>
  <c r="E1792" i="2"/>
  <c r="F1792" i="2"/>
  <c r="G1792" i="2"/>
  <c r="D1793" i="2"/>
  <c r="E1793" i="2"/>
  <c r="F1793" i="2"/>
  <c r="G1793" i="2"/>
  <c r="D1794" i="2"/>
  <c r="E1794" i="2"/>
  <c r="F1794" i="2"/>
  <c r="G1794" i="2"/>
  <c r="D1795" i="2"/>
  <c r="E1795" i="2"/>
  <c r="F1795" i="2"/>
  <c r="G1795" i="2"/>
  <c r="D1796" i="2"/>
  <c r="E1796" i="2"/>
  <c r="F1796" i="2"/>
  <c r="G1796" i="2"/>
  <c r="D1797" i="2"/>
  <c r="E1797" i="2"/>
  <c r="F1797" i="2"/>
  <c r="G1797" i="2"/>
  <c r="D1798" i="2"/>
  <c r="E1798" i="2"/>
  <c r="F1798" i="2"/>
  <c r="G1798" i="2"/>
  <c r="D1799" i="2"/>
  <c r="E1799" i="2"/>
  <c r="F1799" i="2"/>
  <c r="G1799" i="2"/>
  <c r="D1800" i="2"/>
  <c r="E1800" i="2"/>
  <c r="F1800" i="2"/>
  <c r="G1800" i="2"/>
  <c r="D1801" i="2"/>
  <c r="E1801" i="2"/>
  <c r="F1801" i="2"/>
  <c r="G1801" i="2"/>
  <c r="D1802" i="2"/>
  <c r="E1802" i="2"/>
  <c r="F1802" i="2"/>
  <c r="G1802" i="2"/>
  <c r="D1803" i="2"/>
  <c r="E1803" i="2"/>
  <c r="F1803" i="2"/>
  <c r="G1803" i="2"/>
  <c r="D1804" i="2"/>
  <c r="E1804" i="2"/>
  <c r="F1804" i="2"/>
  <c r="G1804" i="2"/>
  <c r="D1805" i="2"/>
  <c r="E1805" i="2"/>
  <c r="F1805" i="2"/>
  <c r="G1805" i="2"/>
  <c r="D1806" i="2"/>
  <c r="E1806" i="2"/>
  <c r="F1806" i="2"/>
  <c r="G1806" i="2"/>
  <c r="D1807" i="2"/>
  <c r="E1807" i="2"/>
  <c r="F1807" i="2"/>
  <c r="G1807" i="2"/>
  <c r="D1808" i="2"/>
  <c r="E1808" i="2"/>
  <c r="F1808" i="2"/>
  <c r="G1808" i="2"/>
  <c r="D1809" i="2"/>
  <c r="E1809" i="2"/>
  <c r="F1809" i="2"/>
  <c r="G1809" i="2"/>
  <c r="D1810" i="2"/>
  <c r="E1810" i="2"/>
  <c r="F1810" i="2"/>
  <c r="G1810" i="2"/>
  <c r="D1811" i="2"/>
  <c r="E1811" i="2"/>
  <c r="F1811" i="2"/>
  <c r="G1811" i="2"/>
  <c r="D1812" i="2"/>
  <c r="E1812" i="2"/>
  <c r="F1812" i="2"/>
  <c r="G1812" i="2"/>
  <c r="D1813" i="2"/>
  <c r="E1813" i="2"/>
  <c r="F1813" i="2"/>
  <c r="G1813" i="2"/>
  <c r="D1814" i="2"/>
  <c r="E1814" i="2"/>
  <c r="F1814" i="2"/>
  <c r="G1814" i="2"/>
  <c r="D1815" i="2"/>
  <c r="E1815" i="2"/>
  <c r="F1815" i="2"/>
  <c r="G1815" i="2"/>
  <c r="D1816" i="2"/>
  <c r="E1816" i="2"/>
  <c r="F1816" i="2"/>
  <c r="G1816" i="2"/>
  <c r="D1817" i="2"/>
  <c r="E1817" i="2"/>
  <c r="F1817" i="2"/>
  <c r="G1817" i="2"/>
  <c r="D1818" i="2"/>
  <c r="E1818" i="2"/>
  <c r="F1818" i="2"/>
  <c r="G1818" i="2"/>
  <c r="D1819" i="2"/>
  <c r="E1819" i="2"/>
  <c r="F1819" i="2"/>
  <c r="G1819" i="2"/>
  <c r="D1820" i="2"/>
  <c r="E1820" i="2"/>
  <c r="F1820" i="2"/>
  <c r="G1820" i="2"/>
  <c r="D1821" i="2"/>
  <c r="E1821" i="2"/>
  <c r="F1821" i="2"/>
  <c r="G1821" i="2"/>
  <c r="D1822" i="2"/>
  <c r="E1822" i="2"/>
  <c r="F1822" i="2"/>
  <c r="G1822" i="2"/>
  <c r="D1823" i="2"/>
  <c r="E1823" i="2"/>
  <c r="F1823" i="2"/>
  <c r="G1823" i="2"/>
  <c r="D1824" i="2"/>
  <c r="E1824" i="2"/>
  <c r="F1824" i="2"/>
  <c r="G1824" i="2"/>
  <c r="D1825" i="2"/>
  <c r="E1825" i="2"/>
  <c r="F1825" i="2"/>
  <c r="G1825" i="2"/>
  <c r="D1826" i="2"/>
  <c r="E1826" i="2"/>
  <c r="F1826" i="2"/>
  <c r="G1826" i="2"/>
  <c r="D1827" i="2"/>
  <c r="E1827" i="2"/>
  <c r="F1827" i="2"/>
  <c r="G1827" i="2"/>
  <c r="D1828" i="2"/>
  <c r="E1828" i="2"/>
  <c r="F1828" i="2"/>
  <c r="G1828" i="2"/>
  <c r="D1829" i="2"/>
  <c r="E1829" i="2"/>
  <c r="F1829" i="2"/>
  <c r="G1829" i="2"/>
  <c r="D1830" i="2"/>
  <c r="E1830" i="2"/>
  <c r="F1830" i="2"/>
  <c r="G1830" i="2"/>
  <c r="D1831" i="2"/>
  <c r="E1831" i="2"/>
  <c r="F1831" i="2"/>
  <c r="G1831" i="2"/>
  <c r="D1832" i="2"/>
  <c r="E1832" i="2"/>
  <c r="F1832" i="2"/>
  <c r="G1832" i="2"/>
  <c r="D1833" i="2"/>
  <c r="E1833" i="2"/>
  <c r="F1833" i="2"/>
  <c r="G1833" i="2"/>
  <c r="D1834" i="2"/>
  <c r="E1834" i="2"/>
  <c r="F1834" i="2"/>
  <c r="G1834" i="2"/>
  <c r="D1835" i="2"/>
  <c r="E1835" i="2"/>
  <c r="F1835" i="2"/>
  <c r="G1835" i="2"/>
  <c r="D1836" i="2"/>
  <c r="E1836" i="2"/>
  <c r="F1836" i="2"/>
  <c r="G1836" i="2"/>
  <c r="D1837" i="2"/>
  <c r="E1837" i="2"/>
  <c r="F1837" i="2"/>
  <c r="G1837" i="2"/>
  <c r="D1838" i="2"/>
  <c r="E1838" i="2"/>
  <c r="F1838" i="2"/>
  <c r="G1838" i="2"/>
  <c r="D1839" i="2"/>
  <c r="E1839" i="2"/>
  <c r="F1839" i="2"/>
  <c r="G1839" i="2"/>
  <c r="D1840" i="2"/>
  <c r="E1840" i="2"/>
  <c r="F1840" i="2"/>
  <c r="G1840" i="2"/>
  <c r="D1841" i="2"/>
  <c r="E1841" i="2"/>
  <c r="F1841" i="2"/>
  <c r="G1841" i="2"/>
  <c r="D1842" i="2"/>
  <c r="E1842" i="2"/>
  <c r="F1842" i="2"/>
  <c r="G1842" i="2"/>
  <c r="D1843" i="2"/>
  <c r="E1843" i="2"/>
  <c r="F1843" i="2"/>
  <c r="G1843" i="2"/>
  <c r="D1844" i="2"/>
  <c r="E1844" i="2"/>
  <c r="F1844" i="2"/>
  <c r="G1844" i="2"/>
  <c r="D1845" i="2"/>
  <c r="E1845" i="2"/>
  <c r="F1845" i="2"/>
  <c r="G1845" i="2"/>
  <c r="D1846" i="2"/>
  <c r="E1846" i="2"/>
  <c r="F1846" i="2"/>
  <c r="G1846" i="2"/>
  <c r="D1847" i="2"/>
  <c r="E1847" i="2"/>
  <c r="F1847" i="2"/>
  <c r="G1847" i="2"/>
  <c r="D1848" i="2"/>
  <c r="E1848" i="2"/>
  <c r="F1848" i="2"/>
  <c r="G1848" i="2"/>
  <c r="D1849" i="2"/>
  <c r="E1849" i="2"/>
  <c r="F1849" i="2"/>
  <c r="G1849" i="2"/>
  <c r="D1850" i="2"/>
  <c r="E1850" i="2"/>
  <c r="F1850" i="2"/>
  <c r="G1850" i="2"/>
  <c r="D1851" i="2"/>
  <c r="E1851" i="2"/>
  <c r="F1851" i="2"/>
  <c r="G1851" i="2"/>
  <c r="D1852" i="2"/>
  <c r="E1852" i="2"/>
  <c r="F1852" i="2"/>
  <c r="G1852" i="2"/>
  <c r="D1853" i="2"/>
  <c r="E1853" i="2"/>
  <c r="F1853" i="2"/>
  <c r="G1853" i="2"/>
  <c r="D1854" i="2"/>
  <c r="E1854" i="2"/>
  <c r="F1854" i="2"/>
  <c r="G1854" i="2"/>
  <c r="D1855" i="2"/>
  <c r="E1855" i="2"/>
  <c r="F1855" i="2"/>
  <c r="G1855" i="2"/>
  <c r="D1856" i="2"/>
  <c r="E1856" i="2"/>
  <c r="F1856" i="2"/>
  <c r="G1856" i="2"/>
  <c r="D1857" i="2"/>
  <c r="E1857" i="2"/>
  <c r="F1857" i="2"/>
  <c r="G1857" i="2"/>
  <c r="D1858" i="2"/>
  <c r="E1858" i="2"/>
  <c r="F1858" i="2"/>
  <c r="G1858" i="2"/>
  <c r="D1859" i="2"/>
  <c r="E1859" i="2"/>
  <c r="F1859" i="2"/>
  <c r="G1859" i="2"/>
  <c r="D1860" i="2"/>
  <c r="E1860" i="2"/>
  <c r="F1860" i="2"/>
  <c r="G1860" i="2"/>
  <c r="D1861" i="2"/>
  <c r="E1861" i="2"/>
  <c r="F1861" i="2"/>
  <c r="G1861" i="2"/>
  <c r="D1862" i="2"/>
  <c r="E1862" i="2"/>
  <c r="F1862" i="2"/>
  <c r="G1862" i="2"/>
  <c r="D1863" i="2"/>
  <c r="E1863" i="2"/>
  <c r="F1863" i="2"/>
  <c r="G1863" i="2"/>
  <c r="D1864" i="2"/>
  <c r="E1864" i="2"/>
  <c r="F1864" i="2"/>
  <c r="G1864" i="2"/>
  <c r="D1865" i="2"/>
  <c r="E1865" i="2"/>
  <c r="F1865" i="2"/>
  <c r="G1865" i="2"/>
  <c r="D1866" i="2"/>
  <c r="E1866" i="2"/>
  <c r="F1866" i="2"/>
  <c r="G1866" i="2"/>
  <c r="D1867" i="2"/>
  <c r="E1867" i="2"/>
  <c r="F1867" i="2"/>
  <c r="G1867" i="2"/>
  <c r="D1868" i="2"/>
  <c r="E1868" i="2"/>
  <c r="F1868" i="2"/>
  <c r="G1868" i="2"/>
  <c r="D1869" i="2"/>
  <c r="E1869" i="2"/>
  <c r="F1869" i="2"/>
  <c r="G1869" i="2"/>
  <c r="D1870" i="2"/>
  <c r="E1870" i="2"/>
  <c r="F1870" i="2"/>
  <c r="G1870" i="2"/>
  <c r="D1871" i="2"/>
  <c r="E1871" i="2"/>
  <c r="F1871" i="2"/>
  <c r="G1871" i="2"/>
  <c r="D1872" i="2"/>
  <c r="E1872" i="2"/>
  <c r="F1872" i="2"/>
  <c r="G1872" i="2"/>
  <c r="D1873" i="2"/>
  <c r="E1873" i="2"/>
  <c r="F1873" i="2"/>
  <c r="G1873" i="2"/>
  <c r="D1874" i="2"/>
  <c r="E1874" i="2"/>
  <c r="F1874" i="2"/>
  <c r="G1874" i="2"/>
  <c r="D1875" i="2"/>
  <c r="E1875" i="2"/>
  <c r="F1875" i="2"/>
  <c r="G1875" i="2"/>
  <c r="D1876" i="2"/>
  <c r="E1876" i="2"/>
  <c r="F1876" i="2"/>
  <c r="G1876" i="2"/>
  <c r="D1877" i="2"/>
  <c r="E1877" i="2"/>
  <c r="F1877" i="2"/>
  <c r="G1877" i="2"/>
  <c r="D1878" i="2"/>
  <c r="E1878" i="2"/>
  <c r="F1878" i="2"/>
  <c r="G1878" i="2"/>
  <c r="D1879" i="2"/>
  <c r="E1879" i="2"/>
  <c r="F1879" i="2"/>
  <c r="G1879" i="2"/>
  <c r="D1880" i="2"/>
  <c r="E1880" i="2"/>
  <c r="F1880" i="2"/>
  <c r="G1880" i="2"/>
  <c r="D1881" i="2"/>
  <c r="E1881" i="2"/>
  <c r="F1881" i="2"/>
  <c r="G1881" i="2"/>
  <c r="D1882" i="2"/>
  <c r="E1882" i="2"/>
  <c r="F1882" i="2"/>
  <c r="G1882" i="2"/>
  <c r="D1883" i="2"/>
  <c r="E1883" i="2"/>
  <c r="F1883" i="2"/>
  <c r="G1883" i="2"/>
  <c r="D1884" i="2"/>
  <c r="E1884" i="2"/>
  <c r="F1884" i="2"/>
  <c r="G1884" i="2"/>
  <c r="D1885" i="2"/>
  <c r="E1885" i="2"/>
  <c r="F1885" i="2"/>
  <c r="G1885" i="2"/>
  <c r="D1886" i="2"/>
  <c r="E1886" i="2"/>
  <c r="F1886" i="2"/>
  <c r="G1886" i="2"/>
  <c r="D1887" i="2"/>
  <c r="E1887" i="2"/>
  <c r="F1887" i="2"/>
  <c r="G1887" i="2"/>
  <c r="D1888" i="2"/>
  <c r="E1888" i="2"/>
  <c r="F1888" i="2"/>
  <c r="G1888" i="2"/>
  <c r="D1889" i="2"/>
  <c r="E1889" i="2"/>
  <c r="F1889" i="2"/>
  <c r="G1889" i="2"/>
  <c r="D1890" i="2"/>
  <c r="E1890" i="2"/>
  <c r="F1890" i="2"/>
  <c r="G1890" i="2"/>
  <c r="D1891" i="2"/>
  <c r="E1891" i="2"/>
  <c r="F1891" i="2"/>
  <c r="G1891" i="2"/>
  <c r="D1892" i="2"/>
  <c r="E1892" i="2"/>
  <c r="F1892" i="2"/>
  <c r="G1892" i="2"/>
  <c r="D1893" i="2"/>
  <c r="E1893" i="2"/>
  <c r="F1893" i="2"/>
  <c r="G1893" i="2"/>
  <c r="D1894" i="2"/>
  <c r="E1894" i="2"/>
  <c r="F1894" i="2"/>
  <c r="G1894" i="2"/>
  <c r="D1895" i="2"/>
  <c r="E1895" i="2"/>
  <c r="F1895" i="2"/>
  <c r="G1895" i="2"/>
  <c r="D1896" i="2"/>
  <c r="E1896" i="2"/>
  <c r="F1896" i="2"/>
  <c r="G1896" i="2"/>
  <c r="D1897" i="2"/>
  <c r="E1897" i="2"/>
  <c r="F1897" i="2"/>
  <c r="G1897" i="2"/>
  <c r="D1898" i="2"/>
  <c r="E1898" i="2"/>
  <c r="F1898" i="2"/>
  <c r="G1898" i="2"/>
  <c r="D1899" i="2"/>
  <c r="E1899" i="2"/>
  <c r="F1899" i="2"/>
  <c r="G1899" i="2"/>
  <c r="D1900" i="2"/>
  <c r="E1900" i="2"/>
  <c r="F1900" i="2"/>
  <c r="G1900" i="2"/>
  <c r="D1901" i="2"/>
  <c r="E1901" i="2"/>
  <c r="F1901" i="2"/>
  <c r="G1901" i="2"/>
  <c r="D1902" i="2"/>
  <c r="E1902" i="2"/>
  <c r="F1902" i="2"/>
  <c r="G1902" i="2"/>
  <c r="D1903" i="2"/>
  <c r="E1903" i="2"/>
  <c r="F1903" i="2"/>
  <c r="G1903" i="2"/>
  <c r="D1904" i="2"/>
  <c r="E1904" i="2"/>
  <c r="F1904" i="2"/>
  <c r="G1904" i="2"/>
  <c r="D1905" i="2"/>
  <c r="E1905" i="2"/>
  <c r="F1905" i="2"/>
  <c r="G1905" i="2"/>
  <c r="D1906" i="2"/>
  <c r="E1906" i="2"/>
  <c r="F1906" i="2"/>
  <c r="G1906" i="2"/>
  <c r="D1907" i="2"/>
  <c r="E1907" i="2"/>
  <c r="F1907" i="2"/>
  <c r="G1907" i="2"/>
  <c r="D1908" i="2"/>
  <c r="E1908" i="2"/>
  <c r="F1908" i="2"/>
  <c r="G1908" i="2"/>
  <c r="D1909" i="2"/>
  <c r="E1909" i="2"/>
  <c r="F1909" i="2"/>
  <c r="G1909" i="2"/>
  <c r="D1910" i="2"/>
  <c r="E1910" i="2"/>
  <c r="F1910" i="2"/>
  <c r="G1910" i="2"/>
  <c r="D1911" i="2"/>
  <c r="E1911" i="2"/>
  <c r="F1911" i="2"/>
  <c r="G1911" i="2"/>
  <c r="D1912" i="2"/>
  <c r="E1912" i="2"/>
  <c r="F1912" i="2"/>
  <c r="G1912" i="2"/>
  <c r="D1913" i="2"/>
  <c r="E1913" i="2"/>
  <c r="F1913" i="2"/>
  <c r="G1913" i="2"/>
  <c r="D1914" i="2"/>
  <c r="E1914" i="2"/>
  <c r="F1914" i="2"/>
  <c r="G1914" i="2"/>
  <c r="D1915" i="2"/>
  <c r="E1915" i="2"/>
  <c r="F1915" i="2"/>
  <c r="G1915" i="2"/>
  <c r="D1916" i="2"/>
  <c r="E1916" i="2"/>
  <c r="F1916" i="2"/>
  <c r="G1916" i="2"/>
  <c r="D1917" i="2"/>
  <c r="E1917" i="2"/>
  <c r="F1917" i="2"/>
  <c r="G1917" i="2"/>
  <c r="D1918" i="2"/>
  <c r="E1918" i="2"/>
  <c r="F1918" i="2"/>
  <c r="G1918" i="2"/>
  <c r="D1919" i="2"/>
  <c r="E1919" i="2"/>
  <c r="F1919" i="2"/>
  <c r="G1919" i="2"/>
  <c r="D1920" i="2"/>
  <c r="E1920" i="2"/>
  <c r="F1920" i="2"/>
  <c r="G1920" i="2"/>
  <c r="D1921" i="2"/>
  <c r="E1921" i="2"/>
  <c r="F1921" i="2"/>
  <c r="G1921" i="2"/>
  <c r="D1922" i="2"/>
  <c r="E1922" i="2"/>
  <c r="F1922" i="2"/>
  <c r="G1922" i="2"/>
  <c r="D1923" i="2"/>
  <c r="E1923" i="2"/>
  <c r="F1923" i="2"/>
  <c r="G1923" i="2"/>
  <c r="D1924" i="2"/>
  <c r="E1924" i="2"/>
  <c r="F1924" i="2"/>
  <c r="G1924" i="2"/>
  <c r="D1925" i="2"/>
  <c r="E1925" i="2"/>
  <c r="F1925" i="2"/>
  <c r="G1925" i="2"/>
  <c r="D1926" i="2"/>
  <c r="E1926" i="2"/>
  <c r="F1926" i="2"/>
  <c r="G1926" i="2"/>
  <c r="D1927" i="2"/>
  <c r="E1927" i="2"/>
  <c r="F1927" i="2"/>
  <c r="G1927" i="2"/>
  <c r="D1928" i="2"/>
  <c r="E1928" i="2"/>
  <c r="F1928" i="2"/>
  <c r="G1928" i="2"/>
  <c r="D1929" i="2"/>
  <c r="E1929" i="2"/>
  <c r="F1929" i="2"/>
  <c r="G1929" i="2"/>
  <c r="D1930" i="2"/>
  <c r="E1930" i="2"/>
  <c r="F1930" i="2"/>
  <c r="G1930" i="2"/>
  <c r="D1931" i="2"/>
  <c r="E1931" i="2"/>
  <c r="F1931" i="2"/>
  <c r="G1931" i="2"/>
  <c r="D1932" i="2"/>
  <c r="E1932" i="2"/>
  <c r="F1932" i="2"/>
  <c r="G1932" i="2"/>
  <c r="D1933" i="2"/>
  <c r="E1933" i="2"/>
  <c r="F1933" i="2"/>
  <c r="G1933" i="2"/>
  <c r="D1934" i="2"/>
  <c r="E1934" i="2"/>
  <c r="F1934" i="2"/>
  <c r="G1934" i="2"/>
  <c r="D1935" i="2"/>
  <c r="E1935" i="2"/>
  <c r="F1935" i="2"/>
  <c r="G1935" i="2"/>
  <c r="D1936" i="2"/>
  <c r="E1936" i="2"/>
  <c r="F1936" i="2"/>
  <c r="G1936" i="2"/>
  <c r="D1937" i="2"/>
  <c r="E1937" i="2"/>
  <c r="F1937" i="2"/>
  <c r="G1937" i="2"/>
  <c r="D1938" i="2"/>
  <c r="E1938" i="2"/>
  <c r="F1938" i="2"/>
  <c r="G1938" i="2"/>
  <c r="D1939" i="2"/>
  <c r="E1939" i="2"/>
  <c r="F1939" i="2"/>
  <c r="G1939" i="2"/>
  <c r="D1940" i="2"/>
  <c r="E1940" i="2"/>
  <c r="F1940" i="2"/>
  <c r="G1940" i="2"/>
  <c r="D1941" i="2"/>
  <c r="E1941" i="2"/>
  <c r="F1941" i="2"/>
  <c r="G1941" i="2"/>
  <c r="D1942" i="2"/>
  <c r="E1942" i="2"/>
  <c r="F1942" i="2"/>
  <c r="G1942" i="2"/>
  <c r="D1943" i="2"/>
  <c r="E1943" i="2"/>
  <c r="F1943" i="2"/>
  <c r="G1943" i="2"/>
  <c r="D1944" i="2"/>
  <c r="E1944" i="2"/>
  <c r="F1944" i="2"/>
  <c r="G1944" i="2"/>
  <c r="D1945" i="2"/>
  <c r="E1945" i="2"/>
  <c r="F1945" i="2"/>
  <c r="G1945" i="2"/>
  <c r="D1946" i="2"/>
  <c r="E1946" i="2"/>
  <c r="F1946" i="2"/>
  <c r="G1946" i="2"/>
  <c r="D1947" i="2"/>
  <c r="E1947" i="2"/>
  <c r="F1947" i="2"/>
  <c r="G1947" i="2"/>
  <c r="D1948" i="2"/>
  <c r="E1948" i="2"/>
  <c r="F1948" i="2"/>
  <c r="G1948" i="2"/>
  <c r="D1949" i="2"/>
  <c r="E1949" i="2"/>
  <c r="F1949" i="2"/>
  <c r="G1949" i="2"/>
  <c r="D1950" i="2"/>
  <c r="E1950" i="2"/>
  <c r="F1950" i="2"/>
  <c r="G1950" i="2"/>
  <c r="D1951" i="2"/>
  <c r="E1951" i="2"/>
  <c r="F1951" i="2"/>
  <c r="G1951" i="2"/>
  <c r="D1952" i="2"/>
  <c r="E1952" i="2"/>
  <c r="F1952" i="2"/>
  <c r="G1952" i="2"/>
  <c r="D1953" i="2"/>
  <c r="E1953" i="2"/>
  <c r="F1953" i="2"/>
  <c r="G1953" i="2"/>
  <c r="D1954" i="2"/>
  <c r="E1954" i="2"/>
  <c r="F1954" i="2"/>
  <c r="G1954" i="2"/>
  <c r="D1955" i="2"/>
  <c r="E1955" i="2"/>
  <c r="F1955" i="2"/>
  <c r="G1955" i="2"/>
  <c r="D1956" i="2"/>
  <c r="E1956" i="2"/>
  <c r="F1956" i="2"/>
  <c r="G1956" i="2"/>
  <c r="D1957" i="2"/>
  <c r="E1957" i="2"/>
  <c r="F1957" i="2"/>
  <c r="G1957" i="2"/>
  <c r="D1958" i="2"/>
  <c r="E1958" i="2"/>
  <c r="F1958" i="2"/>
  <c r="G1958" i="2"/>
  <c r="D1959" i="2"/>
  <c r="E1959" i="2"/>
  <c r="F1959" i="2"/>
  <c r="G1959" i="2"/>
  <c r="D1960" i="2"/>
  <c r="E1960" i="2"/>
  <c r="F1960" i="2"/>
  <c r="G1960" i="2"/>
  <c r="D1961" i="2"/>
  <c r="E1961" i="2"/>
  <c r="F1961" i="2"/>
  <c r="G1961" i="2"/>
  <c r="D1962" i="2"/>
  <c r="E1962" i="2"/>
  <c r="F1962" i="2"/>
  <c r="G1962" i="2"/>
  <c r="D1963" i="2"/>
  <c r="E1963" i="2"/>
  <c r="F1963" i="2"/>
  <c r="G1963" i="2"/>
  <c r="D1964" i="2"/>
  <c r="E1964" i="2"/>
  <c r="F1964" i="2"/>
  <c r="G1964" i="2"/>
  <c r="D1965" i="2"/>
  <c r="E1965" i="2"/>
  <c r="F1965" i="2"/>
  <c r="G1965" i="2"/>
  <c r="D1966" i="2"/>
  <c r="E1966" i="2"/>
  <c r="F1966" i="2"/>
  <c r="G1966" i="2"/>
  <c r="D1967" i="2"/>
  <c r="E1967" i="2"/>
  <c r="F1967" i="2"/>
  <c r="G1967" i="2"/>
  <c r="D1968" i="2"/>
  <c r="E1968" i="2"/>
  <c r="F1968" i="2"/>
  <c r="G1968" i="2"/>
  <c r="D1969" i="2"/>
  <c r="E1969" i="2"/>
  <c r="F1969" i="2"/>
  <c r="G1969" i="2"/>
  <c r="D1970" i="2"/>
  <c r="E1970" i="2"/>
  <c r="F1970" i="2"/>
  <c r="G1970" i="2"/>
  <c r="D1971" i="2"/>
  <c r="E1971" i="2"/>
  <c r="F1971" i="2"/>
  <c r="G1971" i="2"/>
  <c r="D1972" i="2"/>
  <c r="E1972" i="2"/>
  <c r="F1972" i="2"/>
  <c r="G1972" i="2"/>
  <c r="D1973" i="2"/>
  <c r="E1973" i="2"/>
  <c r="F1973" i="2"/>
  <c r="G1973" i="2"/>
  <c r="D1974" i="2"/>
  <c r="E1974" i="2"/>
  <c r="F1974" i="2"/>
  <c r="G1974" i="2"/>
  <c r="D1975" i="2"/>
  <c r="E1975" i="2"/>
  <c r="F1975" i="2"/>
  <c r="G1975" i="2"/>
  <c r="D1976" i="2"/>
  <c r="E1976" i="2"/>
  <c r="F1976" i="2"/>
  <c r="G1976" i="2"/>
  <c r="D1977" i="2"/>
  <c r="E1977" i="2"/>
  <c r="F1977" i="2"/>
  <c r="G1977" i="2"/>
  <c r="D1978" i="2"/>
  <c r="E1978" i="2"/>
  <c r="F1978" i="2"/>
  <c r="G1978" i="2"/>
  <c r="D1979" i="2"/>
  <c r="E1979" i="2"/>
  <c r="F1979" i="2"/>
  <c r="G1979" i="2"/>
  <c r="D1980" i="2"/>
  <c r="E1980" i="2"/>
  <c r="F1980" i="2"/>
  <c r="G1980" i="2"/>
  <c r="D1981" i="2"/>
  <c r="E1981" i="2"/>
  <c r="F1981" i="2"/>
  <c r="G1981" i="2"/>
  <c r="D1982" i="2"/>
  <c r="E1982" i="2"/>
  <c r="F1982" i="2"/>
  <c r="G1982" i="2"/>
  <c r="D1983" i="2"/>
  <c r="E1983" i="2"/>
  <c r="F1983" i="2"/>
  <c r="G1983" i="2"/>
  <c r="D1984" i="2"/>
  <c r="E1984" i="2"/>
  <c r="F1984" i="2"/>
  <c r="G1984" i="2"/>
  <c r="D1985" i="2"/>
  <c r="E1985" i="2"/>
  <c r="F1985" i="2"/>
  <c r="G1985" i="2"/>
  <c r="D1986" i="2"/>
  <c r="E1986" i="2"/>
  <c r="F1986" i="2"/>
  <c r="G1986" i="2"/>
  <c r="D1987" i="2"/>
  <c r="E1987" i="2"/>
  <c r="F1987" i="2"/>
  <c r="G1987" i="2"/>
  <c r="D1988" i="2"/>
  <c r="E1988" i="2"/>
  <c r="F1988" i="2"/>
  <c r="G1988" i="2"/>
  <c r="D1989" i="2"/>
  <c r="E1989" i="2"/>
  <c r="F1989" i="2"/>
  <c r="G1989" i="2"/>
  <c r="D1990" i="2"/>
  <c r="E1990" i="2"/>
  <c r="F1990" i="2"/>
  <c r="G1990" i="2"/>
  <c r="D1991" i="2"/>
  <c r="E1991" i="2"/>
  <c r="F1991" i="2"/>
  <c r="G1991" i="2"/>
  <c r="D1992" i="2"/>
  <c r="E1992" i="2"/>
  <c r="F1992" i="2"/>
  <c r="G1992" i="2"/>
  <c r="D1993" i="2"/>
  <c r="E1993" i="2"/>
  <c r="F1993" i="2"/>
  <c r="G1993" i="2"/>
  <c r="D1994" i="2"/>
  <c r="E1994" i="2"/>
  <c r="F1994" i="2"/>
  <c r="G1994" i="2"/>
  <c r="D1995" i="2"/>
  <c r="E1995" i="2"/>
  <c r="F1995" i="2"/>
  <c r="G1995" i="2"/>
  <c r="D1996" i="2"/>
  <c r="E1996" i="2"/>
  <c r="F1996" i="2"/>
  <c r="G1996" i="2"/>
  <c r="D1997" i="2"/>
  <c r="E1997" i="2"/>
  <c r="F1997" i="2"/>
  <c r="G1997" i="2"/>
  <c r="D1998" i="2"/>
  <c r="E1998" i="2"/>
  <c r="F1998" i="2"/>
  <c r="G1998" i="2"/>
  <c r="D1999" i="2"/>
  <c r="E1999" i="2"/>
  <c r="F1999" i="2"/>
  <c r="G1999" i="2"/>
  <c r="D2000" i="2"/>
  <c r="E2000" i="2"/>
  <c r="F2000" i="2"/>
  <c r="G2000" i="2"/>
  <c r="D2001" i="2"/>
  <c r="E2001" i="2"/>
  <c r="F2001" i="2"/>
  <c r="G2001" i="2"/>
  <c r="D2002" i="2"/>
  <c r="E2002" i="2"/>
  <c r="F2002" i="2"/>
  <c r="G2002" i="2"/>
  <c r="D2003" i="2"/>
  <c r="E2003" i="2"/>
  <c r="F2003" i="2"/>
  <c r="G2003" i="2"/>
  <c r="D2004" i="2"/>
  <c r="E2004" i="2"/>
  <c r="F2004" i="2"/>
  <c r="G2004" i="2"/>
  <c r="D2005" i="2"/>
  <c r="E2005" i="2"/>
  <c r="F2005" i="2"/>
  <c r="G2005" i="2"/>
  <c r="D2006" i="2"/>
  <c r="E2006" i="2"/>
  <c r="F2006" i="2"/>
  <c r="G2006" i="2"/>
  <c r="D2007" i="2"/>
  <c r="E2007" i="2"/>
  <c r="F2007" i="2"/>
  <c r="G2007" i="2"/>
  <c r="D2008" i="2"/>
  <c r="E2008" i="2"/>
  <c r="F2008" i="2"/>
  <c r="G2008" i="2"/>
  <c r="D2009" i="2"/>
  <c r="E2009" i="2"/>
  <c r="F2009" i="2"/>
  <c r="G2009" i="2"/>
  <c r="D2010" i="2"/>
  <c r="E2010" i="2"/>
  <c r="F2010" i="2"/>
  <c r="G2010" i="2"/>
  <c r="D2011" i="2"/>
  <c r="E2011" i="2"/>
  <c r="F2011" i="2"/>
  <c r="G2011" i="2"/>
  <c r="D2012" i="2"/>
  <c r="E2012" i="2"/>
  <c r="F2012" i="2"/>
  <c r="G2012" i="2"/>
  <c r="D2013" i="2"/>
  <c r="E2013" i="2"/>
  <c r="F2013" i="2"/>
  <c r="G2013" i="2"/>
  <c r="D2014" i="2"/>
  <c r="E2014" i="2"/>
  <c r="F2014" i="2"/>
  <c r="G2014" i="2"/>
  <c r="D2015" i="2"/>
  <c r="E2015" i="2"/>
  <c r="F2015" i="2"/>
  <c r="G2015" i="2"/>
  <c r="D2016" i="2"/>
  <c r="E2016" i="2"/>
  <c r="F2016" i="2"/>
  <c r="G2016" i="2"/>
  <c r="D2017" i="2"/>
  <c r="E2017" i="2"/>
  <c r="F2017" i="2"/>
  <c r="G2017" i="2"/>
  <c r="D2018" i="2"/>
  <c r="E2018" i="2"/>
  <c r="F2018" i="2"/>
  <c r="G2018" i="2"/>
  <c r="D2019" i="2"/>
  <c r="E2019" i="2"/>
  <c r="F2019" i="2"/>
  <c r="G2019" i="2"/>
  <c r="D2020" i="2"/>
  <c r="E2020" i="2"/>
  <c r="F2020" i="2"/>
  <c r="G2020" i="2"/>
  <c r="D2021" i="2"/>
  <c r="E2021" i="2"/>
  <c r="F2021" i="2"/>
  <c r="G2021" i="2"/>
  <c r="D2022" i="2"/>
  <c r="E2022" i="2"/>
  <c r="F2022" i="2"/>
  <c r="G2022" i="2"/>
  <c r="D2023" i="2"/>
  <c r="E2023" i="2"/>
  <c r="F2023" i="2"/>
  <c r="G2023" i="2"/>
  <c r="D2024" i="2"/>
  <c r="E2024" i="2"/>
  <c r="F2024" i="2"/>
  <c r="G2024" i="2"/>
  <c r="D2025" i="2"/>
  <c r="E2025" i="2"/>
  <c r="F2025" i="2"/>
  <c r="G2025" i="2"/>
  <c r="D2026" i="2"/>
  <c r="E2026" i="2"/>
  <c r="F2026" i="2"/>
  <c r="G2026" i="2"/>
  <c r="D2027" i="2"/>
  <c r="E2027" i="2"/>
  <c r="F2027" i="2"/>
  <c r="G2027" i="2"/>
  <c r="D2028" i="2"/>
  <c r="E2028" i="2"/>
  <c r="F2028" i="2"/>
  <c r="G2028" i="2"/>
  <c r="D2029" i="2"/>
  <c r="E2029" i="2"/>
  <c r="F2029" i="2"/>
  <c r="G2029" i="2"/>
  <c r="D2030" i="2"/>
  <c r="E2030" i="2"/>
  <c r="F2030" i="2"/>
  <c r="G2030" i="2"/>
  <c r="D2031" i="2"/>
  <c r="E2031" i="2"/>
  <c r="F2031" i="2"/>
  <c r="G2031" i="2"/>
  <c r="D2032" i="2"/>
  <c r="E2032" i="2"/>
  <c r="F2032" i="2"/>
  <c r="G2032" i="2"/>
  <c r="D2033" i="2"/>
  <c r="E2033" i="2"/>
  <c r="F2033" i="2"/>
  <c r="G2033" i="2"/>
  <c r="D2034" i="2"/>
  <c r="E2034" i="2"/>
  <c r="F2034" i="2"/>
  <c r="G2034" i="2"/>
  <c r="D2035" i="2"/>
  <c r="E2035" i="2"/>
  <c r="F2035" i="2"/>
  <c r="G2035" i="2"/>
  <c r="D2036" i="2"/>
  <c r="E2036" i="2"/>
  <c r="F2036" i="2"/>
  <c r="G2036" i="2"/>
  <c r="D2037" i="2"/>
  <c r="E2037" i="2"/>
  <c r="F2037" i="2"/>
  <c r="G2037" i="2"/>
  <c r="D2038" i="2"/>
  <c r="E2038" i="2"/>
  <c r="F2038" i="2"/>
  <c r="G2038" i="2"/>
  <c r="D2039" i="2"/>
  <c r="E2039" i="2"/>
  <c r="F2039" i="2"/>
  <c r="G2039" i="2"/>
  <c r="D2040" i="2"/>
  <c r="E2040" i="2"/>
  <c r="F2040" i="2"/>
  <c r="G2040" i="2"/>
  <c r="D2041" i="2"/>
  <c r="E2041" i="2"/>
  <c r="F2041" i="2"/>
  <c r="G2041" i="2"/>
  <c r="D2042" i="2"/>
  <c r="E2042" i="2"/>
  <c r="F2042" i="2"/>
  <c r="G2042" i="2"/>
  <c r="D2043" i="2"/>
  <c r="E2043" i="2"/>
  <c r="F2043" i="2"/>
  <c r="G2043" i="2"/>
  <c r="D2044" i="2"/>
  <c r="E2044" i="2"/>
  <c r="F2044" i="2"/>
  <c r="G2044" i="2"/>
  <c r="D2045" i="2"/>
  <c r="E2045" i="2"/>
  <c r="F2045" i="2"/>
  <c r="G2045" i="2"/>
  <c r="D2046" i="2"/>
  <c r="E2046" i="2"/>
  <c r="F2046" i="2"/>
  <c r="G2046" i="2"/>
  <c r="D2047" i="2"/>
  <c r="E2047" i="2"/>
  <c r="F2047" i="2"/>
  <c r="G2047" i="2"/>
  <c r="D2048" i="2"/>
  <c r="E2048" i="2"/>
  <c r="F2048" i="2"/>
  <c r="G2048" i="2"/>
  <c r="D2049" i="2"/>
  <c r="E2049" i="2"/>
  <c r="F2049" i="2"/>
  <c r="G2049" i="2"/>
  <c r="D2050" i="2"/>
  <c r="E2050" i="2"/>
  <c r="F2050" i="2"/>
  <c r="G2050" i="2"/>
  <c r="D2051" i="2"/>
  <c r="E2051" i="2"/>
  <c r="F2051" i="2"/>
  <c r="G2051" i="2"/>
  <c r="D2052" i="2"/>
  <c r="E2052" i="2"/>
  <c r="F2052" i="2"/>
  <c r="G2052" i="2"/>
  <c r="D2053" i="2"/>
  <c r="E2053" i="2"/>
  <c r="F2053" i="2"/>
  <c r="G2053" i="2"/>
  <c r="D2054" i="2"/>
  <c r="E2054" i="2"/>
  <c r="F2054" i="2"/>
  <c r="G2054" i="2"/>
  <c r="D2055" i="2"/>
  <c r="E2055" i="2"/>
  <c r="F2055" i="2"/>
  <c r="G2055" i="2"/>
  <c r="D2056" i="2"/>
  <c r="E2056" i="2"/>
  <c r="F2056" i="2"/>
  <c r="G2056" i="2"/>
  <c r="D2057" i="2"/>
  <c r="E2057" i="2"/>
  <c r="F2057" i="2"/>
  <c r="G2057" i="2"/>
  <c r="D2058" i="2"/>
  <c r="E2058" i="2"/>
  <c r="F2058" i="2"/>
  <c r="G2058" i="2"/>
  <c r="D2059" i="2"/>
  <c r="E2059" i="2"/>
  <c r="F2059" i="2"/>
  <c r="G2059" i="2"/>
  <c r="D2060" i="2"/>
  <c r="E2060" i="2"/>
  <c r="F2060" i="2"/>
  <c r="G2060" i="2"/>
  <c r="D2061" i="2"/>
  <c r="E2061" i="2"/>
  <c r="F2061" i="2"/>
  <c r="G2061" i="2"/>
  <c r="D2062" i="2"/>
  <c r="E2062" i="2"/>
  <c r="F2062" i="2"/>
  <c r="G2062" i="2"/>
  <c r="D2063" i="2"/>
  <c r="E2063" i="2"/>
  <c r="F2063" i="2"/>
  <c r="G2063" i="2"/>
  <c r="D2064" i="2"/>
  <c r="E2064" i="2"/>
  <c r="F2064" i="2"/>
  <c r="G2064" i="2"/>
  <c r="D2065" i="2"/>
  <c r="E2065" i="2"/>
  <c r="F2065" i="2"/>
  <c r="G2065" i="2"/>
  <c r="D2066" i="2"/>
  <c r="E2066" i="2"/>
  <c r="F2066" i="2"/>
  <c r="G2066" i="2"/>
  <c r="D2067" i="2"/>
  <c r="E2067" i="2"/>
  <c r="F2067" i="2"/>
  <c r="G2067" i="2"/>
  <c r="D2068" i="2"/>
  <c r="E2068" i="2"/>
  <c r="F2068" i="2"/>
  <c r="G2068" i="2"/>
  <c r="D2069" i="2"/>
  <c r="E2069" i="2"/>
  <c r="F2069" i="2"/>
  <c r="G2069" i="2"/>
  <c r="D2070" i="2"/>
  <c r="E2070" i="2"/>
  <c r="F2070" i="2"/>
  <c r="G2070" i="2"/>
  <c r="D2071" i="2"/>
  <c r="E2071" i="2"/>
  <c r="F2071" i="2"/>
  <c r="G2071" i="2"/>
  <c r="D2072" i="2"/>
  <c r="E2072" i="2"/>
  <c r="F2072" i="2"/>
  <c r="G2072" i="2"/>
  <c r="D2073" i="2"/>
  <c r="E2073" i="2"/>
  <c r="F2073" i="2"/>
  <c r="G2073" i="2"/>
  <c r="D2074" i="2"/>
  <c r="E2074" i="2"/>
  <c r="F2074" i="2"/>
  <c r="G2074" i="2"/>
  <c r="D2075" i="2"/>
  <c r="E2075" i="2"/>
  <c r="F2075" i="2"/>
  <c r="G2075" i="2"/>
  <c r="D2076" i="2"/>
  <c r="E2076" i="2"/>
  <c r="F2076" i="2"/>
  <c r="G2076" i="2"/>
  <c r="D2077" i="2"/>
  <c r="E2077" i="2"/>
  <c r="F2077" i="2"/>
  <c r="G2077" i="2"/>
  <c r="D2078" i="2"/>
  <c r="E2078" i="2"/>
  <c r="F2078" i="2"/>
  <c r="G2078" i="2"/>
  <c r="D2079" i="2"/>
  <c r="E2079" i="2"/>
  <c r="F2079" i="2"/>
  <c r="G2079" i="2"/>
  <c r="D2080" i="2"/>
  <c r="E2080" i="2"/>
  <c r="F2080" i="2"/>
  <c r="G2080" i="2"/>
  <c r="D2081" i="2"/>
  <c r="E2081" i="2"/>
  <c r="F2081" i="2"/>
  <c r="G2081" i="2"/>
  <c r="D2082" i="2"/>
  <c r="E2082" i="2"/>
  <c r="F2082" i="2"/>
  <c r="G2082" i="2"/>
  <c r="D2083" i="2"/>
  <c r="E2083" i="2"/>
  <c r="F2083" i="2"/>
  <c r="G2083" i="2"/>
  <c r="D2084" i="2"/>
  <c r="E2084" i="2"/>
  <c r="F2084" i="2"/>
  <c r="G2084" i="2"/>
  <c r="D2085" i="2"/>
  <c r="E2085" i="2"/>
  <c r="F2085" i="2"/>
  <c r="G2085" i="2"/>
  <c r="D2086" i="2"/>
  <c r="E2086" i="2"/>
  <c r="F2086" i="2"/>
  <c r="G2086" i="2"/>
  <c r="D2087" i="2"/>
  <c r="E2087" i="2"/>
  <c r="F2087" i="2"/>
  <c r="G2087" i="2"/>
  <c r="D2088" i="2"/>
  <c r="E2088" i="2"/>
  <c r="F2088" i="2"/>
  <c r="G2088" i="2"/>
  <c r="D2089" i="2"/>
  <c r="E2089" i="2"/>
  <c r="F2089" i="2"/>
  <c r="G2089" i="2"/>
  <c r="D2090" i="2"/>
  <c r="E2090" i="2"/>
  <c r="F2090" i="2"/>
  <c r="G2090" i="2"/>
  <c r="D2091" i="2"/>
  <c r="E2091" i="2"/>
  <c r="F2091" i="2"/>
  <c r="G2091" i="2"/>
  <c r="D2092" i="2"/>
  <c r="E2092" i="2"/>
  <c r="F2092" i="2"/>
  <c r="G2092" i="2"/>
  <c r="D2093" i="2"/>
  <c r="E2093" i="2"/>
  <c r="F2093" i="2"/>
  <c r="G2093" i="2"/>
  <c r="D2094" i="2"/>
  <c r="E2094" i="2"/>
  <c r="F2094" i="2"/>
  <c r="G2094" i="2"/>
  <c r="D2095" i="2"/>
  <c r="E2095" i="2"/>
  <c r="F2095" i="2"/>
  <c r="G2095" i="2"/>
  <c r="D2096" i="2"/>
  <c r="E2096" i="2"/>
  <c r="F2096" i="2"/>
  <c r="G2096" i="2"/>
  <c r="D2097" i="2"/>
  <c r="E2097" i="2"/>
  <c r="F2097" i="2"/>
  <c r="G2097" i="2"/>
  <c r="D2098" i="2"/>
  <c r="E2098" i="2"/>
  <c r="F2098" i="2"/>
  <c r="G2098" i="2"/>
  <c r="D2099" i="2"/>
  <c r="E2099" i="2"/>
  <c r="F2099" i="2"/>
  <c r="G2099" i="2"/>
  <c r="D2100" i="2"/>
  <c r="E2100" i="2"/>
  <c r="F2100" i="2"/>
  <c r="G2100" i="2"/>
  <c r="D2101" i="2"/>
  <c r="E2101" i="2"/>
  <c r="F2101" i="2"/>
  <c r="G2101" i="2"/>
  <c r="D2102" i="2"/>
  <c r="E2102" i="2"/>
  <c r="F2102" i="2"/>
  <c r="G2102" i="2"/>
  <c r="D2103" i="2"/>
  <c r="E2103" i="2"/>
  <c r="F2103" i="2"/>
  <c r="G2103" i="2"/>
  <c r="D2104" i="2"/>
  <c r="E2104" i="2"/>
  <c r="F2104" i="2"/>
  <c r="G2104" i="2"/>
  <c r="D2105" i="2"/>
  <c r="E2105" i="2"/>
  <c r="F2105" i="2"/>
  <c r="G2105" i="2"/>
  <c r="D2106" i="2"/>
  <c r="E2106" i="2"/>
  <c r="F2106" i="2"/>
  <c r="G2106" i="2"/>
  <c r="D2107" i="2"/>
  <c r="E2107" i="2"/>
  <c r="F2107" i="2"/>
  <c r="G2107" i="2"/>
  <c r="D2108" i="2"/>
  <c r="E2108" i="2"/>
  <c r="F2108" i="2"/>
  <c r="G2108" i="2"/>
  <c r="D2109" i="2"/>
  <c r="E2109" i="2"/>
  <c r="F2109" i="2"/>
  <c r="G2109" i="2"/>
  <c r="D2110" i="2"/>
  <c r="E2110" i="2"/>
  <c r="F2110" i="2"/>
  <c r="G2110" i="2"/>
  <c r="D2111" i="2"/>
  <c r="E2111" i="2"/>
  <c r="F2111" i="2"/>
  <c r="G2111" i="2"/>
  <c r="D2112" i="2"/>
  <c r="E2112" i="2"/>
  <c r="F2112" i="2"/>
  <c r="G2112" i="2"/>
  <c r="D2113" i="2"/>
  <c r="E2113" i="2"/>
  <c r="F2113" i="2"/>
  <c r="G2113" i="2"/>
  <c r="D2114" i="2"/>
  <c r="E2114" i="2"/>
  <c r="F2114" i="2"/>
  <c r="G2114" i="2"/>
  <c r="D2115" i="2"/>
  <c r="E2115" i="2"/>
  <c r="F2115" i="2"/>
  <c r="G2115" i="2"/>
  <c r="D2116" i="2"/>
  <c r="E2116" i="2"/>
  <c r="F2116" i="2"/>
  <c r="G2116" i="2"/>
  <c r="D2117" i="2"/>
  <c r="E2117" i="2"/>
  <c r="F2117" i="2"/>
  <c r="G2117" i="2"/>
  <c r="D2118" i="2"/>
  <c r="E2118" i="2"/>
  <c r="F2118" i="2"/>
  <c r="G2118" i="2"/>
  <c r="D2119" i="2"/>
  <c r="E2119" i="2"/>
  <c r="F2119" i="2"/>
  <c r="G2119" i="2"/>
  <c r="D2120" i="2"/>
  <c r="E2120" i="2"/>
  <c r="F2120" i="2"/>
  <c r="G2120" i="2"/>
  <c r="D2121" i="2"/>
  <c r="E2121" i="2"/>
  <c r="F2121" i="2"/>
  <c r="G2121" i="2"/>
  <c r="D2122" i="2"/>
  <c r="E2122" i="2"/>
  <c r="F2122" i="2"/>
  <c r="G2122" i="2"/>
  <c r="D2123" i="2"/>
  <c r="E2123" i="2"/>
  <c r="F2123" i="2"/>
  <c r="G2123" i="2"/>
  <c r="D2124" i="2"/>
  <c r="E2124" i="2"/>
  <c r="F2124" i="2"/>
  <c r="G2124" i="2"/>
  <c r="D2125" i="2"/>
  <c r="E2125" i="2"/>
  <c r="F2125" i="2"/>
  <c r="G2125" i="2"/>
  <c r="D2126" i="2"/>
  <c r="E2126" i="2"/>
  <c r="F2126" i="2"/>
  <c r="G2126" i="2"/>
  <c r="D2127" i="2"/>
  <c r="E2127" i="2"/>
  <c r="F2127" i="2"/>
  <c r="G2127" i="2"/>
  <c r="D2128" i="2"/>
  <c r="E2128" i="2"/>
  <c r="F2128" i="2"/>
  <c r="G2128" i="2"/>
  <c r="D2129" i="2"/>
  <c r="E2129" i="2"/>
  <c r="F2129" i="2"/>
  <c r="G2129" i="2"/>
  <c r="D2130" i="2"/>
  <c r="E2130" i="2"/>
  <c r="F2130" i="2"/>
  <c r="G2130" i="2"/>
  <c r="D2131" i="2"/>
  <c r="E2131" i="2"/>
  <c r="F2131" i="2"/>
  <c r="G2131" i="2"/>
  <c r="D2132" i="2"/>
  <c r="E2132" i="2"/>
  <c r="F2132" i="2"/>
  <c r="G2132" i="2"/>
  <c r="D2133" i="2"/>
  <c r="E2133" i="2"/>
  <c r="F2133" i="2"/>
  <c r="G2133" i="2"/>
  <c r="D2134" i="2"/>
  <c r="E2134" i="2"/>
  <c r="F2134" i="2"/>
  <c r="G2134" i="2"/>
  <c r="D2135" i="2"/>
  <c r="E2135" i="2"/>
  <c r="F2135" i="2"/>
  <c r="G2135" i="2"/>
  <c r="D2136" i="2"/>
  <c r="E2136" i="2"/>
  <c r="F2136" i="2"/>
  <c r="G2136" i="2"/>
  <c r="D2281" i="2"/>
  <c r="E2281" i="2"/>
  <c r="F2281" i="2"/>
  <c r="G2281" i="2"/>
  <c r="D2282" i="2"/>
  <c r="E2282" i="2"/>
  <c r="F2282" i="2"/>
  <c r="G2282" i="2"/>
  <c r="D2283" i="2"/>
  <c r="E2283" i="2"/>
  <c r="F2283" i="2"/>
  <c r="G2283" i="2"/>
  <c r="D2284" i="2"/>
  <c r="E2284" i="2"/>
  <c r="F2284" i="2"/>
  <c r="G2284" i="2"/>
  <c r="D2285" i="2"/>
  <c r="E2285" i="2"/>
  <c r="F2285" i="2"/>
  <c r="G2285" i="2"/>
  <c r="D2286" i="2"/>
  <c r="E2286" i="2"/>
  <c r="F2286" i="2"/>
  <c r="G2286" i="2"/>
  <c r="D2287" i="2"/>
  <c r="E2287" i="2"/>
  <c r="F2287" i="2"/>
  <c r="G2287" i="2"/>
  <c r="D2288" i="2"/>
  <c r="E2288" i="2"/>
  <c r="F2288" i="2"/>
  <c r="G2288" i="2"/>
  <c r="D2289" i="2"/>
  <c r="E2289" i="2"/>
  <c r="F2289" i="2"/>
  <c r="G2289" i="2"/>
  <c r="D2290" i="2"/>
  <c r="E2290" i="2"/>
  <c r="F2290" i="2"/>
  <c r="G2290" i="2"/>
  <c r="D2291" i="2"/>
  <c r="E2291" i="2"/>
  <c r="F2291" i="2"/>
  <c r="G2291" i="2"/>
  <c r="D2292" i="2"/>
  <c r="E2292" i="2"/>
  <c r="F2292" i="2"/>
  <c r="G2292" i="2"/>
  <c r="D2293" i="2"/>
  <c r="E2293" i="2"/>
  <c r="F2293" i="2"/>
  <c r="G2293" i="2"/>
  <c r="D2294" i="2"/>
  <c r="E2294" i="2"/>
  <c r="F2294" i="2"/>
  <c r="G2294" i="2"/>
  <c r="D2295" i="2"/>
  <c r="E2295" i="2"/>
  <c r="F2295" i="2"/>
  <c r="G2295" i="2"/>
  <c r="D2296" i="2"/>
  <c r="E2296" i="2"/>
  <c r="F2296" i="2"/>
  <c r="G2296" i="2"/>
  <c r="D2297" i="2"/>
  <c r="E2297" i="2"/>
  <c r="F2297" i="2"/>
  <c r="G2297" i="2"/>
  <c r="D2298" i="2"/>
  <c r="E2298" i="2"/>
  <c r="F2298" i="2"/>
  <c r="G2298" i="2"/>
  <c r="D2299" i="2"/>
  <c r="E2299" i="2"/>
  <c r="F2299" i="2"/>
  <c r="G2299" i="2"/>
  <c r="D2300" i="2"/>
  <c r="E2300" i="2"/>
  <c r="F2300" i="2"/>
  <c r="G2300" i="2"/>
  <c r="D2301" i="2"/>
  <c r="E2301" i="2"/>
  <c r="F2301" i="2"/>
  <c r="G2301" i="2"/>
  <c r="D2302" i="2"/>
  <c r="E2302" i="2"/>
  <c r="F2302" i="2"/>
  <c r="G2302" i="2"/>
  <c r="D2303" i="2"/>
  <c r="E2303" i="2"/>
  <c r="F2303" i="2"/>
  <c r="G2303" i="2"/>
  <c r="D2304" i="2"/>
  <c r="E2304" i="2"/>
  <c r="F2304" i="2"/>
  <c r="G2304" i="2"/>
  <c r="D2305" i="2"/>
  <c r="E2305" i="2"/>
  <c r="F2305" i="2"/>
  <c r="G2305" i="2"/>
  <c r="D2306" i="2"/>
  <c r="E2306" i="2"/>
  <c r="F2306" i="2"/>
  <c r="G2306" i="2"/>
  <c r="D2307" i="2"/>
  <c r="E2307" i="2"/>
  <c r="F2307" i="2"/>
  <c r="G2307" i="2"/>
  <c r="D2308" i="2"/>
  <c r="E2308" i="2"/>
  <c r="F2308" i="2"/>
  <c r="G2308" i="2"/>
  <c r="D2309" i="2"/>
  <c r="E2309" i="2"/>
  <c r="F2309" i="2"/>
  <c r="G2309" i="2"/>
  <c r="D2310" i="2"/>
  <c r="E2310" i="2"/>
  <c r="F2310" i="2"/>
  <c r="G2310" i="2"/>
  <c r="D2311" i="2"/>
  <c r="E2311" i="2"/>
  <c r="F2311" i="2"/>
  <c r="G2311" i="2"/>
  <c r="D2312" i="2"/>
  <c r="E2312" i="2"/>
  <c r="F2312" i="2"/>
  <c r="G2312" i="2"/>
  <c r="D2313" i="2"/>
  <c r="E2313" i="2"/>
  <c r="F2313" i="2"/>
  <c r="G2313" i="2"/>
  <c r="D2314" i="2"/>
  <c r="E2314" i="2"/>
  <c r="F2314" i="2"/>
  <c r="G2314" i="2"/>
  <c r="D2315" i="2"/>
  <c r="E2315" i="2"/>
  <c r="F2315" i="2"/>
  <c r="G2315" i="2"/>
  <c r="D2316" i="2"/>
  <c r="E2316" i="2"/>
  <c r="F2316" i="2"/>
  <c r="G2316" i="2"/>
  <c r="D2317" i="2"/>
  <c r="E2317" i="2"/>
  <c r="F2317" i="2"/>
  <c r="G2317" i="2"/>
  <c r="D2318" i="2"/>
  <c r="E2318" i="2"/>
  <c r="F2318" i="2"/>
  <c r="G2318" i="2"/>
  <c r="D2319" i="2"/>
  <c r="E2319" i="2"/>
  <c r="F2319" i="2"/>
  <c r="G2319" i="2"/>
  <c r="D2320" i="2"/>
  <c r="E2320" i="2"/>
  <c r="F2320" i="2"/>
  <c r="G2320" i="2"/>
  <c r="D2321" i="2"/>
  <c r="E2321" i="2"/>
  <c r="F2321" i="2"/>
  <c r="G2321" i="2"/>
  <c r="D2322" i="2"/>
  <c r="E2322" i="2"/>
  <c r="F2322" i="2"/>
  <c r="G2322" i="2"/>
  <c r="D2323" i="2"/>
  <c r="E2323" i="2"/>
  <c r="F2323" i="2"/>
  <c r="G2323" i="2"/>
  <c r="D2324" i="2"/>
  <c r="E2324" i="2"/>
  <c r="F2324" i="2"/>
  <c r="G2324" i="2"/>
  <c r="D2325" i="2"/>
  <c r="E2325" i="2"/>
  <c r="F2325" i="2"/>
  <c r="G2325" i="2"/>
  <c r="D2326" i="2"/>
  <c r="E2326" i="2"/>
  <c r="F2326" i="2"/>
  <c r="G2326" i="2"/>
  <c r="D2327" i="2"/>
  <c r="E2327" i="2"/>
  <c r="F2327" i="2"/>
  <c r="G2327" i="2"/>
  <c r="D2328" i="2"/>
  <c r="E2328" i="2"/>
  <c r="F2328" i="2"/>
  <c r="G2328" i="2"/>
  <c r="D2329" i="2"/>
  <c r="E2329" i="2"/>
  <c r="F2329" i="2"/>
  <c r="G2329" i="2"/>
  <c r="D2330" i="2"/>
  <c r="E2330" i="2"/>
  <c r="F2330" i="2"/>
  <c r="G2330" i="2"/>
  <c r="D2331" i="2"/>
  <c r="E2331" i="2"/>
  <c r="F2331" i="2"/>
  <c r="G2331" i="2"/>
  <c r="D2332" i="2"/>
  <c r="E2332" i="2"/>
  <c r="F2332" i="2"/>
  <c r="G2332" i="2"/>
  <c r="D2333" i="2"/>
  <c r="E2333" i="2"/>
  <c r="F2333" i="2"/>
  <c r="G2333" i="2"/>
  <c r="D2334" i="2"/>
  <c r="E2334" i="2"/>
  <c r="F2334" i="2"/>
  <c r="G2334" i="2"/>
  <c r="D2335" i="2"/>
  <c r="E2335" i="2"/>
  <c r="F2335" i="2"/>
  <c r="G2335" i="2"/>
  <c r="D2336" i="2"/>
  <c r="E2336" i="2"/>
  <c r="F2336" i="2"/>
  <c r="G2336" i="2"/>
  <c r="D2337" i="2"/>
  <c r="E2337" i="2"/>
  <c r="F2337" i="2"/>
  <c r="G2337" i="2"/>
  <c r="D2338" i="2"/>
  <c r="E2338" i="2"/>
  <c r="F2338" i="2"/>
  <c r="G2338" i="2"/>
  <c r="D2339" i="2"/>
  <c r="E2339" i="2"/>
  <c r="F2339" i="2"/>
  <c r="G2339" i="2"/>
  <c r="D2340" i="2"/>
  <c r="E2340" i="2"/>
  <c r="F2340" i="2"/>
  <c r="G2340" i="2"/>
  <c r="D2341" i="2"/>
  <c r="E2341" i="2"/>
  <c r="F2341" i="2"/>
  <c r="G2341" i="2"/>
  <c r="D2342" i="2"/>
  <c r="E2342" i="2"/>
  <c r="F2342" i="2"/>
  <c r="G2342" i="2"/>
  <c r="D2343" i="2"/>
  <c r="E2343" i="2"/>
  <c r="F2343" i="2"/>
  <c r="G2343" i="2"/>
  <c r="D2344" i="2"/>
  <c r="E2344" i="2"/>
  <c r="F2344" i="2"/>
  <c r="G2344" i="2"/>
  <c r="D2345" i="2"/>
  <c r="E2345" i="2"/>
  <c r="F2345" i="2"/>
  <c r="G2345" i="2"/>
  <c r="D2346" i="2"/>
  <c r="E2346" i="2"/>
  <c r="F2346" i="2"/>
  <c r="G2346" i="2"/>
  <c r="D2347" i="2"/>
  <c r="E2347" i="2"/>
  <c r="F2347" i="2"/>
  <c r="G2347" i="2"/>
  <c r="D2348" i="2"/>
  <c r="E2348" i="2"/>
  <c r="F2348" i="2"/>
  <c r="G2348" i="2"/>
  <c r="D2349" i="2"/>
  <c r="E2349" i="2"/>
  <c r="F2349" i="2"/>
  <c r="G2349" i="2"/>
  <c r="D2350" i="2"/>
  <c r="E2350" i="2"/>
  <c r="F2350" i="2"/>
  <c r="G2350" i="2"/>
  <c r="D2351" i="2"/>
  <c r="E2351" i="2"/>
  <c r="F2351" i="2"/>
  <c r="G2351" i="2"/>
  <c r="D2352" i="2"/>
  <c r="E2352" i="2"/>
  <c r="F2352" i="2"/>
  <c r="G2352" i="2"/>
  <c r="D2353" i="2"/>
  <c r="E2353" i="2"/>
  <c r="F2353" i="2"/>
  <c r="G2353" i="2"/>
  <c r="D2354" i="2"/>
  <c r="E2354" i="2"/>
  <c r="F2354" i="2"/>
  <c r="G2354" i="2"/>
  <c r="D2355" i="2"/>
  <c r="E2355" i="2"/>
  <c r="F2355" i="2"/>
  <c r="G2355" i="2"/>
  <c r="D2356" i="2"/>
  <c r="E2356" i="2"/>
  <c r="F2356" i="2"/>
  <c r="G2356" i="2"/>
  <c r="D2357" i="2"/>
  <c r="E2357" i="2"/>
  <c r="F2357" i="2"/>
  <c r="G2357" i="2"/>
  <c r="D2358" i="2"/>
  <c r="E2358" i="2"/>
  <c r="F2358" i="2"/>
  <c r="G2358" i="2"/>
  <c r="D2359" i="2"/>
  <c r="E2359" i="2"/>
  <c r="F2359" i="2"/>
  <c r="G2359" i="2"/>
  <c r="D2360" i="2"/>
  <c r="E2360" i="2"/>
  <c r="F2360" i="2"/>
  <c r="G2360" i="2"/>
  <c r="D2361" i="2"/>
  <c r="E2361" i="2"/>
  <c r="F2361" i="2"/>
  <c r="G2361" i="2"/>
  <c r="D2362" i="2"/>
  <c r="E2362" i="2"/>
  <c r="F2362" i="2"/>
  <c r="G2362" i="2"/>
  <c r="D2363" i="2"/>
  <c r="E2363" i="2"/>
  <c r="F2363" i="2"/>
  <c r="G2363" i="2"/>
  <c r="D2364" i="2"/>
  <c r="E2364" i="2"/>
  <c r="F2364" i="2"/>
  <c r="G2364" i="2"/>
  <c r="D2365" i="2"/>
  <c r="E2365" i="2"/>
  <c r="F2365" i="2"/>
  <c r="G2365" i="2"/>
  <c r="D2366" i="2"/>
  <c r="E2366" i="2"/>
  <c r="F2366" i="2"/>
  <c r="G2366" i="2"/>
  <c r="D2367" i="2"/>
  <c r="E2367" i="2"/>
  <c r="F2367" i="2"/>
  <c r="G2367" i="2"/>
  <c r="D2368" i="2"/>
  <c r="E2368" i="2"/>
  <c r="F2368" i="2"/>
  <c r="G2368" i="2"/>
  <c r="D2369" i="2"/>
  <c r="E2369" i="2"/>
  <c r="F2369" i="2"/>
  <c r="G2369" i="2"/>
  <c r="D2370" i="2"/>
  <c r="E2370" i="2"/>
  <c r="F2370" i="2"/>
  <c r="G2370" i="2"/>
  <c r="D2371" i="2"/>
  <c r="E2371" i="2"/>
  <c r="F2371" i="2"/>
  <c r="G2371" i="2"/>
  <c r="D2372" i="2"/>
  <c r="E2372" i="2"/>
  <c r="F2372" i="2"/>
  <c r="G2372" i="2"/>
  <c r="D2373" i="2"/>
  <c r="E2373" i="2"/>
  <c r="F2373" i="2"/>
  <c r="G2373" i="2"/>
  <c r="D2374" i="2"/>
  <c r="E2374" i="2"/>
  <c r="F2374" i="2"/>
  <c r="G2374" i="2"/>
  <c r="D2375" i="2"/>
  <c r="E2375" i="2"/>
  <c r="F2375" i="2"/>
  <c r="G2375" i="2"/>
  <c r="D2376" i="2"/>
  <c r="E2376" i="2"/>
  <c r="F2376" i="2"/>
  <c r="G2376" i="2"/>
  <c r="D2377" i="2"/>
  <c r="E2377" i="2"/>
  <c r="F2377" i="2"/>
  <c r="G2377" i="2"/>
  <c r="D2378" i="2"/>
  <c r="E2378" i="2"/>
  <c r="F2378" i="2"/>
  <c r="G2378" i="2"/>
  <c r="D2379" i="2"/>
  <c r="E2379" i="2"/>
  <c r="F2379" i="2"/>
  <c r="G2379" i="2"/>
  <c r="D2380" i="2"/>
  <c r="E2380" i="2"/>
  <c r="F2380" i="2"/>
  <c r="G2380" i="2"/>
  <c r="D2381" i="2"/>
  <c r="E2381" i="2"/>
  <c r="F2381" i="2"/>
  <c r="G2381" i="2"/>
  <c r="D2382" i="2"/>
  <c r="E2382" i="2"/>
  <c r="F2382" i="2"/>
  <c r="G2382" i="2"/>
  <c r="D2383" i="2"/>
  <c r="E2383" i="2"/>
  <c r="F2383" i="2"/>
  <c r="G2383" i="2"/>
  <c r="D2384" i="2"/>
  <c r="E2384" i="2"/>
  <c r="F2384" i="2"/>
  <c r="G2384" i="2"/>
  <c r="D2385" i="2"/>
  <c r="E2385" i="2"/>
  <c r="F2385" i="2"/>
  <c r="G2385" i="2"/>
  <c r="D2386" i="2"/>
  <c r="E2386" i="2"/>
  <c r="F2386" i="2"/>
  <c r="G2386" i="2"/>
  <c r="D2387" i="2"/>
  <c r="E2387" i="2"/>
  <c r="F2387" i="2"/>
  <c r="G2387" i="2"/>
  <c r="D2388" i="2"/>
  <c r="E2388" i="2"/>
  <c r="F2388" i="2"/>
  <c r="G2388" i="2"/>
  <c r="D2389" i="2"/>
  <c r="E2389" i="2"/>
  <c r="F2389" i="2"/>
  <c r="G2389" i="2"/>
  <c r="D2390" i="2"/>
  <c r="E2390" i="2"/>
  <c r="F2390" i="2"/>
  <c r="G2390" i="2"/>
  <c r="D2391" i="2"/>
  <c r="E2391" i="2"/>
  <c r="F2391" i="2"/>
  <c r="G2391" i="2"/>
  <c r="D2392" i="2"/>
  <c r="E2392" i="2"/>
  <c r="F2392" i="2"/>
  <c r="G2392" i="2"/>
  <c r="D2393" i="2"/>
  <c r="E2393" i="2"/>
  <c r="F2393" i="2"/>
  <c r="G2393" i="2"/>
  <c r="D2394" i="2"/>
  <c r="E2394" i="2"/>
  <c r="F2394" i="2"/>
  <c r="G2394" i="2"/>
  <c r="D2395" i="2"/>
  <c r="E2395" i="2"/>
  <c r="F2395" i="2"/>
  <c r="G2395" i="2"/>
  <c r="D2396" i="2"/>
  <c r="E2396" i="2"/>
  <c r="F2396" i="2"/>
  <c r="G2396" i="2"/>
  <c r="D2397" i="2"/>
  <c r="E2397" i="2"/>
  <c r="F2397" i="2"/>
  <c r="G2397" i="2"/>
  <c r="D2398" i="2"/>
  <c r="E2398" i="2"/>
  <c r="F2398" i="2"/>
  <c r="G2398" i="2"/>
  <c r="D2399" i="2"/>
  <c r="E2399" i="2"/>
  <c r="F2399" i="2"/>
  <c r="G2399" i="2"/>
  <c r="D2400" i="2"/>
  <c r="E2400" i="2"/>
  <c r="F2400" i="2"/>
  <c r="G2400" i="2"/>
  <c r="D2401" i="2"/>
  <c r="E2401" i="2"/>
  <c r="F2401" i="2"/>
  <c r="G2401" i="2"/>
  <c r="D2402" i="2"/>
  <c r="E2402" i="2"/>
  <c r="F2402" i="2"/>
  <c r="G2402" i="2"/>
  <c r="D2403" i="2"/>
  <c r="E2403" i="2"/>
  <c r="F2403" i="2"/>
  <c r="G2403" i="2"/>
  <c r="D2404" i="2"/>
  <c r="E2404" i="2"/>
  <c r="F2404" i="2"/>
  <c r="G2404" i="2"/>
  <c r="D2405" i="2"/>
  <c r="E2405" i="2"/>
  <c r="F2405" i="2"/>
  <c r="G2405" i="2"/>
  <c r="D2406" i="2"/>
  <c r="E2406" i="2"/>
  <c r="F2406" i="2"/>
  <c r="G2406" i="2"/>
  <c r="D2407" i="2"/>
  <c r="E2407" i="2"/>
  <c r="F2407" i="2"/>
  <c r="G2407" i="2"/>
  <c r="D2408" i="2"/>
  <c r="E2408" i="2"/>
  <c r="F2408" i="2"/>
  <c r="G2408" i="2"/>
  <c r="D2409" i="2"/>
  <c r="E2409" i="2"/>
  <c r="F2409" i="2"/>
  <c r="G2409" i="2"/>
  <c r="D2410" i="2"/>
  <c r="E2410" i="2"/>
  <c r="F2410" i="2"/>
  <c r="G2410" i="2"/>
  <c r="D2411" i="2"/>
  <c r="E2411" i="2"/>
  <c r="F2411" i="2"/>
  <c r="G2411" i="2"/>
  <c r="D2412" i="2"/>
  <c r="E2412" i="2"/>
  <c r="F2412" i="2"/>
  <c r="G2412" i="2"/>
  <c r="D2413" i="2"/>
  <c r="E2413" i="2"/>
  <c r="F2413" i="2"/>
  <c r="G2413" i="2"/>
  <c r="D2414" i="2"/>
  <c r="E2414" i="2"/>
  <c r="F2414" i="2"/>
  <c r="G2414" i="2"/>
  <c r="D2415" i="2"/>
  <c r="E2415" i="2"/>
  <c r="F2415" i="2"/>
  <c r="G2415" i="2"/>
  <c r="D2416" i="2"/>
  <c r="E2416" i="2"/>
  <c r="F2416" i="2"/>
  <c r="G2416" i="2"/>
  <c r="D2417" i="2"/>
  <c r="E2417" i="2"/>
  <c r="F2417" i="2"/>
  <c r="G2417" i="2"/>
  <c r="D2418" i="2"/>
  <c r="E2418" i="2"/>
  <c r="F2418" i="2"/>
  <c r="G2418" i="2"/>
  <c r="D2419" i="2"/>
  <c r="E2419" i="2"/>
  <c r="F2419" i="2"/>
  <c r="G2419" i="2"/>
  <c r="D2420" i="2"/>
  <c r="E2420" i="2"/>
  <c r="F2420" i="2"/>
  <c r="G2420" i="2"/>
  <c r="D2421" i="2"/>
  <c r="E2421" i="2"/>
  <c r="F2421" i="2"/>
  <c r="G2421" i="2"/>
  <c r="D2422" i="2"/>
  <c r="E2422" i="2"/>
  <c r="F2422" i="2"/>
  <c r="G2422" i="2"/>
  <c r="D2423" i="2"/>
  <c r="E2423" i="2"/>
  <c r="F2423" i="2"/>
  <c r="G2423" i="2"/>
  <c r="D2424" i="2"/>
  <c r="E2424" i="2"/>
  <c r="F2424" i="2"/>
  <c r="G2424" i="2"/>
  <c r="D2425" i="2"/>
  <c r="E2425" i="2"/>
  <c r="F2425" i="2"/>
  <c r="G2425" i="2"/>
  <c r="D2426" i="2"/>
  <c r="E2426" i="2"/>
  <c r="F2426" i="2"/>
  <c r="G2426" i="2"/>
  <c r="D2427" i="2"/>
  <c r="E2427" i="2"/>
  <c r="F2427" i="2"/>
  <c r="G2427" i="2"/>
  <c r="D2428" i="2"/>
  <c r="E2428" i="2"/>
  <c r="F2428" i="2"/>
  <c r="G2428" i="2"/>
  <c r="D2429" i="2"/>
  <c r="E2429" i="2"/>
  <c r="F2429" i="2"/>
  <c r="G2429" i="2"/>
  <c r="D2430" i="2"/>
  <c r="E2430" i="2"/>
  <c r="F2430" i="2"/>
  <c r="G2430" i="2"/>
  <c r="D2431" i="2"/>
  <c r="E2431" i="2"/>
  <c r="F2431" i="2"/>
  <c r="G2431" i="2"/>
  <c r="D2432" i="2"/>
  <c r="E2432" i="2"/>
  <c r="F2432" i="2"/>
  <c r="G2432" i="2"/>
  <c r="D2433" i="2"/>
  <c r="E2433" i="2"/>
  <c r="F2433" i="2"/>
  <c r="G2433" i="2"/>
  <c r="D2434" i="2"/>
  <c r="E2434" i="2"/>
  <c r="F2434" i="2"/>
  <c r="G2434" i="2"/>
  <c r="D2435" i="2"/>
  <c r="E2435" i="2"/>
  <c r="F2435" i="2"/>
  <c r="G2435" i="2"/>
  <c r="D2436" i="2"/>
  <c r="E2436" i="2"/>
  <c r="F2436" i="2"/>
  <c r="G2436" i="2"/>
  <c r="D2437" i="2"/>
  <c r="E2437" i="2"/>
  <c r="F2437" i="2"/>
  <c r="G2437" i="2"/>
  <c r="D2438" i="2"/>
  <c r="E2438" i="2"/>
  <c r="F2438" i="2"/>
  <c r="G2438" i="2"/>
  <c r="D2439" i="2"/>
  <c r="E2439" i="2"/>
  <c r="F2439" i="2"/>
  <c r="G2439" i="2"/>
  <c r="D2440" i="2"/>
  <c r="E2440" i="2"/>
  <c r="F2440" i="2"/>
  <c r="G2440" i="2"/>
  <c r="D2441" i="2"/>
  <c r="E2441" i="2"/>
  <c r="F2441" i="2"/>
  <c r="G2441" i="2"/>
  <c r="D2442" i="2"/>
  <c r="E2442" i="2"/>
  <c r="F2442" i="2"/>
  <c r="G2442" i="2"/>
  <c r="D2443" i="2"/>
  <c r="E2443" i="2"/>
  <c r="F2443" i="2"/>
  <c r="G2443" i="2"/>
  <c r="D2444" i="2"/>
  <c r="E2444" i="2"/>
  <c r="F2444" i="2"/>
  <c r="G2444" i="2"/>
  <c r="D2445" i="2"/>
  <c r="E2445" i="2"/>
  <c r="F2445" i="2"/>
  <c r="G2445" i="2"/>
  <c r="D2446" i="2"/>
  <c r="E2446" i="2"/>
  <c r="F2446" i="2"/>
  <c r="G2446" i="2"/>
  <c r="D2447" i="2"/>
  <c r="E2447" i="2"/>
  <c r="F2447" i="2"/>
  <c r="G2447" i="2"/>
  <c r="D2448" i="2"/>
  <c r="E2448" i="2"/>
  <c r="F2448" i="2"/>
  <c r="G2448" i="2"/>
  <c r="D2449" i="2"/>
  <c r="E2449" i="2"/>
  <c r="F2449" i="2"/>
  <c r="G2449" i="2"/>
  <c r="D2450" i="2"/>
  <c r="E2450" i="2"/>
  <c r="F2450" i="2"/>
  <c r="G2450" i="2"/>
  <c r="D2451" i="2"/>
  <c r="E2451" i="2"/>
  <c r="F2451" i="2"/>
  <c r="G2451" i="2"/>
  <c r="D2452" i="2"/>
  <c r="E2452" i="2"/>
  <c r="F2452" i="2"/>
  <c r="G2452" i="2"/>
  <c r="D2453" i="2"/>
  <c r="E2453" i="2"/>
  <c r="F2453" i="2"/>
  <c r="G2453" i="2"/>
  <c r="D2454" i="2"/>
  <c r="E2454" i="2"/>
  <c r="F2454" i="2"/>
  <c r="G2454" i="2"/>
  <c r="D2455" i="2"/>
  <c r="E2455" i="2"/>
  <c r="F2455" i="2"/>
  <c r="G2455" i="2"/>
  <c r="D2456" i="2"/>
  <c r="E2456" i="2"/>
  <c r="F2456" i="2"/>
  <c r="G2456" i="2"/>
  <c r="D2457" i="2"/>
  <c r="E2457" i="2"/>
  <c r="F2457" i="2"/>
  <c r="G2457" i="2"/>
  <c r="D2458" i="2"/>
  <c r="E2458" i="2"/>
  <c r="F2458" i="2"/>
  <c r="G2458" i="2"/>
  <c r="D2459" i="2"/>
  <c r="E2459" i="2"/>
  <c r="F2459" i="2"/>
  <c r="G2459" i="2"/>
  <c r="D2460" i="2"/>
  <c r="E2460" i="2"/>
  <c r="F2460" i="2"/>
  <c r="G2460" i="2"/>
  <c r="D2461" i="2"/>
  <c r="E2461" i="2"/>
  <c r="F2461" i="2"/>
  <c r="G2461" i="2"/>
  <c r="D2462" i="2"/>
  <c r="E2462" i="2"/>
  <c r="F2462" i="2"/>
  <c r="G2462" i="2"/>
  <c r="D2463" i="2"/>
  <c r="E2463" i="2"/>
  <c r="F2463" i="2"/>
  <c r="G2463" i="2"/>
  <c r="D2464" i="2"/>
  <c r="E2464" i="2"/>
  <c r="F2464" i="2"/>
  <c r="G2464" i="2"/>
  <c r="D2465" i="2"/>
  <c r="E2465" i="2"/>
  <c r="F2465" i="2"/>
  <c r="G2465" i="2"/>
  <c r="D2466" i="2"/>
  <c r="E2466" i="2"/>
  <c r="F2466" i="2"/>
  <c r="G2466" i="2"/>
  <c r="D2467" i="2"/>
  <c r="E2467" i="2"/>
  <c r="F2467" i="2"/>
  <c r="G2467" i="2"/>
  <c r="D2468" i="2"/>
  <c r="E2468" i="2"/>
  <c r="F2468" i="2"/>
  <c r="G2468" i="2"/>
  <c r="D2469" i="2"/>
  <c r="E2469" i="2"/>
  <c r="F2469" i="2"/>
  <c r="G2469" i="2"/>
  <c r="D2470" i="2"/>
  <c r="E2470" i="2"/>
  <c r="F2470" i="2"/>
  <c r="G2470" i="2"/>
  <c r="D2471" i="2"/>
  <c r="E2471" i="2"/>
  <c r="F2471" i="2"/>
  <c r="G2471" i="2"/>
  <c r="D2472" i="2"/>
  <c r="E2472" i="2"/>
  <c r="F2472" i="2"/>
  <c r="G2472" i="2"/>
  <c r="D2473" i="2"/>
  <c r="E2473" i="2"/>
  <c r="F2473" i="2"/>
  <c r="G2473" i="2"/>
  <c r="D2474" i="2"/>
  <c r="E2474" i="2"/>
  <c r="F2474" i="2"/>
  <c r="G2474" i="2"/>
  <c r="D2475" i="2"/>
  <c r="E2475" i="2"/>
  <c r="F2475" i="2"/>
  <c r="G2475" i="2"/>
  <c r="D2476" i="2"/>
  <c r="E2476" i="2"/>
  <c r="F2476" i="2"/>
  <c r="G2476" i="2"/>
  <c r="D2477" i="2"/>
  <c r="E2477" i="2"/>
  <c r="F2477" i="2"/>
  <c r="G2477" i="2"/>
  <c r="D2478" i="2"/>
  <c r="E2478" i="2"/>
  <c r="F2478" i="2"/>
  <c r="G2478" i="2"/>
  <c r="D2479" i="2"/>
  <c r="E2479" i="2"/>
  <c r="F2479" i="2"/>
  <c r="G2479" i="2"/>
  <c r="D2480" i="2"/>
  <c r="E2480" i="2"/>
  <c r="F2480" i="2"/>
  <c r="G2480" i="2"/>
  <c r="D2481" i="2"/>
  <c r="E2481" i="2"/>
  <c r="F2481" i="2"/>
  <c r="G2481" i="2"/>
  <c r="D2482" i="2"/>
  <c r="E2482" i="2"/>
  <c r="F2482" i="2"/>
  <c r="G2482" i="2"/>
  <c r="D2483" i="2"/>
  <c r="E2483" i="2"/>
  <c r="F2483" i="2"/>
  <c r="G2483" i="2"/>
  <c r="D2484" i="2"/>
  <c r="E2484" i="2"/>
  <c r="F2484" i="2"/>
  <c r="G2484" i="2"/>
  <c r="D2485" i="2"/>
  <c r="E2485" i="2"/>
  <c r="F2485" i="2"/>
  <c r="G2485" i="2"/>
  <c r="D2486" i="2"/>
  <c r="E2486" i="2"/>
  <c r="F2486" i="2"/>
  <c r="G2486" i="2"/>
  <c r="D2487" i="2"/>
  <c r="E2487" i="2"/>
  <c r="F2487" i="2"/>
  <c r="G2487" i="2"/>
  <c r="D2488" i="2"/>
  <c r="E2488" i="2"/>
  <c r="F2488" i="2"/>
  <c r="G2488" i="2"/>
  <c r="D2489" i="2"/>
  <c r="E2489" i="2"/>
  <c r="F2489" i="2"/>
  <c r="G2489" i="2"/>
  <c r="D2490" i="2"/>
  <c r="E2490" i="2"/>
  <c r="F2490" i="2"/>
  <c r="G2490" i="2"/>
  <c r="D2491" i="2"/>
  <c r="E2491" i="2"/>
  <c r="F2491" i="2"/>
  <c r="G2491" i="2"/>
  <c r="D2492" i="2"/>
  <c r="E2492" i="2"/>
  <c r="F2492" i="2"/>
  <c r="G2492" i="2"/>
  <c r="D2493" i="2"/>
  <c r="E2493" i="2"/>
  <c r="F2493" i="2"/>
  <c r="G2493" i="2"/>
  <c r="D2494" i="2"/>
  <c r="E2494" i="2"/>
  <c r="F2494" i="2"/>
  <c r="G2494" i="2"/>
  <c r="D2495" i="2"/>
  <c r="E2495" i="2"/>
  <c r="F2495" i="2"/>
  <c r="G2495" i="2"/>
  <c r="D2496" i="2"/>
  <c r="E2496" i="2"/>
  <c r="F2496" i="2"/>
  <c r="G2496" i="2"/>
  <c r="D2497" i="2"/>
  <c r="E2497" i="2"/>
  <c r="F2497" i="2"/>
  <c r="G2497" i="2"/>
  <c r="D2498" i="2"/>
  <c r="E2498" i="2"/>
  <c r="F2498" i="2"/>
  <c r="G2498" i="2"/>
  <c r="D2499" i="2"/>
  <c r="E2499" i="2"/>
  <c r="F2499" i="2"/>
  <c r="G2499" i="2"/>
  <c r="D2500" i="2"/>
  <c r="E2500" i="2"/>
  <c r="F2500" i="2"/>
  <c r="G2500" i="2"/>
  <c r="D2501" i="2"/>
  <c r="E2501" i="2"/>
  <c r="F2501" i="2"/>
  <c r="G2501" i="2"/>
  <c r="D2502" i="2"/>
  <c r="E2502" i="2"/>
  <c r="F2502" i="2"/>
  <c r="G2502" i="2"/>
  <c r="D2503" i="2"/>
  <c r="E2503" i="2"/>
  <c r="F2503" i="2"/>
  <c r="G2503" i="2"/>
  <c r="D2504" i="2"/>
  <c r="E2504" i="2"/>
  <c r="F2504" i="2"/>
  <c r="G2504" i="2"/>
  <c r="D2505" i="2"/>
  <c r="E2505" i="2"/>
  <c r="F2505" i="2"/>
  <c r="G2505" i="2"/>
  <c r="D2506" i="2"/>
  <c r="E2506" i="2"/>
  <c r="F2506" i="2"/>
  <c r="G2506" i="2"/>
  <c r="D2507" i="2"/>
  <c r="E2507" i="2"/>
  <c r="F2507" i="2"/>
  <c r="G2507" i="2"/>
  <c r="D2508" i="2"/>
  <c r="E2508" i="2"/>
  <c r="F2508" i="2"/>
  <c r="G2508" i="2"/>
  <c r="D2509" i="2"/>
  <c r="E2509" i="2"/>
  <c r="F2509" i="2"/>
  <c r="G2509" i="2"/>
  <c r="D2510" i="2"/>
  <c r="E2510" i="2"/>
  <c r="F2510" i="2"/>
  <c r="G2510" i="2"/>
  <c r="D2511" i="2"/>
  <c r="E2511" i="2"/>
  <c r="F2511" i="2"/>
  <c r="G2511" i="2"/>
  <c r="D2512" i="2"/>
  <c r="E2512" i="2"/>
  <c r="F2512" i="2"/>
  <c r="G2512" i="2"/>
  <c r="D2513" i="2"/>
  <c r="E2513" i="2"/>
  <c r="F2513" i="2"/>
  <c r="G2513" i="2"/>
  <c r="D2514" i="2"/>
  <c r="E2514" i="2"/>
  <c r="F2514" i="2"/>
  <c r="G2514" i="2"/>
  <c r="D2515" i="2"/>
  <c r="E2515" i="2"/>
  <c r="F2515" i="2"/>
  <c r="G2515" i="2"/>
  <c r="D2516" i="2"/>
  <c r="E2516" i="2"/>
  <c r="F2516" i="2"/>
  <c r="G2516" i="2"/>
  <c r="D2517" i="2"/>
  <c r="E2517" i="2"/>
  <c r="F2517" i="2"/>
  <c r="G2517" i="2"/>
  <c r="D2518" i="2"/>
  <c r="E2518" i="2"/>
  <c r="F2518" i="2"/>
  <c r="G2518" i="2"/>
  <c r="D2519" i="2"/>
  <c r="E2519" i="2"/>
  <c r="F2519" i="2"/>
  <c r="G2519" i="2"/>
  <c r="D2520" i="2"/>
  <c r="E2520" i="2"/>
  <c r="F2520" i="2"/>
  <c r="G2520" i="2"/>
  <c r="D2521" i="2"/>
  <c r="E2521" i="2"/>
  <c r="F2521" i="2"/>
  <c r="G2521" i="2"/>
  <c r="D2522" i="2"/>
  <c r="E2522" i="2"/>
  <c r="F2522" i="2"/>
  <c r="G2522" i="2"/>
  <c r="D2523" i="2"/>
  <c r="E2523" i="2"/>
  <c r="F2523" i="2"/>
  <c r="G2523" i="2"/>
  <c r="D2524" i="2"/>
  <c r="E2524" i="2"/>
  <c r="F2524" i="2"/>
  <c r="G2524" i="2"/>
  <c r="D2525" i="2"/>
  <c r="E2525" i="2"/>
  <c r="F2525" i="2"/>
  <c r="G2525" i="2"/>
  <c r="D2526" i="2"/>
  <c r="E2526" i="2"/>
  <c r="F2526" i="2"/>
  <c r="G2526" i="2"/>
  <c r="D2527" i="2"/>
  <c r="E2527" i="2"/>
  <c r="F2527" i="2"/>
  <c r="G2527" i="2"/>
  <c r="D2528" i="2"/>
  <c r="E2528" i="2"/>
  <c r="F2528" i="2"/>
  <c r="G2528" i="2"/>
  <c r="D2529" i="2"/>
  <c r="E2529" i="2"/>
  <c r="F2529" i="2"/>
  <c r="G2529" i="2"/>
  <c r="D2530" i="2"/>
  <c r="E2530" i="2"/>
  <c r="F2530" i="2"/>
  <c r="G2530" i="2"/>
  <c r="D2531" i="2"/>
  <c r="E2531" i="2"/>
  <c r="F2531" i="2"/>
  <c r="G2531" i="2"/>
  <c r="D2532" i="2"/>
  <c r="E2532" i="2"/>
  <c r="F2532" i="2"/>
  <c r="G2532" i="2"/>
  <c r="D2533" i="2"/>
  <c r="E2533" i="2"/>
  <c r="F2533" i="2"/>
  <c r="G2533" i="2"/>
  <c r="D2534" i="2"/>
  <c r="E2534" i="2"/>
  <c r="F2534" i="2"/>
  <c r="G2534" i="2"/>
  <c r="D2535" i="2"/>
  <c r="E2535" i="2"/>
  <c r="F2535" i="2"/>
  <c r="G2535" i="2"/>
  <c r="D2536" i="2"/>
  <c r="E2536" i="2"/>
  <c r="F2536" i="2"/>
  <c r="G2536" i="2"/>
  <c r="D2537" i="2"/>
  <c r="E2537" i="2"/>
  <c r="F2537" i="2"/>
  <c r="G2537" i="2"/>
  <c r="D2538" i="2"/>
  <c r="E2538" i="2"/>
  <c r="F2538" i="2"/>
  <c r="G2538" i="2"/>
  <c r="D2539" i="2"/>
  <c r="E2539" i="2"/>
  <c r="F2539" i="2"/>
  <c r="G2539" i="2"/>
  <c r="D2540" i="2"/>
  <c r="E2540" i="2"/>
  <c r="F2540" i="2"/>
  <c r="G2540" i="2"/>
  <c r="D2541" i="2"/>
  <c r="E2541" i="2"/>
  <c r="F2541" i="2"/>
  <c r="G2541" i="2"/>
  <c r="D2542" i="2"/>
  <c r="E2542" i="2"/>
  <c r="F2542" i="2"/>
  <c r="G2542" i="2"/>
  <c r="D2543" i="2"/>
  <c r="E2543" i="2"/>
  <c r="F2543" i="2"/>
  <c r="G2543" i="2"/>
  <c r="D2544" i="2"/>
  <c r="E2544" i="2"/>
  <c r="F2544" i="2"/>
  <c r="G2544" i="2"/>
  <c r="D2545" i="2"/>
  <c r="E2545" i="2"/>
  <c r="F2545" i="2"/>
  <c r="G2545" i="2"/>
  <c r="D2546" i="2"/>
  <c r="E2546" i="2"/>
  <c r="F2546" i="2"/>
  <c r="G2546" i="2"/>
  <c r="D2547" i="2"/>
  <c r="E2547" i="2"/>
  <c r="F2547" i="2"/>
  <c r="G2547" i="2"/>
  <c r="D2548" i="2"/>
  <c r="E2548" i="2"/>
  <c r="F2548" i="2"/>
  <c r="G2548" i="2"/>
  <c r="D2549" i="2"/>
  <c r="E2549" i="2"/>
  <c r="F2549" i="2"/>
  <c r="G2549" i="2"/>
  <c r="D2550" i="2"/>
  <c r="E2550" i="2"/>
  <c r="F2550" i="2"/>
  <c r="G2550" i="2"/>
  <c r="D2551" i="2"/>
  <c r="E2551" i="2"/>
  <c r="F2551" i="2"/>
  <c r="G2551" i="2"/>
  <c r="D2552" i="2"/>
  <c r="E2552" i="2"/>
  <c r="F2552" i="2"/>
  <c r="G2552" i="2"/>
  <c r="D2553" i="2"/>
  <c r="E2553" i="2"/>
  <c r="F2553" i="2"/>
  <c r="G2553" i="2"/>
  <c r="D2554" i="2"/>
  <c r="E2554" i="2"/>
  <c r="F2554" i="2"/>
  <c r="G2554" i="2"/>
  <c r="D2555" i="2"/>
  <c r="E2555" i="2"/>
  <c r="F2555" i="2"/>
  <c r="G2555" i="2"/>
  <c r="D2556" i="2"/>
  <c r="E2556" i="2"/>
  <c r="F2556" i="2"/>
  <c r="G2556" i="2"/>
  <c r="D2557" i="2"/>
  <c r="E2557" i="2"/>
  <c r="F2557" i="2"/>
  <c r="G2557" i="2"/>
  <c r="D2558" i="2"/>
  <c r="E2558" i="2"/>
  <c r="F2558" i="2"/>
  <c r="G2558" i="2"/>
  <c r="D2559" i="2"/>
  <c r="E2559" i="2"/>
  <c r="F2559" i="2"/>
  <c r="G2559" i="2"/>
  <c r="D2560" i="2"/>
  <c r="E2560" i="2"/>
  <c r="F2560" i="2"/>
  <c r="G2560" i="2"/>
  <c r="D2561" i="2"/>
  <c r="E2561" i="2"/>
  <c r="F2561" i="2"/>
  <c r="G2561" i="2"/>
  <c r="D2562" i="2"/>
  <c r="E2562" i="2"/>
  <c r="F2562" i="2"/>
  <c r="G2562" i="2"/>
  <c r="D2563" i="2"/>
  <c r="E2563" i="2"/>
  <c r="F2563" i="2"/>
  <c r="G2563" i="2"/>
  <c r="D2564" i="2"/>
  <c r="E2564" i="2"/>
  <c r="F2564" i="2"/>
  <c r="G2564" i="2"/>
  <c r="D2565" i="2"/>
  <c r="E2565" i="2"/>
  <c r="F2565" i="2"/>
  <c r="G2565" i="2"/>
  <c r="D2566" i="2"/>
  <c r="E2566" i="2"/>
  <c r="F2566" i="2"/>
  <c r="G2566" i="2"/>
  <c r="D2567" i="2"/>
  <c r="E2567" i="2"/>
  <c r="F2567" i="2"/>
  <c r="G2567" i="2"/>
  <c r="D2568" i="2"/>
  <c r="E2568" i="2"/>
  <c r="F2568" i="2"/>
  <c r="G2568" i="2"/>
  <c r="D2569" i="2"/>
  <c r="E2569" i="2"/>
  <c r="F2569" i="2"/>
  <c r="G2569" i="2"/>
  <c r="D2570" i="2"/>
  <c r="E2570" i="2"/>
  <c r="F2570" i="2"/>
  <c r="G2570" i="2"/>
  <c r="D2571" i="2"/>
  <c r="E2571" i="2"/>
  <c r="F2571" i="2"/>
  <c r="G2571" i="2"/>
  <c r="D2572" i="2"/>
  <c r="E2572" i="2"/>
  <c r="F2572" i="2"/>
  <c r="G2572" i="2"/>
  <c r="D2573" i="2"/>
  <c r="E2573" i="2"/>
  <c r="F2573" i="2"/>
  <c r="G2573" i="2"/>
  <c r="D2574" i="2"/>
  <c r="E2574" i="2"/>
  <c r="F2574" i="2"/>
  <c r="G2574" i="2"/>
  <c r="D2575" i="2"/>
  <c r="E2575" i="2"/>
  <c r="F2575" i="2"/>
  <c r="G2575" i="2"/>
  <c r="D2576" i="2"/>
  <c r="E2576" i="2"/>
  <c r="F2576" i="2"/>
  <c r="G2576" i="2"/>
  <c r="D2577" i="2"/>
  <c r="E2577" i="2"/>
  <c r="F2577" i="2"/>
  <c r="G2577" i="2"/>
  <c r="D2578" i="2"/>
  <c r="E2578" i="2"/>
  <c r="F2578" i="2"/>
  <c r="G2578" i="2"/>
  <c r="D2579" i="2"/>
  <c r="E2579" i="2"/>
  <c r="F2579" i="2"/>
  <c r="G2579" i="2"/>
  <c r="D2580" i="2"/>
  <c r="E2580" i="2"/>
  <c r="F2580" i="2"/>
  <c r="G2580" i="2"/>
  <c r="D2581" i="2"/>
  <c r="E2581" i="2"/>
  <c r="F2581" i="2"/>
  <c r="G2581" i="2"/>
  <c r="D2582" i="2"/>
  <c r="E2582" i="2"/>
  <c r="F2582" i="2"/>
  <c r="G2582" i="2"/>
  <c r="D2583" i="2"/>
  <c r="E2583" i="2"/>
  <c r="F2583" i="2"/>
  <c r="G2583" i="2"/>
  <c r="D2584" i="2"/>
  <c r="E2584" i="2"/>
  <c r="F2584" i="2"/>
  <c r="G2584" i="2"/>
  <c r="D2585" i="2"/>
  <c r="E2585" i="2"/>
  <c r="F2585" i="2"/>
  <c r="G2585" i="2"/>
  <c r="D2586" i="2"/>
  <c r="E2586" i="2"/>
  <c r="F2586" i="2"/>
  <c r="G2586" i="2"/>
  <c r="D2587" i="2"/>
  <c r="E2587" i="2"/>
  <c r="F2587" i="2"/>
  <c r="G2587" i="2"/>
  <c r="D2588" i="2"/>
  <c r="E2588" i="2"/>
  <c r="F2588" i="2"/>
  <c r="G2588" i="2"/>
  <c r="D2589" i="2"/>
  <c r="E2589" i="2"/>
  <c r="F2589" i="2"/>
  <c r="G2589" i="2"/>
  <c r="D2590" i="2"/>
  <c r="E2590" i="2"/>
  <c r="F2590" i="2"/>
  <c r="G2590" i="2"/>
  <c r="D2591" i="2"/>
  <c r="E2591" i="2"/>
  <c r="F2591" i="2"/>
  <c r="G2591" i="2"/>
  <c r="D2592" i="2"/>
  <c r="E2592" i="2"/>
  <c r="F2592" i="2"/>
  <c r="G2592" i="2"/>
  <c r="D2593" i="2"/>
  <c r="E2593" i="2"/>
  <c r="F2593" i="2"/>
  <c r="G2593" i="2"/>
  <c r="D2594" i="2"/>
  <c r="E2594" i="2"/>
  <c r="F2594" i="2"/>
  <c r="G2594" i="2"/>
  <c r="D2595" i="2"/>
  <c r="E2595" i="2"/>
  <c r="F2595" i="2"/>
  <c r="G2595" i="2"/>
  <c r="D2596" i="2"/>
  <c r="E2596" i="2"/>
  <c r="F2596" i="2"/>
  <c r="G2596" i="2"/>
  <c r="D2597" i="2"/>
  <c r="E2597" i="2"/>
  <c r="F2597" i="2"/>
  <c r="G2597" i="2"/>
  <c r="D2598" i="2"/>
  <c r="E2598" i="2"/>
  <c r="F2598" i="2"/>
  <c r="G2598" i="2"/>
  <c r="D2599" i="2"/>
  <c r="E2599" i="2"/>
  <c r="F2599" i="2"/>
  <c r="G2599" i="2"/>
  <c r="D2600" i="2"/>
  <c r="E2600" i="2"/>
  <c r="F2600" i="2"/>
  <c r="G2600" i="2"/>
  <c r="D2601" i="2"/>
  <c r="E2601" i="2"/>
  <c r="F2601" i="2"/>
  <c r="G2601" i="2"/>
  <c r="D2602" i="2"/>
  <c r="E2602" i="2"/>
  <c r="F2602" i="2"/>
  <c r="G2602" i="2"/>
  <c r="D2603" i="2"/>
  <c r="E2603" i="2"/>
  <c r="F2603" i="2"/>
  <c r="G2603" i="2"/>
  <c r="D2604" i="2"/>
  <c r="E2604" i="2"/>
  <c r="F2604" i="2"/>
  <c r="G2604" i="2"/>
  <c r="D2605" i="2"/>
  <c r="E2605" i="2"/>
  <c r="F2605" i="2"/>
  <c r="G2605" i="2"/>
  <c r="D2606" i="2"/>
  <c r="E2606" i="2"/>
  <c r="F2606" i="2"/>
  <c r="G2606" i="2"/>
  <c r="D2607" i="2"/>
  <c r="E2607" i="2"/>
  <c r="F2607" i="2"/>
  <c r="G2607" i="2"/>
  <c r="D2608" i="2"/>
  <c r="E2608" i="2"/>
  <c r="F2608" i="2"/>
  <c r="G2608" i="2"/>
  <c r="D2609" i="2"/>
  <c r="E2609" i="2"/>
  <c r="F2609" i="2"/>
  <c r="G2609" i="2"/>
  <c r="D2610" i="2"/>
  <c r="E2610" i="2"/>
  <c r="F2610" i="2"/>
  <c r="G2610" i="2"/>
  <c r="D2611" i="2"/>
  <c r="E2611" i="2"/>
  <c r="F2611" i="2"/>
  <c r="G2611" i="2"/>
  <c r="D2612" i="2"/>
  <c r="E2612" i="2"/>
  <c r="F2612" i="2"/>
  <c r="G2612" i="2"/>
  <c r="D2613" i="2"/>
  <c r="E2613" i="2"/>
  <c r="F2613" i="2"/>
  <c r="G2613" i="2"/>
  <c r="D2614" i="2"/>
  <c r="E2614" i="2"/>
  <c r="F2614" i="2"/>
  <c r="G2614" i="2"/>
  <c r="D2615" i="2"/>
  <c r="E2615" i="2"/>
  <c r="F2615" i="2"/>
  <c r="G2615" i="2"/>
  <c r="D2616" i="2"/>
  <c r="E2616" i="2"/>
  <c r="F2616" i="2"/>
  <c r="G2616" i="2"/>
  <c r="D2617" i="2"/>
  <c r="E2617" i="2"/>
  <c r="F2617" i="2"/>
  <c r="G2617" i="2"/>
  <c r="D2618" i="2"/>
  <c r="E2618" i="2"/>
  <c r="F2618" i="2"/>
  <c r="G2618" i="2"/>
  <c r="D2619" i="2"/>
  <c r="E2619" i="2"/>
  <c r="F2619" i="2"/>
  <c r="G2619" i="2"/>
  <c r="D2620" i="2"/>
  <c r="E2620" i="2"/>
  <c r="F2620" i="2"/>
  <c r="G2620" i="2"/>
  <c r="D2621" i="2"/>
  <c r="E2621" i="2"/>
  <c r="F2621" i="2"/>
  <c r="G2621" i="2"/>
  <c r="D2622" i="2"/>
  <c r="E2622" i="2"/>
  <c r="F2622" i="2"/>
  <c r="G2622" i="2"/>
  <c r="D2623" i="2"/>
  <c r="E2623" i="2"/>
  <c r="F2623" i="2"/>
  <c r="G2623" i="2"/>
  <c r="D2624" i="2"/>
  <c r="E2624" i="2"/>
  <c r="F2624" i="2"/>
  <c r="G2624" i="2"/>
  <c r="D2625" i="2"/>
  <c r="E2625" i="2"/>
  <c r="F2625" i="2"/>
  <c r="G2625" i="2"/>
  <c r="D2626" i="2"/>
  <c r="E2626" i="2"/>
  <c r="F2626" i="2"/>
  <c r="G2626" i="2"/>
  <c r="D2627" i="2"/>
  <c r="E2627" i="2"/>
  <c r="F2627" i="2"/>
  <c r="G2627" i="2"/>
  <c r="D2628" i="2"/>
  <c r="E2628" i="2"/>
  <c r="F2628" i="2"/>
  <c r="G2628" i="2"/>
  <c r="D2629" i="2"/>
  <c r="E2629" i="2"/>
  <c r="F2629" i="2"/>
  <c r="G2629" i="2"/>
  <c r="D2630" i="2"/>
  <c r="E2630" i="2"/>
  <c r="F2630" i="2"/>
  <c r="G2630" i="2"/>
  <c r="D2631" i="2"/>
  <c r="E2631" i="2"/>
  <c r="F2631" i="2"/>
  <c r="G2631" i="2"/>
  <c r="D2632" i="2"/>
  <c r="E2632" i="2"/>
  <c r="F2632" i="2"/>
  <c r="G2632" i="2"/>
  <c r="D2633" i="2"/>
  <c r="E2633" i="2"/>
  <c r="F2633" i="2"/>
  <c r="G2633" i="2"/>
  <c r="D2634" i="2"/>
  <c r="E2634" i="2"/>
  <c r="F2634" i="2"/>
  <c r="G2634" i="2"/>
  <c r="D2635" i="2"/>
  <c r="E2635" i="2"/>
  <c r="F2635" i="2"/>
  <c r="G2635" i="2"/>
  <c r="D2636" i="2"/>
  <c r="E2636" i="2"/>
  <c r="F2636" i="2"/>
  <c r="G2636" i="2"/>
  <c r="D2637" i="2"/>
  <c r="E2637" i="2"/>
  <c r="F2637" i="2"/>
  <c r="G2637" i="2"/>
  <c r="D2638" i="2"/>
  <c r="E2638" i="2"/>
  <c r="F2638" i="2"/>
  <c r="G2638" i="2"/>
  <c r="D2639" i="2"/>
  <c r="E2639" i="2"/>
  <c r="F2639" i="2"/>
  <c r="G2639" i="2"/>
  <c r="D2640" i="2"/>
  <c r="E2640" i="2"/>
  <c r="F2640" i="2"/>
  <c r="G2640" i="2"/>
  <c r="D2641" i="2"/>
  <c r="E2641" i="2"/>
  <c r="F2641" i="2"/>
  <c r="G2641" i="2"/>
  <c r="D2642" i="2"/>
  <c r="E2642" i="2"/>
  <c r="F2642" i="2"/>
  <c r="G2642" i="2"/>
  <c r="D2643" i="2"/>
  <c r="E2643" i="2"/>
  <c r="F2643" i="2"/>
  <c r="G2643" i="2"/>
  <c r="D2644" i="2"/>
  <c r="E2644" i="2"/>
  <c r="F2644" i="2"/>
  <c r="G2644" i="2"/>
  <c r="D2645" i="2"/>
  <c r="E2645" i="2"/>
  <c r="F2645" i="2"/>
  <c r="G2645" i="2"/>
  <c r="D2646" i="2"/>
  <c r="E2646" i="2"/>
  <c r="F2646" i="2"/>
  <c r="G2646" i="2"/>
  <c r="D2647" i="2"/>
  <c r="E2647" i="2"/>
  <c r="F2647" i="2"/>
  <c r="G2647" i="2"/>
  <c r="D2648" i="2"/>
  <c r="E2648" i="2"/>
  <c r="F2648" i="2"/>
  <c r="G2648" i="2"/>
  <c r="D2649" i="2"/>
  <c r="E2649" i="2"/>
  <c r="F2649" i="2"/>
  <c r="G2649" i="2"/>
  <c r="D2650" i="2"/>
  <c r="E2650" i="2"/>
  <c r="F2650" i="2"/>
  <c r="G2650" i="2"/>
  <c r="D2651" i="2"/>
  <c r="E2651" i="2"/>
  <c r="F2651" i="2"/>
  <c r="G2651" i="2"/>
  <c r="D2652" i="2"/>
  <c r="E2652" i="2"/>
  <c r="F2652" i="2"/>
  <c r="G2652" i="2"/>
  <c r="D2653" i="2"/>
  <c r="E2653" i="2"/>
  <c r="F2653" i="2"/>
  <c r="G2653" i="2"/>
  <c r="D2654" i="2"/>
  <c r="E2654" i="2"/>
  <c r="F2654" i="2"/>
  <c r="G2654" i="2"/>
  <c r="D2655" i="2"/>
  <c r="E2655" i="2"/>
  <c r="F2655" i="2"/>
  <c r="G2655" i="2"/>
  <c r="D2656" i="2"/>
  <c r="E2656" i="2"/>
  <c r="F2656" i="2"/>
  <c r="G2656" i="2"/>
  <c r="D2657" i="2"/>
  <c r="E2657" i="2"/>
  <c r="F2657" i="2"/>
  <c r="G2657" i="2"/>
  <c r="D2658" i="2"/>
  <c r="E2658" i="2"/>
  <c r="F2658" i="2"/>
  <c r="G2658" i="2"/>
  <c r="D2659" i="2"/>
  <c r="E2659" i="2"/>
  <c r="F2659" i="2"/>
  <c r="G2659" i="2"/>
  <c r="D2660" i="2"/>
  <c r="E2660" i="2"/>
  <c r="F2660" i="2"/>
  <c r="G2660" i="2"/>
  <c r="D2661" i="2"/>
  <c r="E2661" i="2"/>
  <c r="F2661" i="2"/>
  <c r="G2661" i="2"/>
  <c r="D2662" i="2"/>
  <c r="E2662" i="2"/>
  <c r="F2662" i="2"/>
  <c r="G2662" i="2"/>
  <c r="D2663" i="2"/>
  <c r="E2663" i="2"/>
  <c r="F2663" i="2"/>
  <c r="G2663" i="2"/>
  <c r="D2664" i="2"/>
  <c r="E2664" i="2"/>
  <c r="F2664" i="2"/>
  <c r="G2664" i="2"/>
  <c r="D2665" i="2"/>
  <c r="E2665" i="2"/>
  <c r="F2665" i="2"/>
  <c r="G2665" i="2"/>
  <c r="D2666" i="2"/>
  <c r="E2666" i="2"/>
  <c r="F2666" i="2"/>
  <c r="G2666" i="2"/>
  <c r="D2667" i="2"/>
  <c r="E2667" i="2"/>
  <c r="F2667" i="2"/>
  <c r="G2667" i="2"/>
  <c r="D2668" i="2"/>
  <c r="E2668" i="2"/>
  <c r="F2668" i="2"/>
  <c r="G2668" i="2"/>
  <c r="D2669" i="2"/>
  <c r="E2669" i="2"/>
  <c r="F2669" i="2"/>
  <c r="G2669" i="2"/>
  <c r="D2670" i="2"/>
  <c r="E2670" i="2"/>
  <c r="F2670" i="2"/>
  <c r="G2670" i="2"/>
  <c r="D2671" i="2"/>
  <c r="E2671" i="2"/>
  <c r="F2671" i="2"/>
  <c r="G2671" i="2"/>
  <c r="D2672" i="2"/>
  <c r="E2672" i="2"/>
  <c r="F2672" i="2"/>
  <c r="G2672" i="2"/>
  <c r="D2673" i="2"/>
  <c r="E2673" i="2"/>
  <c r="F2673" i="2"/>
  <c r="G2673" i="2"/>
  <c r="D2674" i="2"/>
  <c r="E2674" i="2"/>
  <c r="F2674" i="2"/>
  <c r="G2674" i="2"/>
  <c r="D2675" i="2"/>
  <c r="E2675" i="2"/>
  <c r="F2675" i="2"/>
  <c r="G2675" i="2"/>
  <c r="D2676" i="2"/>
  <c r="E2676" i="2"/>
  <c r="F2676" i="2"/>
  <c r="G2676" i="2"/>
  <c r="D2677" i="2"/>
  <c r="E2677" i="2"/>
  <c r="F2677" i="2"/>
  <c r="G2677" i="2"/>
  <c r="D2678" i="2"/>
  <c r="E2678" i="2"/>
  <c r="F2678" i="2"/>
  <c r="G2678" i="2"/>
  <c r="D2679" i="2"/>
  <c r="E2679" i="2"/>
  <c r="F2679" i="2"/>
  <c r="G2679" i="2"/>
  <c r="D2680" i="2"/>
  <c r="E2680" i="2"/>
  <c r="F2680" i="2"/>
  <c r="G2680" i="2"/>
  <c r="D2681" i="2"/>
  <c r="E2681" i="2"/>
  <c r="F2681" i="2"/>
  <c r="G2681" i="2"/>
  <c r="D2682" i="2"/>
  <c r="E2682" i="2"/>
  <c r="F2682" i="2"/>
  <c r="G2682" i="2"/>
  <c r="D2683" i="2"/>
  <c r="E2683" i="2"/>
  <c r="F2683" i="2"/>
  <c r="G2683" i="2"/>
  <c r="D2684" i="2"/>
  <c r="E2684" i="2"/>
  <c r="F2684" i="2"/>
  <c r="G2684" i="2"/>
  <c r="D2685" i="2"/>
  <c r="E2685" i="2"/>
  <c r="F2685" i="2"/>
  <c r="G2685" i="2"/>
  <c r="D2686" i="2"/>
  <c r="E2686" i="2"/>
  <c r="F2686" i="2"/>
  <c r="G2686" i="2"/>
  <c r="D2687" i="2"/>
  <c r="E2687" i="2"/>
  <c r="F2687" i="2"/>
  <c r="G2687" i="2"/>
  <c r="D2688" i="2"/>
  <c r="E2688" i="2"/>
  <c r="F2688" i="2"/>
  <c r="G2688" i="2"/>
  <c r="D2689" i="2"/>
  <c r="E2689" i="2"/>
  <c r="F2689" i="2"/>
  <c r="G2689" i="2"/>
  <c r="D2690" i="2"/>
  <c r="E2690" i="2"/>
  <c r="F2690" i="2"/>
  <c r="G2690" i="2"/>
  <c r="D2691" i="2"/>
  <c r="E2691" i="2"/>
  <c r="F2691" i="2"/>
  <c r="G2691" i="2"/>
  <c r="D2692" i="2"/>
  <c r="E2692" i="2"/>
  <c r="F2692" i="2"/>
  <c r="G2692" i="2"/>
  <c r="D2693" i="2"/>
  <c r="E2693" i="2"/>
  <c r="F2693" i="2"/>
  <c r="G2693" i="2"/>
  <c r="D2694" i="2"/>
  <c r="E2694" i="2"/>
  <c r="F2694" i="2"/>
  <c r="G2694" i="2"/>
  <c r="D2695" i="2"/>
  <c r="E2695" i="2"/>
  <c r="F2695" i="2"/>
  <c r="G2695" i="2"/>
  <c r="D2696" i="2"/>
  <c r="E2696" i="2"/>
  <c r="F2696" i="2"/>
  <c r="G2696" i="2"/>
  <c r="D2697" i="2"/>
  <c r="E2697" i="2"/>
  <c r="F2697" i="2"/>
  <c r="G2697" i="2"/>
  <c r="D2698" i="2"/>
  <c r="E2698" i="2"/>
  <c r="F2698" i="2"/>
  <c r="G2698" i="2"/>
  <c r="D2699" i="2"/>
  <c r="E2699" i="2"/>
  <c r="F2699" i="2"/>
  <c r="G2699" i="2"/>
  <c r="D2700" i="2"/>
  <c r="E2700" i="2"/>
  <c r="F2700" i="2"/>
  <c r="G2700" i="2"/>
  <c r="D2701" i="2"/>
  <c r="E2701" i="2"/>
  <c r="F2701" i="2"/>
  <c r="G2701" i="2"/>
  <c r="D2702" i="2"/>
  <c r="E2702" i="2"/>
  <c r="F2702" i="2"/>
  <c r="G2702" i="2"/>
  <c r="D2703" i="2"/>
  <c r="E2703" i="2"/>
  <c r="F2703" i="2"/>
  <c r="G2703" i="2"/>
  <c r="D2704" i="2"/>
  <c r="E2704" i="2"/>
  <c r="F2704" i="2"/>
  <c r="G2704" i="2"/>
  <c r="D2705" i="2"/>
  <c r="E2705" i="2"/>
  <c r="F2705" i="2"/>
  <c r="G2705" i="2"/>
  <c r="D2706" i="2"/>
  <c r="E2706" i="2"/>
  <c r="F2706" i="2"/>
  <c r="G2706" i="2"/>
  <c r="D2707" i="2"/>
  <c r="E2707" i="2"/>
  <c r="F2707" i="2"/>
  <c r="G2707" i="2"/>
  <c r="D2708" i="2"/>
  <c r="E2708" i="2"/>
  <c r="F2708" i="2"/>
  <c r="G2708" i="2"/>
  <c r="D2709" i="2"/>
  <c r="E2709" i="2"/>
  <c r="F2709" i="2"/>
  <c r="G2709" i="2"/>
  <c r="D2710" i="2"/>
  <c r="E2710" i="2"/>
  <c r="F2710" i="2"/>
  <c r="G2710" i="2"/>
  <c r="D2711" i="2"/>
  <c r="E2711" i="2"/>
  <c r="F2711" i="2"/>
  <c r="G2711" i="2"/>
  <c r="D2712" i="2"/>
  <c r="E2712" i="2"/>
  <c r="F2712" i="2"/>
  <c r="G2712" i="2"/>
  <c r="D2713" i="2"/>
  <c r="E2713" i="2"/>
  <c r="F2713" i="2"/>
  <c r="G2713" i="2"/>
  <c r="D2714" i="2"/>
  <c r="E2714" i="2"/>
  <c r="F2714" i="2"/>
  <c r="G2714" i="2"/>
  <c r="D2715" i="2"/>
  <c r="E2715" i="2"/>
  <c r="F2715" i="2"/>
  <c r="G2715" i="2"/>
  <c r="D2716" i="2"/>
  <c r="E2716" i="2"/>
  <c r="F2716" i="2"/>
  <c r="G2716" i="2"/>
  <c r="D2717" i="2"/>
  <c r="E2717" i="2"/>
  <c r="F2717" i="2"/>
  <c r="G2717" i="2"/>
  <c r="D2718" i="2"/>
  <c r="E2718" i="2"/>
  <c r="F2718" i="2"/>
  <c r="G2718" i="2"/>
  <c r="D2719" i="2"/>
  <c r="E2719" i="2"/>
  <c r="F2719" i="2"/>
  <c r="G2719" i="2"/>
  <c r="D2720" i="2"/>
  <c r="E2720" i="2"/>
  <c r="F2720" i="2"/>
  <c r="G2720" i="2"/>
  <c r="D2721" i="2"/>
  <c r="E2721" i="2"/>
  <c r="F2721" i="2"/>
  <c r="G2721" i="2"/>
  <c r="D2722" i="2"/>
  <c r="E2722" i="2"/>
  <c r="F2722" i="2"/>
  <c r="G2722" i="2"/>
  <c r="D2723" i="2"/>
  <c r="E2723" i="2"/>
  <c r="F2723" i="2"/>
  <c r="G2723" i="2"/>
  <c r="D2724" i="2"/>
  <c r="E2724" i="2"/>
  <c r="F2724" i="2"/>
  <c r="G2724" i="2"/>
  <c r="D2725" i="2"/>
  <c r="E2725" i="2"/>
  <c r="F2725" i="2"/>
  <c r="G2725" i="2"/>
  <c r="D2726" i="2"/>
  <c r="E2726" i="2"/>
  <c r="F2726" i="2"/>
  <c r="G2726" i="2"/>
  <c r="D2727" i="2"/>
  <c r="E2727" i="2"/>
  <c r="F2727" i="2"/>
  <c r="G2727" i="2"/>
  <c r="D2728" i="2"/>
  <c r="E2728" i="2"/>
  <c r="F2728" i="2"/>
  <c r="G2728" i="2"/>
  <c r="D2729" i="2"/>
  <c r="E2729" i="2"/>
  <c r="F2729" i="2"/>
  <c r="G2729" i="2"/>
  <c r="D2730" i="2"/>
  <c r="E2730" i="2"/>
  <c r="F2730" i="2"/>
  <c r="G2730" i="2"/>
  <c r="D2731" i="2"/>
  <c r="E2731" i="2"/>
  <c r="F2731" i="2"/>
  <c r="G2731" i="2"/>
  <c r="D2732" i="2"/>
  <c r="E2732" i="2"/>
  <c r="F2732" i="2"/>
  <c r="G2732" i="2"/>
  <c r="D2733" i="2"/>
  <c r="E2733" i="2"/>
  <c r="F2733" i="2"/>
  <c r="G2733" i="2"/>
  <c r="D2734" i="2"/>
  <c r="E2734" i="2"/>
  <c r="F2734" i="2"/>
  <c r="G2734" i="2"/>
  <c r="D2735" i="2"/>
  <c r="E2735" i="2"/>
  <c r="F2735" i="2"/>
  <c r="G2735" i="2"/>
  <c r="D2736" i="2"/>
  <c r="E2736" i="2"/>
  <c r="F2736" i="2"/>
  <c r="G2736" i="2"/>
  <c r="D2737" i="2"/>
  <c r="E2737" i="2"/>
  <c r="F2737" i="2"/>
  <c r="G2737" i="2"/>
  <c r="D2738" i="2"/>
  <c r="E2738" i="2"/>
  <c r="F2738" i="2"/>
  <c r="G2738" i="2"/>
  <c r="D2739" i="2"/>
  <c r="E2739" i="2"/>
  <c r="F2739" i="2"/>
  <c r="G2739" i="2"/>
  <c r="D2740" i="2"/>
  <c r="E2740" i="2"/>
  <c r="F2740" i="2"/>
  <c r="G2740" i="2"/>
  <c r="D2741" i="2"/>
  <c r="E2741" i="2"/>
  <c r="F2741" i="2"/>
  <c r="G2741" i="2"/>
  <c r="D2742" i="2"/>
  <c r="E2742" i="2"/>
  <c r="F2742" i="2"/>
  <c r="G2742" i="2"/>
  <c r="D2743" i="2"/>
  <c r="E2743" i="2"/>
  <c r="F2743" i="2"/>
  <c r="G2743" i="2"/>
  <c r="D2744" i="2"/>
  <c r="E2744" i="2"/>
  <c r="F2744" i="2"/>
  <c r="G2744" i="2"/>
  <c r="D2745" i="2"/>
  <c r="E2745" i="2"/>
  <c r="F2745" i="2"/>
  <c r="G2745" i="2"/>
  <c r="D2746" i="2"/>
  <c r="E2746" i="2"/>
  <c r="F2746" i="2"/>
  <c r="G2746" i="2"/>
  <c r="D2747" i="2"/>
  <c r="E2747" i="2"/>
  <c r="F2747" i="2"/>
  <c r="G2747" i="2"/>
  <c r="D2748" i="2"/>
  <c r="E2748" i="2"/>
  <c r="F2748" i="2"/>
  <c r="G2748" i="2"/>
  <c r="D2749" i="2"/>
  <c r="E2749" i="2"/>
  <c r="F2749" i="2"/>
  <c r="G2749" i="2"/>
  <c r="D2750" i="2"/>
  <c r="E2750" i="2"/>
  <c r="F2750" i="2"/>
  <c r="G2750" i="2"/>
  <c r="D2751" i="2"/>
  <c r="E2751" i="2"/>
  <c r="F2751" i="2"/>
  <c r="G2751" i="2"/>
  <c r="D2752" i="2"/>
  <c r="E2752" i="2"/>
  <c r="F2752" i="2"/>
  <c r="G2752" i="2"/>
  <c r="D2753" i="2"/>
  <c r="E2753" i="2"/>
  <c r="F2753" i="2"/>
  <c r="G2753" i="2"/>
  <c r="D2754" i="2"/>
  <c r="E2754" i="2"/>
  <c r="F2754" i="2"/>
  <c r="G2754" i="2"/>
  <c r="D2755" i="2"/>
  <c r="E2755" i="2"/>
  <c r="F2755" i="2"/>
  <c r="G2755" i="2"/>
  <c r="D2756" i="2"/>
  <c r="E2756" i="2"/>
  <c r="F2756" i="2"/>
  <c r="G2756" i="2"/>
  <c r="D2757" i="2"/>
  <c r="E2757" i="2"/>
  <c r="F2757" i="2"/>
  <c r="G2757" i="2"/>
  <c r="D2758" i="2"/>
  <c r="E2758" i="2"/>
  <c r="F2758" i="2"/>
  <c r="G2758" i="2"/>
  <c r="D2759" i="2"/>
  <c r="E2759" i="2"/>
  <c r="F2759" i="2"/>
  <c r="G2759" i="2"/>
  <c r="D2760" i="2"/>
  <c r="E2760" i="2"/>
  <c r="F2760" i="2"/>
  <c r="G2760" i="2"/>
  <c r="D2761" i="2"/>
  <c r="E2761" i="2"/>
  <c r="F2761" i="2"/>
  <c r="G2761" i="2"/>
  <c r="D2762" i="2"/>
  <c r="E2762" i="2"/>
  <c r="F2762" i="2"/>
  <c r="G2762" i="2"/>
  <c r="D2763" i="2"/>
  <c r="E2763" i="2"/>
  <c r="F2763" i="2"/>
  <c r="G2763" i="2"/>
  <c r="D2764" i="2"/>
  <c r="E2764" i="2"/>
  <c r="F2764" i="2"/>
  <c r="G2764" i="2"/>
  <c r="D2765" i="2"/>
  <c r="E2765" i="2"/>
  <c r="F2765" i="2"/>
  <c r="G2765" i="2"/>
  <c r="D2766" i="2"/>
  <c r="E2766" i="2"/>
  <c r="F2766" i="2"/>
  <c r="G2766" i="2"/>
  <c r="D2767" i="2"/>
  <c r="E2767" i="2"/>
  <c r="F2767" i="2"/>
  <c r="G2767" i="2"/>
  <c r="D2768" i="2"/>
  <c r="E2768" i="2"/>
  <c r="F2768" i="2"/>
  <c r="G2768" i="2"/>
  <c r="D2769" i="2"/>
  <c r="E2769" i="2"/>
  <c r="F2769" i="2"/>
  <c r="G2769" i="2"/>
  <c r="D2770" i="2"/>
  <c r="E2770" i="2"/>
  <c r="F2770" i="2"/>
  <c r="G2770" i="2"/>
  <c r="D2771" i="2"/>
  <c r="E2771" i="2"/>
  <c r="F2771" i="2"/>
  <c r="G2771" i="2"/>
  <c r="D2772" i="2"/>
  <c r="E2772" i="2"/>
  <c r="F2772" i="2"/>
  <c r="G2772" i="2"/>
  <c r="D2773" i="2"/>
  <c r="E2773" i="2"/>
  <c r="F2773" i="2"/>
  <c r="G2773" i="2"/>
  <c r="D2774" i="2"/>
  <c r="E2774" i="2"/>
  <c r="F2774" i="2"/>
  <c r="G2774" i="2"/>
  <c r="D2775" i="2"/>
  <c r="E2775" i="2"/>
  <c r="F2775" i="2"/>
  <c r="G2775" i="2"/>
  <c r="D2776" i="2"/>
  <c r="E2776" i="2"/>
  <c r="F2776" i="2"/>
  <c r="G2776" i="2"/>
  <c r="D2777" i="2"/>
  <c r="E2777" i="2"/>
  <c r="F2777" i="2"/>
  <c r="G2777" i="2"/>
  <c r="D2778" i="2"/>
  <c r="E2778" i="2"/>
  <c r="F2778" i="2"/>
  <c r="G2778" i="2"/>
  <c r="D2779" i="2"/>
  <c r="E2779" i="2"/>
  <c r="F2779" i="2"/>
  <c r="G2779" i="2"/>
  <c r="D2780" i="2"/>
  <c r="E2780" i="2"/>
  <c r="F2780" i="2"/>
  <c r="G2780" i="2"/>
  <c r="D2781" i="2"/>
  <c r="E2781" i="2"/>
  <c r="F2781" i="2"/>
  <c r="G2781" i="2"/>
  <c r="D2782" i="2"/>
  <c r="E2782" i="2"/>
  <c r="F2782" i="2"/>
  <c r="G2782" i="2"/>
  <c r="D2783" i="2"/>
  <c r="E2783" i="2"/>
  <c r="F2783" i="2"/>
  <c r="G2783" i="2"/>
  <c r="D2784" i="2"/>
  <c r="E2784" i="2"/>
  <c r="F2784" i="2"/>
  <c r="G2784" i="2"/>
  <c r="D2785" i="2"/>
  <c r="E2785" i="2"/>
  <c r="F2785" i="2"/>
  <c r="G2785" i="2"/>
  <c r="D2786" i="2"/>
  <c r="E2786" i="2"/>
  <c r="F2786" i="2"/>
  <c r="G2786" i="2"/>
  <c r="D2787" i="2"/>
  <c r="E2787" i="2"/>
  <c r="F2787" i="2"/>
  <c r="G2787" i="2"/>
  <c r="D2788" i="2"/>
  <c r="E2788" i="2"/>
  <c r="F2788" i="2"/>
  <c r="G2788" i="2"/>
  <c r="D2789" i="2"/>
  <c r="E2789" i="2"/>
  <c r="F2789" i="2"/>
  <c r="G2789" i="2"/>
  <c r="D2790" i="2"/>
  <c r="E2790" i="2"/>
  <c r="F2790" i="2"/>
  <c r="G2790" i="2"/>
  <c r="D2791" i="2"/>
  <c r="E2791" i="2"/>
  <c r="F2791" i="2"/>
  <c r="G2791" i="2"/>
  <c r="D2792" i="2"/>
  <c r="E2792" i="2"/>
  <c r="F2792" i="2"/>
  <c r="G2792" i="2"/>
  <c r="D2793" i="2"/>
  <c r="E2793" i="2"/>
  <c r="F2793" i="2"/>
  <c r="G2793" i="2"/>
  <c r="D2794" i="2"/>
  <c r="E2794" i="2"/>
  <c r="F2794" i="2"/>
  <c r="G2794" i="2"/>
  <c r="D2795" i="2"/>
  <c r="E2795" i="2"/>
  <c r="F2795" i="2"/>
  <c r="G2795" i="2"/>
  <c r="D2796" i="2"/>
  <c r="E2796" i="2"/>
  <c r="F2796" i="2"/>
  <c r="G2796" i="2"/>
  <c r="D2797" i="2"/>
  <c r="E2797" i="2"/>
  <c r="F2797" i="2"/>
  <c r="G2797" i="2"/>
  <c r="D2798" i="2"/>
  <c r="E2798" i="2"/>
  <c r="F2798" i="2"/>
  <c r="G2798" i="2"/>
  <c r="D2799" i="2"/>
  <c r="E2799" i="2"/>
  <c r="F2799" i="2"/>
  <c r="G2799" i="2"/>
  <c r="D2800" i="2"/>
  <c r="E2800" i="2"/>
  <c r="F2800" i="2"/>
  <c r="G2800" i="2"/>
  <c r="D2801" i="2"/>
  <c r="E2801" i="2"/>
  <c r="F2801" i="2"/>
  <c r="G2801" i="2"/>
  <c r="D2802" i="2"/>
  <c r="E2802" i="2"/>
  <c r="F2802" i="2"/>
  <c r="G2802" i="2"/>
  <c r="D2803" i="2"/>
  <c r="E2803" i="2"/>
  <c r="F2803" i="2"/>
  <c r="G2803" i="2"/>
  <c r="D2804" i="2"/>
  <c r="E2804" i="2"/>
  <c r="F2804" i="2"/>
  <c r="G2804" i="2"/>
  <c r="D2805" i="2"/>
  <c r="E2805" i="2"/>
  <c r="F2805" i="2"/>
  <c r="G2805" i="2"/>
  <c r="D2806" i="2"/>
  <c r="E2806" i="2"/>
  <c r="F2806" i="2"/>
  <c r="G2806" i="2"/>
  <c r="D2807" i="2"/>
  <c r="E2807" i="2"/>
  <c r="F2807" i="2"/>
  <c r="G2807" i="2"/>
  <c r="D2808" i="2"/>
  <c r="E2808" i="2"/>
  <c r="F2808" i="2"/>
  <c r="G2808" i="2"/>
  <c r="D2809" i="2"/>
  <c r="E2809" i="2"/>
  <c r="F2809" i="2"/>
  <c r="G2809" i="2"/>
  <c r="D2810" i="2"/>
  <c r="E2810" i="2"/>
  <c r="F2810" i="2"/>
  <c r="G2810" i="2"/>
  <c r="D2811" i="2"/>
  <c r="E2811" i="2"/>
  <c r="F2811" i="2"/>
  <c r="G2811" i="2"/>
  <c r="D2812" i="2"/>
  <c r="E2812" i="2"/>
  <c r="F2812" i="2"/>
  <c r="G2812" i="2"/>
  <c r="D2813" i="2"/>
  <c r="E2813" i="2"/>
  <c r="F2813" i="2"/>
  <c r="G2813" i="2"/>
  <c r="D2814" i="2"/>
  <c r="E2814" i="2"/>
  <c r="F2814" i="2"/>
  <c r="G2814" i="2"/>
  <c r="D2815" i="2"/>
  <c r="E2815" i="2"/>
  <c r="F2815" i="2"/>
  <c r="G2815" i="2"/>
  <c r="D2816" i="2"/>
  <c r="E2816" i="2"/>
  <c r="F2816" i="2"/>
  <c r="G2816" i="2"/>
  <c r="D2817" i="2"/>
  <c r="E2817" i="2"/>
  <c r="F2817" i="2"/>
  <c r="G2817" i="2"/>
  <c r="D2818" i="2"/>
  <c r="E2818" i="2"/>
  <c r="F2818" i="2"/>
  <c r="G2818" i="2"/>
  <c r="D2819" i="2"/>
  <c r="E2819" i="2"/>
  <c r="F2819" i="2"/>
  <c r="G2819" i="2"/>
  <c r="D2820" i="2"/>
  <c r="E2820" i="2"/>
  <c r="F2820" i="2"/>
  <c r="G2820" i="2"/>
  <c r="D2821" i="2"/>
  <c r="E2821" i="2"/>
  <c r="F2821" i="2"/>
  <c r="G2821" i="2"/>
  <c r="D2822" i="2"/>
  <c r="E2822" i="2"/>
  <c r="F2822" i="2"/>
  <c r="G2822" i="2"/>
  <c r="D2823" i="2"/>
  <c r="E2823" i="2"/>
  <c r="F2823" i="2"/>
  <c r="G2823" i="2"/>
  <c r="D2824" i="2"/>
  <c r="E2824" i="2"/>
  <c r="F2824" i="2"/>
  <c r="G2824" i="2"/>
  <c r="D2825" i="2"/>
  <c r="E2825" i="2"/>
  <c r="F2825" i="2"/>
  <c r="G2825" i="2"/>
  <c r="D2826" i="2"/>
  <c r="E2826" i="2"/>
  <c r="F2826" i="2"/>
  <c r="G2826" i="2"/>
  <c r="D2827" i="2"/>
  <c r="E2827" i="2"/>
  <c r="F2827" i="2"/>
  <c r="G2827" i="2"/>
  <c r="D2828" i="2"/>
  <c r="E2828" i="2"/>
  <c r="F2828" i="2"/>
  <c r="G2828" i="2"/>
  <c r="D2829" i="2"/>
  <c r="E2829" i="2"/>
  <c r="F2829" i="2"/>
  <c r="G2829" i="2"/>
  <c r="D2830" i="2"/>
  <c r="E2830" i="2"/>
  <c r="F2830" i="2"/>
  <c r="G2830" i="2"/>
  <c r="D2831" i="2"/>
  <c r="E2831" i="2"/>
  <c r="F2831" i="2"/>
  <c r="G2831" i="2"/>
  <c r="D2832" i="2"/>
  <c r="E2832" i="2"/>
  <c r="F2832" i="2"/>
  <c r="G2832" i="2"/>
  <c r="D2833" i="2"/>
  <c r="E2833" i="2"/>
  <c r="F2833" i="2"/>
  <c r="G2833" i="2"/>
  <c r="D2834" i="2"/>
  <c r="E2834" i="2"/>
  <c r="F2834" i="2"/>
  <c r="G2834" i="2"/>
  <c r="D2835" i="2"/>
  <c r="E2835" i="2"/>
  <c r="F2835" i="2"/>
  <c r="G2835" i="2"/>
  <c r="D2836" i="2"/>
  <c r="E2836" i="2"/>
  <c r="F2836" i="2"/>
  <c r="G2836" i="2"/>
  <c r="D2837" i="2"/>
  <c r="E2837" i="2"/>
  <c r="F2837" i="2"/>
  <c r="G2837" i="2"/>
  <c r="D2838" i="2"/>
  <c r="E2838" i="2"/>
  <c r="F2838" i="2"/>
  <c r="G2838" i="2"/>
  <c r="D2839" i="2"/>
  <c r="E2839" i="2"/>
  <c r="F2839" i="2"/>
  <c r="G2839" i="2"/>
  <c r="D2840" i="2"/>
  <c r="E2840" i="2"/>
  <c r="F2840" i="2"/>
  <c r="G2840" i="2"/>
  <c r="D2841" i="2"/>
  <c r="E2841" i="2"/>
  <c r="F2841" i="2"/>
  <c r="G2841" i="2"/>
  <c r="D2842" i="2"/>
  <c r="E2842" i="2"/>
  <c r="F2842" i="2"/>
  <c r="G2842" i="2"/>
  <c r="D2843" i="2"/>
  <c r="E2843" i="2"/>
  <c r="F2843" i="2"/>
  <c r="G2843" i="2"/>
  <c r="D2844" i="2"/>
  <c r="E2844" i="2"/>
  <c r="F2844" i="2"/>
  <c r="G2844" i="2"/>
  <c r="D2845" i="2"/>
  <c r="E2845" i="2"/>
  <c r="F2845" i="2"/>
  <c r="G2845" i="2"/>
  <c r="D2846" i="2"/>
  <c r="E2846" i="2"/>
  <c r="F2846" i="2"/>
  <c r="G2846" i="2"/>
  <c r="D2847" i="2"/>
  <c r="E2847" i="2"/>
  <c r="F2847" i="2"/>
  <c r="G2847" i="2"/>
  <c r="D2848" i="2"/>
  <c r="E2848" i="2"/>
  <c r="F2848" i="2"/>
  <c r="G2848" i="2"/>
  <c r="D2849" i="2"/>
  <c r="E2849" i="2"/>
  <c r="F2849" i="2"/>
  <c r="G2849" i="2"/>
  <c r="D2850" i="2"/>
  <c r="E2850" i="2"/>
  <c r="F2850" i="2"/>
  <c r="G2850" i="2"/>
  <c r="D2851" i="2"/>
  <c r="E2851" i="2"/>
  <c r="F2851" i="2"/>
  <c r="G2851" i="2"/>
  <c r="D2852" i="2"/>
  <c r="E2852" i="2"/>
  <c r="F2852" i="2"/>
  <c r="G2852" i="2"/>
  <c r="D2853" i="2"/>
  <c r="E2853" i="2"/>
  <c r="F2853" i="2"/>
  <c r="G2853" i="2"/>
  <c r="D2854" i="2"/>
  <c r="E2854" i="2"/>
  <c r="F2854" i="2"/>
  <c r="G2854" i="2"/>
  <c r="D2855" i="2"/>
  <c r="E2855" i="2"/>
  <c r="F2855" i="2"/>
  <c r="G2855" i="2"/>
  <c r="D2856" i="2"/>
  <c r="E2856" i="2"/>
  <c r="F2856" i="2"/>
  <c r="G2856" i="2"/>
  <c r="D2857" i="2"/>
  <c r="E2857" i="2"/>
  <c r="F2857" i="2"/>
  <c r="G2857" i="2"/>
  <c r="D2858" i="2"/>
  <c r="E2858" i="2"/>
  <c r="F2858" i="2"/>
  <c r="G2858" i="2"/>
  <c r="D2859" i="2"/>
  <c r="E2859" i="2"/>
  <c r="F2859" i="2"/>
  <c r="G2859" i="2"/>
  <c r="D2860" i="2"/>
  <c r="E2860" i="2"/>
  <c r="F2860" i="2"/>
  <c r="G2860" i="2"/>
  <c r="D2861" i="2"/>
  <c r="E2861" i="2"/>
  <c r="F2861" i="2"/>
  <c r="G2861" i="2"/>
  <c r="D2862" i="2"/>
  <c r="E2862" i="2"/>
  <c r="F2862" i="2"/>
  <c r="G2862" i="2"/>
  <c r="D2863" i="2"/>
  <c r="E2863" i="2"/>
  <c r="F2863" i="2"/>
  <c r="G2863" i="2"/>
  <c r="D2864" i="2"/>
  <c r="E2864" i="2"/>
  <c r="F2864" i="2"/>
  <c r="G2864" i="2"/>
  <c r="D2865" i="2"/>
  <c r="E2865" i="2"/>
  <c r="F2865" i="2"/>
  <c r="G2865" i="2"/>
  <c r="D2866" i="2"/>
  <c r="E2866" i="2"/>
  <c r="F2866" i="2"/>
  <c r="G2866" i="2"/>
  <c r="D2867" i="2"/>
  <c r="E2867" i="2"/>
  <c r="F2867" i="2"/>
  <c r="G2867" i="2"/>
  <c r="D2868" i="2"/>
  <c r="E2868" i="2"/>
  <c r="F2868" i="2"/>
  <c r="G2868" i="2"/>
  <c r="D2869" i="2"/>
  <c r="E2869" i="2"/>
  <c r="F2869" i="2"/>
  <c r="G2869" i="2"/>
  <c r="D2870" i="2"/>
  <c r="E2870" i="2"/>
  <c r="F2870" i="2"/>
  <c r="G2870" i="2"/>
  <c r="D2871" i="2"/>
  <c r="E2871" i="2"/>
  <c r="F2871" i="2"/>
  <c r="G2871" i="2"/>
  <c r="D2872" i="2"/>
  <c r="E2872" i="2"/>
  <c r="F2872" i="2"/>
  <c r="G2872" i="2"/>
  <c r="D2873" i="2"/>
  <c r="E2873" i="2"/>
  <c r="F2873" i="2"/>
  <c r="G2873" i="2"/>
  <c r="D2874" i="2"/>
  <c r="E2874" i="2"/>
  <c r="F2874" i="2"/>
  <c r="G2874" i="2"/>
  <c r="D2875" i="2"/>
  <c r="E2875" i="2"/>
  <c r="F2875" i="2"/>
  <c r="G2875" i="2"/>
  <c r="D2876" i="2"/>
  <c r="E2876" i="2"/>
  <c r="F2876" i="2"/>
  <c r="G2876" i="2"/>
  <c r="D2877" i="2"/>
  <c r="E2877" i="2"/>
  <c r="F2877" i="2"/>
  <c r="G2877" i="2"/>
  <c r="D2878" i="2"/>
  <c r="E2878" i="2"/>
  <c r="F2878" i="2"/>
  <c r="G2878" i="2"/>
  <c r="D2879" i="2"/>
  <c r="E2879" i="2"/>
  <c r="F2879" i="2"/>
  <c r="G2879" i="2"/>
  <c r="D2880" i="2"/>
  <c r="E2880" i="2"/>
  <c r="F2880" i="2"/>
  <c r="G2880" i="2"/>
  <c r="D3025" i="2"/>
  <c r="L901" i="24" s="1"/>
  <c r="E3025" i="2"/>
  <c r="N901" i="24" s="1"/>
  <c r="F3025" i="2"/>
  <c r="P901" i="24" s="1"/>
  <c r="G3025" i="2"/>
  <c r="R901" i="24" s="1"/>
  <c r="D3026" i="2"/>
  <c r="L902" i="24" s="1"/>
  <c r="E3026" i="2"/>
  <c r="N902" i="24" s="1"/>
  <c r="F3026" i="2"/>
  <c r="P902" i="24" s="1"/>
  <c r="G3026" i="2"/>
  <c r="R902" i="24" s="1"/>
  <c r="D3033" i="2"/>
  <c r="D3034" i="2" s="1"/>
  <c r="D21" i="2"/>
  <c r="D26" i="2"/>
  <c r="B2282" i="2"/>
  <c r="B2306" i="2" s="1"/>
  <c r="B2330" i="2" s="1"/>
  <c r="B2354" i="2" s="1"/>
  <c r="B2378" i="2" s="1"/>
  <c r="B2402" i="2" s="1"/>
  <c r="B2426" i="2" s="1"/>
  <c r="B2450" i="2" s="1"/>
  <c r="B2474" i="2" s="1"/>
  <c r="B2498" i="2" s="1"/>
  <c r="B2522" i="2" s="1"/>
  <c r="B2546" i="2" s="1"/>
  <c r="B2570" i="2" s="1"/>
  <c r="B2594" i="2" s="1"/>
  <c r="B2618" i="2" s="1"/>
  <c r="B2642" i="2" s="1"/>
  <c r="B2666" i="2" s="1"/>
  <c r="B2690" i="2" s="1"/>
  <c r="B2714" i="2" s="1"/>
  <c r="B2738" i="2" s="1"/>
  <c r="B2762" i="2" s="1"/>
  <c r="B2786" i="2" s="1"/>
  <c r="B2810" i="2" s="1"/>
  <c r="B2834" i="2" s="1"/>
  <c r="B2858" i="2" s="1"/>
  <c r="B2882" i="2" s="1"/>
  <c r="B2906" i="2" s="1"/>
  <c r="B2930" i="2" s="1"/>
  <c r="B2954" i="2" s="1"/>
  <c r="B2978" i="2" s="1"/>
  <c r="B3002" i="2" s="1"/>
  <c r="B2286" i="2"/>
  <c r="B2310" i="2" s="1"/>
  <c r="B2334" i="2" s="1"/>
  <c r="B2358" i="2" s="1"/>
  <c r="B2382" i="2" s="1"/>
  <c r="B2406" i="2" s="1"/>
  <c r="B2430" i="2" s="1"/>
  <c r="B2454" i="2" s="1"/>
  <c r="B2478" i="2" s="1"/>
  <c r="B2502" i="2" s="1"/>
  <c r="B2526" i="2" s="1"/>
  <c r="B2550" i="2" s="1"/>
  <c r="B2574" i="2" s="1"/>
  <c r="B2598" i="2" s="1"/>
  <c r="B2622" i="2" s="1"/>
  <c r="B2646" i="2" s="1"/>
  <c r="B2670" i="2" s="1"/>
  <c r="B2694" i="2" s="1"/>
  <c r="B2718" i="2" s="1"/>
  <c r="B2742" i="2" s="1"/>
  <c r="B2766" i="2" s="1"/>
  <c r="B2790" i="2" s="1"/>
  <c r="B2814" i="2" s="1"/>
  <c r="B2838" i="2" s="1"/>
  <c r="B2862" i="2" s="1"/>
  <c r="B2886" i="2" s="1"/>
  <c r="B2910" i="2" s="1"/>
  <c r="B2934" i="2" s="1"/>
  <c r="B2958" i="2" s="1"/>
  <c r="B2982" i="2" s="1"/>
  <c r="B3006" i="2" s="1"/>
  <c r="B2290" i="2"/>
  <c r="B2314" i="2" s="1"/>
  <c r="B2338" i="2" s="1"/>
  <c r="B2362" i="2" s="1"/>
  <c r="B2386" i="2" s="1"/>
  <c r="B2410" i="2" s="1"/>
  <c r="B2434" i="2" s="1"/>
  <c r="B2458" i="2" s="1"/>
  <c r="B2482" i="2" s="1"/>
  <c r="B2506" i="2" s="1"/>
  <c r="B2530" i="2" s="1"/>
  <c r="B2554" i="2" s="1"/>
  <c r="B2578" i="2" s="1"/>
  <c r="B2602" i="2" s="1"/>
  <c r="B2626" i="2" s="1"/>
  <c r="B2650" i="2" s="1"/>
  <c r="B2674" i="2" s="1"/>
  <c r="B2698" i="2" s="1"/>
  <c r="B2722" i="2" s="1"/>
  <c r="B2746" i="2" s="1"/>
  <c r="B2770" i="2" s="1"/>
  <c r="B2794" i="2" s="1"/>
  <c r="B2818" i="2" s="1"/>
  <c r="B2842" i="2" s="1"/>
  <c r="B2866" i="2" s="1"/>
  <c r="B2890" i="2" s="1"/>
  <c r="B2914" i="2" s="1"/>
  <c r="B2938" i="2" s="1"/>
  <c r="B2962" i="2" s="1"/>
  <c r="B2986" i="2" s="1"/>
  <c r="B3010" i="2" s="1"/>
  <c r="B2294" i="2"/>
  <c r="B2318" i="2" s="1"/>
  <c r="B2342" i="2" s="1"/>
  <c r="B2366" i="2" s="1"/>
  <c r="B2390" i="2" s="1"/>
  <c r="B2414" i="2" s="1"/>
  <c r="B2438" i="2" s="1"/>
  <c r="B2462" i="2" s="1"/>
  <c r="B2486" i="2" s="1"/>
  <c r="B2510" i="2" s="1"/>
  <c r="B2534" i="2" s="1"/>
  <c r="B2558" i="2" s="1"/>
  <c r="B2582" i="2" s="1"/>
  <c r="B2606" i="2" s="1"/>
  <c r="B2630" i="2" s="1"/>
  <c r="B2654" i="2" s="1"/>
  <c r="B2678" i="2" s="1"/>
  <c r="B2702" i="2" s="1"/>
  <c r="B2726" i="2" s="1"/>
  <c r="B2750" i="2" s="1"/>
  <c r="B2774" i="2" s="1"/>
  <c r="B2798" i="2" s="1"/>
  <c r="B2822" i="2" s="1"/>
  <c r="B2846" i="2" s="1"/>
  <c r="B2870" i="2" s="1"/>
  <c r="B2894" i="2" s="1"/>
  <c r="B2918" i="2" s="1"/>
  <c r="B2942" i="2" s="1"/>
  <c r="B2966" i="2" s="1"/>
  <c r="B2990" i="2" s="1"/>
  <c r="B3014" i="2" s="1"/>
  <c r="B2298" i="2"/>
  <c r="B2322" i="2" s="1"/>
  <c r="B2346" i="2" s="1"/>
  <c r="B2370" i="2" s="1"/>
  <c r="B2394" i="2" s="1"/>
  <c r="B2418" i="2" s="1"/>
  <c r="B2442" i="2" s="1"/>
  <c r="B2466" i="2" s="1"/>
  <c r="B2490" i="2" s="1"/>
  <c r="B2514" i="2" s="1"/>
  <c r="B2538" i="2" s="1"/>
  <c r="B2562" i="2" s="1"/>
  <c r="B2586" i="2" s="1"/>
  <c r="B2610" i="2" s="1"/>
  <c r="B2634" i="2" s="1"/>
  <c r="B2658" i="2" s="1"/>
  <c r="B2682" i="2" s="1"/>
  <c r="B2706" i="2" s="1"/>
  <c r="B2730" i="2" s="1"/>
  <c r="B2754" i="2" s="1"/>
  <c r="B2778" i="2" s="1"/>
  <c r="B2802" i="2" s="1"/>
  <c r="B2826" i="2" s="1"/>
  <c r="B2850" i="2" s="1"/>
  <c r="B2874" i="2" s="1"/>
  <c r="B2898" i="2" s="1"/>
  <c r="B2922" i="2" s="1"/>
  <c r="B2946" i="2" s="1"/>
  <c r="B2970" i="2" s="1"/>
  <c r="B2994" i="2" s="1"/>
  <c r="B3018" i="2" s="1"/>
  <c r="B2302" i="2"/>
  <c r="B2326" i="2" s="1"/>
  <c r="B2350" i="2" s="1"/>
  <c r="B2374" i="2" s="1"/>
  <c r="B2398" i="2" s="1"/>
  <c r="B2422" i="2" s="1"/>
  <c r="B2446" i="2" s="1"/>
  <c r="B2470" i="2" s="1"/>
  <c r="B2494" i="2" s="1"/>
  <c r="B2518" i="2" s="1"/>
  <c r="B2542" i="2" s="1"/>
  <c r="B2566" i="2" s="1"/>
  <c r="B2590" i="2" s="1"/>
  <c r="B2614" i="2" s="1"/>
  <c r="B2638" i="2" s="1"/>
  <c r="B2662" i="2" s="1"/>
  <c r="B2686" i="2" s="1"/>
  <c r="B2710" i="2" s="1"/>
  <c r="B2734" i="2" s="1"/>
  <c r="B2758" i="2" s="1"/>
  <c r="B2782" i="2" s="1"/>
  <c r="B2806" i="2" s="1"/>
  <c r="B2830" i="2" s="1"/>
  <c r="B2854" i="2" s="1"/>
  <c r="B2878" i="2" s="1"/>
  <c r="B2902" i="2" s="1"/>
  <c r="B2926" i="2" s="1"/>
  <c r="B2950" i="2" s="1"/>
  <c r="B2974" i="2" s="1"/>
  <c r="B2998" i="2" s="1"/>
  <c r="B3022" i="2" s="1"/>
  <c r="A52" i="19"/>
  <c r="A89" i="19" s="1"/>
  <c r="A126" i="19" s="1"/>
  <c r="A164" i="19" s="1"/>
  <c r="A201" i="19" s="1"/>
  <c r="A238" i="19" s="1"/>
  <c r="A275" i="19" s="1"/>
  <c r="A313" i="19" s="1"/>
  <c r="A16" i="19"/>
  <c r="A53" i="19" s="1"/>
  <c r="A90" i="19" s="1"/>
  <c r="A127" i="19" s="1"/>
  <c r="A89" i="21"/>
  <c r="A126" i="21" s="1"/>
  <c r="A164" i="21" s="1"/>
  <c r="A201" i="21" s="1"/>
  <c r="A16" i="21"/>
  <c r="A17" i="21" s="1"/>
  <c r="P904" i="21"/>
  <c r="N903" i="21"/>
  <c r="B815" i="2"/>
  <c r="B839" i="2" s="1"/>
  <c r="B863" i="2" s="1"/>
  <c r="B887" i="2" s="1"/>
  <c r="B911" i="2" s="1"/>
  <c r="B935" i="2" s="1"/>
  <c r="B959" i="2" s="1"/>
  <c r="B983" i="2" s="1"/>
  <c r="B1007" i="2" s="1"/>
  <c r="B1031" i="2" s="1"/>
  <c r="B1055" i="2" s="1"/>
  <c r="B1079" i="2" s="1"/>
  <c r="B1103" i="2" s="1"/>
  <c r="B1127" i="2" s="1"/>
  <c r="B1151" i="2" s="1"/>
  <c r="B1175" i="2" s="1"/>
  <c r="B1199" i="2" s="1"/>
  <c r="B1223" i="2" s="1"/>
  <c r="B1247" i="2" s="1"/>
  <c r="B1271" i="2" s="1"/>
  <c r="B1295" i="2" s="1"/>
  <c r="B1319" i="2" s="1"/>
  <c r="B1343" i="2" s="1"/>
  <c r="B1367" i="2" s="1"/>
  <c r="B1391" i="2" s="1"/>
  <c r="B1415" i="2" s="1"/>
  <c r="B1439" i="2" s="1"/>
  <c r="B1463" i="2" s="1"/>
  <c r="B1487" i="2" s="1"/>
  <c r="B1511" i="2" s="1"/>
  <c r="B1535" i="2" s="1"/>
  <c r="B811" i="2"/>
  <c r="B835" i="2" s="1"/>
  <c r="B859" i="2" s="1"/>
  <c r="B883" i="2" s="1"/>
  <c r="B907" i="2" s="1"/>
  <c r="B931" i="2" s="1"/>
  <c r="B955" i="2" s="1"/>
  <c r="B979" i="2" s="1"/>
  <c r="B1003" i="2" s="1"/>
  <c r="B1027" i="2" s="1"/>
  <c r="B1051" i="2" s="1"/>
  <c r="B1075" i="2" s="1"/>
  <c r="B1099" i="2" s="1"/>
  <c r="B1123" i="2" s="1"/>
  <c r="B1147" i="2" s="1"/>
  <c r="B1171" i="2" s="1"/>
  <c r="B1195" i="2" s="1"/>
  <c r="B1219" i="2" s="1"/>
  <c r="B1243" i="2" s="1"/>
  <c r="B1267" i="2" s="1"/>
  <c r="B1291" i="2" s="1"/>
  <c r="B1315" i="2" s="1"/>
  <c r="B1339" i="2" s="1"/>
  <c r="B1363" i="2" s="1"/>
  <c r="B1387" i="2" s="1"/>
  <c r="B1411" i="2" s="1"/>
  <c r="B1435" i="2" s="1"/>
  <c r="B1459" i="2" s="1"/>
  <c r="B1483" i="2" s="1"/>
  <c r="B1507" i="2" s="1"/>
  <c r="B1531" i="2" s="1"/>
  <c r="B795" i="2"/>
  <c r="B819" i="2" s="1"/>
  <c r="B843" i="2" s="1"/>
  <c r="B867" i="2" s="1"/>
  <c r="B891" i="2" s="1"/>
  <c r="B915" i="2" s="1"/>
  <c r="B939" i="2" s="1"/>
  <c r="B963" i="2" s="1"/>
  <c r="B987" i="2" s="1"/>
  <c r="B1011" i="2" s="1"/>
  <c r="B1035" i="2" s="1"/>
  <c r="B1059" i="2" s="1"/>
  <c r="B1083" i="2" s="1"/>
  <c r="B1107" i="2" s="1"/>
  <c r="B1131" i="2" s="1"/>
  <c r="B1155" i="2" s="1"/>
  <c r="B1179" i="2" s="1"/>
  <c r="B1203" i="2" s="1"/>
  <c r="B1227" i="2" s="1"/>
  <c r="B1251" i="2" s="1"/>
  <c r="B1275" i="2" s="1"/>
  <c r="B1299" i="2" s="1"/>
  <c r="B1323" i="2" s="1"/>
  <c r="B1347" i="2" s="1"/>
  <c r="B1371" i="2" s="1"/>
  <c r="B1395" i="2" s="1"/>
  <c r="B1419" i="2" s="1"/>
  <c r="B1443" i="2" s="1"/>
  <c r="B1467" i="2" s="1"/>
  <c r="B1491" i="2" s="1"/>
  <c r="B1515" i="2" s="1"/>
  <c r="B799" i="2"/>
  <c r="B823" i="2" s="1"/>
  <c r="B847" i="2" s="1"/>
  <c r="B871" i="2" s="1"/>
  <c r="B895" i="2" s="1"/>
  <c r="B919" i="2" s="1"/>
  <c r="B943" i="2" s="1"/>
  <c r="B967" i="2" s="1"/>
  <c r="B991" i="2" s="1"/>
  <c r="B1015" i="2" s="1"/>
  <c r="B1039" i="2" s="1"/>
  <c r="B1063" i="2" s="1"/>
  <c r="B1087" i="2" s="1"/>
  <c r="B1111" i="2" s="1"/>
  <c r="B1135" i="2" s="1"/>
  <c r="B1159" i="2" s="1"/>
  <c r="B1183" i="2" s="1"/>
  <c r="B1207" i="2" s="1"/>
  <c r="B1231" i="2" s="1"/>
  <c r="B1255" i="2" s="1"/>
  <c r="B1279" i="2" s="1"/>
  <c r="B1303" i="2" s="1"/>
  <c r="B1327" i="2" s="1"/>
  <c r="B1351" i="2" s="1"/>
  <c r="B1375" i="2" s="1"/>
  <c r="B1399" i="2" s="1"/>
  <c r="B1423" i="2" s="1"/>
  <c r="B1447" i="2" s="1"/>
  <c r="B1471" i="2" s="1"/>
  <c r="B1495" i="2" s="1"/>
  <c r="B1519" i="2" s="1"/>
  <c r="B803" i="2"/>
  <c r="B827" i="2" s="1"/>
  <c r="B851" i="2" s="1"/>
  <c r="B875" i="2" s="1"/>
  <c r="B899" i="2" s="1"/>
  <c r="B923" i="2" s="1"/>
  <c r="B947" i="2" s="1"/>
  <c r="B971" i="2" s="1"/>
  <c r="B995" i="2" s="1"/>
  <c r="B1019" i="2" s="1"/>
  <c r="B1043" i="2" s="1"/>
  <c r="B1067" i="2" s="1"/>
  <c r="B1091" i="2" s="1"/>
  <c r="B1115" i="2" s="1"/>
  <c r="B1139" i="2" s="1"/>
  <c r="B1163" i="2" s="1"/>
  <c r="B1187" i="2" s="1"/>
  <c r="B1211" i="2" s="1"/>
  <c r="B1235" i="2" s="1"/>
  <c r="B1259" i="2" s="1"/>
  <c r="B1283" i="2" s="1"/>
  <c r="B1307" i="2" s="1"/>
  <c r="B1331" i="2" s="1"/>
  <c r="B1355" i="2" s="1"/>
  <c r="B1379" i="2" s="1"/>
  <c r="B1403" i="2" s="1"/>
  <c r="B1427" i="2" s="1"/>
  <c r="B1451" i="2" s="1"/>
  <c r="B1475" i="2" s="1"/>
  <c r="B1499" i="2" s="1"/>
  <c r="B1523" i="2" s="1"/>
  <c r="B807" i="2"/>
  <c r="B831" i="2" s="1"/>
  <c r="B855" i="2" s="1"/>
  <c r="B879" i="2" s="1"/>
  <c r="B903" i="2" s="1"/>
  <c r="B927" i="2" s="1"/>
  <c r="B951" i="2" s="1"/>
  <c r="B975" i="2" s="1"/>
  <c r="B999" i="2" s="1"/>
  <c r="B1023" i="2" s="1"/>
  <c r="B1047" i="2" s="1"/>
  <c r="B1071" i="2" s="1"/>
  <c r="B1095" i="2" s="1"/>
  <c r="B1119" i="2" s="1"/>
  <c r="B1143" i="2" s="1"/>
  <c r="B1167" i="2" s="1"/>
  <c r="B1191" i="2" s="1"/>
  <c r="B1215" i="2" s="1"/>
  <c r="B1239" i="2" s="1"/>
  <c r="B1263" i="2" s="1"/>
  <c r="B1287" i="2" s="1"/>
  <c r="B1311" i="2" s="1"/>
  <c r="B1335" i="2" s="1"/>
  <c r="B1359" i="2" s="1"/>
  <c r="B1383" i="2" s="1"/>
  <c r="B1407" i="2" s="1"/>
  <c r="B1431" i="2" s="1"/>
  <c r="B1455" i="2" s="1"/>
  <c r="B1479" i="2" s="1"/>
  <c r="B1503" i="2" s="1"/>
  <c r="B1527" i="2" s="1"/>
  <c r="A89" i="23"/>
  <c r="A126" i="23" s="1"/>
  <c r="A164" i="23" s="1"/>
  <c r="A201" i="23" s="1"/>
  <c r="A16" i="23"/>
  <c r="A17" i="23" s="1"/>
  <c r="A18" i="21"/>
  <c r="A54" i="21"/>
  <c r="A53" i="21"/>
  <c r="A90" i="21" s="1"/>
  <c r="D31" i="2" l="1"/>
  <c r="E30" i="8" s="1"/>
  <c r="D21" i="8"/>
  <c r="C21" i="8"/>
  <c r="E21" i="8"/>
  <c r="B21" i="8"/>
  <c r="D16" i="8"/>
  <c r="E16" i="8"/>
  <c r="B16" i="8"/>
  <c r="C16" i="8"/>
  <c r="N904" i="21"/>
  <c r="R904" i="21"/>
  <c r="P903" i="21"/>
  <c r="R903" i="21"/>
  <c r="B53" i="2"/>
  <c r="B77" i="2" s="1"/>
  <c r="B101" i="2" s="1"/>
  <c r="B125" i="2" s="1"/>
  <c r="B149" i="2" s="1"/>
  <c r="B173" i="2" s="1"/>
  <c r="B197" i="2" s="1"/>
  <c r="B221" i="2" s="1"/>
  <c r="B245" i="2" s="1"/>
  <c r="B269" i="2" s="1"/>
  <c r="B293" i="2" s="1"/>
  <c r="B317" i="2" s="1"/>
  <c r="B341" i="2" s="1"/>
  <c r="B365" i="2" s="1"/>
  <c r="B389" i="2" s="1"/>
  <c r="B413" i="2" s="1"/>
  <c r="B437" i="2" s="1"/>
  <c r="B461" i="2" s="1"/>
  <c r="B485" i="2" s="1"/>
  <c r="B509" i="2" s="1"/>
  <c r="B533" i="2" s="1"/>
  <c r="B557" i="2" s="1"/>
  <c r="B581" i="2" s="1"/>
  <c r="B605" i="2" s="1"/>
  <c r="B629" i="2" s="1"/>
  <c r="B653" i="2" s="1"/>
  <c r="B677" i="2" s="1"/>
  <c r="B701" i="2" s="1"/>
  <c r="B725" i="2" s="1"/>
  <c r="B749" i="2" s="1"/>
  <c r="B773" i="2" s="1"/>
  <c r="B58" i="2"/>
  <c r="B82" i="2" s="1"/>
  <c r="B106" i="2" s="1"/>
  <c r="B130" i="2" s="1"/>
  <c r="B154" i="2" s="1"/>
  <c r="B178" i="2" s="1"/>
  <c r="B202" i="2" s="1"/>
  <c r="B226" i="2" s="1"/>
  <c r="B250" i="2" s="1"/>
  <c r="B274" i="2" s="1"/>
  <c r="B298" i="2" s="1"/>
  <c r="B322" i="2" s="1"/>
  <c r="B346" i="2" s="1"/>
  <c r="B370" i="2" s="1"/>
  <c r="B394" i="2" s="1"/>
  <c r="B418" i="2" s="1"/>
  <c r="B442" i="2" s="1"/>
  <c r="B466" i="2" s="1"/>
  <c r="B490" i="2" s="1"/>
  <c r="B514" i="2" s="1"/>
  <c r="B538" i="2" s="1"/>
  <c r="B562" i="2" s="1"/>
  <c r="B586" i="2" s="1"/>
  <c r="B610" i="2" s="1"/>
  <c r="B634" i="2" s="1"/>
  <c r="B658" i="2" s="1"/>
  <c r="B682" i="2" s="1"/>
  <c r="B706" i="2" s="1"/>
  <c r="B730" i="2" s="1"/>
  <c r="B754" i="2" s="1"/>
  <c r="B778" i="2" s="1"/>
  <c r="B1549" i="2"/>
  <c r="B1573" i="2" s="1"/>
  <c r="B1597" i="2" s="1"/>
  <c r="B1621" i="2" s="1"/>
  <c r="B1645" i="2" s="1"/>
  <c r="B1669" i="2" s="1"/>
  <c r="B1693" i="2" s="1"/>
  <c r="B1717" i="2" s="1"/>
  <c r="B1741" i="2" s="1"/>
  <c r="B1765" i="2" s="1"/>
  <c r="B1789" i="2" s="1"/>
  <c r="B1813" i="2" s="1"/>
  <c r="B1837" i="2" s="1"/>
  <c r="B1861" i="2" s="1"/>
  <c r="B1885" i="2" s="1"/>
  <c r="B1909" i="2" s="1"/>
  <c r="B1933" i="2" s="1"/>
  <c r="B1957" i="2" s="1"/>
  <c r="B1981" i="2" s="1"/>
  <c r="B2005" i="2" s="1"/>
  <c r="B2029" i="2" s="1"/>
  <c r="B2053" i="2" s="1"/>
  <c r="B2077" i="2" s="1"/>
  <c r="B2101" i="2" s="1"/>
  <c r="B2125" i="2" s="1"/>
  <c r="B2149" i="2" s="1"/>
  <c r="B2173" i="2" s="1"/>
  <c r="B2197" i="2" s="1"/>
  <c r="B2221" i="2" s="1"/>
  <c r="B2245" i="2" s="1"/>
  <c r="B2269" i="2" s="1"/>
  <c r="B802" i="2"/>
  <c r="B826" i="2" s="1"/>
  <c r="B850" i="2" s="1"/>
  <c r="B874" i="2" s="1"/>
  <c r="B898" i="2" s="1"/>
  <c r="B922" i="2" s="1"/>
  <c r="B946" i="2" s="1"/>
  <c r="B970" i="2" s="1"/>
  <c r="B994" i="2" s="1"/>
  <c r="B1018" i="2" s="1"/>
  <c r="B1042" i="2" s="1"/>
  <c r="B1066" i="2" s="1"/>
  <c r="B1090" i="2" s="1"/>
  <c r="B1114" i="2" s="1"/>
  <c r="B1138" i="2" s="1"/>
  <c r="B1162" i="2" s="1"/>
  <c r="B1186" i="2" s="1"/>
  <c r="B1210" i="2" s="1"/>
  <c r="B1234" i="2" s="1"/>
  <c r="B1258" i="2" s="1"/>
  <c r="B1282" i="2" s="1"/>
  <c r="B1306" i="2" s="1"/>
  <c r="B1330" i="2" s="1"/>
  <c r="B1354" i="2" s="1"/>
  <c r="B1378" i="2" s="1"/>
  <c r="B1402" i="2" s="1"/>
  <c r="B1426" i="2" s="1"/>
  <c r="B1450" i="2" s="1"/>
  <c r="B1474" i="2" s="1"/>
  <c r="B1498" i="2" s="1"/>
  <c r="B1522" i="2" s="1"/>
  <c r="B794" i="2"/>
  <c r="B818" i="2" s="1"/>
  <c r="B842" i="2" s="1"/>
  <c r="B866" i="2" s="1"/>
  <c r="B890" i="2" s="1"/>
  <c r="B914" i="2" s="1"/>
  <c r="B938" i="2" s="1"/>
  <c r="B962" i="2" s="1"/>
  <c r="B986" i="2" s="1"/>
  <c r="B1010" i="2" s="1"/>
  <c r="B1034" i="2" s="1"/>
  <c r="B1058" i="2" s="1"/>
  <c r="B1082" i="2" s="1"/>
  <c r="B1106" i="2" s="1"/>
  <c r="B1130" i="2" s="1"/>
  <c r="B1154" i="2" s="1"/>
  <c r="B1178" i="2" s="1"/>
  <c r="B1202" i="2" s="1"/>
  <c r="B1226" i="2" s="1"/>
  <c r="B1250" i="2" s="1"/>
  <c r="B1274" i="2" s="1"/>
  <c r="B1298" i="2" s="1"/>
  <c r="B1322" i="2" s="1"/>
  <c r="B1346" i="2" s="1"/>
  <c r="B1370" i="2" s="1"/>
  <c r="B1394" i="2" s="1"/>
  <c r="B1418" i="2" s="1"/>
  <c r="B1442" i="2" s="1"/>
  <c r="B1466" i="2" s="1"/>
  <c r="B1490" i="2" s="1"/>
  <c r="B1514" i="2" s="1"/>
  <c r="B812" i="2"/>
  <c r="B836" i="2" s="1"/>
  <c r="B860" i="2" s="1"/>
  <c r="B884" i="2" s="1"/>
  <c r="B908" i="2" s="1"/>
  <c r="B932" i="2" s="1"/>
  <c r="B956" i="2" s="1"/>
  <c r="B980" i="2" s="1"/>
  <c r="B1004" i="2" s="1"/>
  <c r="B1028" i="2" s="1"/>
  <c r="B1052" i="2" s="1"/>
  <c r="B1076" i="2" s="1"/>
  <c r="B1100" i="2" s="1"/>
  <c r="B1124" i="2" s="1"/>
  <c r="B1148" i="2" s="1"/>
  <c r="B1172" i="2" s="1"/>
  <c r="B1196" i="2" s="1"/>
  <c r="B1220" i="2" s="1"/>
  <c r="B1244" i="2" s="1"/>
  <c r="B1268" i="2" s="1"/>
  <c r="B1292" i="2" s="1"/>
  <c r="B1316" i="2" s="1"/>
  <c r="B1340" i="2" s="1"/>
  <c r="B1364" i="2" s="1"/>
  <c r="B1388" i="2" s="1"/>
  <c r="B1412" i="2" s="1"/>
  <c r="B1436" i="2" s="1"/>
  <c r="B1460" i="2" s="1"/>
  <c r="B1484" i="2" s="1"/>
  <c r="B1508" i="2" s="1"/>
  <c r="B1532" i="2" s="1"/>
  <c r="B2301" i="2"/>
  <c r="B2325" i="2" s="1"/>
  <c r="B2349" i="2" s="1"/>
  <c r="B2373" i="2" s="1"/>
  <c r="B2397" i="2" s="1"/>
  <c r="B2421" i="2" s="1"/>
  <c r="B2445" i="2" s="1"/>
  <c r="B2469" i="2" s="1"/>
  <c r="B2493" i="2" s="1"/>
  <c r="B2517" i="2" s="1"/>
  <c r="B2541" i="2" s="1"/>
  <c r="B2565" i="2" s="1"/>
  <c r="B2589" i="2" s="1"/>
  <c r="B2613" i="2" s="1"/>
  <c r="B2637" i="2" s="1"/>
  <c r="B2661" i="2" s="1"/>
  <c r="B2685" i="2" s="1"/>
  <c r="B2709" i="2" s="1"/>
  <c r="B2733" i="2" s="1"/>
  <c r="B2757" i="2" s="1"/>
  <c r="B2781" i="2" s="1"/>
  <c r="B2805" i="2" s="1"/>
  <c r="B2829" i="2" s="1"/>
  <c r="B2853" i="2" s="1"/>
  <c r="B2877" i="2" s="1"/>
  <c r="B2901" i="2" s="1"/>
  <c r="B2925" i="2" s="1"/>
  <c r="B2949" i="2" s="1"/>
  <c r="B2973" i="2" s="1"/>
  <c r="B2997" i="2" s="1"/>
  <c r="B3021" i="2" s="1"/>
  <c r="B2297" i="2"/>
  <c r="B2321" i="2" s="1"/>
  <c r="B2345" i="2" s="1"/>
  <c r="B2369" i="2" s="1"/>
  <c r="B2393" i="2" s="1"/>
  <c r="B2417" i="2" s="1"/>
  <c r="B2441" i="2" s="1"/>
  <c r="B2465" i="2" s="1"/>
  <c r="B2489" i="2" s="1"/>
  <c r="B2513" i="2" s="1"/>
  <c r="B2537" i="2" s="1"/>
  <c r="B2561" i="2" s="1"/>
  <c r="B2585" i="2" s="1"/>
  <c r="B2609" i="2" s="1"/>
  <c r="B2633" i="2" s="1"/>
  <c r="B2657" i="2" s="1"/>
  <c r="B2681" i="2" s="1"/>
  <c r="B2705" i="2" s="1"/>
  <c r="B2729" i="2" s="1"/>
  <c r="B2753" i="2" s="1"/>
  <c r="B2777" i="2" s="1"/>
  <c r="B2801" i="2" s="1"/>
  <c r="B2825" i="2" s="1"/>
  <c r="B2849" i="2" s="1"/>
  <c r="B2873" i="2" s="1"/>
  <c r="B2897" i="2" s="1"/>
  <c r="B2921" i="2" s="1"/>
  <c r="B2945" i="2" s="1"/>
  <c r="B2969" i="2" s="1"/>
  <c r="B2993" i="2" s="1"/>
  <c r="B3017" i="2" s="1"/>
  <c r="B2293" i="2"/>
  <c r="B2317" i="2" s="1"/>
  <c r="B2341" i="2" s="1"/>
  <c r="B2365" i="2" s="1"/>
  <c r="B2389" i="2" s="1"/>
  <c r="B2413" i="2" s="1"/>
  <c r="B2437" i="2" s="1"/>
  <c r="B2461" i="2" s="1"/>
  <c r="B2485" i="2" s="1"/>
  <c r="B2509" i="2" s="1"/>
  <c r="B2533" i="2" s="1"/>
  <c r="B2557" i="2" s="1"/>
  <c r="B2581" i="2" s="1"/>
  <c r="B2605" i="2" s="1"/>
  <c r="B2629" i="2" s="1"/>
  <c r="B2653" i="2" s="1"/>
  <c r="B2677" i="2" s="1"/>
  <c r="B2701" i="2" s="1"/>
  <c r="B2725" i="2" s="1"/>
  <c r="B2749" i="2" s="1"/>
  <c r="B2773" i="2" s="1"/>
  <c r="B2797" i="2" s="1"/>
  <c r="B2821" i="2" s="1"/>
  <c r="B2845" i="2" s="1"/>
  <c r="B2869" i="2" s="1"/>
  <c r="B2893" i="2" s="1"/>
  <c r="B2917" i="2" s="1"/>
  <c r="B2941" i="2" s="1"/>
  <c r="B2965" i="2" s="1"/>
  <c r="B2989" i="2" s="1"/>
  <c r="B3013" i="2" s="1"/>
  <c r="B2289" i="2"/>
  <c r="B2313" i="2" s="1"/>
  <c r="B2337" i="2" s="1"/>
  <c r="B2361" i="2" s="1"/>
  <c r="B2385" i="2" s="1"/>
  <c r="B2409" i="2" s="1"/>
  <c r="B2433" i="2" s="1"/>
  <c r="B2457" i="2" s="1"/>
  <c r="B2481" i="2" s="1"/>
  <c r="B2505" i="2" s="1"/>
  <c r="B2529" i="2" s="1"/>
  <c r="B2553" i="2" s="1"/>
  <c r="B2577" i="2" s="1"/>
  <c r="B2601" i="2" s="1"/>
  <c r="B2625" i="2" s="1"/>
  <c r="B2649" i="2" s="1"/>
  <c r="B2673" i="2" s="1"/>
  <c r="B2697" i="2" s="1"/>
  <c r="B2721" i="2" s="1"/>
  <c r="B2745" i="2" s="1"/>
  <c r="B2769" i="2" s="1"/>
  <c r="B2793" i="2" s="1"/>
  <c r="B2817" i="2" s="1"/>
  <c r="B2841" i="2" s="1"/>
  <c r="B2865" i="2" s="1"/>
  <c r="B2889" i="2" s="1"/>
  <c r="B2913" i="2" s="1"/>
  <c r="B2937" i="2" s="1"/>
  <c r="B2961" i="2" s="1"/>
  <c r="B2985" i="2" s="1"/>
  <c r="B3009" i="2" s="1"/>
  <c r="B2285" i="2"/>
  <c r="B2309" i="2" s="1"/>
  <c r="B2333" i="2" s="1"/>
  <c r="B2357" i="2" s="1"/>
  <c r="B2381" i="2" s="1"/>
  <c r="B2405" i="2" s="1"/>
  <c r="B2429" i="2" s="1"/>
  <c r="B2453" i="2" s="1"/>
  <c r="B2477" i="2" s="1"/>
  <c r="B2501" i="2" s="1"/>
  <c r="B2525" i="2" s="1"/>
  <c r="B2549" i="2" s="1"/>
  <c r="B2573" i="2" s="1"/>
  <c r="B2597" i="2" s="1"/>
  <c r="B2621" i="2" s="1"/>
  <c r="B2645" i="2" s="1"/>
  <c r="B2669" i="2" s="1"/>
  <c r="B2693" i="2" s="1"/>
  <c r="B2717" i="2" s="1"/>
  <c r="B2741" i="2" s="1"/>
  <c r="B2765" i="2" s="1"/>
  <c r="B2789" i="2" s="1"/>
  <c r="B2813" i="2" s="1"/>
  <c r="B2837" i="2" s="1"/>
  <c r="B2861" i="2" s="1"/>
  <c r="B2885" i="2" s="1"/>
  <c r="B2909" i="2" s="1"/>
  <c r="B2933" i="2" s="1"/>
  <c r="B2957" i="2" s="1"/>
  <c r="B2981" i="2" s="1"/>
  <c r="B3005" i="2" s="1"/>
  <c r="B52" i="2"/>
  <c r="B76" i="2" s="1"/>
  <c r="B100" i="2" s="1"/>
  <c r="B124" i="2" s="1"/>
  <c r="B148" i="2" s="1"/>
  <c r="B172" i="2" s="1"/>
  <c r="B196" i="2" s="1"/>
  <c r="B220" i="2" s="1"/>
  <c r="B244" i="2" s="1"/>
  <c r="B268" i="2" s="1"/>
  <c r="B292" i="2" s="1"/>
  <c r="B316" i="2" s="1"/>
  <c r="B340" i="2" s="1"/>
  <c r="B364" i="2" s="1"/>
  <c r="B388" i="2" s="1"/>
  <c r="B412" i="2" s="1"/>
  <c r="B436" i="2" s="1"/>
  <c r="B460" i="2" s="1"/>
  <c r="B484" i="2" s="1"/>
  <c r="B508" i="2" s="1"/>
  <c r="B532" i="2" s="1"/>
  <c r="B556" i="2" s="1"/>
  <c r="B580" i="2" s="1"/>
  <c r="B604" i="2" s="1"/>
  <c r="B628" i="2" s="1"/>
  <c r="B652" i="2" s="1"/>
  <c r="B676" i="2" s="1"/>
  <c r="B700" i="2" s="1"/>
  <c r="B724" i="2" s="1"/>
  <c r="B748" i="2" s="1"/>
  <c r="B772" i="2" s="1"/>
  <c r="B65" i="2"/>
  <c r="B89" i="2" s="1"/>
  <c r="B113" i="2" s="1"/>
  <c r="B137" i="2" s="1"/>
  <c r="B161" i="2" s="1"/>
  <c r="B185" i="2" s="1"/>
  <c r="B209" i="2" s="1"/>
  <c r="B233" i="2" s="1"/>
  <c r="B257" i="2" s="1"/>
  <c r="B281" i="2" s="1"/>
  <c r="B305" i="2" s="1"/>
  <c r="B329" i="2" s="1"/>
  <c r="B353" i="2" s="1"/>
  <c r="B377" i="2" s="1"/>
  <c r="B401" i="2" s="1"/>
  <c r="B425" i="2" s="1"/>
  <c r="B449" i="2" s="1"/>
  <c r="B473" i="2" s="1"/>
  <c r="B497" i="2" s="1"/>
  <c r="B521" i="2" s="1"/>
  <c r="B545" i="2" s="1"/>
  <c r="B569" i="2" s="1"/>
  <c r="B593" i="2" s="1"/>
  <c r="B617" i="2" s="1"/>
  <c r="B641" i="2" s="1"/>
  <c r="B665" i="2" s="1"/>
  <c r="B689" i="2" s="1"/>
  <c r="B713" i="2" s="1"/>
  <c r="B737" i="2" s="1"/>
  <c r="B761" i="2" s="1"/>
  <c r="B785" i="2" s="1"/>
  <c r="B57" i="2"/>
  <c r="B81" i="2" s="1"/>
  <c r="B105" i="2" s="1"/>
  <c r="B129" i="2" s="1"/>
  <c r="B153" i="2" s="1"/>
  <c r="B177" i="2" s="1"/>
  <c r="B201" i="2" s="1"/>
  <c r="B225" i="2" s="1"/>
  <c r="B249" i="2" s="1"/>
  <c r="B273" i="2" s="1"/>
  <c r="B297" i="2" s="1"/>
  <c r="B321" i="2" s="1"/>
  <c r="B345" i="2" s="1"/>
  <c r="B369" i="2" s="1"/>
  <c r="B393" i="2" s="1"/>
  <c r="B417" i="2" s="1"/>
  <c r="B441" i="2" s="1"/>
  <c r="B465" i="2" s="1"/>
  <c r="B489" i="2" s="1"/>
  <c r="B513" i="2" s="1"/>
  <c r="B537" i="2" s="1"/>
  <c r="B561" i="2" s="1"/>
  <c r="B585" i="2" s="1"/>
  <c r="B609" i="2" s="1"/>
  <c r="B633" i="2" s="1"/>
  <c r="B657" i="2" s="1"/>
  <c r="B681" i="2" s="1"/>
  <c r="B705" i="2" s="1"/>
  <c r="B729" i="2" s="1"/>
  <c r="B753" i="2" s="1"/>
  <c r="B777" i="2" s="1"/>
  <c r="B1542" i="2"/>
  <c r="B1566" i="2" s="1"/>
  <c r="B1590" i="2" s="1"/>
  <c r="B1614" i="2" s="1"/>
  <c r="B1638" i="2" s="1"/>
  <c r="B1662" i="2" s="1"/>
  <c r="B1686" i="2" s="1"/>
  <c r="B1710" i="2" s="1"/>
  <c r="B1734" i="2" s="1"/>
  <c r="B1758" i="2" s="1"/>
  <c r="B1782" i="2" s="1"/>
  <c r="B1806" i="2" s="1"/>
  <c r="B1830" i="2" s="1"/>
  <c r="B1854" i="2" s="1"/>
  <c r="B1878" i="2" s="1"/>
  <c r="B1902" i="2" s="1"/>
  <c r="B1926" i="2" s="1"/>
  <c r="B1950" i="2" s="1"/>
  <c r="B1974" i="2" s="1"/>
  <c r="B1998" i="2" s="1"/>
  <c r="B2022" i="2" s="1"/>
  <c r="B2046" i="2" s="1"/>
  <c r="B2070" i="2" s="1"/>
  <c r="B2094" i="2" s="1"/>
  <c r="B2118" i="2" s="1"/>
  <c r="B2142" i="2" s="1"/>
  <c r="B2166" i="2" s="1"/>
  <c r="B2190" i="2" s="1"/>
  <c r="B2214" i="2" s="1"/>
  <c r="B2238" i="2" s="1"/>
  <c r="B2262" i="2" s="1"/>
  <c r="B1550" i="2"/>
  <c r="B1574" i="2" s="1"/>
  <c r="B1598" i="2" s="1"/>
  <c r="B1622" i="2" s="1"/>
  <c r="B1646" i="2" s="1"/>
  <c r="B1670" i="2" s="1"/>
  <c r="B1694" i="2" s="1"/>
  <c r="B1718" i="2" s="1"/>
  <c r="B1742" i="2" s="1"/>
  <c r="B1766" i="2" s="1"/>
  <c r="B1790" i="2" s="1"/>
  <c r="B1814" i="2" s="1"/>
  <c r="B1838" i="2" s="1"/>
  <c r="B1862" i="2" s="1"/>
  <c r="B1886" i="2" s="1"/>
  <c r="B1910" i="2" s="1"/>
  <c r="B1934" i="2" s="1"/>
  <c r="B1958" i="2" s="1"/>
  <c r="B1982" i="2" s="1"/>
  <c r="B2006" i="2" s="1"/>
  <c r="B2030" i="2" s="1"/>
  <c r="B2054" i="2" s="1"/>
  <c r="B2078" i="2" s="1"/>
  <c r="B2102" i="2" s="1"/>
  <c r="B2126" i="2" s="1"/>
  <c r="B2150" i="2" s="1"/>
  <c r="B2174" i="2" s="1"/>
  <c r="B2198" i="2" s="1"/>
  <c r="B2222" i="2" s="1"/>
  <c r="B2246" i="2" s="1"/>
  <c r="B2270" i="2" s="1"/>
  <c r="B66" i="2"/>
  <c r="B90" i="2" s="1"/>
  <c r="B114" i="2" s="1"/>
  <c r="B138" i="2" s="1"/>
  <c r="B162" i="2" s="1"/>
  <c r="B186" i="2" s="1"/>
  <c r="B210" i="2" s="1"/>
  <c r="B234" i="2" s="1"/>
  <c r="B258" i="2" s="1"/>
  <c r="B282" i="2" s="1"/>
  <c r="B306" i="2" s="1"/>
  <c r="B330" i="2" s="1"/>
  <c r="B354" i="2" s="1"/>
  <c r="B378" i="2" s="1"/>
  <c r="B402" i="2" s="1"/>
  <c r="B426" i="2" s="1"/>
  <c r="B450" i="2" s="1"/>
  <c r="B474" i="2" s="1"/>
  <c r="B498" i="2" s="1"/>
  <c r="B522" i="2" s="1"/>
  <c r="B546" i="2" s="1"/>
  <c r="B570" i="2" s="1"/>
  <c r="B594" i="2" s="1"/>
  <c r="B618" i="2" s="1"/>
  <c r="B642" i="2" s="1"/>
  <c r="B666" i="2" s="1"/>
  <c r="B690" i="2" s="1"/>
  <c r="B714" i="2" s="1"/>
  <c r="B738" i="2" s="1"/>
  <c r="B762" i="2" s="1"/>
  <c r="B786" i="2" s="1"/>
  <c r="B1541" i="2"/>
  <c r="B1565" i="2" s="1"/>
  <c r="B1589" i="2" s="1"/>
  <c r="B1613" i="2" s="1"/>
  <c r="B1637" i="2" s="1"/>
  <c r="B1661" i="2" s="1"/>
  <c r="B1685" i="2" s="1"/>
  <c r="B1709" i="2" s="1"/>
  <c r="B1733" i="2" s="1"/>
  <c r="B1757" i="2" s="1"/>
  <c r="B1781" i="2" s="1"/>
  <c r="B1805" i="2" s="1"/>
  <c r="B1829" i="2" s="1"/>
  <c r="B1853" i="2" s="1"/>
  <c r="B1877" i="2" s="1"/>
  <c r="B1901" i="2" s="1"/>
  <c r="B1925" i="2" s="1"/>
  <c r="B1949" i="2" s="1"/>
  <c r="B1973" i="2" s="1"/>
  <c r="B1997" i="2" s="1"/>
  <c r="B2021" i="2" s="1"/>
  <c r="B2045" i="2" s="1"/>
  <c r="B2069" i="2" s="1"/>
  <c r="B2093" i="2" s="1"/>
  <c r="B2117" i="2" s="1"/>
  <c r="B2141" i="2" s="1"/>
  <c r="B2165" i="2" s="1"/>
  <c r="B2189" i="2" s="1"/>
  <c r="B2213" i="2" s="1"/>
  <c r="B2237" i="2" s="1"/>
  <c r="B2261" i="2" s="1"/>
  <c r="A16" i="24"/>
  <c r="A17" i="24" s="1"/>
  <c r="B806" i="2"/>
  <c r="B830" i="2" s="1"/>
  <c r="B854" i="2" s="1"/>
  <c r="B878" i="2" s="1"/>
  <c r="B902" i="2" s="1"/>
  <c r="B926" i="2" s="1"/>
  <c r="B950" i="2" s="1"/>
  <c r="B974" i="2" s="1"/>
  <c r="B998" i="2" s="1"/>
  <c r="B1022" i="2" s="1"/>
  <c r="B1046" i="2" s="1"/>
  <c r="B1070" i="2" s="1"/>
  <c r="B1094" i="2" s="1"/>
  <c r="B1118" i="2" s="1"/>
  <c r="B1142" i="2" s="1"/>
  <c r="B1166" i="2" s="1"/>
  <c r="B1190" i="2" s="1"/>
  <c r="B1214" i="2" s="1"/>
  <c r="B1238" i="2" s="1"/>
  <c r="B1262" i="2" s="1"/>
  <c r="B1286" i="2" s="1"/>
  <c r="B1310" i="2" s="1"/>
  <c r="B1334" i="2" s="1"/>
  <c r="B1358" i="2" s="1"/>
  <c r="B1382" i="2" s="1"/>
  <c r="B1406" i="2" s="1"/>
  <c r="B1430" i="2" s="1"/>
  <c r="B1454" i="2" s="1"/>
  <c r="B1478" i="2" s="1"/>
  <c r="B1502" i="2" s="1"/>
  <c r="B1526" i="2" s="1"/>
  <c r="B798" i="2"/>
  <c r="B822" i="2" s="1"/>
  <c r="B846" i="2" s="1"/>
  <c r="B870" i="2" s="1"/>
  <c r="B894" i="2" s="1"/>
  <c r="B918" i="2" s="1"/>
  <c r="B942" i="2" s="1"/>
  <c r="B966" i="2" s="1"/>
  <c r="B990" i="2" s="1"/>
  <c r="B1014" i="2" s="1"/>
  <c r="B1038" i="2" s="1"/>
  <c r="B1062" i="2" s="1"/>
  <c r="B1086" i="2" s="1"/>
  <c r="B1110" i="2" s="1"/>
  <c r="B1134" i="2" s="1"/>
  <c r="B1158" i="2" s="1"/>
  <c r="B1182" i="2" s="1"/>
  <c r="B1206" i="2" s="1"/>
  <c r="B1230" i="2" s="1"/>
  <c r="B1254" i="2" s="1"/>
  <c r="B1278" i="2" s="1"/>
  <c r="B1302" i="2" s="1"/>
  <c r="B1326" i="2" s="1"/>
  <c r="B1350" i="2" s="1"/>
  <c r="B1374" i="2" s="1"/>
  <c r="B1398" i="2" s="1"/>
  <c r="B1422" i="2" s="1"/>
  <c r="B1446" i="2" s="1"/>
  <c r="B1470" i="2" s="1"/>
  <c r="B1494" i="2" s="1"/>
  <c r="B1518" i="2" s="1"/>
  <c r="B816" i="2"/>
  <c r="B840" i="2" s="1"/>
  <c r="B864" i="2" s="1"/>
  <c r="B888" i="2" s="1"/>
  <c r="B912" i="2" s="1"/>
  <c r="B936" i="2" s="1"/>
  <c r="B960" i="2" s="1"/>
  <c r="B984" i="2" s="1"/>
  <c r="B1008" i="2" s="1"/>
  <c r="B1032" i="2" s="1"/>
  <c r="B1056" i="2" s="1"/>
  <c r="B1080" i="2" s="1"/>
  <c r="B1104" i="2" s="1"/>
  <c r="B1128" i="2" s="1"/>
  <c r="B1152" i="2" s="1"/>
  <c r="B1176" i="2" s="1"/>
  <c r="B1200" i="2" s="1"/>
  <c r="B1224" i="2" s="1"/>
  <c r="B1248" i="2" s="1"/>
  <c r="B1272" i="2" s="1"/>
  <c r="B1296" i="2" s="1"/>
  <c r="B1320" i="2" s="1"/>
  <c r="B1344" i="2" s="1"/>
  <c r="B1368" i="2" s="1"/>
  <c r="B1392" i="2" s="1"/>
  <c r="B1416" i="2" s="1"/>
  <c r="B1440" i="2" s="1"/>
  <c r="B1464" i="2" s="1"/>
  <c r="B1488" i="2" s="1"/>
  <c r="B1512" i="2" s="1"/>
  <c r="B1536" i="2" s="1"/>
  <c r="A165" i="21"/>
  <c r="A89" i="24"/>
  <c r="B805" i="2"/>
  <c r="B829" i="2" s="1"/>
  <c r="B853" i="2" s="1"/>
  <c r="B877" i="2" s="1"/>
  <c r="B901" i="2" s="1"/>
  <c r="B925" i="2" s="1"/>
  <c r="B949" i="2" s="1"/>
  <c r="B973" i="2" s="1"/>
  <c r="B997" i="2" s="1"/>
  <c r="B1021" i="2" s="1"/>
  <c r="B1045" i="2" s="1"/>
  <c r="B1069" i="2" s="1"/>
  <c r="B1093" i="2" s="1"/>
  <c r="B1117" i="2" s="1"/>
  <c r="B1141" i="2" s="1"/>
  <c r="B1165" i="2" s="1"/>
  <c r="B1189" i="2" s="1"/>
  <c r="B1213" i="2" s="1"/>
  <c r="B1237" i="2" s="1"/>
  <c r="B1261" i="2" s="1"/>
  <c r="B1285" i="2" s="1"/>
  <c r="B1309" i="2" s="1"/>
  <c r="B1333" i="2" s="1"/>
  <c r="B1357" i="2" s="1"/>
  <c r="B1381" i="2" s="1"/>
  <c r="B1405" i="2" s="1"/>
  <c r="B1429" i="2" s="1"/>
  <c r="B1453" i="2" s="1"/>
  <c r="B1477" i="2" s="1"/>
  <c r="B1501" i="2" s="1"/>
  <c r="B1525" i="2" s="1"/>
  <c r="B801" i="2"/>
  <c r="B825" i="2" s="1"/>
  <c r="B849" i="2" s="1"/>
  <c r="B873" i="2" s="1"/>
  <c r="B897" i="2" s="1"/>
  <c r="B921" i="2" s="1"/>
  <c r="B945" i="2" s="1"/>
  <c r="B969" i="2" s="1"/>
  <c r="B993" i="2" s="1"/>
  <c r="B1017" i="2" s="1"/>
  <c r="B1041" i="2" s="1"/>
  <c r="B1065" i="2" s="1"/>
  <c r="B1089" i="2" s="1"/>
  <c r="B1113" i="2" s="1"/>
  <c r="B1137" i="2" s="1"/>
  <c r="B1161" i="2" s="1"/>
  <c r="B1185" i="2" s="1"/>
  <c r="B1209" i="2" s="1"/>
  <c r="B1233" i="2" s="1"/>
  <c r="B1257" i="2" s="1"/>
  <c r="B1281" i="2" s="1"/>
  <c r="B1305" i="2" s="1"/>
  <c r="B1329" i="2" s="1"/>
  <c r="B1353" i="2" s="1"/>
  <c r="B1377" i="2" s="1"/>
  <c r="B1401" i="2" s="1"/>
  <c r="B1425" i="2" s="1"/>
  <c r="B1449" i="2" s="1"/>
  <c r="B1473" i="2" s="1"/>
  <c r="B1497" i="2" s="1"/>
  <c r="B1521" i="2" s="1"/>
  <c r="B797" i="2"/>
  <c r="B821" i="2" s="1"/>
  <c r="B845" i="2" s="1"/>
  <c r="B869" i="2" s="1"/>
  <c r="B893" i="2" s="1"/>
  <c r="B917" i="2" s="1"/>
  <c r="B941" i="2" s="1"/>
  <c r="B965" i="2" s="1"/>
  <c r="B989" i="2" s="1"/>
  <c r="B1013" i="2" s="1"/>
  <c r="B1037" i="2" s="1"/>
  <c r="B1061" i="2" s="1"/>
  <c r="B1085" i="2" s="1"/>
  <c r="B1109" i="2" s="1"/>
  <c r="B1133" i="2" s="1"/>
  <c r="B1157" i="2" s="1"/>
  <c r="B1181" i="2" s="1"/>
  <c r="B1205" i="2" s="1"/>
  <c r="B1229" i="2" s="1"/>
  <c r="B1253" i="2" s="1"/>
  <c r="B1277" i="2" s="1"/>
  <c r="B1301" i="2" s="1"/>
  <c r="B1325" i="2" s="1"/>
  <c r="B1349" i="2" s="1"/>
  <c r="B1373" i="2" s="1"/>
  <c r="B1397" i="2" s="1"/>
  <c r="B1421" i="2" s="1"/>
  <c r="B1445" i="2" s="1"/>
  <c r="B1469" i="2" s="1"/>
  <c r="B1493" i="2" s="1"/>
  <c r="B1517" i="2" s="1"/>
  <c r="B809" i="2"/>
  <c r="B833" i="2" s="1"/>
  <c r="B857" i="2" s="1"/>
  <c r="B881" i="2" s="1"/>
  <c r="B905" i="2" s="1"/>
  <c r="B929" i="2" s="1"/>
  <c r="B953" i="2" s="1"/>
  <c r="B977" i="2" s="1"/>
  <c r="B1001" i="2" s="1"/>
  <c r="B1025" i="2" s="1"/>
  <c r="B1049" i="2" s="1"/>
  <c r="B1073" i="2" s="1"/>
  <c r="B1097" i="2" s="1"/>
  <c r="B1121" i="2" s="1"/>
  <c r="B1145" i="2" s="1"/>
  <c r="B1169" i="2" s="1"/>
  <c r="B1193" i="2" s="1"/>
  <c r="B1217" i="2" s="1"/>
  <c r="B1241" i="2" s="1"/>
  <c r="B1265" i="2" s="1"/>
  <c r="B1289" i="2" s="1"/>
  <c r="B1313" i="2" s="1"/>
  <c r="B1337" i="2" s="1"/>
  <c r="B1361" i="2" s="1"/>
  <c r="B1385" i="2" s="1"/>
  <c r="B1409" i="2" s="1"/>
  <c r="B1433" i="2" s="1"/>
  <c r="B1457" i="2" s="1"/>
  <c r="B1481" i="2" s="1"/>
  <c r="B1505" i="2" s="1"/>
  <c r="B1529" i="2" s="1"/>
  <c r="B813" i="2"/>
  <c r="B837" i="2" s="1"/>
  <c r="B861" i="2" s="1"/>
  <c r="B885" i="2" s="1"/>
  <c r="B793" i="2"/>
  <c r="B2304" i="2"/>
  <c r="B2328" i="2" s="1"/>
  <c r="B2352" i="2" s="1"/>
  <c r="B2376" i="2" s="1"/>
  <c r="B2400" i="2" s="1"/>
  <c r="B2424" i="2" s="1"/>
  <c r="B2448" i="2" s="1"/>
  <c r="B2472" i="2" s="1"/>
  <c r="B2496" i="2" s="1"/>
  <c r="B2520" i="2" s="1"/>
  <c r="B2544" i="2" s="1"/>
  <c r="B2568" i="2" s="1"/>
  <c r="B2592" i="2" s="1"/>
  <c r="B2616" i="2" s="1"/>
  <c r="B2640" i="2" s="1"/>
  <c r="B2664" i="2" s="1"/>
  <c r="B2688" i="2" s="1"/>
  <c r="B2712" i="2" s="1"/>
  <c r="B2736" i="2" s="1"/>
  <c r="B2760" i="2" s="1"/>
  <c r="B2784" i="2" s="1"/>
  <c r="B2808" i="2" s="1"/>
  <c r="B2832" i="2" s="1"/>
  <c r="B2856" i="2" s="1"/>
  <c r="B2880" i="2" s="1"/>
  <c r="B2904" i="2" s="1"/>
  <c r="B2928" i="2" s="1"/>
  <c r="B2952" i="2" s="1"/>
  <c r="B2976" i="2" s="1"/>
  <c r="B3000" i="2" s="1"/>
  <c r="B3024" i="2" s="1"/>
  <c r="B2300" i="2"/>
  <c r="B2324" i="2" s="1"/>
  <c r="B2348" i="2" s="1"/>
  <c r="B2372" i="2" s="1"/>
  <c r="B2396" i="2" s="1"/>
  <c r="B2420" i="2" s="1"/>
  <c r="B2444" i="2" s="1"/>
  <c r="B2468" i="2" s="1"/>
  <c r="B2492" i="2" s="1"/>
  <c r="B2516" i="2" s="1"/>
  <c r="B2540" i="2" s="1"/>
  <c r="B2564" i="2" s="1"/>
  <c r="B2588" i="2" s="1"/>
  <c r="B2612" i="2" s="1"/>
  <c r="B2636" i="2" s="1"/>
  <c r="B2660" i="2" s="1"/>
  <c r="B2684" i="2" s="1"/>
  <c r="B2708" i="2" s="1"/>
  <c r="B2732" i="2" s="1"/>
  <c r="B2756" i="2" s="1"/>
  <c r="B2780" i="2" s="1"/>
  <c r="B2804" i="2" s="1"/>
  <c r="B2828" i="2" s="1"/>
  <c r="B2852" i="2" s="1"/>
  <c r="B2876" i="2" s="1"/>
  <c r="B2900" i="2" s="1"/>
  <c r="B2924" i="2" s="1"/>
  <c r="B2948" i="2" s="1"/>
  <c r="B2972" i="2" s="1"/>
  <c r="B2996" i="2" s="1"/>
  <c r="B3020" i="2" s="1"/>
  <c r="B2296" i="2"/>
  <c r="B2320" i="2" s="1"/>
  <c r="B2344" i="2" s="1"/>
  <c r="B2368" i="2" s="1"/>
  <c r="B2392" i="2" s="1"/>
  <c r="B2416" i="2" s="1"/>
  <c r="B2440" i="2" s="1"/>
  <c r="B2464" i="2" s="1"/>
  <c r="B2488" i="2" s="1"/>
  <c r="B2512" i="2" s="1"/>
  <c r="B2536" i="2" s="1"/>
  <c r="B2560" i="2" s="1"/>
  <c r="B2584" i="2" s="1"/>
  <c r="B2608" i="2" s="1"/>
  <c r="B2632" i="2" s="1"/>
  <c r="B2656" i="2" s="1"/>
  <c r="B2680" i="2" s="1"/>
  <c r="B2704" i="2" s="1"/>
  <c r="B2728" i="2" s="1"/>
  <c r="B2752" i="2" s="1"/>
  <c r="B2776" i="2" s="1"/>
  <c r="B2800" i="2" s="1"/>
  <c r="B2824" i="2" s="1"/>
  <c r="B2848" i="2" s="1"/>
  <c r="B2872" i="2" s="1"/>
  <c r="B2896" i="2" s="1"/>
  <c r="B2920" i="2" s="1"/>
  <c r="B2944" i="2" s="1"/>
  <c r="B2968" i="2" s="1"/>
  <c r="B2992" i="2" s="1"/>
  <c r="B3016" i="2" s="1"/>
  <c r="B2292" i="2"/>
  <c r="B2316" i="2" s="1"/>
  <c r="B2340" i="2" s="1"/>
  <c r="B2364" i="2" s="1"/>
  <c r="B2388" i="2" s="1"/>
  <c r="B2412" i="2" s="1"/>
  <c r="B2436" i="2" s="1"/>
  <c r="B2460" i="2" s="1"/>
  <c r="B2484" i="2" s="1"/>
  <c r="B2508" i="2" s="1"/>
  <c r="B2532" i="2" s="1"/>
  <c r="B2556" i="2" s="1"/>
  <c r="B2580" i="2" s="1"/>
  <c r="B2604" i="2" s="1"/>
  <c r="B2628" i="2" s="1"/>
  <c r="B2652" i="2" s="1"/>
  <c r="B2676" i="2" s="1"/>
  <c r="B2700" i="2" s="1"/>
  <c r="B2724" i="2" s="1"/>
  <c r="B2748" i="2" s="1"/>
  <c r="B2772" i="2" s="1"/>
  <c r="B2796" i="2" s="1"/>
  <c r="B2820" i="2" s="1"/>
  <c r="B2844" i="2" s="1"/>
  <c r="B2868" i="2" s="1"/>
  <c r="B2892" i="2" s="1"/>
  <c r="B2916" i="2" s="1"/>
  <c r="B2940" i="2" s="1"/>
  <c r="B2964" i="2" s="1"/>
  <c r="B2988" i="2" s="1"/>
  <c r="B3012" i="2" s="1"/>
  <c r="B2288" i="2"/>
  <c r="B2312" i="2" s="1"/>
  <c r="B2336" i="2" s="1"/>
  <c r="B2360" i="2" s="1"/>
  <c r="B2384" i="2" s="1"/>
  <c r="B2408" i="2" s="1"/>
  <c r="B2432" i="2" s="1"/>
  <c r="B2456" i="2" s="1"/>
  <c r="B2480" i="2" s="1"/>
  <c r="B2504" i="2" s="1"/>
  <c r="B2528" i="2" s="1"/>
  <c r="B2552" i="2" s="1"/>
  <c r="B2576" i="2" s="1"/>
  <c r="B2600" i="2" s="1"/>
  <c r="B2624" i="2" s="1"/>
  <c r="B2648" i="2" s="1"/>
  <c r="B2672" i="2" s="1"/>
  <c r="B2696" i="2" s="1"/>
  <c r="B2720" i="2" s="1"/>
  <c r="B2744" i="2" s="1"/>
  <c r="B2768" i="2" s="1"/>
  <c r="B2792" i="2" s="1"/>
  <c r="B2816" i="2" s="1"/>
  <c r="B2840" i="2" s="1"/>
  <c r="B2864" i="2" s="1"/>
  <c r="B2888" i="2" s="1"/>
  <c r="B2912" i="2" s="1"/>
  <c r="B2936" i="2" s="1"/>
  <c r="B2960" i="2" s="1"/>
  <c r="B2984" i="2" s="1"/>
  <c r="B3008" i="2" s="1"/>
  <c r="B2284" i="2"/>
  <c r="B2308" i="2" s="1"/>
  <c r="B2332" i="2" s="1"/>
  <c r="B2356" i="2" s="1"/>
  <c r="B2380" i="2" s="1"/>
  <c r="B2404" i="2" s="1"/>
  <c r="B2428" i="2" s="1"/>
  <c r="B2452" i="2" s="1"/>
  <c r="B2476" i="2" s="1"/>
  <c r="B2500" i="2" s="1"/>
  <c r="B2524" i="2" s="1"/>
  <c r="B2548" i="2" s="1"/>
  <c r="B2572" i="2" s="1"/>
  <c r="B2596" i="2" s="1"/>
  <c r="B2620" i="2" s="1"/>
  <c r="B2644" i="2" s="1"/>
  <c r="B2668" i="2" s="1"/>
  <c r="B2692" i="2" s="1"/>
  <c r="B2716" i="2" s="1"/>
  <c r="B2740" i="2" s="1"/>
  <c r="B2764" i="2" s="1"/>
  <c r="B2788" i="2" s="1"/>
  <c r="B2812" i="2" s="1"/>
  <c r="B2836" i="2" s="1"/>
  <c r="B2860" i="2" s="1"/>
  <c r="B2884" i="2" s="1"/>
  <c r="B2908" i="2" s="1"/>
  <c r="B2932" i="2" s="1"/>
  <c r="B2956" i="2" s="1"/>
  <c r="B2980" i="2" s="1"/>
  <c r="B3004" i="2" s="1"/>
  <c r="D36" i="2"/>
  <c r="C35" i="8" s="1"/>
  <c r="B49" i="2"/>
  <c r="B73" i="2" s="1"/>
  <c r="B97" i="2" s="1"/>
  <c r="B121" i="2" s="1"/>
  <c r="B145" i="2" s="1"/>
  <c r="B169" i="2" s="1"/>
  <c r="B193" i="2" s="1"/>
  <c r="B217" i="2" s="1"/>
  <c r="B241" i="2" s="1"/>
  <c r="B265" i="2" s="1"/>
  <c r="B289" i="2" s="1"/>
  <c r="B313" i="2" s="1"/>
  <c r="B337" i="2" s="1"/>
  <c r="B361" i="2" s="1"/>
  <c r="B385" i="2" s="1"/>
  <c r="B409" i="2" s="1"/>
  <c r="B433" i="2" s="1"/>
  <c r="B457" i="2" s="1"/>
  <c r="B481" i="2" s="1"/>
  <c r="B505" i="2" s="1"/>
  <c r="B529" i="2" s="1"/>
  <c r="B553" i="2" s="1"/>
  <c r="B577" i="2" s="1"/>
  <c r="B601" i="2" s="1"/>
  <c r="B625" i="2" s="1"/>
  <c r="B649" i="2" s="1"/>
  <c r="B673" i="2" s="1"/>
  <c r="B697" i="2" s="1"/>
  <c r="B721" i="2" s="1"/>
  <c r="B745" i="2" s="1"/>
  <c r="B769" i="2" s="1"/>
  <c r="B62" i="2"/>
  <c r="B86" i="2" s="1"/>
  <c r="B110" i="2" s="1"/>
  <c r="B134" i="2" s="1"/>
  <c r="B158" i="2" s="1"/>
  <c r="B182" i="2" s="1"/>
  <c r="B206" i="2" s="1"/>
  <c r="B230" i="2" s="1"/>
  <c r="B254" i="2" s="1"/>
  <c r="B278" i="2" s="1"/>
  <c r="B302" i="2" s="1"/>
  <c r="B326" i="2" s="1"/>
  <c r="B350" i="2" s="1"/>
  <c r="B374" i="2" s="1"/>
  <c r="B398" i="2" s="1"/>
  <c r="B422" i="2" s="1"/>
  <c r="B446" i="2" s="1"/>
  <c r="B470" i="2" s="1"/>
  <c r="B494" i="2" s="1"/>
  <c r="B518" i="2" s="1"/>
  <c r="B542" i="2" s="1"/>
  <c r="B566" i="2" s="1"/>
  <c r="B590" i="2" s="1"/>
  <c r="B614" i="2" s="1"/>
  <c r="B638" i="2" s="1"/>
  <c r="B662" i="2" s="1"/>
  <c r="B686" i="2" s="1"/>
  <c r="B710" i="2" s="1"/>
  <c r="B734" i="2" s="1"/>
  <c r="B758" i="2" s="1"/>
  <c r="B782" i="2" s="1"/>
  <c r="B54" i="2"/>
  <c r="B78" i="2" s="1"/>
  <c r="B102" i="2" s="1"/>
  <c r="B126" i="2" s="1"/>
  <c r="B150" i="2" s="1"/>
  <c r="B174" i="2" s="1"/>
  <c r="B198" i="2" s="1"/>
  <c r="B222" i="2" s="1"/>
  <c r="B246" i="2" s="1"/>
  <c r="B270" i="2" s="1"/>
  <c r="B294" i="2" s="1"/>
  <c r="B318" i="2" s="1"/>
  <c r="B342" i="2" s="1"/>
  <c r="B366" i="2" s="1"/>
  <c r="B390" i="2" s="1"/>
  <c r="B414" i="2" s="1"/>
  <c r="B1545" i="2"/>
  <c r="B1569" i="2" s="1"/>
  <c r="B1593" i="2" s="1"/>
  <c r="B1617" i="2" s="1"/>
  <c r="B1641" i="2" s="1"/>
  <c r="B1665" i="2" s="1"/>
  <c r="B1689" i="2" s="1"/>
  <c r="B1713" i="2" s="1"/>
  <c r="B1737" i="2" s="1"/>
  <c r="B1761" i="2" s="1"/>
  <c r="B1785" i="2" s="1"/>
  <c r="B1809" i="2" s="1"/>
  <c r="B1833" i="2" s="1"/>
  <c r="B1857" i="2" s="1"/>
  <c r="B1881" i="2" s="1"/>
  <c r="B1905" i="2" s="1"/>
  <c r="B1929" i="2" s="1"/>
  <c r="B1953" i="2" s="1"/>
  <c r="B1977" i="2" s="1"/>
  <c r="B2001" i="2" s="1"/>
  <c r="B2025" i="2" s="1"/>
  <c r="B2049" i="2" s="1"/>
  <c r="B2073" i="2" s="1"/>
  <c r="B2097" i="2" s="1"/>
  <c r="B2121" i="2" s="1"/>
  <c r="B2145" i="2" s="1"/>
  <c r="B2169" i="2" s="1"/>
  <c r="B2193" i="2" s="1"/>
  <c r="B2217" i="2" s="1"/>
  <c r="B2241" i="2" s="1"/>
  <c r="B2265" i="2" s="1"/>
  <c r="B1553" i="2"/>
  <c r="B1577" i="2" s="1"/>
  <c r="B1601" i="2" s="1"/>
  <c r="B1625" i="2" s="1"/>
  <c r="B1649" i="2" s="1"/>
  <c r="B1673" i="2" s="1"/>
  <c r="B1697" i="2" s="1"/>
  <c r="B1721" i="2" s="1"/>
  <c r="B1745" i="2" s="1"/>
  <c r="B1769" i="2" s="1"/>
  <c r="B1793" i="2" s="1"/>
  <c r="B1817" i="2" s="1"/>
  <c r="B1841" i="2" s="1"/>
  <c r="B1865" i="2" s="1"/>
  <c r="B1889" i="2" s="1"/>
  <c r="B1913" i="2" s="1"/>
  <c r="B1937" i="2" s="1"/>
  <c r="B1961" i="2" s="1"/>
  <c r="B1985" i="2" s="1"/>
  <c r="B2009" i="2" s="1"/>
  <c r="B2033" i="2" s="1"/>
  <c r="B2057" i="2" s="1"/>
  <c r="B2081" i="2" s="1"/>
  <c r="B2105" i="2" s="1"/>
  <c r="B2129" i="2" s="1"/>
  <c r="B2153" i="2" s="1"/>
  <c r="B2177" i="2" s="1"/>
  <c r="B2201" i="2" s="1"/>
  <c r="B2225" i="2" s="1"/>
  <c r="B2249" i="2" s="1"/>
  <c r="B2273" i="2" s="1"/>
  <c r="B808" i="2"/>
  <c r="B832" i="2" s="1"/>
  <c r="B856" i="2" s="1"/>
  <c r="B880" i="2" s="1"/>
  <c r="B904" i="2" s="1"/>
  <c r="B928" i="2" s="1"/>
  <c r="B952" i="2" s="1"/>
  <c r="B976" i="2" s="1"/>
  <c r="B1000" i="2" s="1"/>
  <c r="B1024" i="2" s="1"/>
  <c r="B1048" i="2" s="1"/>
  <c r="B1072" i="2" s="1"/>
  <c r="B1096" i="2" s="1"/>
  <c r="B1120" i="2" s="1"/>
  <c r="B1144" i="2" s="1"/>
  <c r="B1168" i="2" s="1"/>
  <c r="B1192" i="2" s="1"/>
  <c r="B1216" i="2" s="1"/>
  <c r="B1240" i="2" s="1"/>
  <c r="B1264" i="2" s="1"/>
  <c r="B1288" i="2" s="1"/>
  <c r="B1312" i="2" s="1"/>
  <c r="B1336" i="2" s="1"/>
  <c r="B1360" i="2" s="1"/>
  <c r="B1384" i="2" s="1"/>
  <c r="B1408" i="2" s="1"/>
  <c r="B1432" i="2" s="1"/>
  <c r="B1456" i="2" s="1"/>
  <c r="B1480" i="2" s="1"/>
  <c r="B1504" i="2" s="1"/>
  <c r="B1528" i="2" s="1"/>
  <c r="B804" i="2"/>
  <c r="B828" i="2" s="1"/>
  <c r="B852" i="2" s="1"/>
  <c r="B876" i="2" s="1"/>
  <c r="B900" i="2" s="1"/>
  <c r="B924" i="2" s="1"/>
  <c r="B948" i="2" s="1"/>
  <c r="B972" i="2" s="1"/>
  <c r="B996" i="2" s="1"/>
  <c r="B1020" i="2" s="1"/>
  <c r="B1044" i="2" s="1"/>
  <c r="B1068" i="2" s="1"/>
  <c r="B1092" i="2" s="1"/>
  <c r="B1116" i="2" s="1"/>
  <c r="B1140" i="2" s="1"/>
  <c r="B1164" i="2" s="1"/>
  <c r="B800" i="2"/>
  <c r="B824" i="2" s="1"/>
  <c r="B848" i="2" s="1"/>
  <c r="B872" i="2" s="1"/>
  <c r="B896" i="2" s="1"/>
  <c r="B920" i="2" s="1"/>
  <c r="B944" i="2" s="1"/>
  <c r="B968" i="2" s="1"/>
  <c r="B992" i="2" s="1"/>
  <c r="B1016" i="2" s="1"/>
  <c r="B1040" i="2" s="1"/>
  <c r="B1064" i="2" s="1"/>
  <c r="B1088" i="2" s="1"/>
  <c r="B1112" i="2" s="1"/>
  <c r="B1136" i="2" s="1"/>
  <c r="B1160" i="2" s="1"/>
  <c r="B1184" i="2" s="1"/>
  <c r="B1208" i="2" s="1"/>
  <c r="B1232" i="2" s="1"/>
  <c r="B1256" i="2" s="1"/>
  <c r="B1280" i="2" s="1"/>
  <c r="B1304" i="2" s="1"/>
  <c r="B1328" i="2" s="1"/>
  <c r="B1352" i="2" s="1"/>
  <c r="B1376" i="2" s="1"/>
  <c r="B1400" i="2" s="1"/>
  <c r="B1424" i="2" s="1"/>
  <c r="B1448" i="2" s="1"/>
  <c r="B1472" i="2" s="1"/>
  <c r="B1496" i="2" s="1"/>
  <c r="B1520" i="2" s="1"/>
  <c r="B796" i="2"/>
  <c r="B820" i="2" s="1"/>
  <c r="B844" i="2" s="1"/>
  <c r="B810" i="2"/>
  <c r="B834" i="2" s="1"/>
  <c r="B858" i="2" s="1"/>
  <c r="B882" i="2" s="1"/>
  <c r="B906" i="2" s="1"/>
  <c r="B930" i="2" s="1"/>
  <c r="B954" i="2" s="1"/>
  <c r="B978" i="2" s="1"/>
  <c r="B1002" i="2" s="1"/>
  <c r="B1026" i="2" s="1"/>
  <c r="B1050" i="2" s="1"/>
  <c r="B1074" i="2" s="1"/>
  <c r="B1098" i="2" s="1"/>
  <c r="B1122" i="2" s="1"/>
  <c r="B1146" i="2" s="1"/>
  <c r="B1170" i="2" s="1"/>
  <c r="B1194" i="2" s="1"/>
  <c r="B1218" i="2" s="1"/>
  <c r="B1242" i="2" s="1"/>
  <c r="B1266" i="2" s="1"/>
  <c r="B1290" i="2" s="1"/>
  <c r="B1314" i="2" s="1"/>
  <c r="B1338" i="2" s="1"/>
  <c r="B1362" i="2" s="1"/>
  <c r="B1386" i="2" s="1"/>
  <c r="B1410" i="2" s="1"/>
  <c r="B1434" i="2" s="1"/>
  <c r="B1458" i="2" s="1"/>
  <c r="B1482" i="2" s="1"/>
  <c r="B1506" i="2" s="1"/>
  <c r="B1530" i="2" s="1"/>
  <c r="B814" i="2"/>
  <c r="B838" i="2" s="1"/>
  <c r="B862" i="2" s="1"/>
  <c r="B886" i="2" s="1"/>
  <c r="B910" i="2" s="1"/>
  <c r="B934" i="2" s="1"/>
  <c r="B958" i="2" s="1"/>
  <c r="B982" i="2" s="1"/>
  <c r="B1006" i="2" s="1"/>
  <c r="B1030" i="2" s="1"/>
  <c r="B1054" i="2" s="1"/>
  <c r="B1078" i="2" s="1"/>
  <c r="B1102" i="2" s="1"/>
  <c r="B1126" i="2" s="1"/>
  <c r="B1150" i="2" s="1"/>
  <c r="B1174" i="2" s="1"/>
  <c r="B1198" i="2" s="1"/>
  <c r="B1222" i="2" s="1"/>
  <c r="B1246" i="2" s="1"/>
  <c r="B1270" i="2" s="1"/>
  <c r="B1294" i="2" s="1"/>
  <c r="B1318" i="2" s="1"/>
  <c r="B1342" i="2" s="1"/>
  <c r="B1366" i="2" s="1"/>
  <c r="B1390" i="2" s="1"/>
  <c r="B1414" i="2" s="1"/>
  <c r="B1438" i="2" s="1"/>
  <c r="B1462" i="2" s="1"/>
  <c r="B1486" i="2" s="1"/>
  <c r="B1510" i="2" s="1"/>
  <c r="B1534" i="2" s="1"/>
  <c r="L903" i="21"/>
  <c r="L904" i="21"/>
  <c r="B2303" i="2"/>
  <c r="B2327" i="2" s="1"/>
  <c r="B2351" i="2" s="1"/>
  <c r="B2375" i="2" s="1"/>
  <c r="B2399" i="2" s="1"/>
  <c r="B2423" i="2" s="1"/>
  <c r="B2447" i="2" s="1"/>
  <c r="B2471" i="2" s="1"/>
  <c r="B2495" i="2" s="1"/>
  <c r="B2519" i="2" s="1"/>
  <c r="B2543" i="2" s="1"/>
  <c r="B2567" i="2" s="1"/>
  <c r="B2591" i="2" s="1"/>
  <c r="B2615" i="2" s="1"/>
  <c r="B2639" i="2" s="1"/>
  <c r="B2663" i="2" s="1"/>
  <c r="B2687" i="2" s="1"/>
  <c r="B2711" i="2" s="1"/>
  <c r="B2735" i="2" s="1"/>
  <c r="B2759" i="2" s="1"/>
  <c r="B2783" i="2" s="1"/>
  <c r="B2807" i="2" s="1"/>
  <c r="B2831" i="2" s="1"/>
  <c r="B2855" i="2" s="1"/>
  <c r="B2879" i="2" s="1"/>
  <c r="B2903" i="2" s="1"/>
  <c r="B2927" i="2" s="1"/>
  <c r="B2951" i="2" s="1"/>
  <c r="B2975" i="2" s="1"/>
  <c r="B2999" i="2" s="1"/>
  <c r="B3023" i="2" s="1"/>
  <c r="B2299" i="2"/>
  <c r="B2323" i="2" s="1"/>
  <c r="B2347" i="2" s="1"/>
  <c r="B2371" i="2" s="1"/>
  <c r="B2395" i="2" s="1"/>
  <c r="B2419" i="2" s="1"/>
  <c r="B2443" i="2" s="1"/>
  <c r="B2467" i="2" s="1"/>
  <c r="B2491" i="2" s="1"/>
  <c r="B2515" i="2" s="1"/>
  <c r="B2539" i="2" s="1"/>
  <c r="B2563" i="2" s="1"/>
  <c r="B2587" i="2" s="1"/>
  <c r="B2611" i="2" s="1"/>
  <c r="B2635" i="2" s="1"/>
  <c r="B2659" i="2" s="1"/>
  <c r="B2683" i="2" s="1"/>
  <c r="B2707" i="2" s="1"/>
  <c r="B2731" i="2" s="1"/>
  <c r="B2755" i="2" s="1"/>
  <c r="B2779" i="2" s="1"/>
  <c r="B2803" i="2" s="1"/>
  <c r="B2827" i="2" s="1"/>
  <c r="B2851" i="2" s="1"/>
  <c r="B2875" i="2" s="1"/>
  <c r="B2899" i="2" s="1"/>
  <c r="B2923" i="2" s="1"/>
  <c r="B2947" i="2" s="1"/>
  <c r="B2971" i="2" s="1"/>
  <c r="B2995" i="2" s="1"/>
  <c r="B3019" i="2" s="1"/>
  <c r="B2295" i="2"/>
  <c r="B2319" i="2" s="1"/>
  <c r="B2343" i="2" s="1"/>
  <c r="B2367" i="2" s="1"/>
  <c r="B2391" i="2" s="1"/>
  <c r="B2415" i="2" s="1"/>
  <c r="B2439" i="2" s="1"/>
  <c r="B2463" i="2" s="1"/>
  <c r="B2487" i="2" s="1"/>
  <c r="B2511" i="2" s="1"/>
  <c r="B2535" i="2" s="1"/>
  <c r="B2559" i="2" s="1"/>
  <c r="B2583" i="2" s="1"/>
  <c r="B2607" i="2" s="1"/>
  <c r="B2631" i="2" s="1"/>
  <c r="B2655" i="2" s="1"/>
  <c r="B2679" i="2" s="1"/>
  <c r="B2703" i="2" s="1"/>
  <c r="B2727" i="2" s="1"/>
  <c r="B2751" i="2" s="1"/>
  <c r="B2775" i="2" s="1"/>
  <c r="B2799" i="2" s="1"/>
  <c r="B2823" i="2" s="1"/>
  <c r="B2847" i="2" s="1"/>
  <c r="B2871" i="2" s="1"/>
  <c r="B2895" i="2" s="1"/>
  <c r="B2919" i="2" s="1"/>
  <c r="B2943" i="2" s="1"/>
  <c r="B2967" i="2" s="1"/>
  <c r="B2991" i="2" s="1"/>
  <c r="B3015" i="2" s="1"/>
  <c r="B2291" i="2"/>
  <c r="B2315" i="2" s="1"/>
  <c r="B2339" i="2" s="1"/>
  <c r="B2363" i="2" s="1"/>
  <c r="B2387" i="2" s="1"/>
  <c r="B2411" i="2" s="1"/>
  <c r="B2435" i="2" s="1"/>
  <c r="B2459" i="2" s="1"/>
  <c r="B2483" i="2" s="1"/>
  <c r="B2507" i="2" s="1"/>
  <c r="B2531" i="2" s="1"/>
  <c r="B2555" i="2" s="1"/>
  <c r="B2579" i="2" s="1"/>
  <c r="B2603" i="2" s="1"/>
  <c r="B2627" i="2" s="1"/>
  <c r="B2651" i="2" s="1"/>
  <c r="B2675" i="2" s="1"/>
  <c r="B2699" i="2" s="1"/>
  <c r="B2723" i="2" s="1"/>
  <c r="B2747" i="2" s="1"/>
  <c r="B2771" i="2" s="1"/>
  <c r="B2795" i="2" s="1"/>
  <c r="B2819" i="2" s="1"/>
  <c r="B2843" i="2" s="1"/>
  <c r="B2867" i="2" s="1"/>
  <c r="B2891" i="2" s="1"/>
  <c r="B2915" i="2" s="1"/>
  <c r="B2939" i="2" s="1"/>
  <c r="B2963" i="2" s="1"/>
  <c r="B2987" i="2" s="1"/>
  <c r="B3011" i="2" s="1"/>
  <c r="B2287" i="2"/>
  <c r="B2311" i="2" s="1"/>
  <c r="B2335" i="2" s="1"/>
  <c r="B2359" i="2" s="1"/>
  <c r="B2383" i="2" s="1"/>
  <c r="B2407" i="2" s="1"/>
  <c r="B2431" i="2" s="1"/>
  <c r="B2455" i="2" s="1"/>
  <c r="B2479" i="2" s="1"/>
  <c r="B2503" i="2" s="1"/>
  <c r="B2527" i="2" s="1"/>
  <c r="B2551" i="2" s="1"/>
  <c r="B2575" i="2" s="1"/>
  <c r="B2599" i="2" s="1"/>
  <c r="B2623" i="2" s="1"/>
  <c r="B2647" i="2" s="1"/>
  <c r="B2671" i="2" s="1"/>
  <c r="B2695" i="2" s="1"/>
  <c r="B2719" i="2" s="1"/>
  <c r="B2743" i="2" s="1"/>
  <c r="B2767" i="2" s="1"/>
  <c r="B2791" i="2" s="1"/>
  <c r="B2815" i="2" s="1"/>
  <c r="B2839" i="2" s="1"/>
  <c r="B2863" i="2" s="1"/>
  <c r="B2887" i="2" s="1"/>
  <c r="B2911" i="2" s="1"/>
  <c r="B2935" i="2" s="1"/>
  <c r="B2959" i="2" s="1"/>
  <c r="B2983" i="2" s="1"/>
  <c r="B3007" i="2" s="1"/>
  <c r="B2283" i="2"/>
  <c r="B2307" i="2" s="1"/>
  <c r="B2331" i="2" s="1"/>
  <c r="B2355" i="2" s="1"/>
  <c r="B2379" i="2" s="1"/>
  <c r="B2403" i="2" s="1"/>
  <c r="B2427" i="2" s="1"/>
  <c r="B2451" i="2" s="1"/>
  <c r="B2475" i="2" s="1"/>
  <c r="B2499" i="2" s="1"/>
  <c r="B2523" i="2" s="1"/>
  <c r="B2547" i="2" s="1"/>
  <c r="B2571" i="2" s="1"/>
  <c r="B2595" i="2" s="1"/>
  <c r="B2619" i="2" s="1"/>
  <c r="B2643" i="2" s="1"/>
  <c r="B2667" i="2" s="1"/>
  <c r="B2691" i="2" s="1"/>
  <c r="B2715" i="2" s="1"/>
  <c r="B2739" i="2" s="1"/>
  <c r="B2763" i="2" s="1"/>
  <c r="B2787" i="2" s="1"/>
  <c r="B2811" i="2" s="1"/>
  <c r="B2835" i="2" s="1"/>
  <c r="B2859" i="2" s="1"/>
  <c r="B2883" i="2" s="1"/>
  <c r="B2907" i="2" s="1"/>
  <c r="B2931" i="2" s="1"/>
  <c r="B2955" i="2" s="1"/>
  <c r="B2979" i="2" s="1"/>
  <c r="B3003" i="2" s="1"/>
  <c r="D16" i="2"/>
  <c r="B67" i="2"/>
  <c r="B91" i="2" s="1"/>
  <c r="B115" i="2" s="1"/>
  <c r="B139" i="2" s="1"/>
  <c r="B163" i="2" s="1"/>
  <c r="B187" i="2" s="1"/>
  <c r="B211" i="2" s="1"/>
  <c r="B235" i="2" s="1"/>
  <c r="B259" i="2" s="1"/>
  <c r="B283" i="2" s="1"/>
  <c r="B307" i="2" s="1"/>
  <c r="B331" i="2" s="1"/>
  <c r="B355" i="2" s="1"/>
  <c r="B379" i="2" s="1"/>
  <c r="B403" i="2" s="1"/>
  <c r="B427" i="2" s="1"/>
  <c r="B451" i="2" s="1"/>
  <c r="B475" i="2" s="1"/>
  <c r="B499" i="2" s="1"/>
  <c r="B523" i="2" s="1"/>
  <c r="B547" i="2" s="1"/>
  <c r="B571" i="2" s="1"/>
  <c r="B595" i="2" s="1"/>
  <c r="B619" i="2" s="1"/>
  <c r="B643" i="2" s="1"/>
  <c r="B667" i="2" s="1"/>
  <c r="B691" i="2" s="1"/>
  <c r="B715" i="2" s="1"/>
  <c r="B739" i="2" s="1"/>
  <c r="B763" i="2" s="1"/>
  <c r="B48" i="2"/>
  <c r="B72" i="2" s="1"/>
  <c r="B96" i="2" s="1"/>
  <c r="B120" i="2" s="1"/>
  <c r="B144" i="2" s="1"/>
  <c r="B168" i="2" s="1"/>
  <c r="B192" i="2" s="1"/>
  <c r="B216" i="2" s="1"/>
  <c r="B240" i="2" s="1"/>
  <c r="B264" i="2" s="1"/>
  <c r="B288" i="2" s="1"/>
  <c r="B312" i="2" s="1"/>
  <c r="B336" i="2" s="1"/>
  <c r="B360" i="2" s="1"/>
  <c r="B384" i="2" s="1"/>
  <c r="B408" i="2" s="1"/>
  <c r="B432" i="2" s="1"/>
  <c r="B456" i="2" s="1"/>
  <c r="B480" i="2" s="1"/>
  <c r="B504" i="2" s="1"/>
  <c r="B528" i="2" s="1"/>
  <c r="B552" i="2" s="1"/>
  <c r="B576" i="2" s="1"/>
  <c r="B600" i="2" s="1"/>
  <c r="B624" i="2" s="1"/>
  <c r="B648" i="2" s="1"/>
  <c r="B672" i="2" s="1"/>
  <c r="B696" i="2" s="1"/>
  <c r="B720" i="2" s="1"/>
  <c r="B744" i="2" s="1"/>
  <c r="B768" i="2" s="1"/>
  <c r="B61" i="2"/>
  <c r="B85" i="2" s="1"/>
  <c r="B109" i="2" s="1"/>
  <c r="B133" i="2" s="1"/>
  <c r="B157" i="2" s="1"/>
  <c r="B181" i="2" s="1"/>
  <c r="B205" i="2" s="1"/>
  <c r="B229" i="2" s="1"/>
  <c r="B253" i="2" s="1"/>
  <c r="B277" i="2" s="1"/>
  <c r="B301" i="2" s="1"/>
  <c r="B325" i="2" s="1"/>
  <c r="B349" i="2" s="1"/>
  <c r="B373" i="2" s="1"/>
  <c r="B397" i="2" s="1"/>
  <c r="B421" i="2" s="1"/>
  <c r="B445" i="2" s="1"/>
  <c r="B469" i="2" s="1"/>
  <c r="B493" i="2" s="1"/>
  <c r="B517" i="2" s="1"/>
  <c r="B541" i="2" s="1"/>
  <c r="B565" i="2" s="1"/>
  <c r="B589" i="2" s="1"/>
  <c r="B613" i="2" s="1"/>
  <c r="B637" i="2" s="1"/>
  <c r="B661" i="2" s="1"/>
  <c r="B685" i="2" s="1"/>
  <c r="B709" i="2" s="1"/>
  <c r="B733" i="2" s="1"/>
  <c r="B757" i="2" s="1"/>
  <c r="B781" i="2" s="1"/>
  <c r="B1538" i="2"/>
  <c r="B1562" i="2" s="1"/>
  <c r="B1586" i="2" s="1"/>
  <c r="B1610" i="2" s="1"/>
  <c r="B1634" i="2" s="1"/>
  <c r="B1658" i="2" s="1"/>
  <c r="B1682" i="2" s="1"/>
  <c r="B1706" i="2" s="1"/>
  <c r="B1730" i="2" s="1"/>
  <c r="B1754" i="2" s="1"/>
  <c r="B1778" i="2" s="1"/>
  <c r="B1802" i="2" s="1"/>
  <c r="B1826" i="2" s="1"/>
  <c r="B1850" i="2" s="1"/>
  <c r="B1874" i="2" s="1"/>
  <c r="B1898" i="2" s="1"/>
  <c r="B1922" i="2" s="1"/>
  <c r="B1946" i="2" s="1"/>
  <c r="B1970" i="2" s="1"/>
  <c r="B1994" i="2" s="1"/>
  <c r="B2018" i="2" s="1"/>
  <c r="B2042" i="2" s="1"/>
  <c r="B2066" i="2" s="1"/>
  <c r="B2090" i="2" s="1"/>
  <c r="B2114" i="2" s="1"/>
  <c r="B2138" i="2" s="1"/>
  <c r="B2162" i="2" s="1"/>
  <c r="B2186" i="2" s="1"/>
  <c r="B2210" i="2" s="1"/>
  <c r="B2234" i="2" s="1"/>
  <c r="B2258" i="2" s="1"/>
  <c r="B1546" i="2"/>
  <c r="B1570" i="2" s="1"/>
  <c r="B1594" i="2" s="1"/>
  <c r="B1618" i="2" s="1"/>
  <c r="B1642" i="2" s="1"/>
  <c r="B1666" i="2" s="1"/>
  <c r="B1690" i="2" s="1"/>
  <c r="B1714" i="2" s="1"/>
  <c r="B1738" i="2" s="1"/>
  <c r="B1762" i="2" s="1"/>
  <c r="B1786" i="2" s="1"/>
  <c r="B1810" i="2" s="1"/>
  <c r="B1834" i="2" s="1"/>
  <c r="B1858" i="2" s="1"/>
  <c r="B1882" i="2" s="1"/>
  <c r="B1906" i="2" s="1"/>
  <c r="B1930" i="2" s="1"/>
  <c r="B1954" i="2" s="1"/>
  <c r="B1978" i="2" s="1"/>
  <c r="B2002" i="2" s="1"/>
  <c r="B2026" i="2" s="1"/>
  <c r="B2050" i="2" s="1"/>
  <c r="B2074" i="2" s="1"/>
  <c r="B2098" i="2" s="1"/>
  <c r="B2122" i="2" s="1"/>
  <c r="B2146" i="2" s="1"/>
  <c r="B2170" i="2" s="1"/>
  <c r="B2194" i="2" s="1"/>
  <c r="B2218" i="2" s="1"/>
  <c r="B2242" i="2" s="1"/>
  <c r="B2266" i="2" s="1"/>
  <c r="B1554" i="2"/>
  <c r="B1578" i="2" s="1"/>
  <c r="B1602" i="2" s="1"/>
  <c r="B1626" i="2" s="1"/>
  <c r="B1650" i="2" s="1"/>
  <c r="B1674" i="2" s="1"/>
  <c r="B1698" i="2" s="1"/>
  <c r="B1722" i="2" s="1"/>
  <c r="B1746" i="2" s="1"/>
  <c r="B1770" i="2" s="1"/>
  <c r="B1794" i="2" s="1"/>
  <c r="B1818" i="2" s="1"/>
  <c r="B1842" i="2" s="1"/>
  <c r="B1866" i="2" s="1"/>
  <c r="B1890" i="2" s="1"/>
  <c r="B1914" i="2" s="1"/>
  <c r="B1938" i="2" s="1"/>
  <c r="B1962" i="2" s="1"/>
  <c r="B1986" i="2" s="1"/>
  <c r="B2010" i="2" s="1"/>
  <c r="B2034" i="2" s="1"/>
  <c r="B2058" i="2" s="1"/>
  <c r="B2082" i="2" s="1"/>
  <c r="B2106" i="2" s="1"/>
  <c r="B2130" i="2" s="1"/>
  <c r="B2154" i="2" s="1"/>
  <c r="B2178" i="2" s="1"/>
  <c r="B2202" i="2" s="1"/>
  <c r="B2226" i="2" s="1"/>
  <c r="B2250" i="2" s="1"/>
  <c r="B2274" i="2" s="1"/>
  <c r="A53" i="23"/>
  <c r="A127" i="21"/>
  <c r="A91" i="21"/>
  <c r="A165" i="23"/>
  <c r="F16" i="1"/>
  <c r="A238" i="21"/>
  <c r="A275" i="21" s="1"/>
  <c r="A202" i="21"/>
  <c r="T202" i="21" s="1"/>
  <c r="A53" i="24"/>
  <c r="B44" i="2"/>
  <c r="B68" i="2" s="1"/>
  <c r="B92" i="2" s="1"/>
  <c r="B116" i="2" s="1"/>
  <c r="B140" i="2" s="1"/>
  <c r="B164" i="2" s="1"/>
  <c r="B188" i="2" s="1"/>
  <c r="B212" i="2" s="1"/>
  <c r="B236" i="2" s="1"/>
  <c r="B260" i="2" s="1"/>
  <c r="B284" i="2" s="1"/>
  <c r="B308" i="2" s="1"/>
  <c r="B332" i="2" s="1"/>
  <c r="B356" i="2" s="1"/>
  <c r="B380" i="2" s="1"/>
  <c r="B404" i="2" s="1"/>
  <c r="B428" i="2" s="1"/>
  <c r="B452" i="2" s="1"/>
  <c r="B476" i="2" s="1"/>
  <c r="B500" i="2" s="1"/>
  <c r="B524" i="2" s="1"/>
  <c r="B548" i="2" s="1"/>
  <c r="B572" i="2" s="1"/>
  <c r="B596" i="2" s="1"/>
  <c r="B620" i="2" s="1"/>
  <c r="B644" i="2" s="1"/>
  <c r="B668" i="2" s="1"/>
  <c r="B692" i="2" s="1"/>
  <c r="B716" i="2" s="1"/>
  <c r="B740" i="2" s="1"/>
  <c r="B764" i="2" s="1"/>
  <c r="B51" i="2"/>
  <c r="B75" i="2" s="1"/>
  <c r="B99" i="2" s="1"/>
  <c r="B123" i="2" s="1"/>
  <c r="B147" i="2" s="1"/>
  <c r="B171" i="2" s="1"/>
  <c r="B195" i="2" s="1"/>
  <c r="B219" i="2" s="1"/>
  <c r="B243" i="2" s="1"/>
  <c r="B267" i="2" s="1"/>
  <c r="B291" i="2" s="1"/>
  <c r="B315" i="2" s="1"/>
  <c r="B339" i="2" s="1"/>
  <c r="B363" i="2" s="1"/>
  <c r="B387" i="2" s="1"/>
  <c r="B411" i="2" s="1"/>
  <c r="B435" i="2" s="1"/>
  <c r="B459" i="2" s="1"/>
  <c r="B483" i="2" s="1"/>
  <c r="B507" i="2" s="1"/>
  <c r="B531" i="2" s="1"/>
  <c r="B555" i="2" s="1"/>
  <c r="B579" i="2" s="1"/>
  <c r="B603" i="2" s="1"/>
  <c r="B627" i="2" s="1"/>
  <c r="B651" i="2" s="1"/>
  <c r="B675" i="2" s="1"/>
  <c r="B699" i="2" s="1"/>
  <c r="B723" i="2" s="1"/>
  <c r="B747" i="2" s="1"/>
  <c r="B771" i="2" s="1"/>
  <c r="B47" i="2"/>
  <c r="B71" i="2" s="1"/>
  <c r="B95" i="2" s="1"/>
  <c r="B119" i="2" s="1"/>
  <c r="B143" i="2" s="1"/>
  <c r="B167" i="2" s="1"/>
  <c r="B191" i="2" s="1"/>
  <c r="B215" i="2" s="1"/>
  <c r="B239" i="2" s="1"/>
  <c r="B263" i="2" s="1"/>
  <c r="B287" i="2" s="1"/>
  <c r="B311" i="2" s="1"/>
  <c r="B335" i="2" s="1"/>
  <c r="B359" i="2" s="1"/>
  <c r="B383" i="2" s="1"/>
  <c r="B407" i="2" s="1"/>
  <c r="B431" i="2" s="1"/>
  <c r="B455" i="2" s="1"/>
  <c r="B479" i="2" s="1"/>
  <c r="B503" i="2" s="1"/>
  <c r="B527" i="2" s="1"/>
  <c r="B551" i="2" s="1"/>
  <c r="B575" i="2" s="1"/>
  <c r="B599" i="2" s="1"/>
  <c r="B623" i="2" s="1"/>
  <c r="B647" i="2" s="1"/>
  <c r="B671" i="2" s="1"/>
  <c r="B695" i="2" s="1"/>
  <c r="B719" i="2" s="1"/>
  <c r="B743" i="2" s="1"/>
  <c r="B767" i="2" s="1"/>
  <c r="B64" i="2"/>
  <c r="B88" i="2" s="1"/>
  <c r="B112" i="2" s="1"/>
  <c r="B136" i="2" s="1"/>
  <c r="B160" i="2" s="1"/>
  <c r="B184" i="2" s="1"/>
  <c r="B208" i="2" s="1"/>
  <c r="B232" i="2" s="1"/>
  <c r="B256" i="2" s="1"/>
  <c r="B280" i="2" s="1"/>
  <c r="B304" i="2" s="1"/>
  <c r="B328" i="2" s="1"/>
  <c r="B352" i="2" s="1"/>
  <c r="B376" i="2" s="1"/>
  <c r="B400" i="2" s="1"/>
  <c r="B424" i="2" s="1"/>
  <c r="B448" i="2" s="1"/>
  <c r="B472" i="2" s="1"/>
  <c r="B496" i="2" s="1"/>
  <c r="B520" i="2" s="1"/>
  <c r="B544" i="2" s="1"/>
  <c r="B568" i="2" s="1"/>
  <c r="B592" i="2" s="1"/>
  <c r="B616" i="2" s="1"/>
  <c r="B640" i="2" s="1"/>
  <c r="B664" i="2" s="1"/>
  <c r="B688" i="2" s="1"/>
  <c r="B712" i="2" s="1"/>
  <c r="B736" i="2" s="1"/>
  <c r="B760" i="2" s="1"/>
  <c r="B784" i="2" s="1"/>
  <c r="B60" i="2"/>
  <c r="B84" i="2" s="1"/>
  <c r="B108" i="2" s="1"/>
  <c r="B132" i="2" s="1"/>
  <c r="B156" i="2" s="1"/>
  <c r="B180" i="2" s="1"/>
  <c r="B204" i="2" s="1"/>
  <c r="B228" i="2" s="1"/>
  <c r="B56" i="2"/>
  <c r="B80" i="2" s="1"/>
  <c r="B104" i="2" s="1"/>
  <c r="B128" i="2" s="1"/>
  <c r="B152" i="2" s="1"/>
  <c r="B176" i="2" s="1"/>
  <c r="B200" i="2" s="1"/>
  <c r="B224" i="2" s="1"/>
  <c r="B248" i="2" s="1"/>
  <c r="B272" i="2" s="1"/>
  <c r="B296" i="2" s="1"/>
  <c r="B320" i="2" s="1"/>
  <c r="B344" i="2" s="1"/>
  <c r="B368" i="2" s="1"/>
  <c r="B392" i="2" s="1"/>
  <c r="B416" i="2" s="1"/>
  <c r="B440" i="2" s="1"/>
  <c r="B464" i="2" s="1"/>
  <c r="B488" i="2" s="1"/>
  <c r="B512" i="2" s="1"/>
  <c r="B536" i="2" s="1"/>
  <c r="B560" i="2" s="1"/>
  <c r="B584" i="2" s="1"/>
  <c r="B608" i="2" s="1"/>
  <c r="B632" i="2" s="1"/>
  <c r="B656" i="2" s="1"/>
  <c r="B680" i="2" s="1"/>
  <c r="B704" i="2" s="1"/>
  <c r="B728" i="2" s="1"/>
  <c r="B752" i="2" s="1"/>
  <c r="B776" i="2" s="1"/>
  <c r="B1539" i="2"/>
  <c r="B1563" i="2" s="1"/>
  <c r="B1587" i="2" s="1"/>
  <c r="B1611" i="2" s="1"/>
  <c r="B1635" i="2" s="1"/>
  <c r="B1659" i="2" s="1"/>
  <c r="B1683" i="2" s="1"/>
  <c r="B1707" i="2" s="1"/>
  <c r="B1731" i="2" s="1"/>
  <c r="B1755" i="2" s="1"/>
  <c r="B1779" i="2" s="1"/>
  <c r="B1803" i="2" s="1"/>
  <c r="B1827" i="2" s="1"/>
  <c r="B1851" i="2" s="1"/>
  <c r="B1875" i="2" s="1"/>
  <c r="B1899" i="2" s="1"/>
  <c r="B1923" i="2" s="1"/>
  <c r="B1947" i="2" s="1"/>
  <c r="B1971" i="2" s="1"/>
  <c r="B1995" i="2" s="1"/>
  <c r="B2019" i="2" s="1"/>
  <c r="B2043" i="2" s="1"/>
  <c r="B2067" i="2" s="1"/>
  <c r="B2091" i="2" s="1"/>
  <c r="B2115" i="2" s="1"/>
  <c r="B2139" i="2" s="1"/>
  <c r="B2163" i="2" s="1"/>
  <c r="B2187" i="2" s="1"/>
  <c r="B2211" i="2" s="1"/>
  <c r="B2235" i="2" s="1"/>
  <c r="B2259" i="2" s="1"/>
  <c r="B1543" i="2"/>
  <c r="B1567" i="2" s="1"/>
  <c r="B1591" i="2" s="1"/>
  <c r="B1615" i="2" s="1"/>
  <c r="B1639" i="2" s="1"/>
  <c r="B1663" i="2" s="1"/>
  <c r="B1687" i="2" s="1"/>
  <c r="B1711" i="2" s="1"/>
  <c r="B1735" i="2" s="1"/>
  <c r="B1759" i="2" s="1"/>
  <c r="B1783" i="2" s="1"/>
  <c r="B1807" i="2" s="1"/>
  <c r="B1831" i="2" s="1"/>
  <c r="B1855" i="2" s="1"/>
  <c r="B1879" i="2" s="1"/>
  <c r="B1903" i="2" s="1"/>
  <c r="B1927" i="2" s="1"/>
  <c r="B1951" i="2" s="1"/>
  <c r="B1975" i="2" s="1"/>
  <c r="B1999" i="2" s="1"/>
  <c r="B2023" i="2" s="1"/>
  <c r="B2047" i="2" s="1"/>
  <c r="B2071" i="2" s="1"/>
  <c r="B2095" i="2" s="1"/>
  <c r="B2119" i="2" s="1"/>
  <c r="B2143" i="2" s="1"/>
  <c r="B2167" i="2" s="1"/>
  <c r="B2191" i="2" s="1"/>
  <c r="B2215" i="2" s="1"/>
  <c r="B2239" i="2" s="1"/>
  <c r="B2263" i="2" s="1"/>
  <c r="B1547" i="2"/>
  <c r="B1571" i="2" s="1"/>
  <c r="B1595" i="2" s="1"/>
  <c r="B1619" i="2" s="1"/>
  <c r="B1643" i="2" s="1"/>
  <c r="B1667" i="2" s="1"/>
  <c r="B1691" i="2" s="1"/>
  <c r="B1715" i="2" s="1"/>
  <c r="B1739" i="2" s="1"/>
  <c r="B1763" i="2" s="1"/>
  <c r="B1787" i="2" s="1"/>
  <c r="B1811" i="2" s="1"/>
  <c r="B1835" i="2" s="1"/>
  <c r="B1859" i="2" s="1"/>
  <c r="B1883" i="2" s="1"/>
  <c r="B1907" i="2" s="1"/>
  <c r="B1931" i="2" s="1"/>
  <c r="B1955" i="2" s="1"/>
  <c r="B1979" i="2" s="1"/>
  <c r="B2003" i="2" s="1"/>
  <c r="B2027" i="2" s="1"/>
  <c r="B2051" i="2" s="1"/>
  <c r="B2075" i="2" s="1"/>
  <c r="B2099" i="2" s="1"/>
  <c r="B2123" i="2" s="1"/>
  <c r="B2147" i="2" s="1"/>
  <c r="B2171" i="2" s="1"/>
  <c r="B2195" i="2" s="1"/>
  <c r="B2219" i="2" s="1"/>
  <c r="B2243" i="2" s="1"/>
  <c r="B2267" i="2" s="1"/>
  <c r="B1551" i="2"/>
  <c r="B1575" i="2" s="1"/>
  <c r="B1599" i="2" s="1"/>
  <c r="B1623" i="2" s="1"/>
  <c r="B1647" i="2" s="1"/>
  <c r="B1671" i="2" s="1"/>
  <c r="B1695" i="2" s="1"/>
  <c r="B1719" i="2" s="1"/>
  <c r="B1743" i="2" s="1"/>
  <c r="B1767" i="2" s="1"/>
  <c r="B1791" i="2" s="1"/>
  <c r="B1815" i="2" s="1"/>
  <c r="B1839" i="2" s="1"/>
  <c r="B1863" i="2" s="1"/>
  <c r="B1887" i="2" s="1"/>
  <c r="B1911" i="2" s="1"/>
  <c r="B1935" i="2" s="1"/>
  <c r="B1959" i="2" s="1"/>
  <c r="B1983" i="2" s="1"/>
  <c r="B2007" i="2" s="1"/>
  <c r="B2031" i="2" s="1"/>
  <c r="B2055" i="2" s="1"/>
  <c r="B2079" i="2" s="1"/>
  <c r="B2103" i="2" s="1"/>
  <c r="B2127" i="2" s="1"/>
  <c r="B2151" i="2" s="1"/>
  <c r="B2175" i="2" s="1"/>
  <c r="B2199" i="2" s="1"/>
  <c r="B2223" i="2" s="1"/>
  <c r="B2247" i="2" s="1"/>
  <c r="B2271" i="2" s="1"/>
  <c r="B1555" i="2"/>
  <c r="B1579" i="2" s="1"/>
  <c r="B1603" i="2" s="1"/>
  <c r="B1627" i="2" s="1"/>
  <c r="B1651" i="2" s="1"/>
  <c r="B1675" i="2" s="1"/>
  <c r="B1699" i="2" s="1"/>
  <c r="B1723" i="2" s="1"/>
  <c r="B1747" i="2" s="1"/>
  <c r="B1771" i="2" s="1"/>
  <c r="B1795" i="2" s="1"/>
  <c r="B1819" i="2" s="1"/>
  <c r="B1843" i="2" s="1"/>
  <c r="B1867" i="2" s="1"/>
  <c r="B1891" i="2" s="1"/>
  <c r="B1915" i="2" s="1"/>
  <c r="B1939" i="2" s="1"/>
  <c r="B1963" i="2" s="1"/>
  <c r="B1987" i="2" s="1"/>
  <c r="B2011" i="2" s="1"/>
  <c r="B2035" i="2" s="1"/>
  <c r="B2059" i="2" s="1"/>
  <c r="B2083" i="2" s="1"/>
  <c r="B2107" i="2" s="1"/>
  <c r="B2131" i="2" s="1"/>
  <c r="B2155" i="2" s="1"/>
  <c r="B2179" i="2" s="1"/>
  <c r="B2203" i="2" s="1"/>
  <c r="B2227" i="2" s="1"/>
  <c r="B2251" i="2" s="1"/>
  <c r="B2275" i="2" s="1"/>
  <c r="B1558" i="2"/>
  <c r="B1582" i="2" s="1"/>
  <c r="B1606" i="2" s="1"/>
  <c r="B1630" i="2" s="1"/>
  <c r="B1654" i="2" s="1"/>
  <c r="B1678" i="2" s="1"/>
  <c r="B1702" i="2" s="1"/>
  <c r="B1726" i="2" s="1"/>
  <c r="B1750" i="2" s="1"/>
  <c r="B1774" i="2" s="1"/>
  <c r="B1798" i="2" s="1"/>
  <c r="B1822" i="2" s="1"/>
  <c r="B1846" i="2" s="1"/>
  <c r="B1870" i="2" s="1"/>
  <c r="B1894" i="2" s="1"/>
  <c r="B1918" i="2" s="1"/>
  <c r="B1942" i="2" s="1"/>
  <c r="B1966" i="2" s="1"/>
  <c r="B1990" i="2" s="1"/>
  <c r="B2014" i="2" s="1"/>
  <c r="B2038" i="2" s="1"/>
  <c r="B2062" i="2" s="1"/>
  <c r="B2086" i="2" s="1"/>
  <c r="B2110" i="2" s="1"/>
  <c r="B2134" i="2" s="1"/>
  <c r="B2158" i="2" s="1"/>
  <c r="B2182" i="2" s="1"/>
  <c r="B2206" i="2" s="1"/>
  <c r="B2230" i="2" s="1"/>
  <c r="B2254" i="2" s="1"/>
  <c r="B2278" i="2" s="1"/>
  <c r="B45" i="2"/>
  <c r="B69" i="2" s="1"/>
  <c r="B93" i="2" s="1"/>
  <c r="B117" i="2" s="1"/>
  <c r="B141" i="2" s="1"/>
  <c r="B165" i="2" s="1"/>
  <c r="B189" i="2" s="1"/>
  <c r="B213" i="2" s="1"/>
  <c r="B237" i="2" s="1"/>
  <c r="B261" i="2" s="1"/>
  <c r="B285" i="2" s="1"/>
  <c r="B309" i="2" s="1"/>
  <c r="B333" i="2" s="1"/>
  <c r="B357" i="2" s="1"/>
  <c r="B381" i="2" s="1"/>
  <c r="B405" i="2" s="1"/>
  <c r="B429" i="2" s="1"/>
  <c r="B453" i="2" s="1"/>
  <c r="B477" i="2" s="1"/>
  <c r="B501" i="2" s="1"/>
  <c r="B525" i="2" s="1"/>
  <c r="B549" i="2" s="1"/>
  <c r="B573" i="2" s="1"/>
  <c r="B597" i="2" s="1"/>
  <c r="B621" i="2" s="1"/>
  <c r="B645" i="2" s="1"/>
  <c r="B669" i="2" s="1"/>
  <c r="B693" i="2" s="1"/>
  <c r="B717" i="2" s="1"/>
  <c r="B741" i="2" s="1"/>
  <c r="B765" i="2" s="1"/>
  <c r="B50" i="2"/>
  <c r="B74" i="2" s="1"/>
  <c r="B98" i="2" s="1"/>
  <c r="B122" i="2" s="1"/>
  <c r="B146" i="2" s="1"/>
  <c r="B170" i="2" s="1"/>
  <c r="B194" i="2" s="1"/>
  <c r="B218" i="2" s="1"/>
  <c r="B242" i="2" s="1"/>
  <c r="B266" i="2" s="1"/>
  <c r="B290" i="2" s="1"/>
  <c r="B314" i="2" s="1"/>
  <c r="B338" i="2" s="1"/>
  <c r="B362" i="2" s="1"/>
  <c r="B386" i="2" s="1"/>
  <c r="B410" i="2" s="1"/>
  <c r="B434" i="2" s="1"/>
  <c r="B458" i="2" s="1"/>
  <c r="B482" i="2" s="1"/>
  <c r="B506" i="2" s="1"/>
  <c r="B530" i="2" s="1"/>
  <c r="B554" i="2" s="1"/>
  <c r="B578" i="2" s="1"/>
  <c r="B602" i="2" s="1"/>
  <c r="B626" i="2" s="1"/>
  <c r="B650" i="2" s="1"/>
  <c r="B674" i="2" s="1"/>
  <c r="B698" i="2" s="1"/>
  <c r="B722" i="2" s="1"/>
  <c r="B746" i="2" s="1"/>
  <c r="B770" i="2" s="1"/>
  <c r="B46" i="2"/>
  <c r="B70" i="2" s="1"/>
  <c r="B94" i="2" s="1"/>
  <c r="B118" i="2" s="1"/>
  <c r="B142" i="2" s="1"/>
  <c r="B166" i="2" s="1"/>
  <c r="B190" i="2" s="1"/>
  <c r="B214" i="2" s="1"/>
  <c r="B238" i="2" s="1"/>
  <c r="B262" i="2" s="1"/>
  <c r="B286" i="2" s="1"/>
  <c r="B310" i="2" s="1"/>
  <c r="B334" i="2" s="1"/>
  <c r="B358" i="2" s="1"/>
  <c r="B382" i="2" s="1"/>
  <c r="B406" i="2" s="1"/>
  <c r="B430" i="2" s="1"/>
  <c r="B454" i="2" s="1"/>
  <c r="B478" i="2" s="1"/>
  <c r="B502" i="2" s="1"/>
  <c r="B526" i="2" s="1"/>
  <c r="B550" i="2" s="1"/>
  <c r="B574" i="2" s="1"/>
  <c r="B598" i="2" s="1"/>
  <c r="B622" i="2" s="1"/>
  <c r="B646" i="2" s="1"/>
  <c r="B670" i="2" s="1"/>
  <c r="B694" i="2" s="1"/>
  <c r="B718" i="2" s="1"/>
  <c r="B742" i="2" s="1"/>
  <c r="B766" i="2" s="1"/>
  <c r="B63" i="2"/>
  <c r="B87" i="2" s="1"/>
  <c r="B111" i="2" s="1"/>
  <c r="B135" i="2" s="1"/>
  <c r="B159" i="2" s="1"/>
  <c r="B183" i="2" s="1"/>
  <c r="B207" i="2" s="1"/>
  <c r="B231" i="2" s="1"/>
  <c r="B255" i="2" s="1"/>
  <c r="B279" i="2" s="1"/>
  <c r="B303" i="2" s="1"/>
  <c r="B327" i="2" s="1"/>
  <c r="B351" i="2" s="1"/>
  <c r="B375" i="2" s="1"/>
  <c r="B399" i="2" s="1"/>
  <c r="B423" i="2" s="1"/>
  <c r="B447" i="2" s="1"/>
  <c r="B471" i="2" s="1"/>
  <c r="B495" i="2" s="1"/>
  <c r="B519" i="2" s="1"/>
  <c r="B543" i="2" s="1"/>
  <c r="B567" i="2" s="1"/>
  <c r="B591" i="2" s="1"/>
  <c r="B615" i="2" s="1"/>
  <c r="B639" i="2" s="1"/>
  <c r="B663" i="2" s="1"/>
  <c r="B687" i="2" s="1"/>
  <c r="B711" i="2" s="1"/>
  <c r="B735" i="2" s="1"/>
  <c r="B759" i="2" s="1"/>
  <c r="B783" i="2" s="1"/>
  <c r="B59" i="2"/>
  <c r="B83" i="2" s="1"/>
  <c r="B107" i="2" s="1"/>
  <c r="B131" i="2" s="1"/>
  <c r="B155" i="2" s="1"/>
  <c r="B179" i="2" s="1"/>
  <c r="B203" i="2" s="1"/>
  <c r="B227" i="2" s="1"/>
  <c r="B251" i="2" s="1"/>
  <c r="B275" i="2" s="1"/>
  <c r="B299" i="2" s="1"/>
  <c r="B323" i="2" s="1"/>
  <c r="B347" i="2" s="1"/>
  <c r="B371" i="2" s="1"/>
  <c r="B395" i="2" s="1"/>
  <c r="B419" i="2" s="1"/>
  <c r="B443" i="2" s="1"/>
  <c r="B467" i="2" s="1"/>
  <c r="B491" i="2" s="1"/>
  <c r="B515" i="2" s="1"/>
  <c r="B539" i="2" s="1"/>
  <c r="B563" i="2" s="1"/>
  <c r="B587" i="2" s="1"/>
  <c r="B611" i="2" s="1"/>
  <c r="B635" i="2" s="1"/>
  <c r="B659" i="2" s="1"/>
  <c r="B683" i="2" s="1"/>
  <c r="B707" i="2" s="1"/>
  <c r="B731" i="2" s="1"/>
  <c r="B755" i="2" s="1"/>
  <c r="B779" i="2" s="1"/>
  <c r="B55" i="2"/>
  <c r="B79" i="2" s="1"/>
  <c r="B103" i="2" s="1"/>
  <c r="B127" i="2" s="1"/>
  <c r="B151" i="2" s="1"/>
  <c r="B175" i="2" s="1"/>
  <c r="B199" i="2" s="1"/>
  <c r="B223" i="2" s="1"/>
  <c r="B247" i="2" s="1"/>
  <c r="B271" i="2" s="1"/>
  <c r="B295" i="2" s="1"/>
  <c r="B319" i="2" s="1"/>
  <c r="B343" i="2" s="1"/>
  <c r="B367" i="2" s="1"/>
  <c r="B391" i="2" s="1"/>
  <c r="B415" i="2" s="1"/>
  <c r="B439" i="2" s="1"/>
  <c r="B463" i="2" s="1"/>
  <c r="B487" i="2" s="1"/>
  <c r="B511" i="2" s="1"/>
  <c r="B535" i="2" s="1"/>
  <c r="B559" i="2" s="1"/>
  <c r="B583" i="2" s="1"/>
  <c r="B607" i="2" s="1"/>
  <c r="B631" i="2" s="1"/>
  <c r="B655" i="2" s="1"/>
  <c r="B679" i="2" s="1"/>
  <c r="B703" i="2" s="1"/>
  <c r="B727" i="2" s="1"/>
  <c r="B751" i="2" s="1"/>
  <c r="B775" i="2" s="1"/>
  <c r="B1540" i="2"/>
  <c r="B1564" i="2" s="1"/>
  <c r="B1588" i="2" s="1"/>
  <c r="B1612" i="2" s="1"/>
  <c r="B1636" i="2" s="1"/>
  <c r="B1660" i="2" s="1"/>
  <c r="B1684" i="2" s="1"/>
  <c r="B1708" i="2" s="1"/>
  <c r="B1732" i="2" s="1"/>
  <c r="B1756" i="2" s="1"/>
  <c r="B1780" i="2" s="1"/>
  <c r="B1804" i="2" s="1"/>
  <c r="B1828" i="2" s="1"/>
  <c r="B1852" i="2" s="1"/>
  <c r="B1876" i="2" s="1"/>
  <c r="B1900" i="2" s="1"/>
  <c r="B1924" i="2" s="1"/>
  <c r="B1948" i="2" s="1"/>
  <c r="B1972" i="2" s="1"/>
  <c r="B1996" i="2" s="1"/>
  <c r="B2020" i="2" s="1"/>
  <c r="B2044" i="2" s="1"/>
  <c r="B2068" i="2" s="1"/>
  <c r="B2092" i="2" s="1"/>
  <c r="B2116" i="2" s="1"/>
  <c r="B2140" i="2" s="1"/>
  <c r="B2164" i="2" s="1"/>
  <c r="B2188" i="2" s="1"/>
  <c r="B2212" i="2" s="1"/>
  <c r="B2236" i="2" s="1"/>
  <c r="B2260" i="2" s="1"/>
  <c r="B1544" i="2"/>
  <c r="B1568" i="2" s="1"/>
  <c r="B1592" i="2" s="1"/>
  <c r="B1616" i="2" s="1"/>
  <c r="B1640" i="2" s="1"/>
  <c r="B1664" i="2" s="1"/>
  <c r="B1688" i="2" s="1"/>
  <c r="B1712" i="2" s="1"/>
  <c r="B1736" i="2" s="1"/>
  <c r="B1760" i="2" s="1"/>
  <c r="B1784" i="2" s="1"/>
  <c r="B1808" i="2" s="1"/>
  <c r="B1832" i="2" s="1"/>
  <c r="B1856" i="2" s="1"/>
  <c r="B1880" i="2" s="1"/>
  <c r="B1904" i="2" s="1"/>
  <c r="B1928" i="2" s="1"/>
  <c r="B1952" i="2" s="1"/>
  <c r="B1976" i="2" s="1"/>
  <c r="B2000" i="2" s="1"/>
  <c r="B2024" i="2" s="1"/>
  <c r="B2048" i="2" s="1"/>
  <c r="B2072" i="2" s="1"/>
  <c r="B2096" i="2" s="1"/>
  <c r="B2120" i="2" s="1"/>
  <c r="B2144" i="2" s="1"/>
  <c r="B2168" i="2" s="1"/>
  <c r="B2192" i="2" s="1"/>
  <c r="B2216" i="2" s="1"/>
  <c r="B2240" i="2" s="1"/>
  <c r="B2264" i="2" s="1"/>
  <c r="B1548" i="2"/>
  <c r="B1572" i="2" s="1"/>
  <c r="B1596" i="2" s="1"/>
  <c r="B1620" i="2" s="1"/>
  <c r="B1644" i="2" s="1"/>
  <c r="B1668" i="2" s="1"/>
  <c r="B1692" i="2" s="1"/>
  <c r="B1716" i="2" s="1"/>
  <c r="B1740" i="2" s="1"/>
  <c r="B1764" i="2" s="1"/>
  <c r="B1788" i="2" s="1"/>
  <c r="B1812" i="2" s="1"/>
  <c r="B1836" i="2" s="1"/>
  <c r="B1860" i="2" s="1"/>
  <c r="B1884" i="2" s="1"/>
  <c r="B1908" i="2" s="1"/>
  <c r="B1932" i="2" s="1"/>
  <c r="B1956" i="2" s="1"/>
  <c r="B1980" i="2" s="1"/>
  <c r="B2004" i="2" s="1"/>
  <c r="B2028" i="2" s="1"/>
  <c r="B2052" i="2" s="1"/>
  <c r="B2076" i="2" s="1"/>
  <c r="B2100" i="2" s="1"/>
  <c r="B2124" i="2" s="1"/>
  <c r="B2148" i="2" s="1"/>
  <c r="B2172" i="2" s="1"/>
  <c r="B2196" i="2" s="1"/>
  <c r="B2220" i="2" s="1"/>
  <c r="B2244" i="2" s="1"/>
  <c r="B2268" i="2" s="1"/>
  <c r="B1552" i="2"/>
  <c r="B1576" i="2" s="1"/>
  <c r="B1600" i="2" s="1"/>
  <c r="B1624" i="2" s="1"/>
  <c r="B1648" i="2" s="1"/>
  <c r="B1672" i="2" s="1"/>
  <c r="B1696" i="2" s="1"/>
  <c r="B1720" i="2" s="1"/>
  <c r="B1744" i="2" s="1"/>
  <c r="B1768" i="2" s="1"/>
  <c r="B1792" i="2" s="1"/>
  <c r="B1816" i="2" s="1"/>
  <c r="B1840" i="2" s="1"/>
  <c r="B1864" i="2" s="1"/>
  <c r="B1888" i="2" s="1"/>
  <c r="B1912" i="2" s="1"/>
  <c r="B1936" i="2" s="1"/>
  <c r="B1960" i="2" s="1"/>
  <c r="B1984" i="2" s="1"/>
  <c r="B2008" i="2" s="1"/>
  <c r="B2032" i="2" s="1"/>
  <c r="B2056" i="2" s="1"/>
  <c r="B2080" i="2" s="1"/>
  <c r="B2104" i="2" s="1"/>
  <c r="B2128" i="2" s="1"/>
  <c r="B2152" i="2" s="1"/>
  <c r="B2176" i="2" s="1"/>
  <c r="B2200" i="2" s="1"/>
  <c r="B2224" i="2" s="1"/>
  <c r="B2248" i="2" s="1"/>
  <c r="B2272" i="2" s="1"/>
  <c r="B1556" i="2"/>
  <c r="B1580" i="2" s="1"/>
  <c r="B1604" i="2" s="1"/>
  <c r="B1628" i="2" s="1"/>
  <c r="B1652" i="2" s="1"/>
  <c r="B1676" i="2" s="1"/>
  <c r="B1700" i="2" s="1"/>
  <c r="B1724" i="2" s="1"/>
  <c r="B1748" i="2" s="1"/>
  <c r="B1772" i="2" s="1"/>
  <c r="B1796" i="2" s="1"/>
  <c r="B1820" i="2" s="1"/>
  <c r="B1844" i="2" s="1"/>
  <c r="B1868" i="2" s="1"/>
  <c r="B1892" i="2" s="1"/>
  <c r="B1916" i="2" s="1"/>
  <c r="B1940" i="2" s="1"/>
  <c r="B1964" i="2" s="1"/>
  <c r="B1988" i="2" s="1"/>
  <c r="B2012" i="2" s="1"/>
  <c r="B2036" i="2" s="1"/>
  <c r="B2060" i="2" s="1"/>
  <c r="B2084" i="2" s="1"/>
  <c r="B2108" i="2" s="1"/>
  <c r="B2132" i="2" s="1"/>
  <c r="B2156" i="2" s="1"/>
  <c r="B2180" i="2" s="1"/>
  <c r="B2204" i="2" s="1"/>
  <c r="B2228" i="2" s="1"/>
  <c r="B2252" i="2" s="1"/>
  <c r="B2276" i="2" s="1"/>
  <c r="B1559" i="2"/>
  <c r="B1583" i="2" s="1"/>
  <c r="B1607" i="2" s="1"/>
  <c r="B1631" i="2" s="1"/>
  <c r="B1655" i="2" s="1"/>
  <c r="B1679" i="2" s="1"/>
  <c r="B1703" i="2" s="1"/>
  <c r="B1727" i="2" s="1"/>
  <c r="B1751" i="2" s="1"/>
  <c r="B1775" i="2" s="1"/>
  <c r="B1799" i="2" s="1"/>
  <c r="B1823" i="2" s="1"/>
  <c r="B1847" i="2" s="1"/>
  <c r="B1871" i="2" s="1"/>
  <c r="B1895" i="2" s="1"/>
  <c r="B1919" i="2" s="1"/>
  <c r="B1943" i="2" s="1"/>
  <c r="B1967" i="2" s="1"/>
  <c r="B1991" i="2" s="1"/>
  <c r="B2015" i="2" s="1"/>
  <c r="B2039" i="2" s="1"/>
  <c r="B2063" i="2" s="1"/>
  <c r="B2087" i="2" s="1"/>
  <c r="B2111" i="2" s="1"/>
  <c r="B2135" i="2" s="1"/>
  <c r="B2159" i="2" s="1"/>
  <c r="B2183" i="2" s="1"/>
  <c r="B2207" i="2" s="1"/>
  <c r="B2231" i="2" s="1"/>
  <c r="B2255" i="2" s="1"/>
  <c r="B2279" i="2" s="1"/>
  <c r="B1557" i="2"/>
  <c r="B1581" i="2" s="1"/>
  <c r="B1605" i="2" s="1"/>
  <c r="B1629" i="2" s="1"/>
  <c r="B1653" i="2" s="1"/>
  <c r="B1677" i="2" s="1"/>
  <c r="B1701" i="2" s="1"/>
  <c r="B1725" i="2" s="1"/>
  <c r="B1749" i="2" s="1"/>
  <c r="B1773" i="2" s="1"/>
  <c r="B1797" i="2" s="1"/>
  <c r="B1821" i="2" s="1"/>
  <c r="B1845" i="2" s="1"/>
  <c r="B1869" i="2" s="1"/>
  <c r="B1893" i="2" s="1"/>
  <c r="B1917" i="2" s="1"/>
  <c r="B1941" i="2" s="1"/>
  <c r="B1965" i="2" s="1"/>
  <c r="B1989" i="2" s="1"/>
  <c r="B2013" i="2" s="1"/>
  <c r="B2037" i="2" s="1"/>
  <c r="B2061" i="2" s="1"/>
  <c r="B2085" i="2" s="1"/>
  <c r="B2109" i="2" s="1"/>
  <c r="B2133" i="2" s="1"/>
  <c r="B2157" i="2" s="1"/>
  <c r="B2181" i="2" s="1"/>
  <c r="B2205" i="2" s="1"/>
  <c r="B2229" i="2" s="1"/>
  <c r="B2253" i="2" s="1"/>
  <c r="B2277" i="2" s="1"/>
  <c r="A54" i="23"/>
  <c r="A55" i="21"/>
  <c r="A238" i="23"/>
  <c r="Q126" i="23"/>
  <c r="A91" i="23"/>
  <c r="G53" i="23"/>
  <c r="A17" i="19"/>
  <c r="R126" i="21"/>
  <c r="L52" i="21"/>
  <c r="P52" i="23"/>
  <c r="H89" i="24"/>
  <c r="W164" i="21"/>
  <c r="V15" i="21"/>
  <c r="H17" i="21"/>
  <c r="K52" i="21"/>
  <c r="K15" i="23"/>
  <c r="H16" i="24"/>
  <c r="T164" i="21"/>
  <c r="U15" i="21"/>
  <c r="G17" i="21"/>
  <c r="R52" i="21"/>
  <c r="E89" i="21"/>
  <c r="V52" i="23"/>
  <c r="P89" i="23"/>
  <c r="U201" i="19"/>
  <c r="I126" i="21"/>
  <c r="H15" i="21"/>
  <c r="Q16" i="21"/>
  <c r="E52" i="21"/>
  <c r="U15" i="23"/>
  <c r="E15" i="23"/>
  <c r="M52" i="23"/>
  <c r="U89" i="23"/>
  <c r="M16" i="23"/>
  <c r="C89" i="24"/>
  <c r="M18" i="21"/>
  <c r="F165" i="21"/>
  <c r="L91" i="21"/>
  <c r="A19" i="21"/>
  <c r="J165" i="21"/>
  <c r="S53" i="21"/>
  <c r="Q91" i="21"/>
  <c r="V91" i="21"/>
  <c r="Y17" i="23"/>
  <c r="A18" i="23"/>
  <c r="P54" i="23"/>
  <c r="N54" i="23"/>
  <c r="J164" i="21"/>
  <c r="F164" i="21"/>
  <c r="U275" i="19"/>
  <c r="E275" i="19"/>
  <c r="V238" i="19"/>
  <c r="P238" i="19"/>
  <c r="F238" i="19"/>
  <c r="A165" i="19"/>
  <c r="E164" i="19"/>
  <c r="U164" i="19"/>
  <c r="Y164" i="19"/>
  <c r="C164" i="19"/>
  <c r="G164" i="19"/>
  <c r="K164" i="19"/>
  <c r="S164" i="19"/>
  <c r="W164" i="19"/>
  <c r="J17" i="19"/>
  <c r="P164" i="21"/>
  <c r="L164" i="21"/>
  <c r="H164" i="21"/>
  <c r="Y275" i="19"/>
  <c r="X238" i="19"/>
  <c r="S238" i="19"/>
  <c r="H238" i="19"/>
  <c r="F201" i="19"/>
  <c r="J201" i="19"/>
  <c r="R201" i="19"/>
  <c r="V201" i="19"/>
  <c r="B201" i="19"/>
  <c r="X275" i="19"/>
  <c r="H275" i="19"/>
  <c r="E238" i="19"/>
  <c r="U238" i="19"/>
  <c r="B238" i="19"/>
  <c r="B35" i="8"/>
  <c r="F20" i="2"/>
  <c r="E21" i="2"/>
  <c r="F35" i="2"/>
  <c r="E36" i="2"/>
  <c r="F15" i="2"/>
  <c r="E16" i="2"/>
  <c r="F30" i="2"/>
  <c r="E31" i="2"/>
  <c r="N607" i="19"/>
  <c r="N607" i="23"/>
  <c r="L907" i="24"/>
  <c r="L909" i="21"/>
  <c r="F25" i="2"/>
  <c r="E26" i="2"/>
  <c r="E35" i="8"/>
  <c r="E3033" i="2"/>
  <c r="D35" i="8"/>
  <c r="M165" i="21"/>
  <c r="T165" i="21"/>
  <c r="K165" i="21"/>
  <c r="R165" i="21"/>
  <c r="I165" i="21"/>
  <c r="P165" i="21"/>
  <c r="W165" i="21"/>
  <c r="G165" i="21"/>
  <c r="N165" i="21"/>
  <c r="A166" i="21"/>
  <c r="Q165" i="21"/>
  <c r="X165" i="21"/>
  <c r="H165" i="21"/>
  <c r="O165" i="21"/>
  <c r="V165" i="21"/>
  <c r="B165" i="23"/>
  <c r="G165" i="23"/>
  <c r="M165" i="23"/>
  <c r="R165" i="23"/>
  <c r="W165" i="23"/>
  <c r="C165" i="23"/>
  <c r="S165" i="23"/>
  <c r="T126" i="23"/>
  <c r="F313" i="19"/>
  <c r="J313" i="19"/>
  <c r="R313" i="19"/>
  <c r="V313" i="19"/>
  <c r="B313" i="19"/>
  <c r="C313" i="19"/>
  <c r="G313" i="19"/>
  <c r="O313" i="19"/>
  <c r="S313" i="19"/>
  <c r="W313" i="19"/>
  <c r="A350" i="19"/>
  <c r="D313" i="19"/>
  <c r="H313" i="19"/>
  <c r="L313" i="19"/>
  <c r="T313" i="19"/>
  <c r="X313" i="19"/>
  <c r="A314" i="19"/>
  <c r="E313" i="19"/>
  <c r="I313" i="19"/>
  <c r="U313" i="19"/>
  <c r="Y313" i="19"/>
  <c r="W275" i="19"/>
  <c r="S275" i="19"/>
  <c r="K275" i="19"/>
  <c r="G275" i="19"/>
  <c r="C275" i="19"/>
  <c r="B275" i="19"/>
  <c r="V275" i="19"/>
  <c r="R275" i="19"/>
  <c r="J275" i="19"/>
  <c r="F275" i="19"/>
  <c r="I17" i="19"/>
  <c r="N17" i="19"/>
  <c r="C127" i="19"/>
  <c r="G127" i="19"/>
  <c r="K127" i="19"/>
  <c r="O127" i="19"/>
  <c r="S127" i="19"/>
  <c r="W127" i="19"/>
  <c r="D127" i="19"/>
  <c r="H127" i="19"/>
  <c r="L127" i="19"/>
  <c r="P127" i="19"/>
  <c r="T127" i="19"/>
  <c r="X127" i="19"/>
  <c r="E127" i="19"/>
  <c r="I127" i="19"/>
  <c r="M127" i="19"/>
  <c r="Q127" i="19"/>
  <c r="U127" i="19"/>
  <c r="Y127" i="19"/>
  <c r="B127" i="19"/>
  <c r="F127" i="19"/>
  <c r="N127" i="19"/>
  <c r="R127" i="19"/>
  <c r="V127" i="19"/>
  <c r="B438" i="2"/>
  <c r="C126" i="19"/>
  <c r="B126" i="19"/>
  <c r="X126" i="19"/>
  <c r="T126" i="19"/>
  <c r="P126" i="19"/>
  <c r="L126" i="19"/>
  <c r="H126" i="19"/>
  <c r="D126" i="19"/>
  <c r="E90" i="19"/>
  <c r="M90" i="19"/>
  <c r="Q90" i="19"/>
  <c r="U90" i="19"/>
  <c r="W89" i="19"/>
  <c r="S89" i="19"/>
  <c r="O89" i="19"/>
  <c r="G89" i="19"/>
  <c r="B53" i="19"/>
  <c r="F53" i="19"/>
  <c r="N53" i="19"/>
  <c r="R53" i="19"/>
  <c r="V53" i="19"/>
  <c r="B16" i="19"/>
  <c r="F16" i="19"/>
  <c r="N16" i="19"/>
  <c r="R16" i="19"/>
  <c r="V16" i="19"/>
  <c r="C52" i="19"/>
  <c r="G52" i="19"/>
  <c r="O52" i="19"/>
  <c r="S52" i="19"/>
  <c r="W52" i="19"/>
  <c r="Y15" i="19"/>
  <c r="U15" i="19"/>
  <c r="M15" i="19"/>
  <c r="E15" i="19"/>
  <c r="S17" i="19"/>
  <c r="K17" i="19"/>
  <c r="C17" i="19"/>
  <c r="B15" i="19"/>
  <c r="W126" i="19"/>
  <c r="S126" i="19"/>
  <c r="O126" i="19"/>
  <c r="G126" i="19"/>
  <c r="B90" i="19"/>
  <c r="F90" i="19"/>
  <c r="N90" i="19"/>
  <c r="R90" i="19"/>
  <c r="V90" i="19"/>
  <c r="B89" i="19"/>
  <c r="V89" i="19"/>
  <c r="R89" i="19"/>
  <c r="N89" i="19"/>
  <c r="J89" i="19"/>
  <c r="F89" i="19"/>
  <c r="C53" i="19"/>
  <c r="G53" i="19"/>
  <c r="K53" i="19"/>
  <c r="O53" i="19"/>
  <c r="S53" i="19"/>
  <c r="W53" i="19"/>
  <c r="C16" i="19"/>
  <c r="G16" i="19"/>
  <c r="K16" i="19"/>
  <c r="O16" i="19"/>
  <c r="S16" i="19"/>
  <c r="W16" i="19"/>
  <c r="D52" i="19"/>
  <c r="H52" i="19"/>
  <c r="L52" i="19"/>
  <c r="P52" i="19"/>
  <c r="T52" i="19"/>
  <c r="X52" i="19"/>
  <c r="X15" i="19"/>
  <c r="T15" i="19"/>
  <c r="L15" i="19"/>
  <c r="H15" i="19"/>
  <c r="D15" i="19"/>
  <c r="V17" i="19"/>
  <c r="R17" i="19"/>
  <c r="V126" i="19"/>
  <c r="R126" i="19"/>
  <c r="J126" i="19"/>
  <c r="F126" i="19"/>
  <c r="C90" i="19"/>
  <c r="G90" i="19"/>
  <c r="K90" i="19"/>
  <c r="O90" i="19"/>
  <c r="S90" i="19"/>
  <c r="W90" i="19"/>
  <c r="Y89" i="19"/>
  <c r="U89" i="19"/>
  <c r="Q89" i="19"/>
  <c r="M89" i="19"/>
  <c r="I89" i="19"/>
  <c r="E89" i="19"/>
  <c r="D53" i="19"/>
  <c r="H53" i="19"/>
  <c r="L53" i="19"/>
  <c r="P53" i="19"/>
  <c r="T53" i="19"/>
  <c r="X53" i="19"/>
  <c r="D16" i="19"/>
  <c r="H16" i="19"/>
  <c r="L16" i="19"/>
  <c r="P16" i="19"/>
  <c r="T16" i="19"/>
  <c r="X16" i="19"/>
  <c r="E52" i="19"/>
  <c r="I52" i="19"/>
  <c r="M52" i="19"/>
  <c r="Q52" i="19"/>
  <c r="U52" i="19"/>
  <c r="Y52" i="19"/>
  <c r="W15" i="19"/>
  <c r="S15" i="19"/>
  <c r="O15" i="19"/>
  <c r="K15" i="19"/>
  <c r="G15" i="19"/>
  <c r="Y17" i="19"/>
  <c r="U17" i="19"/>
  <c r="Q17" i="19"/>
  <c r="M17" i="19"/>
  <c r="Y126" i="19"/>
  <c r="U126" i="19"/>
  <c r="Q126" i="19"/>
  <c r="M126" i="19"/>
  <c r="I126" i="19"/>
  <c r="E126" i="19"/>
  <c r="D90" i="19"/>
  <c r="H90" i="19"/>
  <c r="L90" i="19"/>
  <c r="P90" i="19"/>
  <c r="T90" i="19"/>
  <c r="X90" i="19"/>
  <c r="X89" i="19"/>
  <c r="T89" i="19"/>
  <c r="P89" i="19"/>
  <c r="L89" i="19"/>
  <c r="H89" i="19"/>
  <c r="D89" i="19"/>
  <c r="E53" i="19"/>
  <c r="I53" i="19"/>
  <c r="M53" i="19"/>
  <c r="Q53" i="19"/>
  <c r="U53" i="19"/>
  <c r="Y53" i="19"/>
  <c r="E16" i="19"/>
  <c r="I16" i="19"/>
  <c r="M16" i="19"/>
  <c r="Q16" i="19"/>
  <c r="U16" i="19"/>
  <c r="Y16" i="19"/>
  <c r="F52" i="19"/>
  <c r="J52" i="19"/>
  <c r="N52" i="19"/>
  <c r="R52" i="19"/>
  <c r="V52" i="19"/>
  <c r="B52" i="19"/>
  <c r="V15" i="19"/>
  <c r="R15" i="19"/>
  <c r="N15" i="19"/>
  <c r="J15" i="19"/>
  <c r="F15" i="19"/>
  <c r="X17" i="19"/>
  <c r="T17" i="19"/>
  <c r="P17" i="19"/>
  <c r="L17" i="19"/>
  <c r="H17" i="19"/>
  <c r="D17" i="19"/>
  <c r="A54" i="19"/>
  <c r="K89" i="21" l="1"/>
  <c r="T238" i="19"/>
  <c r="B30" i="8"/>
  <c r="D30" i="8"/>
  <c r="C30" i="8"/>
  <c r="J90" i="19"/>
  <c r="K126" i="19"/>
  <c r="O17" i="19"/>
  <c r="I15" i="19"/>
  <c r="K52" i="19"/>
  <c r="J53" i="19"/>
  <c r="K89" i="19"/>
  <c r="Y90" i="19"/>
  <c r="I90" i="19"/>
  <c r="B17" i="19"/>
  <c r="N275" i="19"/>
  <c r="F17" i="19"/>
  <c r="O275" i="19"/>
  <c r="P313" i="19"/>
  <c r="K313" i="19"/>
  <c r="N165" i="23"/>
  <c r="X165" i="23"/>
  <c r="Q238" i="19"/>
  <c r="Q164" i="19"/>
  <c r="J54" i="23"/>
  <c r="N17" i="23"/>
  <c r="U52" i="21"/>
  <c r="X15" i="21"/>
  <c r="V164" i="19"/>
  <c r="F52" i="23"/>
  <c r="U89" i="21"/>
  <c r="W17" i="21"/>
  <c r="Y201" i="19"/>
  <c r="R89" i="21"/>
  <c r="X17" i="21"/>
  <c r="A18" i="19"/>
  <c r="E17" i="19"/>
  <c r="Q313" i="19"/>
  <c r="I165" i="23"/>
  <c r="M238" i="19"/>
  <c r="P275" i="19"/>
  <c r="I275" i="19"/>
  <c r="M164" i="19"/>
  <c r="B54" i="23"/>
  <c r="O17" i="23"/>
  <c r="X16" i="23"/>
  <c r="J53" i="23"/>
  <c r="W53" i="23"/>
  <c r="R53" i="23"/>
  <c r="A90" i="23"/>
  <c r="G53" i="21"/>
  <c r="J17" i="24"/>
  <c r="L127" i="21"/>
  <c r="O201" i="21"/>
  <c r="V164" i="21"/>
  <c r="S15" i="21"/>
  <c r="T16" i="21"/>
  <c r="D52" i="21"/>
  <c r="K164" i="21"/>
  <c r="G126" i="21"/>
  <c r="W126" i="21"/>
  <c r="J15" i="21"/>
  <c r="P17" i="21"/>
  <c r="W16" i="21"/>
  <c r="W52" i="21"/>
  <c r="B89" i="21"/>
  <c r="F89" i="21"/>
  <c r="D126" i="21"/>
  <c r="T126" i="21"/>
  <c r="I15" i="21"/>
  <c r="O17" i="21"/>
  <c r="R16" i="21"/>
  <c r="B52" i="21"/>
  <c r="J52" i="21"/>
  <c r="M89" i="21"/>
  <c r="U164" i="21"/>
  <c r="Q126" i="21"/>
  <c r="P15" i="21"/>
  <c r="V17" i="21"/>
  <c r="F17" i="21"/>
  <c r="I16" i="21"/>
  <c r="M52" i="21"/>
  <c r="T89" i="21"/>
  <c r="D89" i="21"/>
  <c r="D164" i="21"/>
  <c r="O18" i="21"/>
  <c r="U91" i="21"/>
  <c r="J91" i="21"/>
  <c r="P18" i="21"/>
  <c r="E53" i="21"/>
  <c r="C201" i="21"/>
  <c r="U201" i="21"/>
  <c r="H91" i="21"/>
  <c r="E165" i="21"/>
  <c r="S90" i="21"/>
  <c r="K127" i="21"/>
  <c r="M91" i="21"/>
  <c r="Q18" i="21"/>
  <c r="B164" i="21"/>
  <c r="G15" i="21"/>
  <c r="X52" i="21"/>
  <c r="S89" i="21"/>
  <c r="S164" i="21"/>
  <c r="K126" i="21"/>
  <c r="B15" i="21"/>
  <c r="F15" i="21"/>
  <c r="L17" i="21"/>
  <c r="S16" i="21"/>
  <c r="S52" i="21"/>
  <c r="V89" i="21"/>
  <c r="E164" i="21"/>
  <c r="H126" i="21"/>
  <c r="X126" i="21"/>
  <c r="E15" i="21"/>
  <c r="K17" i="21"/>
  <c r="N16" i="21"/>
  <c r="V52" i="21"/>
  <c r="F52" i="21"/>
  <c r="I89" i="21"/>
  <c r="E126" i="21"/>
  <c r="U126" i="21"/>
  <c r="L15" i="21"/>
  <c r="R17" i="21"/>
  <c r="U16" i="21"/>
  <c r="E16" i="21"/>
  <c r="I52" i="21"/>
  <c r="P89" i="21"/>
  <c r="J16" i="24"/>
  <c r="V18" i="21"/>
  <c r="E91" i="21"/>
  <c r="U18" i="21"/>
  <c r="L53" i="21"/>
  <c r="S201" i="21"/>
  <c r="N201" i="21"/>
  <c r="O91" i="21"/>
  <c r="R164" i="21"/>
  <c r="I201" i="21"/>
  <c r="I18" i="21"/>
  <c r="J54" i="21"/>
  <c r="W15" i="21"/>
  <c r="I17" i="21"/>
  <c r="H52" i="21"/>
  <c r="C164" i="21"/>
  <c r="C126" i="21"/>
  <c r="S126" i="21"/>
  <c r="R15" i="21"/>
  <c r="T17" i="21"/>
  <c r="D17" i="21"/>
  <c r="G16" i="21"/>
  <c r="G52" i="21"/>
  <c r="J89" i="21"/>
  <c r="X164" i="21"/>
  <c r="P126" i="21"/>
  <c r="Q15" i="21"/>
  <c r="S17" i="21"/>
  <c r="V16" i="21"/>
  <c r="F16" i="21"/>
  <c r="N52" i="21"/>
  <c r="Q89" i="21"/>
  <c r="O164" i="21"/>
  <c r="M126" i="21"/>
  <c r="T15" i="21"/>
  <c r="D15" i="21"/>
  <c r="J17" i="21"/>
  <c r="M16" i="21"/>
  <c r="Q52" i="21"/>
  <c r="X89" i="21"/>
  <c r="H89" i="21"/>
  <c r="H18" i="21"/>
  <c r="U165" i="21"/>
  <c r="S91" i="21"/>
  <c r="S18" i="21"/>
  <c r="U53" i="21"/>
  <c r="J53" i="21"/>
  <c r="E201" i="21"/>
  <c r="X91" i="21"/>
  <c r="T18" i="21"/>
  <c r="H15" i="23"/>
  <c r="V89" i="23"/>
  <c r="R16" i="23"/>
  <c r="M201" i="19"/>
  <c r="C52" i="23"/>
  <c r="S16" i="23"/>
  <c r="D201" i="19"/>
  <c r="D275" i="19"/>
  <c r="V15" i="23"/>
  <c r="F15" i="23"/>
  <c r="N52" i="23"/>
  <c r="H89" i="23"/>
  <c r="X89" i="23"/>
  <c r="P16" i="23"/>
  <c r="F164" i="19"/>
  <c r="K201" i="19"/>
  <c r="O238" i="19"/>
  <c r="M15" i="23"/>
  <c r="U52" i="23"/>
  <c r="E52" i="23"/>
  <c r="M89" i="23"/>
  <c r="E16" i="23"/>
  <c r="U16" i="23"/>
  <c r="G54" i="23"/>
  <c r="W54" i="23"/>
  <c r="V17" i="23"/>
  <c r="F17" i="23"/>
  <c r="Q17" i="23"/>
  <c r="W17" i="23"/>
  <c r="G17" i="23"/>
  <c r="H54" i="23"/>
  <c r="X54" i="23"/>
  <c r="X126" i="23"/>
  <c r="X52" i="23"/>
  <c r="B16" i="23"/>
  <c r="V16" i="23"/>
  <c r="X201" i="19"/>
  <c r="C15" i="19"/>
  <c r="O89" i="23"/>
  <c r="W16" i="23"/>
  <c r="I201" i="19"/>
  <c r="R15" i="23"/>
  <c r="B52" i="23"/>
  <c r="J52" i="23"/>
  <c r="L89" i="23"/>
  <c r="D16" i="23"/>
  <c r="T16" i="23"/>
  <c r="N164" i="19"/>
  <c r="P201" i="19"/>
  <c r="L275" i="19"/>
  <c r="Y15" i="23"/>
  <c r="I15" i="23"/>
  <c r="Q52" i="23"/>
  <c r="B89" i="23"/>
  <c r="Q89" i="23"/>
  <c r="I16" i="23"/>
  <c r="K54" i="23"/>
  <c r="R17" i="23"/>
  <c r="B17" i="23"/>
  <c r="M17" i="23"/>
  <c r="S17" i="23"/>
  <c r="C17" i="23"/>
  <c r="L54" i="23"/>
  <c r="F54" i="23"/>
  <c r="Q201" i="19"/>
  <c r="X15" i="23"/>
  <c r="F89" i="23"/>
  <c r="N16" i="23"/>
  <c r="R164" i="19"/>
  <c r="S52" i="23"/>
  <c r="G16" i="23"/>
  <c r="D164" i="19"/>
  <c r="Y238" i="19"/>
  <c r="B15" i="23"/>
  <c r="J15" i="23"/>
  <c r="R52" i="23"/>
  <c r="D89" i="23"/>
  <c r="T89" i="23"/>
  <c r="L16" i="23"/>
  <c r="E201" i="19"/>
  <c r="D238" i="19"/>
  <c r="Q15" i="23"/>
  <c r="Y52" i="23"/>
  <c r="I52" i="23"/>
  <c r="I89" i="23"/>
  <c r="Y89" i="23"/>
  <c r="Q16" i="23"/>
  <c r="C238" i="19"/>
  <c r="C54" i="23"/>
  <c r="S54" i="23"/>
  <c r="J17" i="23"/>
  <c r="U17" i="23"/>
  <c r="E17" i="23"/>
  <c r="K17" i="23"/>
  <c r="D54" i="23"/>
  <c r="T54" i="23"/>
  <c r="L17" i="23"/>
  <c r="A126" i="24"/>
  <c r="L89" i="24"/>
  <c r="X89" i="24"/>
  <c r="F89" i="24"/>
  <c r="N126" i="19"/>
  <c r="P15" i="19"/>
  <c r="G17" i="19"/>
  <c r="W17" i="19"/>
  <c r="Q15" i="19"/>
  <c r="J16" i="19"/>
  <c r="J127" i="19"/>
  <c r="M313" i="19"/>
  <c r="N313" i="19"/>
  <c r="P126" i="23"/>
  <c r="I238" i="19"/>
  <c r="N201" i="19"/>
  <c r="N238" i="19"/>
  <c r="Q275" i="19"/>
  <c r="O164" i="19"/>
  <c r="I164" i="19"/>
  <c r="K238" i="19"/>
  <c r="M275" i="19"/>
  <c r="N164" i="21"/>
  <c r="R54" i="23"/>
  <c r="I17" i="23"/>
  <c r="O54" i="23"/>
  <c r="L201" i="21"/>
  <c r="R18" i="21"/>
  <c r="Y16" i="23"/>
  <c r="E89" i="23"/>
  <c r="L89" i="21"/>
  <c r="N17" i="21"/>
  <c r="G164" i="21"/>
  <c r="H16" i="23"/>
  <c r="N15" i="23"/>
  <c r="J16" i="21"/>
  <c r="L126" i="21"/>
  <c r="C16" i="23"/>
  <c r="K16" i="21"/>
  <c r="O126" i="21"/>
  <c r="F16" i="23"/>
  <c r="M17" i="21"/>
  <c r="X90" i="21"/>
  <c r="G90" i="21"/>
  <c r="F165" i="23"/>
  <c r="V54" i="23"/>
  <c r="G53" i="24"/>
  <c r="N53" i="24"/>
  <c r="E16" i="24"/>
  <c r="Y165" i="23"/>
  <c r="G17" i="24"/>
  <c r="D22" i="8"/>
  <c r="E22" i="8"/>
  <c r="C22" i="8"/>
  <c r="B22" i="8"/>
  <c r="D17" i="8"/>
  <c r="C17" i="8"/>
  <c r="E17" i="8"/>
  <c r="B17" i="8"/>
  <c r="D7" i="2"/>
  <c r="E7" i="2" s="1"/>
  <c r="P53" i="24"/>
  <c r="L53" i="24"/>
  <c r="E89" i="24"/>
  <c r="F53" i="24"/>
  <c r="V53" i="24"/>
  <c r="N16" i="24"/>
  <c r="U16" i="24"/>
  <c r="K16" i="24"/>
  <c r="F16" i="24"/>
  <c r="Q16" i="24"/>
  <c r="T16" i="24"/>
  <c r="G16" i="24"/>
  <c r="T53" i="24"/>
  <c r="R53" i="24"/>
  <c r="V16" i="24"/>
  <c r="I16" i="24"/>
  <c r="P16" i="24"/>
  <c r="L17" i="24"/>
  <c r="P89" i="24"/>
  <c r="X53" i="24"/>
  <c r="H53" i="24"/>
  <c r="J53" i="24"/>
  <c r="R16" i="24"/>
  <c r="M16" i="24"/>
  <c r="X16" i="24"/>
  <c r="W16" i="24"/>
  <c r="A54" i="24"/>
  <c r="E54" i="24" s="1"/>
  <c r="D89" i="24"/>
  <c r="I53" i="24"/>
  <c r="L16" i="24"/>
  <c r="S16" i="24"/>
  <c r="A18" i="24"/>
  <c r="V17" i="24"/>
  <c r="C238" i="21"/>
  <c r="L238" i="21"/>
  <c r="Q164" i="23"/>
  <c r="G201" i="21"/>
  <c r="L18" i="21"/>
  <c r="V52" i="24"/>
  <c r="R164" i="23"/>
  <c r="V201" i="21"/>
  <c r="W15" i="24"/>
  <c r="X15" i="24"/>
  <c r="T91" i="21"/>
  <c r="D91" i="21"/>
  <c r="R91" i="21"/>
  <c r="K89" i="23"/>
  <c r="G52" i="23"/>
  <c r="W52" i="23"/>
  <c r="O15" i="23"/>
  <c r="O52" i="21"/>
  <c r="J238" i="19"/>
  <c r="H201" i="19"/>
  <c r="J164" i="19"/>
  <c r="J16" i="23"/>
  <c r="R89" i="23"/>
  <c r="D52" i="23"/>
  <c r="T52" i="23"/>
  <c r="L15" i="23"/>
  <c r="C89" i="19"/>
  <c r="P164" i="19"/>
  <c r="R126" i="23"/>
  <c r="S201" i="23"/>
  <c r="N18" i="21"/>
  <c r="A202" i="23"/>
  <c r="V165" i="23"/>
  <c r="K165" i="23"/>
  <c r="U165" i="23"/>
  <c r="A166" i="23"/>
  <c r="R54" i="21"/>
  <c r="K52" i="24"/>
  <c r="K53" i="21"/>
  <c r="S54" i="21"/>
  <c r="I54" i="21"/>
  <c r="W238" i="19"/>
  <c r="T201" i="19"/>
  <c r="T164" i="19"/>
  <c r="O16" i="23"/>
  <c r="W89" i="23"/>
  <c r="G89" i="23"/>
  <c r="K52" i="23"/>
  <c r="C15" i="23"/>
  <c r="S15" i="23"/>
  <c r="N15" i="21"/>
  <c r="C201" i="19"/>
  <c r="O16" i="24"/>
  <c r="N89" i="23"/>
  <c r="H52" i="23"/>
  <c r="P15" i="23"/>
  <c r="P16" i="21"/>
  <c r="T275" i="19"/>
  <c r="N53" i="23"/>
  <c r="M126" i="23"/>
  <c r="K126" i="23"/>
  <c r="O201" i="23"/>
  <c r="K164" i="23"/>
  <c r="O54" i="21"/>
  <c r="W164" i="23"/>
  <c r="G164" i="23"/>
  <c r="M164" i="23"/>
  <c r="L164" i="23"/>
  <c r="Y201" i="23"/>
  <c r="J201" i="23"/>
  <c r="N201" i="23"/>
  <c r="E164" i="23"/>
  <c r="B126" i="23"/>
  <c r="G126" i="23"/>
  <c r="L126" i="23"/>
  <c r="J126" i="23"/>
  <c r="I126" i="23"/>
  <c r="H126" i="23"/>
  <c r="T53" i="23"/>
  <c r="U54" i="23"/>
  <c r="P53" i="23"/>
  <c r="S53" i="23"/>
  <c r="C53" i="23"/>
  <c r="B53" i="23"/>
  <c r="X53" i="23"/>
  <c r="X164" i="19"/>
  <c r="W201" i="19"/>
  <c r="S164" i="23"/>
  <c r="C164" i="23"/>
  <c r="H164" i="23"/>
  <c r="F164" i="23"/>
  <c r="B201" i="23"/>
  <c r="D201" i="23"/>
  <c r="H201" i="23"/>
  <c r="P164" i="23"/>
  <c r="U126" i="23"/>
  <c r="C126" i="23"/>
  <c r="F126" i="23"/>
  <c r="E126" i="23"/>
  <c r="D126" i="23"/>
  <c r="D53" i="23"/>
  <c r="Y53" i="23"/>
  <c r="E54" i="23"/>
  <c r="O53" i="23"/>
  <c r="H53" i="23"/>
  <c r="G201" i="19"/>
  <c r="G238" i="19"/>
  <c r="O164" i="23"/>
  <c r="X164" i="23"/>
  <c r="V164" i="23"/>
  <c r="T201" i="23"/>
  <c r="X201" i="23"/>
  <c r="C201" i="23"/>
  <c r="B164" i="23"/>
  <c r="O126" i="23"/>
  <c r="Y126" i="23"/>
  <c r="W126" i="23"/>
  <c r="V126" i="23"/>
  <c r="S126" i="23"/>
  <c r="I53" i="23"/>
  <c r="X17" i="23"/>
  <c r="E53" i="23"/>
  <c r="K53" i="23"/>
  <c r="M53" i="23"/>
  <c r="H164" i="19"/>
  <c r="L201" i="19"/>
  <c r="U15" i="24"/>
  <c r="G52" i="24"/>
  <c r="M15" i="21"/>
  <c r="M164" i="21"/>
  <c r="L238" i="19"/>
  <c r="O201" i="19"/>
  <c r="L164" i="19"/>
  <c r="K16" i="23"/>
  <c r="S89" i="23"/>
  <c r="C89" i="23"/>
  <c r="O52" i="23"/>
  <c r="G15" i="23"/>
  <c r="W15" i="23"/>
  <c r="N89" i="21"/>
  <c r="O16" i="21"/>
  <c r="S201" i="19"/>
  <c r="B164" i="19"/>
  <c r="J89" i="23"/>
  <c r="L52" i="23"/>
  <c r="D15" i="23"/>
  <c r="T15" i="23"/>
  <c r="O89" i="21"/>
  <c r="N126" i="21"/>
  <c r="R238" i="19"/>
  <c r="Q89" i="24"/>
  <c r="N126" i="23"/>
  <c r="J165" i="23"/>
  <c r="G91" i="21"/>
  <c r="N52" i="24"/>
  <c r="B909" i="2"/>
  <c r="B933" i="2" s="1"/>
  <c r="B957" i="2" s="1"/>
  <c r="B981" i="2" s="1"/>
  <c r="B1005" i="2" s="1"/>
  <c r="B1029" i="2" s="1"/>
  <c r="B1053" i="2" s="1"/>
  <c r="B1077" i="2" s="1"/>
  <c r="B1101" i="2" s="1"/>
  <c r="B1125" i="2" s="1"/>
  <c r="B1149" i="2" s="1"/>
  <c r="B1173" i="2" s="1"/>
  <c r="B1197" i="2" s="1"/>
  <c r="B1221" i="2" s="1"/>
  <c r="B1245" i="2" s="1"/>
  <c r="B1269" i="2" s="1"/>
  <c r="B1293" i="2" s="1"/>
  <c r="B1317" i="2" s="1"/>
  <c r="B1341" i="2" s="1"/>
  <c r="B1365" i="2" s="1"/>
  <c r="B1389" i="2" s="1"/>
  <c r="B1413" i="2" s="1"/>
  <c r="B1437" i="2" s="1"/>
  <c r="B1461" i="2" s="1"/>
  <c r="B1485" i="2" s="1"/>
  <c r="B1509" i="2" s="1"/>
  <c r="B1533" i="2" s="1"/>
  <c r="I90" i="21"/>
  <c r="P54" i="21"/>
  <c r="K54" i="21"/>
  <c r="Q53" i="21"/>
  <c r="R201" i="21"/>
  <c r="G54" i="21"/>
  <c r="U17" i="24"/>
  <c r="O17" i="24"/>
  <c r="H127" i="21"/>
  <c r="N89" i="24"/>
  <c r="E238" i="21"/>
  <c r="S238" i="21"/>
  <c r="S127" i="21"/>
  <c r="H90" i="21"/>
  <c r="H54" i="21"/>
  <c r="J201" i="21"/>
  <c r="V53" i="21"/>
  <c r="K18" i="21"/>
  <c r="W17" i="24"/>
  <c r="O53" i="24"/>
  <c r="J89" i="24"/>
  <c r="Q17" i="24"/>
  <c r="P17" i="24"/>
  <c r="M89" i="24"/>
  <c r="I164" i="21"/>
  <c r="F126" i="21"/>
  <c r="V126" i="21"/>
  <c r="O15" i="21"/>
  <c r="U17" i="21"/>
  <c r="E17" i="21"/>
  <c r="L16" i="21"/>
  <c r="T52" i="21"/>
  <c r="M90" i="21"/>
  <c r="L54" i="21"/>
  <c r="W90" i="21"/>
  <c r="U54" i="21"/>
  <c r="T54" i="21"/>
  <c r="W89" i="24"/>
  <c r="M53" i="21"/>
  <c r="I17" i="24"/>
  <c r="J127" i="21"/>
  <c r="F90" i="21"/>
  <c r="E90" i="21"/>
  <c r="O89" i="24"/>
  <c r="U238" i="21"/>
  <c r="U127" i="21"/>
  <c r="K202" i="21"/>
  <c r="O90" i="21"/>
  <c r="X54" i="21"/>
  <c r="M201" i="21"/>
  <c r="W53" i="21"/>
  <c r="R17" i="24"/>
  <c r="W53" i="24"/>
  <c r="I89" i="24"/>
  <c r="K17" i="24"/>
  <c r="B89" i="24"/>
  <c r="D17" i="24"/>
  <c r="T17" i="24"/>
  <c r="Q164" i="21"/>
  <c r="J126" i="21"/>
  <c r="B126" i="21"/>
  <c r="K15" i="21"/>
  <c r="Q17" i="21"/>
  <c r="X16" i="21"/>
  <c r="H16" i="21"/>
  <c r="P52" i="21"/>
  <c r="W89" i="21"/>
  <c r="G89" i="21"/>
  <c r="L90" i="21"/>
  <c r="M54" i="21"/>
  <c r="R90" i="21"/>
  <c r="T90" i="21"/>
  <c r="G18" i="21"/>
  <c r="H53" i="21"/>
  <c r="D201" i="21"/>
  <c r="V54" i="21"/>
  <c r="S17" i="24"/>
  <c r="N17" i="24"/>
  <c r="N127" i="21"/>
  <c r="J90" i="21"/>
  <c r="R89" i="24"/>
  <c r="N238" i="21"/>
  <c r="E127" i="21"/>
  <c r="M202" i="21"/>
  <c r="R202" i="21"/>
  <c r="Q90" i="21"/>
  <c r="V90" i="21"/>
  <c r="Q54" i="21"/>
  <c r="P201" i="21"/>
  <c r="T53" i="21"/>
  <c r="J18" i="21"/>
  <c r="S53" i="24"/>
  <c r="M17" i="24"/>
  <c r="V89" i="24"/>
  <c r="T89" i="24"/>
  <c r="G89" i="24"/>
  <c r="H17" i="24"/>
  <c r="X17" i="24"/>
  <c r="U89" i="24"/>
  <c r="D15" i="24"/>
  <c r="U52" i="24"/>
  <c r="T201" i="21"/>
  <c r="G15" i="24"/>
  <c r="C89" i="21"/>
  <c r="H15" i="24"/>
  <c r="K90" i="21"/>
  <c r="S89" i="24"/>
  <c r="K89" i="24"/>
  <c r="R15" i="24"/>
  <c r="E15" i="24"/>
  <c r="L52" i="24"/>
  <c r="P90" i="21"/>
  <c r="N15" i="24"/>
  <c r="E52" i="24"/>
  <c r="P15" i="24"/>
  <c r="U90" i="21"/>
  <c r="N90" i="21"/>
  <c r="B201" i="21"/>
  <c r="X201" i="21"/>
  <c r="O53" i="21"/>
  <c r="F53" i="21"/>
  <c r="K15" i="24"/>
  <c r="B15" i="24"/>
  <c r="B1188" i="2"/>
  <c r="B1212" i="2" s="1"/>
  <c r="B1236" i="2" s="1"/>
  <c r="B1260" i="2" s="1"/>
  <c r="B1284" i="2" s="1"/>
  <c r="B1308" i="2" s="1"/>
  <c r="B1332" i="2" s="1"/>
  <c r="B1356" i="2" s="1"/>
  <c r="B1380" i="2" s="1"/>
  <c r="B1404" i="2" s="1"/>
  <c r="B1428" i="2" s="1"/>
  <c r="B1452" i="2" s="1"/>
  <c r="B1476" i="2" s="1"/>
  <c r="B1500" i="2" s="1"/>
  <c r="B1524" i="2" s="1"/>
  <c r="Q52" i="24"/>
  <c r="L15" i="24"/>
  <c r="N53" i="21"/>
  <c r="S52" i="24"/>
  <c r="R52" i="24"/>
  <c r="C52" i="21"/>
  <c r="D52" i="24"/>
  <c r="C15" i="21"/>
  <c r="J15" i="24"/>
  <c r="M15" i="24"/>
  <c r="T52" i="24"/>
  <c r="V15" i="24"/>
  <c r="I15" i="24"/>
  <c r="P52" i="24"/>
  <c r="N54" i="21"/>
  <c r="S15" i="24"/>
  <c r="B52" i="24"/>
  <c r="I52" i="24"/>
  <c r="L165" i="21"/>
  <c r="S165" i="21"/>
  <c r="O15" i="24"/>
  <c r="F52" i="24"/>
  <c r="X52" i="24"/>
  <c r="P53" i="21"/>
  <c r="O52" i="24"/>
  <c r="Q201" i="21"/>
  <c r="K201" i="21"/>
  <c r="F15" i="24"/>
  <c r="M52" i="24"/>
  <c r="I53" i="21"/>
  <c r="B817" i="2"/>
  <c r="D127" i="21" s="1"/>
  <c r="B1537" i="2"/>
  <c r="C15" i="24"/>
  <c r="J52" i="24"/>
  <c r="T15" i="24"/>
  <c r="C52" i="24"/>
  <c r="W52" i="24"/>
  <c r="Q15" i="24"/>
  <c r="H52" i="24"/>
  <c r="R53" i="21"/>
  <c r="X53" i="21"/>
  <c r="W201" i="21"/>
  <c r="F201" i="21"/>
  <c r="H201" i="21"/>
  <c r="P17" i="23"/>
  <c r="U53" i="23"/>
  <c r="F127" i="21"/>
  <c r="O127" i="21"/>
  <c r="T127" i="21"/>
  <c r="Q127" i="21"/>
  <c r="R127" i="21"/>
  <c r="W127" i="21"/>
  <c r="X127" i="21"/>
  <c r="G127" i="21"/>
  <c r="M127" i="21"/>
  <c r="V127" i="21"/>
  <c r="I127" i="21"/>
  <c r="P127" i="21"/>
  <c r="A128" i="21"/>
  <c r="E128" i="21" s="1"/>
  <c r="P91" i="21"/>
  <c r="I91" i="21"/>
  <c r="K91" i="21"/>
  <c r="N91" i="21"/>
  <c r="Q53" i="23"/>
  <c r="L53" i="23"/>
  <c r="H17" i="23"/>
  <c r="B252" i="2"/>
  <c r="B276" i="2" s="1"/>
  <c r="B300" i="2" s="1"/>
  <c r="B324" i="2" s="1"/>
  <c r="B348" i="2" s="1"/>
  <c r="B372" i="2" s="1"/>
  <c r="B396" i="2" s="1"/>
  <c r="B420" i="2" s="1"/>
  <c r="B444" i="2" s="1"/>
  <c r="B468" i="2" s="1"/>
  <c r="B492" i="2" s="1"/>
  <c r="B516" i="2" s="1"/>
  <c r="B540" i="2" s="1"/>
  <c r="B564" i="2" s="1"/>
  <c r="B588" i="2" s="1"/>
  <c r="B612" i="2" s="1"/>
  <c r="B636" i="2" s="1"/>
  <c r="B660" i="2" s="1"/>
  <c r="B684" i="2" s="1"/>
  <c r="B708" i="2" s="1"/>
  <c r="B732" i="2" s="1"/>
  <c r="B756" i="2" s="1"/>
  <c r="B780" i="2" s="1"/>
  <c r="Y164" i="23"/>
  <c r="J164" i="23"/>
  <c r="W201" i="23"/>
  <c r="L201" i="23"/>
  <c r="P202" i="23"/>
  <c r="I201" i="23"/>
  <c r="D165" i="23"/>
  <c r="T165" i="23"/>
  <c r="D17" i="23"/>
  <c r="F53" i="23"/>
  <c r="U164" i="23"/>
  <c r="I164" i="23"/>
  <c r="Q165" i="23"/>
  <c r="V201" i="23"/>
  <c r="K201" i="23"/>
  <c r="G202" i="23"/>
  <c r="M201" i="23"/>
  <c r="H165" i="23"/>
  <c r="T164" i="23"/>
  <c r="D164" i="23"/>
  <c r="O165" i="23"/>
  <c r="R201" i="23"/>
  <c r="G201" i="23"/>
  <c r="H202" i="23"/>
  <c r="Q201" i="23"/>
  <c r="L165" i="23"/>
  <c r="N164" i="23"/>
  <c r="P201" i="23"/>
  <c r="F201" i="23"/>
  <c r="E201" i="23"/>
  <c r="U201" i="23"/>
  <c r="O202" i="23"/>
  <c r="E17" i="24"/>
  <c r="F17" i="24"/>
  <c r="W202" i="23"/>
  <c r="D238" i="21"/>
  <c r="X238" i="21"/>
  <c r="Y238" i="21"/>
  <c r="V238" i="21"/>
  <c r="O238" i="21"/>
  <c r="P238" i="21"/>
  <c r="Q238" i="21"/>
  <c r="B238" i="21"/>
  <c r="T238" i="21"/>
  <c r="F238" i="21"/>
  <c r="G238" i="21"/>
  <c r="A239" i="21"/>
  <c r="I238" i="21"/>
  <c r="J238" i="21"/>
  <c r="K238" i="21"/>
  <c r="H238" i="21"/>
  <c r="M238" i="21"/>
  <c r="R238" i="21"/>
  <c r="W238" i="21"/>
  <c r="I54" i="23"/>
  <c r="Y54" i="23"/>
  <c r="Q54" i="23"/>
  <c r="M54" i="23"/>
  <c r="P165" i="23"/>
  <c r="W54" i="21"/>
  <c r="W91" i="21"/>
  <c r="E53" i="24"/>
  <c r="U53" i="24"/>
  <c r="K53" i="24"/>
  <c r="M53" i="24"/>
  <c r="A90" i="24"/>
  <c r="C53" i="24"/>
  <c r="Q53" i="24"/>
  <c r="B868" i="2"/>
  <c r="F54" i="21"/>
  <c r="D54" i="21"/>
  <c r="V53" i="23"/>
  <c r="T17" i="23"/>
  <c r="E54" i="21"/>
  <c r="X202" i="23"/>
  <c r="E165" i="23"/>
  <c r="B202" i="21"/>
  <c r="A203" i="21"/>
  <c r="V202" i="21"/>
  <c r="S202" i="21"/>
  <c r="P202" i="21"/>
  <c r="Q202" i="21"/>
  <c r="F202" i="21"/>
  <c r="G202" i="21"/>
  <c r="L202" i="21"/>
  <c r="U202" i="21"/>
  <c r="J202" i="21"/>
  <c r="O202" i="21"/>
  <c r="X202" i="21"/>
  <c r="N202" i="21"/>
  <c r="W202" i="21"/>
  <c r="E202" i="21"/>
  <c r="C202" i="21"/>
  <c r="H202" i="21"/>
  <c r="I202" i="21"/>
  <c r="F91" i="21"/>
  <c r="E18" i="24"/>
  <c r="I18" i="24"/>
  <c r="M18" i="24"/>
  <c r="Q18" i="24"/>
  <c r="U18" i="24"/>
  <c r="D18" i="24"/>
  <c r="J18" i="24"/>
  <c r="O18" i="24"/>
  <c r="T18" i="24"/>
  <c r="F18" i="24"/>
  <c r="K18" i="24"/>
  <c r="P18" i="24"/>
  <c r="V18" i="24"/>
  <c r="A55" i="24"/>
  <c r="L18" i="24"/>
  <c r="W18" i="24"/>
  <c r="G18" i="24"/>
  <c r="R18" i="24"/>
  <c r="H18" i="24"/>
  <c r="S18" i="24"/>
  <c r="X18" i="24"/>
  <c r="N18" i="24"/>
  <c r="A19" i="24"/>
  <c r="W55" i="21"/>
  <c r="R55" i="21"/>
  <c r="Q55" i="21"/>
  <c r="P55" i="21"/>
  <c r="M55" i="21"/>
  <c r="L55" i="21"/>
  <c r="N55" i="21"/>
  <c r="G55" i="21"/>
  <c r="H55" i="21"/>
  <c r="S55" i="21"/>
  <c r="X55" i="21"/>
  <c r="I55" i="21"/>
  <c r="D55" i="21"/>
  <c r="O55" i="21"/>
  <c r="T55" i="21"/>
  <c r="J55" i="21"/>
  <c r="E55" i="21"/>
  <c r="A92" i="21"/>
  <c r="V55" i="21"/>
  <c r="K55" i="21"/>
  <c r="F55" i="21"/>
  <c r="U55" i="21"/>
  <c r="W91" i="23"/>
  <c r="S91" i="23"/>
  <c r="O91" i="23"/>
  <c r="K91" i="23"/>
  <c r="G91" i="23"/>
  <c r="C91" i="23"/>
  <c r="V91" i="23"/>
  <c r="R91" i="23"/>
  <c r="N91" i="23"/>
  <c r="J91" i="23"/>
  <c r="F91" i="23"/>
  <c r="B91" i="23"/>
  <c r="U91" i="23"/>
  <c r="M91" i="23"/>
  <c r="E91" i="23"/>
  <c r="T91" i="23"/>
  <c r="L91" i="23"/>
  <c r="D91" i="23"/>
  <c r="A128" i="23"/>
  <c r="Q91" i="23"/>
  <c r="P91" i="23"/>
  <c r="Y91" i="23"/>
  <c r="I91" i="23"/>
  <c r="X91" i="23"/>
  <c r="H91" i="23"/>
  <c r="D238" i="23"/>
  <c r="H238" i="23"/>
  <c r="L238" i="23"/>
  <c r="P238" i="23"/>
  <c r="T238" i="23"/>
  <c r="X238" i="23"/>
  <c r="F238" i="23"/>
  <c r="K238" i="23"/>
  <c r="Q238" i="23"/>
  <c r="V238" i="23"/>
  <c r="G238" i="23"/>
  <c r="M238" i="23"/>
  <c r="R238" i="23"/>
  <c r="W238" i="23"/>
  <c r="C238" i="23"/>
  <c r="N238" i="23"/>
  <c r="Y238" i="23"/>
  <c r="E238" i="23"/>
  <c r="O238" i="23"/>
  <c r="B238" i="23"/>
  <c r="I238" i="23"/>
  <c r="S238" i="23"/>
  <c r="J238" i="23"/>
  <c r="U238" i="23"/>
  <c r="A275" i="23"/>
  <c r="V18" i="19"/>
  <c r="H18" i="19"/>
  <c r="X90" i="23"/>
  <c r="J90" i="23"/>
  <c r="E90" i="23"/>
  <c r="T90" i="23"/>
  <c r="D90" i="23"/>
  <c r="A127" i="23"/>
  <c r="R90" i="23"/>
  <c r="L90" i="23"/>
  <c r="Q54" i="24"/>
  <c r="L54" i="24"/>
  <c r="N54" i="24"/>
  <c r="T54" i="24"/>
  <c r="P54" i="24"/>
  <c r="X166" i="23"/>
  <c r="T166" i="23"/>
  <c r="P166" i="23"/>
  <c r="L166" i="23"/>
  <c r="H166" i="23"/>
  <c r="D166" i="23"/>
  <c r="Y166" i="23"/>
  <c r="S166" i="23"/>
  <c r="N166" i="23"/>
  <c r="I166" i="23"/>
  <c r="C166" i="23"/>
  <c r="A203" i="23"/>
  <c r="W166" i="23"/>
  <c r="R166" i="23"/>
  <c r="M166" i="23"/>
  <c r="G166" i="23"/>
  <c r="B166" i="23"/>
  <c r="A167" i="23"/>
  <c r="Q166" i="23"/>
  <c r="F166" i="23"/>
  <c r="O166" i="23"/>
  <c r="E166" i="23"/>
  <c r="V166" i="23"/>
  <c r="K166" i="23"/>
  <c r="U166" i="23"/>
  <c r="J166" i="23"/>
  <c r="E126" i="24"/>
  <c r="I126" i="24"/>
  <c r="M126" i="24"/>
  <c r="Q126" i="24"/>
  <c r="U126" i="24"/>
  <c r="Y126" i="24"/>
  <c r="G126" i="24"/>
  <c r="L126" i="24"/>
  <c r="R126" i="24"/>
  <c r="W126" i="24"/>
  <c r="D126" i="24"/>
  <c r="J126" i="24"/>
  <c r="O126" i="24"/>
  <c r="T126" i="24"/>
  <c r="B126" i="24"/>
  <c r="A164" i="24"/>
  <c r="F126" i="24"/>
  <c r="K126" i="24"/>
  <c r="P126" i="24"/>
  <c r="V126" i="24"/>
  <c r="S126" i="24"/>
  <c r="C126" i="24"/>
  <c r="X126" i="24"/>
  <c r="H126" i="24"/>
  <c r="N126" i="24"/>
  <c r="A276" i="21"/>
  <c r="Q275" i="21"/>
  <c r="J275" i="21"/>
  <c r="B275" i="21"/>
  <c r="O275" i="21"/>
  <c r="H275" i="21"/>
  <c r="X275" i="21"/>
  <c r="E275" i="21"/>
  <c r="Y275" i="21"/>
  <c r="V275" i="21"/>
  <c r="S275" i="21"/>
  <c r="P275" i="21"/>
  <c r="I275" i="21"/>
  <c r="F275" i="21"/>
  <c r="C275" i="21"/>
  <c r="W275" i="21"/>
  <c r="T275" i="21"/>
  <c r="M275" i="21"/>
  <c r="N275" i="21"/>
  <c r="G275" i="21"/>
  <c r="D275" i="21"/>
  <c r="A313" i="21"/>
  <c r="U275" i="21"/>
  <c r="R275" i="21"/>
  <c r="K275" i="21"/>
  <c r="L275" i="21"/>
  <c r="U19" i="24"/>
  <c r="E165" i="19"/>
  <c r="I165" i="19"/>
  <c r="M165" i="19"/>
  <c r="Q165" i="19"/>
  <c r="U165" i="19"/>
  <c r="Y165" i="19"/>
  <c r="C165" i="19"/>
  <c r="G165" i="19"/>
  <c r="K165" i="19"/>
  <c r="O165" i="19"/>
  <c r="S165" i="19"/>
  <c r="W165" i="19"/>
  <c r="A202" i="19"/>
  <c r="H165" i="19"/>
  <c r="P165" i="19"/>
  <c r="X165" i="19"/>
  <c r="B165" i="19"/>
  <c r="J165" i="19"/>
  <c r="R165" i="19"/>
  <c r="D165" i="19"/>
  <c r="L165" i="19"/>
  <c r="T165" i="19"/>
  <c r="A166" i="19"/>
  <c r="F165" i="19"/>
  <c r="N165" i="19"/>
  <c r="V165" i="19"/>
  <c r="V18" i="23"/>
  <c r="R18" i="23"/>
  <c r="N18" i="23"/>
  <c r="J18" i="23"/>
  <c r="F18" i="23"/>
  <c r="B18" i="23"/>
  <c r="A55" i="23"/>
  <c r="Y18" i="23"/>
  <c r="U18" i="23"/>
  <c r="Q18" i="23"/>
  <c r="M18" i="23"/>
  <c r="I18" i="23"/>
  <c r="E18" i="23"/>
  <c r="A19" i="23"/>
  <c r="X18" i="23"/>
  <c r="T18" i="23"/>
  <c r="P18" i="23"/>
  <c r="L18" i="23"/>
  <c r="H18" i="23"/>
  <c r="D18" i="23"/>
  <c r="W18" i="23"/>
  <c r="S18" i="23"/>
  <c r="O18" i="23"/>
  <c r="K18" i="23"/>
  <c r="G18" i="23"/>
  <c r="C18" i="23"/>
  <c r="M19" i="21"/>
  <c r="T19" i="21"/>
  <c r="K19" i="21"/>
  <c r="R19" i="21"/>
  <c r="I19" i="21"/>
  <c r="P19" i="21"/>
  <c r="G19" i="21"/>
  <c r="N19" i="21"/>
  <c r="A56" i="21"/>
  <c r="U19" i="21"/>
  <c r="L19" i="21"/>
  <c r="S19" i="21"/>
  <c r="C19" i="21"/>
  <c r="J19" i="21"/>
  <c r="A20" i="21"/>
  <c r="Q19" i="21"/>
  <c r="H19" i="21"/>
  <c r="O19" i="21"/>
  <c r="F19" i="21"/>
  <c r="F26" i="2"/>
  <c r="G25" i="2"/>
  <c r="G26" i="2" s="1"/>
  <c r="G15" i="2"/>
  <c r="G16" i="2" s="1"/>
  <c r="F16" i="2"/>
  <c r="F7" i="2"/>
  <c r="E8" i="2"/>
  <c r="C9" i="1" s="1"/>
  <c r="F3033" i="2"/>
  <c r="E3034" i="2"/>
  <c r="E31" i="8"/>
  <c r="B31" i="8"/>
  <c r="C31" i="8"/>
  <c r="D31" i="8"/>
  <c r="E36" i="8"/>
  <c r="B36" i="8"/>
  <c r="C36" i="8"/>
  <c r="D36" i="8"/>
  <c r="G30" i="2"/>
  <c r="G31" i="2" s="1"/>
  <c r="F31" i="2"/>
  <c r="G35" i="2"/>
  <c r="G36" i="2" s="1"/>
  <c r="F36" i="2"/>
  <c r="F21" i="2"/>
  <c r="G20" i="2"/>
  <c r="G21" i="2" s="1"/>
  <c r="A91" i="19"/>
  <c r="B54" i="19"/>
  <c r="F54" i="19"/>
  <c r="J54" i="19"/>
  <c r="N54" i="19"/>
  <c r="R54" i="19"/>
  <c r="V54" i="19"/>
  <c r="C54" i="19"/>
  <c r="G54" i="19"/>
  <c r="K54" i="19"/>
  <c r="O54" i="19"/>
  <c r="S54" i="19"/>
  <c r="W54" i="19"/>
  <c r="D54" i="19"/>
  <c r="H54" i="19"/>
  <c r="L54" i="19"/>
  <c r="P54" i="19"/>
  <c r="T54" i="19"/>
  <c r="X54" i="19"/>
  <c r="E54" i="19"/>
  <c r="I54" i="19"/>
  <c r="M54" i="19"/>
  <c r="Q54" i="19"/>
  <c r="U54" i="19"/>
  <c r="Y54" i="19"/>
  <c r="A167" i="21"/>
  <c r="N166" i="21"/>
  <c r="G166" i="21"/>
  <c r="W166" i="21"/>
  <c r="P166" i="21"/>
  <c r="I166" i="21"/>
  <c r="R166" i="21"/>
  <c r="K166" i="21"/>
  <c r="D166" i="21"/>
  <c r="T166" i="21"/>
  <c r="M166" i="21"/>
  <c r="F166" i="21"/>
  <c r="V166" i="21"/>
  <c r="O166" i="21"/>
  <c r="H166" i="21"/>
  <c r="X166" i="21"/>
  <c r="Q166" i="21"/>
  <c r="J166" i="21"/>
  <c r="S166" i="21"/>
  <c r="L166" i="21"/>
  <c r="E166" i="21"/>
  <c r="U166" i="21"/>
  <c r="B462" i="2"/>
  <c r="D350" i="19"/>
  <c r="H350" i="19"/>
  <c r="L350" i="19"/>
  <c r="P350" i="19"/>
  <c r="T350" i="19"/>
  <c r="X350" i="19"/>
  <c r="E350" i="19"/>
  <c r="I350" i="19"/>
  <c r="M350" i="19"/>
  <c r="Q350" i="19"/>
  <c r="U350" i="19"/>
  <c r="Y350" i="19"/>
  <c r="A387" i="19"/>
  <c r="C350" i="19"/>
  <c r="K350" i="19"/>
  <c r="S350" i="19"/>
  <c r="F350" i="19"/>
  <c r="N350" i="19"/>
  <c r="V350" i="19"/>
  <c r="G350" i="19"/>
  <c r="O350" i="19"/>
  <c r="W350" i="19"/>
  <c r="J350" i="19"/>
  <c r="R350" i="19"/>
  <c r="B350" i="19"/>
  <c r="C314" i="19"/>
  <c r="G314" i="19"/>
  <c r="K314" i="19"/>
  <c r="O314" i="19"/>
  <c r="S314" i="19"/>
  <c r="W314" i="19"/>
  <c r="A315" i="19"/>
  <c r="D314" i="19"/>
  <c r="H314" i="19"/>
  <c r="L314" i="19"/>
  <c r="P314" i="19"/>
  <c r="T314" i="19"/>
  <c r="X314" i="19"/>
  <c r="B314" i="19"/>
  <c r="J314" i="19"/>
  <c r="R314" i="19"/>
  <c r="A351" i="19"/>
  <c r="E314" i="19"/>
  <c r="M314" i="19"/>
  <c r="U314" i="19"/>
  <c r="F314" i="19"/>
  <c r="N314" i="19"/>
  <c r="V314" i="19"/>
  <c r="I314" i="19"/>
  <c r="Q314" i="19"/>
  <c r="Y314" i="19"/>
  <c r="B127" i="21" l="1"/>
  <c r="A19" i="19"/>
  <c r="O18" i="19"/>
  <c r="F18" i="19"/>
  <c r="B18" i="19"/>
  <c r="Q18" i="19"/>
  <c r="G18" i="19"/>
  <c r="T18" i="19"/>
  <c r="J18" i="19"/>
  <c r="E18" i="19"/>
  <c r="P18" i="19"/>
  <c r="R18" i="19"/>
  <c r="M18" i="19"/>
  <c r="C18" i="19"/>
  <c r="U18" i="19"/>
  <c r="I18" i="19"/>
  <c r="K18" i="19"/>
  <c r="A55" i="19"/>
  <c r="S18" i="19"/>
  <c r="N18" i="19"/>
  <c r="D18" i="19"/>
  <c r="L18" i="19"/>
  <c r="C90" i="23"/>
  <c r="Y90" i="23"/>
  <c r="I90" i="23"/>
  <c r="K90" i="23"/>
  <c r="B90" i="23"/>
  <c r="P90" i="23"/>
  <c r="Q90" i="23"/>
  <c r="S90" i="23"/>
  <c r="O90" i="23"/>
  <c r="V90" i="23"/>
  <c r="U90" i="23"/>
  <c r="G90" i="23"/>
  <c r="H90" i="23"/>
  <c r="M90" i="23"/>
  <c r="F90" i="23"/>
  <c r="W90" i="23"/>
  <c r="N90" i="23"/>
  <c r="F54" i="24"/>
  <c r="J54" i="24"/>
  <c r="H54" i="24"/>
  <c r="G54" i="24"/>
  <c r="M54" i="24"/>
  <c r="V54" i="24"/>
  <c r="O54" i="24"/>
  <c r="X54" i="24"/>
  <c r="W54" i="24"/>
  <c r="A91" i="24"/>
  <c r="I54" i="24"/>
  <c r="K54" i="24"/>
  <c r="D54" i="24"/>
  <c r="S54" i="24"/>
  <c r="R54" i="24"/>
  <c r="U54" i="24"/>
  <c r="F128" i="21"/>
  <c r="D128" i="21"/>
  <c r="X128" i="21"/>
  <c r="D8" i="2"/>
  <c r="F8" i="1" s="1"/>
  <c r="C19" i="8"/>
  <c r="D19" i="8"/>
  <c r="E19" i="8"/>
  <c r="B19" i="8"/>
  <c r="C24" i="8"/>
  <c r="D24" i="8"/>
  <c r="E24" i="8"/>
  <c r="B24" i="8"/>
  <c r="E9" i="1"/>
  <c r="D18" i="8"/>
  <c r="E18" i="8"/>
  <c r="C18" i="8"/>
  <c r="B18" i="8"/>
  <c r="D23" i="8"/>
  <c r="E23" i="8"/>
  <c r="B23" i="8"/>
  <c r="C23" i="8"/>
  <c r="F9" i="1"/>
  <c r="D9" i="1"/>
  <c r="B841" i="2"/>
  <c r="B16" i="21"/>
  <c r="D16" i="24"/>
  <c r="Y89" i="21"/>
  <c r="Y126" i="21"/>
  <c r="D53" i="24"/>
  <c r="C90" i="21"/>
  <c r="Y15" i="21"/>
  <c r="C165" i="21"/>
  <c r="B165" i="21"/>
  <c r="D16" i="21"/>
  <c r="C16" i="24"/>
  <c r="Y164" i="21"/>
  <c r="Y52" i="21"/>
  <c r="B16" i="24"/>
  <c r="B53" i="24"/>
  <c r="D165" i="21"/>
  <c r="C16" i="21"/>
  <c r="C53" i="21"/>
  <c r="Y201" i="21"/>
  <c r="C127" i="21"/>
  <c r="Y52" i="24"/>
  <c r="B90" i="21"/>
  <c r="D202" i="21"/>
  <c r="D53" i="21"/>
  <c r="Y15" i="24"/>
  <c r="D90" i="21"/>
  <c r="A239" i="23"/>
  <c r="D202" i="23"/>
  <c r="E202" i="23"/>
  <c r="U202" i="23"/>
  <c r="N202" i="23"/>
  <c r="S202" i="23"/>
  <c r="I202" i="23"/>
  <c r="Y202" i="23"/>
  <c r="R202" i="23"/>
  <c r="T202" i="23"/>
  <c r="K202" i="23"/>
  <c r="M202" i="23"/>
  <c r="F202" i="23"/>
  <c r="V202" i="23"/>
  <c r="C202" i="23"/>
  <c r="Q202" i="23"/>
  <c r="J202" i="23"/>
  <c r="B202" i="23"/>
  <c r="L202" i="23"/>
  <c r="B1561" i="2"/>
  <c r="B1585" i="2" s="1"/>
  <c r="B1609" i="2" s="1"/>
  <c r="B1633" i="2" s="1"/>
  <c r="B1657" i="2" s="1"/>
  <c r="B1681" i="2" s="1"/>
  <c r="B1705" i="2" s="1"/>
  <c r="B1729" i="2" s="1"/>
  <c r="B1753" i="2" s="1"/>
  <c r="B1777" i="2" s="1"/>
  <c r="B1801" i="2" s="1"/>
  <c r="B1825" i="2" s="1"/>
  <c r="B1849" i="2" s="1"/>
  <c r="B1873" i="2" s="1"/>
  <c r="B1897" i="2" s="1"/>
  <c r="B1921" i="2" s="1"/>
  <c r="B1945" i="2" s="1"/>
  <c r="B1969" i="2" s="1"/>
  <c r="B1993" i="2" s="1"/>
  <c r="B2017" i="2" s="1"/>
  <c r="B2041" i="2" s="1"/>
  <c r="B2065" i="2" s="1"/>
  <c r="B2089" i="2" s="1"/>
  <c r="B2113" i="2" s="1"/>
  <c r="B2137" i="2" s="1"/>
  <c r="B2161" i="2" s="1"/>
  <c r="B2185" i="2" s="1"/>
  <c r="B2209" i="2" s="1"/>
  <c r="B2233" i="2" s="1"/>
  <c r="B2257" i="2" s="1"/>
  <c r="B2281" i="2"/>
  <c r="B2305" i="2" s="1"/>
  <c r="B2329" i="2" s="1"/>
  <c r="B2353" i="2" s="1"/>
  <c r="B2377" i="2" s="1"/>
  <c r="B2401" i="2" s="1"/>
  <c r="B2425" i="2" s="1"/>
  <c r="B2449" i="2" s="1"/>
  <c r="B2473" i="2" s="1"/>
  <c r="B2497" i="2" s="1"/>
  <c r="B2521" i="2" s="1"/>
  <c r="B2545" i="2" s="1"/>
  <c r="B2569" i="2" s="1"/>
  <c r="B2593" i="2" s="1"/>
  <c r="B2617" i="2" s="1"/>
  <c r="B2641" i="2" s="1"/>
  <c r="B2665" i="2" s="1"/>
  <c r="B2689" i="2" s="1"/>
  <c r="B2713" i="2" s="1"/>
  <c r="B2737" i="2" s="1"/>
  <c r="B2761" i="2" s="1"/>
  <c r="B2785" i="2" s="1"/>
  <c r="B2809" i="2" s="1"/>
  <c r="B2833" i="2" s="1"/>
  <c r="B2857" i="2" s="1"/>
  <c r="B2881" i="2" s="1"/>
  <c r="B2905" i="2" s="1"/>
  <c r="B2929" i="2" s="1"/>
  <c r="B2953" i="2" s="1"/>
  <c r="B2977" i="2" s="1"/>
  <c r="B3001" i="2" s="1"/>
  <c r="B53" i="21"/>
  <c r="Y89" i="24"/>
  <c r="R128" i="21"/>
  <c r="B128" i="21"/>
  <c r="O128" i="21"/>
  <c r="M128" i="21"/>
  <c r="L128" i="21"/>
  <c r="Q128" i="21"/>
  <c r="G128" i="21"/>
  <c r="T128" i="21"/>
  <c r="V128" i="21"/>
  <c r="S128" i="21"/>
  <c r="J128" i="21"/>
  <c r="W128" i="21"/>
  <c r="C128" i="21"/>
  <c r="K128" i="21"/>
  <c r="P128" i="21"/>
  <c r="U128" i="21"/>
  <c r="H128" i="21"/>
  <c r="N128" i="21"/>
  <c r="I128" i="21"/>
  <c r="F90" i="24"/>
  <c r="P90" i="24"/>
  <c r="J90" i="24"/>
  <c r="T90" i="24"/>
  <c r="K90" i="24"/>
  <c r="V90" i="24"/>
  <c r="D90" i="24"/>
  <c r="O90" i="24"/>
  <c r="E90" i="24"/>
  <c r="U90" i="24"/>
  <c r="L90" i="24"/>
  <c r="C90" i="24"/>
  <c r="X90" i="24"/>
  <c r="I90" i="24"/>
  <c r="Y90" i="24"/>
  <c r="R90" i="24"/>
  <c r="H90" i="24"/>
  <c r="M90" i="24"/>
  <c r="B90" i="24"/>
  <c r="W90" i="24"/>
  <c r="N90" i="24"/>
  <c r="Q90" i="24"/>
  <c r="G90" i="24"/>
  <c r="A127" i="24"/>
  <c r="S90" i="24"/>
  <c r="B892" i="2"/>
  <c r="F18" i="21"/>
  <c r="E18" i="21"/>
  <c r="D18" i="21"/>
  <c r="X18" i="21"/>
  <c r="X18" i="19"/>
  <c r="W18" i="21"/>
  <c r="Y18" i="19"/>
  <c r="W18" i="19"/>
  <c r="B203" i="21"/>
  <c r="V203" i="21"/>
  <c r="S203" i="21"/>
  <c r="T203" i="21"/>
  <c r="Q203" i="21"/>
  <c r="C203" i="21"/>
  <c r="H203" i="21"/>
  <c r="M203" i="21"/>
  <c r="F203" i="21"/>
  <c r="K203" i="21"/>
  <c r="L203" i="21"/>
  <c r="U203" i="21"/>
  <c r="R203" i="21"/>
  <c r="D203" i="21"/>
  <c r="E203" i="21"/>
  <c r="J203" i="21"/>
  <c r="O203" i="21"/>
  <c r="X203" i="21"/>
  <c r="G203" i="21"/>
  <c r="W203" i="21"/>
  <c r="A204" i="21"/>
  <c r="P203" i="21"/>
  <c r="N203" i="21"/>
  <c r="I203" i="21"/>
  <c r="L239" i="21"/>
  <c r="S239" i="21"/>
  <c r="P239" i="21"/>
  <c r="J239" i="21"/>
  <c r="C239" i="21"/>
  <c r="W239" i="21"/>
  <c r="T239" i="21"/>
  <c r="U239" i="21"/>
  <c r="N239" i="21"/>
  <c r="K239" i="21"/>
  <c r="I239" i="21"/>
  <c r="B239" i="21"/>
  <c r="M239" i="21"/>
  <c r="G239" i="21"/>
  <c r="D239" i="21"/>
  <c r="E239" i="21"/>
  <c r="Y239" i="21"/>
  <c r="R239" i="21"/>
  <c r="X239" i="21"/>
  <c r="A240" i="21"/>
  <c r="Q239" i="21"/>
  <c r="O239" i="21"/>
  <c r="F239" i="21"/>
  <c r="H239" i="21"/>
  <c r="V239" i="21"/>
  <c r="Q313" i="21"/>
  <c r="F313" i="21"/>
  <c r="V313" i="21"/>
  <c r="K313" i="21"/>
  <c r="D313" i="21"/>
  <c r="T313" i="21"/>
  <c r="I313" i="21"/>
  <c r="A314" i="21"/>
  <c r="B313" i="21"/>
  <c r="S313" i="21"/>
  <c r="P313" i="21"/>
  <c r="U313" i="21"/>
  <c r="N313" i="21"/>
  <c r="G313" i="21"/>
  <c r="H313" i="21"/>
  <c r="A350" i="21"/>
  <c r="J313" i="21"/>
  <c r="W313" i="21"/>
  <c r="E313" i="21"/>
  <c r="R313" i="21"/>
  <c r="L313" i="21"/>
  <c r="M313" i="21"/>
  <c r="C313" i="21"/>
  <c r="X313" i="21"/>
  <c r="Y313" i="21"/>
  <c r="O313" i="21"/>
  <c r="F164" i="24"/>
  <c r="J164" i="24"/>
  <c r="N164" i="24"/>
  <c r="R164" i="24"/>
  <c r="V164" i="24"/>
  <c r="B164" i="24"/>
  <c r="E164" i="24"/>
  <c r="K164" i="24"/>
  <c r="P164" i="24"/>
  <c r="U164" i="24"/>
  <c r="A165" i="24"/>
  <c r="G164" i="24"/>
  <c r="L164" i="24"/>
  <c r="Q164" i="24"/>
  <c r="W164" i="24"/>
  <c r="C164" i="24"/>
  <c r="M164" i="24"/>
  <c r="X164" i="24"/>
  <c r="D164" i="24"/>
  <c r="O164" i="24"/>
  <c r="Y164" i="24"/>
  <c r="I164" i="24"/>
  <c r="A201" i="24"/>
  <c r="S164" i="24"/>
  <c r="T164" i="24"/>
  <c r="H164" i="24"/>
  <c r="V167" i="23"/>
  <c r="S167" i="23"/>
  <c r="K167" i="23"/>
  <c r="C167" i="23"/>
  <c r="A204" i="23"/>
  <c r="A168" i="23"/>
  <c r="W167" i="23"/>
  <c r="L167" i="23"/>
  <c r="Q167" i="23"/>
  <c r="B167" i="23"/>
  <c r="R167" i="23"/>
  <c r="H167" i="23"/>
  <c r="T167" i="23"/>
  <c r="E167" i="23"/>
  <c r="U167" i="23"/>
  <c r="F167" i="23"/>
  <c r="G167" i="23"/>
  <c r="P167" i="23"/>
  <c r="I167" i="23"/>
  <c r="Y167" i="23"/>
  <c r="J167" i="23"/>
  <c r="O167" i="23"/>
  <c r="X167" i="23"/>
  <c r="D167" i="23"/>
  <c r="M167" i="23"/>
  <c r="N167" i="23"/>
  <c r="D91" i="24"/>
  <c r="H91" i="24"/>
  <c r="L91" i="24"/>
  <c r="P91" i="24"/>
  <c r="T91" i="24"/>
  <c r="X91" i="24"/>
  <c r="E91" i="24"/>
  <c r="I91" i="24"/>
  <c r="M91" i="24"/>
  <c r="Q91" i="24"/>
  <c r="U91" i="24"/>
  <c r="F91" i="24"/>
  <c r="N91" i="24"/>
  <c r="V91" i="24"/>
  <c r="A128" i="24"/>
  <c r="G91" i="24"/>
  <c r="O91" i="24"/>
  <c r="W91" i="24"/>
  <c r="J91" i="24"/>
  <c r="K91" i="24"/>
  <c r="B91" i="24"/>
  <c r="R91" i="24"/>
  <c r="C91" i="24"/>
  <c r="S91" i="24"/>
  <c r="Y128" i="23"/>
  <c r="M128" i="23"/>
  <c r="H128" i="23"/>
  <c r="B128" i="23"/>
  <c r="X128" i="23"/>
  <c r="R128" i="23"/>
  <c r="C128" i="23"/>
  <c r="S128" i="23"/>
  <c r="G128" i="23"/>
  <c r="K128" i="23"/>
  <c r="O128" i="23"/>
  <c r="J128" i="23"/>
  <c r="F128" i="23"/>
  <c r="W128" i="23"/>
  <c r="I128" i="23"/>
  <c r="P128" i="23"/>
  <c r="L128" i="23"/>
  <c r="N128" i="23"/>
  <c r="U128" i="23"/>
  <c r="Q128" i="23"/>
  <c r="T128" i="23"/>
  <c r="E128" i="23"/>
  <c r="V128" i="23"/>
  <c r="D128" i="23"/>
  <c r="A129" i="21"/>
  <c r="D92" i="21"/>
  <c r="S92" i="21"/>
  <c r="E92" i="21"/>
  <c r="M92" i="21"/>
  <c r="R92" i="21"/>
  <c r="T92" i="21"/>
  <c r="J92" i="21"/>
  <c r="H92" i="21"/>
  <c r="P92" i="21"/>
  <c r="K92" i="21"/>
  <c r="O92" i="21"/>
  <c r="W92" i="21"/>
  <c r="U92" i="21"/>
  <c r="Q92" i="21"/>
  <c r="V92" i="21"/>
  <c r="G92" i="21"/>
  <c r="L92" i="21"/>
  <c r="X92" i="21"/>
  <c r="F92" i="21"/>
  <c r="I92" i="21"/>
  <c r="N92" i="21"/>
  <c r="G55" i="24"/>
  <c r="K55" i="24"/>
  <c r="O55" i="24"/>
  <c r="S55" i="24"/>
  <c r="W55" i="24"/>
  <c r="E55" i="24"/>
  <c r="J55" i="24"/>
  <c r="P55" i="24"/>
  <c r="U55" i="24"/>
  <c r="F55" i="24"/>
  <c r="L55" i="24"/>
  <c r="Q55" i="24"/>
  <c r="V55" i="24"/>
  <c r="M55" i="24"/>
  <c r="X55" i="24"/>
  <c r="A92" i="24"/>
  <c r="D55" i="24"/>
  <c r="N55" i="24"/>
  <c r="H55" i="24"/>
  <c r="R55" i="24"/>
  <c r="I55" i="24"/>
  <c r="T55" i="24"/>
  <c r="H276" i="21"/>
  <c r="X276" i="21"/>
  <c r="Q276" i="21"/>
  <c r="F276" i="21"/>
  <c r="V276" i="21"/>
  <c r="O276" i="21"/>
  <c r="L276" i="21"/>
  <c r="I276" i="21"/>
  <c r="B276" i="21"/>
  <c r="C276" i="21"/>
  <c r="W276" i="21"/>
  <c r="A277" i="21"/>
  <c r="T276" i="21"/>
  <c r="U276" i="21"/>
  <c r="N276" i="21"/>
  <c r="K276" i="21"/>
  <c r="M276" i="21"/>
  <c r="G276" i="21"/>
  <c r="D276" i="21"/>
  <c r="Y276" i="21"/>
  <c r="S276" i="21"/>
  <c r="P276" i="21"/>
  <c r="J276" i="21"/>
  <c r="E276" i="21"/>
  <c r="R276" i="21"/>
  <c r="W127" i="23"/>
  <c r="S127" i="23"/>
  <c r="O127" i="23"/>
  <c r="K127" i="23"/>
  <c r="G127" i="23"/>
  <c r="C127" i="23"/>
  <c r="V127" i="23"/>
  <c r="R127" i="23"/>
  <c r="N127" i="23"/>
  <c r="J127" i="23"/>
  <c r="F127" i="23"/>
  <c r="B127" i="23"/>
  <c r="U127" i="23"/>
  <c r="M127" i="23"/>
  <c r="E127" i="23"/>
  <c r="T127" i="23"/>
  <c r="L127" i="23"/>
  <c r="D127" i="23"/>
  <c r="Y127" i="23"/>
  <c r="I127" i="23"/>
  <c r="X127" i="23"/>
  <c r="H127" i="23"/>
  <c r="Q127" i="23"/>
  <c r="P127" i="23"/>
  <c r="D275" i="23"/>
  <c r="G275" i="23"/>
  <c r="R275" i="23"/>
  <c r="H275" i="23"/>
  <c r="S275" i="23"/>
  <c r="A313" i="23"/>
  <c r="W275" i="23"/>
  <c r="C275" i="23"/>
  <c r="X275" i="23"/>
  <c r="L275" i="23"/>
  <c r="N275" i="23"/>
  <c r="M275" i="23"/>
  <c r="Y275" i="23"/>
  <c r="I275" i="23"/>
  <c r="Q275" i="23"/>
  <c r="U275" i="23"/>
  <c r="P275" i="23"/>
  <c r="B275" i="23"/>
  <c r="K275" i="23"/>
  <c r="T275" i="23"/>
  <c r="E275" i="23"/>
  <c r="F275" i="23"/>
  <c r="O275" i="23"/>
  <c r="V275" i="23"/>
  <c r="J275" i="23"/>
  <c r="D19" i="24"/>
  <c r="E19" i="24"/>
  <c r="I19" i="24"/>
  <c r="M19" i="24"/>
  <c r="Q19" i="24"/>
  <c r="A20" i="24"/>
  <c r="V20" i="24" s="1"/>
  <c r="F19" i="24"/>
  <c r="K19" i="24"/>
  <c r="P19" i="24"/>
  <c r="G19" i="24"/>
  <c r="L19" i="24"/>
  <c r="R19" i="24"/>
  <c r="A56" i="24"/>
  <c r="N19" i="24"/>
  <c r="C19" i="24"/>
  <c r="O19" i="24"/>
  <c r="H19" i="24"/>
  <c r="S19" i="24"/>
  <c r="J19" i="24"/>
  <c r="T19" i="24"/>
  <c r="D203" i="23"/>
  <c r="E203" i="23"/>
  <c r="K203" i="23"/>
  <c r="Q203" i="23"/>
  <c r="V203" i="23"/>
  <c r="A240" i="23"/>
  <c r="F203" i="23"/>
  <c r="M203" i="23"/>
  <c r="R203" i="23"/>
  <c r="W203" i="23"/>
  <c r="N203" i="23"/>
  <c r="Y203" i="23"/>
  <c r="C203" i="23"/>
  <c r="O203" i="23"/>
  <c r="S203" i="23"/>
  <c r="U203" i="23"/>
  <c r="I203" i="23"/>
  <c r="J203" i="23"/>
  <c r="P203" i="23"/>
  <c r="L203" i="23"/>
  <c r="X203" i="23"/>
  <c r="T203" i="23"/>
  <c r="H203" i="23"/>
  <c r="B203" i="23"/>
  <c r="G203" i="23"/>
  <c r="E202" i="19"/>
  <c r="D202" i="19"/>
  <c r="H202" i="19"/>
  <c r="P202" i="19"/>
  <c r="X202" i="19"/>
  <c r="A239" i="19"/>
  <c r="K202" i="19"/>
  <c r="T202" i="19"/>
  <c r="L202" i="19"/>
  <c r="W202" i="19"/>
  <c r="C202" i="19"/>
  <c r="O202" i="19"/>
  <c r="G202" i="19"/>
  <c r="S202" i="19"/>
  <c r="R202" i="19"/>
  <c r="B202" i="19"/>
  <c r="Q202" i="19"/>
  <c r="N202" i="19"/>
  <c r="M202" i="19"/>
  <c r="J202" i="19"/>
  <c r="Y202" i="19"/>
  <c r="I202" i="19"/>
  <c r="V202" i="19"/>
  <c r="F202" i="19"/>
  <c r="U202" i="19"/>
  <c r="L56" i="21"/>
  <c r="S56" i="21"/>
  <c r="C56" i="21"/>
  <c r="M56" i="21"/>
  <c r="H56" i="21"/>
  <c r="O56" i="21"/>
  <c r="I56" i="21"/>
  <c r="F56" i="21"/>
  <c r="A93" i="21"/>
  <c r="P56" i="21"/>
  <c r="G56" i="21"/>
  <c r="Q56" i="21"/>
  <c r="J56" i="21"/>
  <c r="N56" i="21"/>
  <c r="U56" i="21"/>
  <c r="T56" i="21"/>
  <c r="E56" i="21"/>
  <c r="D56" i="21"/>
  <c r="R56" i="21"/>
  <c r="K56" i="21"/>
  <c r="X55" i="23"/>
  <c r="T55" i="23"/>
  <c r="P55" i="23"/>
  <c r="L55" i="23"/>
  <c r="H55" i="23"/>
  <c r="D55" i="23"/>
  <c r="W55" i="23"/>
  <c r="S55" i="23"/>
  <c r="O55" i="23"/>
  <c r="K55" i="23"/>
  <c r="G55" i="23"/>
  <c r="C55" i="23"/>
  <c r="V55" i="23"/>
  <c r="R55" i="23"/>
  <c r="N55" i="23"/>
  <c r="J55" i="23"/>
  <c r="F55" i="23"/>
  <c r="B55" i="23"/>
  <c r="A92" i="23"/>
  <c r="Y55" i="23"/>
  <c r="U55" i="23"/>
  <c r="Q55" i="23"/>
  <c r="M55" i="23"/>
  <c r="I55" i="23"/>
  <c r="E55" i="23"/>
  <c r="J20" i="21"/>
  <c r="Q20" i="21"/>
  <c r="H20" i="21"/>
  <c r="O20" i="21"/>
  <c r="V20" i="21"/>
  <c r="M20" i="21"/>
  <c r="T20" i="21"/>
  <c r="K20" i="21"/>
  <c r="N20" i="21"/>
  <c r="S20" i="21"/>
  <c r="A57" i="21"/>
  <c r="P20" i="21"/>
  <c r="A21" i="21"/>
  <c r="U20" i="21"/>
  <c r="L20" i="21"/>
  <c r="R20" i="21"/>
  <c r="I20" i="21"/>
  <c r="X19" i="23"/>
  <c r="T19" i="23"/>
  <c r="P19" i="23"/>
  <c r="L19" i="23"/>
  <c r="H19" i="23"/>
  <c r="D19" i="23"/>
  <c r="W19" i="23"/>
  <c r="S19" i="23"/>
  <c r="O19" i="23"/>
  <c r="K19" i="23"/>
  <c r="G19" i="23"/>
  <c r="C19" i="23"/>
  <c r="A20" i="23"/>
  <c r="V19" i="23"/>
  <c r="R19" i="23"/>
  <c r="N19" i="23"/>
  <c r="J19" i="23"/>
  <c r="F19" i="23"/>
  <c r="B19" i="23"/>
  <c r="Y19" i="23"/>
  <c r="U19" i="23"/>
  <c r="Q19" i="23"/>
  <c r="M19" i="23"/>
  <c r="I19" i="23"/>
  <c r="E19" i="23"/>
  <c r="A56" i="23"/>
  <c r="C166" i="19"/>
  <c r="G166" i="19"/>
  <c r="K166" i="19"/>
  <c r="O166" i="19"/>
  <c r="S166" i="19"/>
  <c r="W166" i="19"/>
  <c r="E166" i="19"/>
  <c r="I166" i="19"/>
  <c r="M166" i="19"/>
  <c r="Q166" i="19"/>
  <c r="U166" i="19"/>
  <c r="Y166" i="19"/>
  <c r="F166" i="19"/>
  <c r="N166" i="19"/>
  <c r="V166" i="19"/>
  <c r="H166" i="19"/>
  <c r="P166" i="19"/>
  <c r="X166" i="19"/>
  <c r="A203" i="19"/>
  <c r="B166" i="19"/>
  <c r="J166" i="19"/>
  <c r="R166" i="19"/>
  <c r="A167" i="19"/>
  <c r="D166" i="19"/>
  <c r="L166" i="19"/>
  <c r="T166" i="19"/>
  <c r="U20" i="24"/>
  <c r="E37" i="8"/>
  <c r="B37" i="8"/>
  <c r="C37" i="8"/>
  <c r="D37" i="8"/>
  <c r="N909" i="21"/>
  <c r="P607" i="23"/>
  <c r="P607" i="19"/>
  <c r="N907" i="24"/>
  <c r="C38" i="8"/>
  <c r="D38" i="8"/>
  <c r="E38" i="8"/>
  <c r="B38" i="8"/>
  <c r="F3034" i="2"/>
  <c r="G3033" i="2"/>
  <c r="G3034" i="2" s="1"/>
  <c r="D32" i="8"/>
  <c r="E32" i="8"/>
  <c r="B32" i="8"/>
  <c r="C32" i="8"/>
  <c r="E33" i="8"/>
  <c r="B33" i="8"/>
  <c r="C33" i="8"/>
  <c r="D33" i="8"/>
  <c r="F8" i="2"/>
  <c r="G7" i="2"/>
  <c r="G8" i="2" s="1"/>
  <c r="B351" i="19"/>
  <c r="F351" i="19"/>
  <c r="J351" i="19"/>
  <c r="N351" i="19"/>
  <c r="R351" i="19"/>
  <c r="V351" i="19"/>
  <c r="A388" i="19"/>
  <c r="C351" i="19"/>
  <c r="G351" i="19"/>
  <c r="K351" i="19"/>
  <c r="O351" i="19"/>
  <c r="S351" i="19"/>
  <c r="W351" i="19"/>
  <c r="I351" i="19"/>
  <c r="Q351" i="19"/>
  <c r="Y351" i="19"/>
  <c r="E351" i="19"/>
  <c r="M351" i="19"/>
  <c r="U351" i="19"/>
  <c r="H351" i="19"/>
  <c r="P351" i="19"/>
  <c r="X351" i="19"/>
  <c r="T351" i="19"/>
  <c r="D351" i="19"/>
  <c r="L351" i="19"/>
  <c r="C387" i="19"/>
  <c r="G387" i="19"/>
  <c r="K387" i="19"/>
  <c r="O387" i="19"/>
  <c r="S387" i="19"/>
  <c r="W387" i="19"/>
  <c r="A424" i="19"/>
  <c r="D387" i="19"/>
  <c r="H387" i="19"/>
  <c r="L387" i="19"/>
  <c r="P387" i="19"/>
  <c r="T387" i="19"/>
  <c r="X387" i="19"/>
  <c r="J387" i="19"/>
  <c r="R387" i="19"/>
  <c r="B387" i="19"/>
  <c r="F387" i="19"/>
  <c r="N387" i="19"/>
  <c r="V387" i="19"/>
  <c r="I387" i="19"/>
  <c r="Q387" i="19"/>
  <c r="Y387" i="19"/>
  <c r="E387" i="19"/>
  <c r="M387" i="19"/>
  <c r="U387" i="19"/>
  <c r="B486" i="2"/>
  <c r="R167" i="21"/>
  <c r="K167" i="21"/>
  <c r="D167" i="21"/>
  <c r="T167" i="21"/>
  <c r="M167" i="21"/>
  <c r="F167" i="21"/>
  <c r="V167" i="21"/>
  <c r="O167" i="21"/>
  <c r="H167" i="21"/>
  <c r="X167" i="21"/>
  <c r="Q167" i="21"/>
  <c r="J167" i="21"/>
  <c r="S167" i="21"/>
  <c r="L167" i="21"/>
  <c r="E167" i="21"/>
  <c r="U167" i="21"/>
  <c r="A168" i="21"/>
  <c r="N167" i="21"/>
  <c r="G167" i="21"/>
  <c r="W167" i="21"/>
  <c r="P167" i="21"/>
  <c r="I167" i="21"/>
  <c r="B315" i="19"/>
  <c r="F315" i="19"/>
  <c r="J315" i="19"/>
  <c r="N315" i="19"/>
  <c r="R315" i="19"/>
  <c r="V315" i="19"/>
  <c r="C315" i="19"/>
  <c r="G315" i="19"/>
  <c r="K315" i="19"/>
  <c r="O315" i="19"/>
  <c r="S315" i="19"/>
  <c r="W315" i="19"/>
  <c r="I315" i="19"/>
  <c r="Q315" i="19"/>
  <c r="Y315" i="19"/>
  <c r="E315" i="19"/>
  <c r="M315" i="19"/>
  <c r="U315" i="19"/>
  <c r="A316" i="19"/>
  <c r="H315" i="19"/>
  <c r="P315" i="19"/>
  <c r="X315" i="19"/>
  <c r="L315" i="19"/>
  <c r="T315" i="19"/>
  <c r="A352" i="19"/>
  <c r="D315" i="19"/>
  <c r="E91" i="19"/>
  <c r="I91" i="19"/>
  <c r="M91" i="19"/>
  <c r="Q91" i="19"/>
  <c r="U91" i="19"/>
  <c r="Y91" i="19"/>
  <c r="A128" i="19"/>
  <c r="B91" i="19"/>
  <c r="F91" i="19"/>
  <c r="J91" i="19"/>
  <c r="N91" i="19"/>
  <c r="R91" i="19"/>
  <c r="V91" i="19"/>
  <c r="C91" i="19"/>
  <c r="G91" i="19"/>
  <c r="K91" i="19"/>
  <c r="O91" i="19"/>
  <c r="S91" i="19"/>
  <c r="W91" i="19"/>
  <c r="D91" i="19"/>
  <c r="H91" i="19"/>
  <c r="L91" i="19"/>
  <c r="P91" i="19"/>
  <c r="T91" i="19"/>
  <c r="X91" i="19"/>
  <c r="C8" i="1" l="1"/>
  <c r="L55" i="19"/>
  <c r="C55" i="19"/>
  <c r="I55" i="19"/>
  <c r="W55" i="19"/>
  <c r="B55" i="19"/>
  <c r="X55" i="19"/>
  <c r="O55" i="19"/>
  <c r="E55" i="19"/>
  <c r="S55" i="19"/>
  <c r="Y55" i="19"/>
  <c r="D55" i="19"/>
  <c r="R55" i="19"/>
  <c r="Q55" i="19"/>
  <c r="U55" i="19"/>
  <c r="A92" i="19"/>
  <c r="N55" i="19"/>
  <c r="T55" i="19"/>
  <c r="K55" i="19"/>
  <c r="F55" i="19"/>
  <c r="J55" i="19"/>
  <c r="P55" i="19"/>
  <c r="G55" i="19"/>
  <c r="M55" i="19"/>
  <c r="H55" i="19"/>
  <c r="V55" i="19"/>
  <c r="R19" i="19"/>
  <c r="A20" i="19"/>
  <c r="L19" i="19"/>
  <c r="J19" i="19"/>
  <c r="V19" i="19"/>
  <c r="D19" i="19"/>
  <c r="I19" i="19"/>
  <c r="N19" i="19"/>
  <c r="S19" i="19"/>
  <c r="Q19" i="19"/>
  <c r="F19" i="19"/>
  <c r="K19" i="19"/>
  <c r="P19" i="19"/>
  <c r="U19" i="19"/>
  <c r="C19" i="19"/>
  <c r="H19" i="19"/>
  <c r="M19" i="19"/>
  <c r="B19" i="19"/>
  <c r="G19" i="19"/>
  <c r="E19" i="19"/>
  <c r="A56" i="19"/>
  <c r="O19" i="19"/>
  <c r="T19" i="19"/>
  <c r="D8" i="1"/>
  <c r="E8" i="1"/>
  <c r="D11" i="1"/>
  <c r="E11" i="1"/>
  <c r="C11" i="1"/>
  <c r="F11" i="1"/>
  <c r="F10" i="1"/>
  <c r="E10" i="1"/>
  <c r="D10" i="1"/>
  <c r="C10" i="1"/>
  <c r="D239" i="23"/>
  <c r="A276" i="23"/>
  <c r="M239" i="23"/>
  <c r="R239" i="23"/>
  <c r="F239" i="23"/>
  <c r="E239" i="23"/>
  <c r="J239" i="23"/>
  <c r="Y239" i="23"/>
  <c r="B239" i="23"/>
  <c r="Q239" i="23"/>
  <c r="N239" i="23"/>
  <c r="U239" i="23"/>
  <c r="I239" i="23"/>
  <c r="P239" i="23"/>
  <c r="O239" i="23"/>
  <c r="T239" i="23"/>
  <c r="V239" i="23"/>
  <c r="S239" i="23"/>
  <c r="X239" i="23"/>
  <c r="W239" i="23"/>
  <c r="C239" i="23"/>
  <c r="H239" i="23"/>
  <c r="G239" i="23"/>
  <c r="L239" i="23"/>
  <c r="K239" i="23"/>
  <c r="B865" i="2"/>
  <c r="C54" i="21"/>
  <c r="C17" i="21"/>
  <c r="Y16" i="21"/>
  <c r="Y165" i="21"/>
  <c r="B17" i="21"/>
  <c r="Y16" i="24"/>
  <c r="C91" i="21"/>
  <c r="C17" i="24"/>
  <c r="Y90" i="21"/>
  <c r="B91" i="21"/>
  <c r="B17" i="24"/>
  <c r="B54" i="24"/>
  <c r="B166" i="21"/>
  <c r="B54" i="21"/>
  <c r="Y127" i="21"/>
  <c r="C54" i="24"/>
  <c r="C166" i="21"/>
  <c r="Y53" i="21"/>
  <c r="Y53" i="24"/>
  <c r="Y202" i="21"/>
  <c r="K127" i="24"/>
  <c r="B127" i="24"/>
  <c r="X127" i="24"/>
  <c r="T127" i="24"/>
  <c r="L127" i="24"/>
  <c r="F127" i="24"/>
  <c r="O127" i="24"/>
  <c r="H127" i="24"/>
  <c r="D127" i="24"/>
  <c r="Y127" i="24"/>
  <c r="V127" i="24"/>
  <c r="Q127" i="24"/>
  <c r="C127" i="24"/>
  <c r="S127" i="24"/>
  <c r="M127" i="24"/>
  <c r="I127" i="24"/>
  <c r="J127" i="24"/>
  <c r="E127" i="24"/>
  <c r="G127" i="24"/>
  <c r="W127" i="24"/>
  <c r="R127" i="24"/>
  <c r="N127" i="24"/>
  <c r="U127" i="24"/>
  <c r="P127" i="24"/>
  <c r="B204" i="21"/>
  <c r="T204" i="21"/>
  <c r="H204" i="21"/>
  <c r="V204" i="21"/>
  <c r="O204" i="21"/>
  <c r="U204" i="21"/>
  <c r="X204" i="21"/>
  <c r="R204" i="21"/>
  <c r="M204" i="21"/>
  <c r="E204" i="21"/>
  <c r="S204" i="21"/>
  <c r="I204" i="21"/>
  <c r="N204" i="21"/>
  <c r="K204" i="21"/>
  <c r="J204" i="21"/>
  <c r="P204" i="21"/>
  <c r="F204" i="21"/>
  <c r="L204" i="21"/>
  <c r="D204" i="21"/>
  <c r="G204" i="21"/>
  <c r="A205" i="21"/>
  <c r="Q204" i="21"/>
  <c r="W204" i="21"/>
  <c r="C204" i="21"/>
  <c r="W19" i="19"/>
  <c r="X19" i="19"/>
  <c r="Y19" i="19"/>
  <c r="B916" i="2"/>
  <c r="D19" i="21"/>
  <c r="E19" i="21"/>
  <c r="G240" i="21"/>
  <c r="Y240" i="21"/>
  <c r="X240" i="21"/>
  <c r="L240" i="21"/>
  <c r="E240" i="21"/>
  <c r="H240" i="21"/>
  <c r="J240" i="21"/>
  <c r="W240" i="21"/>
  <c r="N240" i="21"/>
  <c r="U240" i="21"/>
  <c r="M240" i="21"/>
  <c r="V240" i="21"/>
  <c r="B240" i="21"/>
  <c r="P240" i="21"/>
  <c r="C240" i="21"/>
  <c r="R240" i="21"/>
  <c r="F240" i="21"/>
  <c r="S240" i="21"/>
  <c r="A241" i="21"/>
  <c r="I240" i="21"/>
  <c r="D240" i="21"/>
  <c r="O240" i="21"/>
  <c r="K240" i="21"/>
  <c r="Q240" i="21"/>
  <c r="T240" i="21"/>
  <c r="A278" i="21"/>
  <c r="P277" i="21"/>
  <c r="I277" i="21"/>
  <c r="Y277" i="21"/>
  <c r="N277" i="21"/>
  <c r="G277" i="21"/>
  <c r="W277" i="21"/>
  <c r="H277" i="21"/>
  <c r="E277" i="21"/>
  <c r="B277" i="21"/>
  <c r="V277" i="21"/>
  <c r="S277" i="21"/>
  <c r="L277" i="21"/>
  <c r="Q277" i="21"/>
  <c r="R277" i="21"/>
  <c r="T277" i="21"/>
  <c r="U277" i="21"/>
  <c r="C277" i="21"/>
  <c r="X277" i="21"/>
  <c r="F277" i="21"/>
  <c r="K277" i="21"/>
  <c r="D277" i="21"/>
  <c r="M277" i="21"/>
  <c r="J277" i="21"/>
  <c r="O277" i="21"/>
  <c r="E204" i="23"/>
  <c r="N204" i="23"/>
  <c r="C204" i="23"/>
  <c r="J204" i="23"/>
  <c r="T204" i="23"/>
  <c r="A241" i="23"/>
  <c r="X204" i="23"/>
  <c r="Y204" i="23"/>
  <c r="I204" i="23"/>
  <c r="U204" i="23"/>
  <c r="Q204" i="23"/>
  <c r="M204" i="23"/>
  <c r="H204" i="23"/>
  <c r="D204" i="23"/>
  <c r="G204" i="23"/>
  <c r="V204" i="23"/>
  <c r="W204" i="23"/>
  <c r="B204" i="23"/>
  <c r="P204" i="23"/>
  <c r="R204" i="23"/>
  <c r="K204" i="23"/>
  <c r="S204" i="23"/>
  <c r="O204" i="23"/>
  <c r="L204" i="23"/>
  <c r="F204" i="23"/>
  <c r="E201" i="24"/>
  <c r="I201" i="24"/>
  <c r="M201" i="24"/>
  <c r="Q201" i="24"/>
  <c r="U201" i="24"/>
  <c r="Y201" i="24"/>
  <c r="F201" i="24"/>
  <c r="J201" i="24"/>
  <c r="N201" i="24"/>
  <c r="R201" i="24"/>
  <c r="V201" i="24"/>
  <c r="B201" i="24"/>
  <c r="A238" i="24"/>
  <c r="G201" i="24"/>
  <c r="O201" i="24"/>
  <c r="W201" i="24"/>
  <c r="H201" i="24"/>
  <c r="P201" i="24"/>
  <c r="X201" i="24"/>
  <c r="C201" i="24"/>
  <c r="S201" i="24"/>
  <c r="D201" i="24"/>
  <c r="T201" i="24"/>
  <c r="K201" i="24"/>
  <c r="L201" i="24"/>
  <c r="A202" i="24"/>
  <c r="D165" i="24"/>
  <c r="H165" i="24"/>
  <c r="L165" i="24"/>
  <c r="P165" i="24"/>
  <c r="T165" i="24"/>
  <c r="X165" i="24"/>
  <c r="E165" i="24"/>
  <c r="I165" i="24"/>
  <c r="M165" i="24"/>
  <c r="Q165" i="24"/>
  <c r="U165" i="24"/>
  <c r="Y165" i="24"/>
  <c r="F165" i="24"/>
  <c r="N165" i="24"/>
  <c r="V165" i="24"/>
  <c r="G165" i="24"/>
  <c r="O165" i="24"/>
  <c r="W165" i="24"/>
  <c r="J165" i="24"/>
  <c r="K165" i="24"/>
  <c r="B165" i="24"/>
  <c r="R165" i="24"/>
  <c r="A166" i="24"/>
  <c r="C165" i="24"/>
  <c r="S165" i="24"/>
  <c r="E56" i="24"/>
  <c r="I56" i="24"/>
  <c r="M56" i="24"/>
  <c r="Q56" i="24"/>
  <c r="F56" i="24"/>
  <c r="J56" i="24"/>
  <c r="N56" i="24"/>
  <c r="R56" i="24"/>
  <c r="G56" i="24"/>
  <c r="O56" i="24"/>
  <c r="H56" i="24"/>
  <c r="P56" i="24"/>
  <c r="C56" i="24"/>
  <c r="S56" i="24"/>
  <c r="D56" i="24"/>
  <c r="T56" i="24"/>
  <c r="K56" i="24"/>
  <c r="A93" i="24"/>
  <c r="L56" i="24"/>
  <c r="U56" i="24"/>
  <c r="F313" i="23"/>
  <c r="L313" i="23"/>
  <c r="Q313" i="23"/>
  <c r="V313" i="23"/>
  <c r="H313" i="23"/>
  <c r="M313" i="23"/>
  <c r="R313" i="23"/>
  <c r="X313" i="23"/>
  <c r="I313" i="23"/>
  <c r="T313" i="23"/>
  <c r="A350" i="23"/>
  <c r="J313" i="23"/>
  <c r="U313" i="23"/>
  <c r="A314" i="23"/>
  <c r="D313" i="23"/>
  <c r="Y313" i="23"/>
  <c r="E313" i="23"/>
  <c r="B313" i="23"/>
  <c r="N313" i="23"/>
  <c r="P313" i="23"/>
  <c r="K313" i="23"/>
  <c r="O313" i="23"/>
  <c r="C313" i="23"/>
  <c r="S313" i="23"/>
  <c r="G313" i="23"/>
  <c r="W313" i="23"/>
  <c r="G129" i="21"/>
  <c r="D129" i="21"/>
  <c r="V129" i="21"/>
  <c r="Q129" i="21"/>
  <c r="L129" i="21"/>
  <c r="W129" i="21"/>
  <c r="B129" i="21"/>
  <c r="T129" i="21"/>
  <c r="O129" i="21"/>
  <c r="J129" i="21"/>
  <c r="E129" i="21"/>
  <c r="P129" i="21"/>
  <c r="R129" i="21"/>
  <c r="M129" i="21"/>
  <c r="H129" i="21"/>
  <c r="C129" i="21"/>
  <c r="U129" i="21"/>
  <c r="N129" i="21"/>
  <c r="I129" i="21"/>
  <c r="K129" i="21"/>
  <c r="F129" i="21"/>
  <c r="X129" i="21"/>
  <c r="S129" i="21"/>
  <c r="D350" i="21"/>
  <c r="T350" i="21"/>
  <c r="I350" i="21"/>
  <c r="Y350" i="21"/>
  <c r="N350" i="21"/>
  <c r="C350" i="21"/>
  <c r="S350" i="21"/>
  <c r="L350" i="21"/>
  <c r="E350" i="21"/>
  <c r="A351" i="21"/>
  <c r="V350" i="21"/>
  <c r="O350" i="21"/>
  <c r="A387" i="21"/>
  <c r="F350" i="21"/>
  <c r="G350" i="21"/>
  <c r="H350" i="21"/>
  <c r="M350" i="21"/>
  <c r="J350" i="21"/>
  <c r="K350" i="21"/>
  <c r="P350" i="21"/>
  <c r="Q350" i="21"/>
  <c r="R350" i="21"/>
  <c r="W350" i="21"/>
  <c r="X350" i="21"/>
  <c r="U350" i="21"/>
  <c r="B350" i="21"/>
  <c r="G314" i="21"/>
  <c r="W314" i="21"/>
  <c r="P314" i="21"/>
  <c r="I314" i="21"/>
  <c r="Y314" i="21"/>
  <c r="N314" i="21"/>
  <c r="C314" i="21"/>
  <c r="D314" i="21"/>
  <c r="X314" i="21"/>
  <c r="U314" i="21"/>
  <c r="R314" i="21"/>
  <c r="H314" i="21"/>
  <c r="M314" i="21"/>
  <c r="J314" i="21"/>
  <c r="K314" i="21"/>
  <c r="L314" i="21"/>
  <c r="Q314" i="21"/>
  <c r="V314" i="21"/>
  <c r="O314" i="21"/>
  <c r="T314" i="21"/>
  <c r="B314" i="21"/>
  <c r="A315" i="21"/>
  <c r="S314" i="21"/>
  <c r="E314" i="21"/>
  <c r="F314" i="21"/>
  <c r="I20" i="24"/>
  <c r="M20" i="24"/>
  <c r="Q20" i="24"/>
  <c r="A57" i="24"/>
  <c r="J20" i="24"/>
  <c r="N20" i="24"/>
  <c r="R20" i="24"/>
  <c r="A21" i="24"/>
  <c r="K20" i="24"/>
  <c r="S20" i="24"/>
  <c r="L20" i="24"/>
  <c r="T20" i="24"/>
  <c r="H20" i="24"/>
  <c r="O20" i="24"/>
  <c r="P20" i="24"/>
  <c r="E240" i="23"/>
  <c r="C240" i="23"/>
  <c r="N240" i="23"/>
  <c r="X240" i="23"/>
  <c r="D240" i="23"/>
  <c r="O240" i="23"/>
  <c r="H240" i="23"/>
  <c r="J240" i="23"/>
  <c r="A277" i="23"/>
  <c r="S240" i="23"/>
  <c r="T240" i="23"/>
  <c r="Y240" i="23"/>
  <c r="I240" i="23"/>
  <c r="U240" i="23"/>
  <c r="Q240" i="23"/>
  <c r="M240" i="23"/>
  <c r="L240" i="23"/>
  <c r="V240" i="23"/>
  <c r="G240" i="23"/>
  <c r="P240" i="23"/>
  <c r="W240" i="23"/>
  <c r="B240" i="23"/>
  <c r="K240" i="23"/>
  <c r="R240" i="23"/>
  <c r="F240" i="23"/>
  <c r="E92" i="24"/>
  <c r="I92" i="24"/>
  <c r="M92" i="24"/>
  <c r="Q92" i="24"/>
  <c r="U92" i="24"/>
  <c r="B92" i="24"/>
  <c r="F92" i="24"/>
  <c r="J92" i="24"/>
  <c r="N92" i="24"/>
  <c r="R92" i="24"/>
  <c r="V92" i="24"/>
  <c r="C92" i="24"/>
  <c r="K92" i="24"/>
  <c r="S92" i="24"/>
  <c r="D92" i="24"/>
  <c r="L92" i="24"/>
  <c r="T92" i="24"/>
  <c r="A129" i="24"/>
  <c r="O92" i="24"/>
  <c r="P92" i="24"/>
  <c r="G92" i="24"/>
  <c r="W92" i="24"/>
  <c r="H92" i="24"/>
  <c r="X92" i="24"/>
  <c r="C128" i="24"/>
  <c r="G128" i="24"/>
  <c r="K128" i="24"/>
  <c r="O128" i="24"/>
  <c r="S128" i="24"/>
  <c r="W128" i="24"/>
  <c r="D128" i="24"/>
  <c r="H128" i="24"/>
  <c r="L128" i="24"/>
  <c r="P128" i="24"/>
  <c r="T128" i="24"/>
  <c r="X128" i="24"/>
  <c r="I128" i="24"/>
  <c r="Q128" i="24"/>
  <c r="Y128" i="24"/>
  <c r="B128" i="24"/>
  <c r="J128" i="24"/>
  <c r="R128" i="24"/>
  <c r="M128" i="24"/>
  <c r="N128" i="24"/>
  <c r="E128" i="24"/>
  <c r="U128" i="24"/>
  <c r="F128" i="24"/>
  <c r="V128" i="24"/>
  <c r="Q168" i="23"/>
  <c r="G168" i="23"/>
  <c r="X168" i="23"/>
  <c r="M168" i="23"/>
  <c r="C168" i="23"/>
  <c r="W168" i="23"/>
  <c r="S168" i="23"/>
  <c r="A169" i="23"/>
  <c r="L168" i="23"/>
  <c r="H168" i="23"/>
  <c r="A205" i="23"/>
  <c r="N168" i="23"/>
  <c r="B168" i="23"/>
  <c r="R168" i="23"/>
  <c r="F168" i="23"/>
  <c r="J168" i="23"/>
  <c r="T168" i="23"/>
  <c r="D168" i="23"/>
  <c r="Y168" i="23"/>
  <c r="E168" i="23"/>
  <c r="I168" i="23"/>
  <c r="K168" i="23"/>
  <c r="O168" i="23"/>
  <c r="P168" i="23"/>
  <c r="V168" i="23"/>
  <c r="U168" i="23"/>
  <c r="U21" i="24"/>
  <c r="T21" i="24"/>
  <c r="V21" i="24"/>
  <c r="J93" i="21"/>
  <c r="C93" i="21"/>
  <c r="S93" i="21"/>
  <c r="L93" i="21"/>
  <c r="E93" i="21"/>
  <c r="U93" i="21"/>
  <c r="A130" i="21"/>
  <c r="N93" i="21"/>
  <c r="G93" i="21"/>
  <c r="P93" i="21"/>
  <c r="I93" i="21"/>
  <c r="R93" i="21"/>
  <c r="K93" i="21"/>
  <c r="D93" i="21"/>
  <c r="T93" i="21"/>
  <c r="M93" i="21"/>
  <c r="F93" i="21"/>
  <c r="O93" i="21"/>
  <c r="H93" i="21"/>
  <c r="Q93" i="21"/>
  <c r="W56" i="23"/>
  <c r="V56" i="23"/>
  <c r="Q56" i="23"/>
  <c r="M56" i="23"/>
  <c r="I56" i="23"/>
  <c r="E56" i="23"/>
  <c r="U56" i="23"/>
  <c r="P56" i="23"/>
  <c r="L56" i="23"/>
  <c r="H56" i="23"/>
  <c r="D56" i="23"/>
  <c r="A93" i="23"/>
  <c r="Y56" i="23"/>
  <c r="T56" i="23"/>
  <c r="O56" i="23"/>
  <c r="K56" i="23"/>
  <c r="G56" i="23"/>
  <c r="C56" i="23"/>
  <c r="X56" i="23"/>
  <c r="R56" i="23"/>
  <c r="N56" i="23"/>
  <c r="J56" i="23"/>
  <c r="F56" i="23"/>
  <c r="B56" i="23"/>
  <c r="S56" i="23"/>
  <c r="W92" i="23"/>
  <c r="M92" i="23"/>
  <c r="E92" i="23"/>
  <c r="A129" i="23"/>
  <c r="U92" i="23"/>
  <c r="L92" i="23"/>
  <c r="C92" i="23"/>
  <c r="S92" i="23"/>
  <c r="D92" i="23"/>
  <c r="T92" i="23"/>
  <c r="H92" i="23"/>
  <c r="X92" i="23"/>
  <c r="O92" i="23"/>
  <c r="G92" i="23"/>
  <c r="K92" i="23"/>
  <c r="P92" i="23"/>
  <c r="R92" i="23"/>
  <c r="F92" i="23"/>
  <c r="I92" i="23"/>
  <c r="N92" i="23"/>
  <c r="Q92" i="23"/>
  <c r="B92" i="23"/>
  <c r="V92" i="23"/>
  <c r="Y92" i="23"/>
  <c r="J92" i="23"/>
  <c r="E167" i="19"/>
  <c r="F167" i="19"/>
  <c r="V167" i="19"/>
  <c r="A168" i="19"/>
  <c r="J167" i="19"/>
  <c r="A204" i="19"/>
  <c r="N167" i="19"/>
  <c r="R167" i="19"/>
  <c r="B167" i="19"/>
  <c r="L167" i="19"/>
  <c r="W167" i="19"/>
  <c r="G167" i="19"/>
  <c r="Q167" i="19"/>
  <c r="X167" i="19"/>
  <c r="H167" i="19"/>
  <c r="S167" i="19"/>
  <c r="C167" i="19"/>
  <c r="M167" i="19"/>
  <c r="T167" i="19"/>
  <c r="D167" i="19"/>
  <c r="O167" i="19"/>
  <c r="Y167" i="19"/>
  <c r="I167" i="19"/>
  <c r="P167" i="19"/>
  <c r="K167" i="19"/>
  <c r="U167" i="19"/>
  <c r="C203" i="19"/>
  <c r="I203" i="19"/>
  <c r="Q203" i="19"/>
  <c r="Y203" i="19"/>
  <c r="E203" i="19"/>
  <c r="N203" i="19"/>
  <c r="F203" i="19"/>
  <c r="R203" i="19"/>
  <c r="A240" i="19"/>
  <c r="J203" i="19"/>
  <c r="U203" i="19"/>
  <c r="B203" i="19"/>
  <c r="M203" i="19"/>
  <c r="V203" i="19"/>
  <c r="T203" i="19"/>
  <c r="D203" i="19"/>
  <c r="S203" i="19"/>
  <c r="P203" i="19"/>
  <c r="O203" i="19"/>
  <c r="L203" i="19"/>
  <c r="K203" i="19"/>
  <c r="X203" i="19"/>
  <c r="H203" i="19"/>
  <c r="W203" i="19"/>
  <c r="G203" i="19"/>
  <c r="V20" i="23"/>
  <c r="T20" i="23"/>
  <c r="L20" i="23"/>
  <c r="D20" i="23"/>
  <c r="A21" i="23"/>
  <c r="S20" i="23"/>
  <c r="K20" i="23"/>
  <c r="C20" i="23"/>
  <c r="X20" i="23"/>
  <c r="P20" i="23"/>
  <c r="H20" i="23"/>
  <c r="W20" i="23"/>
  <c r="O20" i="23"/>
  <c r="G20" i="23"/>
  <c r="A57" i="23"/>
  <c r="I20" i="23"/>
  <c r="Y20" i="23"/>
  <c r="N20" i="23"/>
  <c r="M20" i="23"/>
  <c r="B20" i="23"/>
  <c r="R20" i="23"/>
  <c r="Q20" i="23"/>
  <c r="F20" i="23"/>
  <c r="E20" i="23"/>
  <c r="U20" i="23"/>
  <c r="J20" i="23"/>
  <c r="B239" i="19"/>
  <c r="F239" i="19"/>
  <c r="J239" i="19"/>
  <c r="N239" i="19"/>
  <c r="R239" i="19"/>
  <c r="V239" i="19"/>
  <c r="E239" i="19"/>
  <c r="K239" i="19"/>
  <c r="P239" i="19"/>
  <c r="U239" i="19"/>
  <c r="Y239" i="19"/>
  <c r="G239" i="19"/>
  <c r="L239" i="19"/>
  <c r="Q239" i="19"/>
  <c r="W239" i="19"/>
  <c r="C239" i="19"/>
  <c r="H239" i="19"/>
  <c r="M239" i="19"/>
  <c r="S239" i="19"/>
  <c r="X239" i="19"/>
  <c r="D239" i="19"/>
  <c r="I239" i="19"/>
  <c r="O239" i="19"/>
  <c r="T239" i="19"/>
  <c r="A276" i="19"/>
  <c r="A22" i="21"/>
  <c r="K21" i="21"/>
  <c r="P21" i="21"/>
  <c r="A58" i="21"/>
  <c r="Q21" i="21"/>
  <c r="H21" i="21"/>
  <c r="R21" i="21"/>
  <c r="I21" i="21"/>
  <c r="S21" i="21"/>
  <c r="J21" i="21"/>
  <c r="T21" i="21"/>
  <c r="O21" i="21"/>
  <c r="U21" i="21"/>
  <c r="M21" i="21"/>
  <c r="N21" i="21"/>
  <c r="L21" i="21"/>
  <c r="G21" i="21"/>
  <c r="V21" i="21"/>
  <c r="M57" i="21"/>
  <c r="T57" i="21"/>
  <c r="J57" i="21"/>
  <c r="O57" i="21"/>
  <c r="I57" i="21"/>
  <c r="P57" i="21"/>
  <c r="V57" i="21"/>
  <c r="K57" i="21"/>
  <c r="U57" i="21"/>
  <c r="L57" i="21"/>
  <c r="R57" i="21"/>
  <c r="S57" i="21"/>
  <c r="W57" i="21"/>
  <c r="A94" i="21"/>
  <c r="Q57" i="21"/>
  <c r="X57" i="21"/>
  <c r="H57" i="21"/>
  <c r="N57" i="21"/>
  <c r="T607" i="23"/>
  <c r="R909" i="21"/>
  <c r="R907" i="24"/>
  <c r="T607" i="19"/>
  <c r="R607" i="19"/>
  <c r="P907" i="24"/>
  <c r="R607" i="23"/>
  <c r="P909" i="21"/>
  <c r="C128" i="19"/>
  <c r="G128" i="19"/>
  <c r="K128" i="19"/>
  <c r="O128" i="19"/>
  <c r="S128" i="19"/>
  <c r="W128" i="19"/>
  <c r="D128" i="19"/>
  <c r="H128" i="19"/>
  <c r="L128" i="19"/>
  <c r="P128" i="19"/>
  <c r="T128" i="19"/>
  <c r="X128" i="19"/>
  <c r="E128" i="19"/>
  <c r="I128" i="19"/>
  <c r="M128" i="19"/>
  <c r="Q128" i="19"/>
  <c r="U128" i="19"/>
  <c r="Y128" i="19"/>
  <c r="B128" i="19"/>
  <c r="F128" i="19"/>
  <c r="J128" i="19"/>
  <c r="N128" i="19"/>
  <c r="R128" i="19"/>
  <c r="V128" i="19"/>
  <c r="E316" i="19"/>
  <c r="I316" i="19"/>
  <c r="M316" i="19"/>
  <c r="Q316" i="19"/>
  <c r="U316" i="19"/>
  <c r="Y316" i="19"/>
  <c r="B316" i="19"/>
  <c r="F316" i="19"/>
  <c r="J316" i="19"/>
  <c r="N316" i="19"/>
  <c r="R316" i="19"/>
  <c r="V316" i="19"/>
  <c r="D316" i="19"/>
  <c r="L316" i="19"/>
  <c r="T316" i="19"/>
  <c r="A317" i="19"/>
  <c r="C316" i="19"/>
  <c r="K316" i="19"/>
  <c r="S316" i="19"/>
  <c r="A353" i="19"/>
  <c r="O316" i="19"/>
  <c r="P316" i="19"/>
  <c r="G316" i="19"/>
  <c r="W316" i="19"/>
  <c r="H316" i="19"/>
  <c r="X316" i="19"/>
  <c r="B510" i="2"/>
  <c r="F168" i="21"/>
  <c r="O168" i="21"/>
  <c r="H168" i="21"/>
  <c r="Q168" i="21"/>
  <c r="J168" i="21"/>
  <c r="C168" i="21"/>
  <c r="S168" i="21"/>
  <c r="L168" i="21"/>
  <c r="E168" i="21"/>
  <c r="U168" i="21"/>
  <c r="A169" i="21"/>
  <c r="N168" i="21"/>
  <c r="G168" i="21"/>
  <c r="P168" i="21"/>
  <c r="I168" i="21"/>
  <c r="R168" i="21"/>
  <c r="K168" i="21"/>
  <c r="D168" i="21"/>
  <c r="T168" i="21"/>
  <c r="M168" i="21"/>
  <c r="E352" i="19"/>
  <c r="I352" i="19"/>
  <c r="M352" i="19"/>
  <c r="Q352" i="19"/>
  <c r="U352" i="19"/>
  <c r="Y352" i="19"/>
  <c r="A389" i="19"/>
  <c r="B352" i="19"/>
  <c r="F352" i="19"/>
  <c r="J352" i="19"/>
  <c r="N352" i="19"/>
  <c r="R352" i="19"/>
  <c r="V352" i="19"/>
  <c r="D352" i="19"/>
  <c r="L352" i="19"/>
  <c r="T352" i="19"/>
  <c r="C352" i="19"/>
  <c r="K352" i="19"/>
  <c r="S352" i="19"/>
  <c r="G352" i="19"/>
  <c r="W352" i="19"/>
  <c r="H352" i="19"/>
  <c r="X352" i="19"/>
  <c r="O352" i="19"/>
  <c r="P352" i="19"/>
  <c r="F424" i="19"/>
  <c r="J424" i="19"/>
  <c r="N424" i="19"/>
  <c r="R424" i="19"/>
  <c r="V424" i="19"/>
  <c r="B424" i="19"/>
  <c r="A462" i="19"/>
  <c r="C424" i="19"/>
  <c r="G424" i="19"/>
  <c r="K424" i="19"/>
  <c r="O424" i="19"/>
  <c r="S424" i="19"/>
  <c r="W424" i="19"/>
  <c r="E424" i="19"/>
  <c r="M424" i="19"/>
  <c r="U424" i="19"/>
  <c r="D424" i="19"/>
  <c r="L424" i="19"/>
  <c r="T424" i="19"/>
  <c r="P424" i="19"/>
  <c r="Q424" i="19"/>
  <c r="H424" i="19"/>
  <c r="X424" i="19"/>
  <c r="I424" i="19"/>
  <c r="Y424" i="19"/>
  <c r="E388" i="19"/>
  <c r="I388" i="19"/>
  <c r="M388" i="19"/>
  <c r="Q388" i="19"/>
  <c r="U388" i="19"/>
  <c r="Y388" i="19"/>
  <c r="B388" i="19"/>
  <c r="F388" i="19"/>
  <c r="J388" i="19"/>
  <c r="N388" i="19"/>
  <c r="R388" i="19"/>
  <c r="V388" i="19"/>
  <c r="A425" i="19"/>
  <c r="D388" i="19"/>
  <c r="L388" i="19"/>
  <c r="T388" i="19"/>
  <c r="C388" i="19"/>
  <c r="K388" i="19"/>
  <c r="S388" i="19"/>
  <c r="G388" i="19"/>
  <c r="W388" i="19"/>
  <c r="H388" i="19"/>
  <c r="X388" i="19"/>
  <c r="O388" i="19"/>
  <c r="P388" i="19"/>
  <c r="V20" i="19" l="1"/>
  <c r="D20" i="19"/>
  <c r="Y20" i="19"/>
  <c r="U20" i="19"/>
  <c r="Q20" i="19"/>
  <c r="S20" i="19"/>
  <c r="F20" i="19"/>
  <c r="A21" i="19"/>
  <c r="I20" i="19"/>
  <c r="L20" i="19"/>
  <c r="H20" i="19"/>
  <c r="J20" i="19"/>
  <c r="B20" i="19"/>
  <c r="M20" i="19"/>
  <c r="K20" i="19"/>
  <c r="P20" i="19"/>
  <c r="A57" i="19"/>
  <c r="N20" i="19"/>
  <c r="O20" i="19"/>
  <c r="T20" i="19"/>
  <c r="R20" i="19"/>
  <c r="G20" i="19"/>
  <c r="C20" i="19"/>
  <c r="E20" i="19"/>
  <c r="C92" i="19"/>
  <c r="Y92" i="19"/>
  <c r="P92" i="19"/>
  <c r="K92" i="19"/>
  <c r="Q92" i="19"/>
  <c r="H92" i="19"/>
  <c r="E92" i="19"/>
  <c r="S92" i="19"/>
  <c r="N92" i="19"/>
  <c r="M92" i="19"/>
  <c r="D92" i="19"/>
  <c r="F92" i="19"/>
  <c r="X92" i="19"/>
  <c r="U92" i="19"/>
  <c r="L92" i="19"/>
  <c r="G92" i="19"/>
  <c r="B92" i="19"/>
  <c r="T92" i="19"/>
  <c r="V92" i="19"/>
  <c r="J92" i="19"/>
  <c r="I92" i="19"/>
  <c r="W92" i="19"/>
  <c r="R92" i="19"/>
  <c r="A129" i="19"/>
  <c r="O92" i="19"/>
  <c r="Q56" i="19"/>
  <c r="L56" i="19"/>
  <c r="C56" i="19"/>
  <c r="M56" i="19"/>
  <c r="A93" i="19"/>
  <c r="I56" i="19"/>
  <c r="F56" i="19"/>
  <c r="E56" i="19"/>
  <c r="S56" i="19"/>
  <c r="B56" i="19"/>
  <c r="N56" i="19"/>
  <c r="W56" i="19"/>
  <c r="H56" i="19"/>
  <c r="V56" i="19"/>
  <c r="U56" i="19"/>
  <c r="D56" i="19"/>
  <c r="R56" i="19"/>
  <c r="P56" i="19"/>
  <c r="Y56" i="19"/>
  <c r="X56" i="19"/>
  <c r="O56" i="19"/>
  <c r="J56" i="19"/>
  <c r="T56" i="19"/>
  <c r="K56" i="19"/>
  <c r="G56" i="19"/>
  <c r="B889" i="2"/>
  <c r="C18" i="21"/>
  <c r="Y54" i="21"/>
  <c r="Y17" i="21"/>
  <c r="Y17" i="24"/>
  <c r="Y91" i="21"/>
  <c r="Y166" i="21"/>
  <c r="B18" i="21"/>
  <c r="B18" i="24"/>
  <c r="C18" i="24"/>
  <c r="C55" i="21"/>
  <c r="B55" i="21"/>
  <c r="Y54" i="24"/>
  <c r="Y203" i="21"/>
  <c r="Y91" i="24"/>
  <c r="B167" i="21"/>
  <c r="Y128" i="21"/>
  <c r="B55" i="24"/>
  <c r="C167" i="21"/>
  <c r="B92" i="21"/>
  <c r="C92" i="21"/>
  <c r="C55" i="24"/>
  <c r="P276" i="23"/>
  <c r="W276" i="23"/>
  <c r="G276" i="23"/>
  <c r="L276" i="23"/>
  <c r="S276" i="23"/>
  <c r="X276" i="23"/>
  <c r="H276" i="23"/>
  <c r="O276" i="23"/>
  <c r="T276" i="23"/>
  <c r="D276" i="23"/>
  <c r="K276" i="23"/>
  <c r="M276" i="23"/>
  <c r="Y276" i="23"/>
  <c r="J276" i="23"/>
  <c r="U276" i="23"/>
  <c r="F276" i="23"/>
  <c r="R276" i="23"/>
  <c r="C276" i="23"/>
  <c r="B276" i="23"/>
  <c r="Q276" i="23"/>
  <c r="V276" i="23"/>
  <c r="E276" i="23"/>
  <c r="N276" i="23"/>
  <c r="I276" i="23"/>
  <c r="K241" i="21"/>
  <c r="B241" i="21"/>
  <c r="I241" i="21"/>
  <c r="A242" i="21"/>
  <c r="G241" i="21"/>
  <c r="E241" i="21"/>
  <c r="N241" i="21"/>
  <c r="D241" i="21"/>
  <c r="R241" i="21"/>
  <c r="F241" i="21"/>
  <c r="P241" i="21"/>
  <c r="X241" i="21"/>
  <c r="J241" i="21"/>
  <c r="T241" i="21"/>
  <c r="O241" i="21"/>
  <c r="C241" i="21"/>
  <c r="U241" i="21"/>
  <c r="Y241" i="21"/>
  <c r="H241" i="21"/>
  <c r="M241" i="21"/>
  <c r="L241" i="21"/>
  <c r="W241" i="21"/>
  <c r="V241" i="21"/>
  <c r="S241" i="21"/>
  <c r="Q241" i="21"/>
  <c r="W20" i="19"/>
  <c r="X20" i="24"/>
  <c r="X20" i="21"/>
  <c r="X20" i="19"/>
  <c r="W20" i="21"/>
  <c r="W20" i="24"/>
  <c r="U205" i="21"/>
  <c r="S205" i="21"/>
  <c r="J205" i="21"/>
  <c r="B205" i="21"/>
  <c r="M205" i="21"/>
  <c r="Q205" i="21"/>
  <c r="L205" i="21"/>
  <c r="K205" i="21"/>
  <c r="O205" i="21"/>
  <c r="A206" i="21"/>
  <c r="F205" i="21"/>
  <c r="E205" i="21"/>
  <c r="H205" i="21"/>
  <c r="T205" i="21"/>
  <c r="R205" i="21"/>
  <c r="G205" i="21"/>
  <c r="C205" i="21"/>
  <c r="I205" i="21"/>
  <c r="N205" i="21"/>
  <c r="D205" i="21"/>
  <c r="P205" i="21"/>
  <c r="B940" i="2"/>
  <c r="D205" i="23"/>
  <c r="F205" i="23"/>
  <c r="K205" i="23"/>
  <c r="Q205" i="23"/>
  <c r="Y205" i="23"/>
  <c r="B205" i="23"/>
  <c r="G205" i="23"/>
  <c r="M205" i="23"/>
  <c r="R205" i="23"/>
  <c r="I205" i="23"/>
  <c r="S205" i="23"/>
  <c r="J205" i="23"/>
  <c r="W205" i="23"/>
  <c r="C205" i="23"/>
  <c r="N205" i="23"/>
  <c r="E205" i="23"/>
  <c r="O205" i="23"/>
  <c r="A242" i="23"/>
  <c r="P205" i="23"/>
  <c r="L205" i="23"/>
  <c r="X205" i="23"/>
  <c r="H205" i="23"/>
  <c r="T205" i="23"/>
  <c r="V205" i="23"/>
  <c r="U205" i="23"/>
  <c r="D277" i="23"/>
  <c r="Q277" i="23"/>
  <c r="F277" i="23"/>
  <c r="V277" i="23"/>
  <c r="Y277" i="23"/>
  <c r="I277" i="23"/>
  <c r="N277" i="23"/>
  <c r="O277" i="23"/>
  <c r="L277" i="23"/>
  <c r="K277" i="23"/>
  <c r="X277" i="23"/>
  <c r="H277" i="23"/>
  <c r="W277" i="23"/>
  <c r="G277" i="23"/>
  <c r="T277" i="23"/>
  <c r="S277" i="23"/>
  <c r="C277" i="23"/>
  <c r="P277" i="23"/>
  <c r="M277" i="23"/>
  <c r="J277" i="23"/>
  <c r="E277" i="23"/>
  <c r="B277" i="23"/>
  <c r="U277" i="23"/>
  <c r="R277" i="23"/>
  <c r="H351" i="21"/>
  <c r="X351" i="21"/>
  <c r="Q351" i="21"/>
  <c r="F351" i="21"/>
  <c r="V351" i="21"/>
  <c r="O351" i="21"/>
  <c r="L351" i="21"/>
  <c r="E351" i="21"/>
  <c r="U351" i="21"/>
  <c r="J351" i="21"/>
  <c r="C351" i="21"/>
  <c r="S351" i="21"/>
  <c r="P351" i="21"/>
  <c r="I351" i="21"/>
  <c r="Y351" i="21"/>
  <c r="N351" i="21"/>
  <c r="G351" i="21"/>
  <c r="W351" i="21"/>
  <c r="D351" i="21"/>
  <c r="T351" i="21"/>
  <c r="M351" i="21"/>
  <c r="B351" i="21"/>
  <c r="R351" i="21"/>
  <c r="K351" i="21"/>
  <c r="A352" i="21"/>
  <c r="D93" i="24"/>
  <c r="H93" i="24"/>
  <c r="L93" i="24"/>
  <c r="P93" i="24"/>
  <c r="T93" i="24"/>
  <c r="A130" i="24"/>
  <c r="E93" i="24"/>
  <c r="I93" i="24"/>
  <c r="M93" i="24"/>
  <c r="Q93" i="24"/>
  <c r="B93" i="24"/>
  <c r="J93" i="24"/>
  <c r="R93" i="24"/>
  <c r="C93" i="24"/>
  <c r="K93" i="24"/>
  <c r="S93" i="24"/>
  <c r="F93" i="24"/>
  <c r="G93" i="24"/>
  <c r="N93" i="24"/>
  <c r="O93" i="24"/>
  <c r="U93" i="24"/>
  <c r="C202" i="24"/>
  <c r="G202" i="24"/>
  <c r="K202" i="24"/>
  <c r="O202" i="24"/>
  <c r="S202" i="24"/>
  <c r="W202" i="24"/>
  <c r="D202" i="24"/>
  <c r="H202" i="24"/>
  <c r="L202" i="24"/>
  <c r="P202" i="24"/>
  <c r="T202" i="24"/>
  <c r="X202" i="24"/>
  <c r="I202" i="24"/>
  <c r="Q202" i="24"/>
  <c r="Y202" i="24"/>
  <c r="B202" i="24"/>
  <c r="J202" i="24"/>
  <c r="R202" i="24"/>
  <c r="E202" i="24"/>
  <c r="U202" i="24"/>
  <c r="F202" i="24"/>
  <c r="V202" i="24"/>
  <c r="M202" i="24"/>
  <c r="N202" i="24"/>
  <c r="A203" i="24"/>
  <c r="C129" i="24"/>
  <c r="G129" i="24"/>
  <c r="K129" i="24"/>
  <c r="O129" i="24"/>
  <c r="S129" i="24"/>
  <c r="W129" i="24"/>
  <c r="D129" i="24"/>
  <c r="H129" i="24"/>
  <c r="L129" i="24"/>
  <c r="P129" i="24"/>
  <c r="T129" i="24"/>
  <c r="X129" i="24"/>
  <c r="E129" i="24"/>
  <c r="M129" i="24"/>
  <c r="U129" i="24"/>
  <c r="F129" i="24"/>
  <c r="N129" i="24"/>
  <c r="V129" i="24"/>
  <c r="I129" i="24"/>
  <c r="Y129" i="24"/>
  <c r="J129" i="24"/>
  <c r="Q129" i="24"/>
  <c r="B129" i="24"/>
  <c r="R129" i="24"/>
  <c r="K57" i="24"/>
  <c r="O57" i="24"/>
  <c r="S57" i="24"/>
  <c r="A94" i="24"/>
  <c r="H57" i="24"/>
  <c r="L57" i="24"/>
  <c r="P57" i="24"/>
  <c r="T57" i="24"/>
  <c r="I57" i="24"/>
  <c r="Q57" i="24"/>
  <c r="J57" i="24"/>
  <c r="R57" i="24"/>
  <c r="M57" i="24"/>
  <c r="N57" i="24"/>
  <c r="U57" i="24"/>
  <c r="X57" i="24"/>
  <c r="W57" i="24"/>
  <c r="V57" i="24"/>
  <c r="I387" i="21"/>
  <c r="Y387" i="21"/>
  <c r="N387" i="21"/>
  <c r="C387" i="21"/>
  <c r="S387" i="21"/>
  <c r="H387" i="21"/>
  <c r="X387" i="21"/>
  <c r="M387" i="21"/>
  <c r="A424" i="21"/>
  <c r="R387" i="21"/>
  <c r="G387" i="21"/>
  <c r="W387" i="21"/>
  <c r="L387" i="21"/>
  <c r="Q387" i="21"/>
  <c r="F387" i="21"/>
  <c r="V387" i="21"/>
  <c r="K387" i="21"/>
  <c r="A388" i="21"/>
  <c r="P387" i="21"/>
  <c r="E387" i="21"/>
  <c r="U387" i="21"/>
  <c r="J387" i="21"/>
  <c r="B387" i="21"/>
  <c r="O387" i="21"/>
  <c r="D387" i="21"/>
  <c r="T387" i="21"/>
  <c r="F350" i="23"/>
  <c r="J350" i="23"/>
  <c r="N350" i="23"/>
  <c r="R350" i="23"/>
  <c r="V350" i="23"/>
  <c r="B350" i="23"/>
  <c r="C350" i="23"/>
  <c r="G350" i="23"/>
  <c r="K350" i="23"/>
  <c r="O350" i="23"/>
  <c r="S350" i="23"/>
  <c r="W350" i="23"/>
  <c r="H350" i="23"/>
  <c r="P350" i="23"/>
  <c r="X350" i="23"/>
  <c r="I350" i="23"/>
  <c r="Q350" i="23"/>
  <c r="Y350" i="23"/>
  <c r="D350" i="23"/>
  <c r="L350" i="23"/>
  <c r="T350" i="23"/>
  <c r="E350" i="23"/>
  <c r="M350" i="23"/>
  <c r="U350" i="23"/>
  <c r="A387" i="23"/>
  <c r="C166" i="24"/>
  <c r="G166" i="24"/>
  <c r="K166" i="24"/>
  <c r="O166" i="24"/>
  <c r="S166" i="24"/>
  <c r="W166" i="24"/>
  <c r="D166" i="24"/>
  <c r="H166" i="24"/>
  <c r="L166" i="24"/>
  <c r="P166" i="24"/>
  <c r="T166" i="24"/>
  <c r="X166" i="24"/>
  <c r="I166" i="24"/>
  <c r="Q166" i="24"/>
  <c r="Y166" i="24"/>
  <c r="A167" i="24"/>
  <c r="B166" i="24"/>
  <c r="J166" i="24"/>
  <c r="R166" i="24"/>
  <c r="E166" i="24"/>
  <c r="U166" i="24"/>
  <c r="F166" i="24"/>
  <c r="V166" i="24"/>
  <c r="M166" i="24"/>
  <c r="N166" i="24"/>
  <c r="D238" i="24"/>
  <c r="H238" i="24"/>
  <c r="L238" i="24"/>
  <c r="P238" i="24"/>
  <c r="T238" i="24"/>
  <c r="X238" i="24"/>
  <c r="A275" i="24"/>
  <c r="E238" i="24"/>
  <c r="I238" i="24"/>
  <c r="M238" i="24"/>
  <c r="Q238" i="24"/>
  <c r="U238" i="24"/>
  <c r="Y238" i="24"/>
  <c r="A239" i="24"/>
  <c r="J238" i="24"/>
  <c r="R238" i="24"/>
  <c r="B238" i="24"/>
  <c r="C238" i="24"/>
  <c r="K238" i="24"/>
  <c r="S238" i="24"/>
  <c r="N238" i="24"/>
  <c r="O238" i="24"/>
  <c r="F238" i="24"/>
  <c r="V238" i="24"/>
  <c r="G238" i="24"/>
  <c r="W238" i="24"/>
  <c r="D241" i="23"/>
  <c r="E241" i="23"/>
  <c r="N241" i="23"/>
  <c r="F241" i="23"/>
  <c r="R241" i="23"/>
  <c r="J241" i="23"/>
  <c r="M241" i="23"/>
  <c r="U241" i="23"/>
  <c r="A278" i="23"/>
  <c r="B241" i="23"/>
  <c r="V241" i="23"/>
  <c r="W241" i="23"/>
  <c r="G241" i="23"/>
  <c r="T241" i="23"/>
  <c r="S241" i="23"/>
  <c r="C241" i="23"/>
  <c r="P241" i="23"/>
  <c r="O241" i="23"/>
  <c r="L241" i="23"/>
  <c r="K241" i="23"/>
  <c r="X241" i="23"/>
  <c r="H241" i="23"/>
  <c r="Y241" i="23"/>
  <c r="Q241" i="23"/>
  <c r="I241" i="23"/>
  <c r="D315" i="21"/>
  <c r="T315" i="21"/>
  <c r="M315" i="21"/>
  <c r="B315" i="21"/>
  <c r="R315" i="21"/>
  <c r="K315" i="21"/>
  <c r="A316" i="21"/>
  <c r="L315" i="21"/>
  <c r="E315" i="21"/>
  <c r="U315" i="21"/>
  <c r="J315" i="21"/>
  <c r="C315" i="21"/>
  <c r="S315" i="21"/>
  <c r="I315" i="21"/>
  <c r="N315" i="21"/>
  <c r="W315" i="21"/>
  <c r="H315" i="21"/>
  <c r="Q315" i="21"/>
  <c r="V315" i="21"/>
  <c r="P315" i="21"/>
  <c r="Y315" i="21"/>
  <c r="G315" i="21"/>
  <c r="X315" i="21"/>
  <c r="F315" i="21"/>
  <c r="O315" i="21"/>
  <c r="D314" i="23"/>
  <c r="C314" i="23"/>
  <c r="N314" i="23"/>
  <c r="Y314" i="23"/>
  <c r="G314" i="23"/>
  <c r="R314" i="23"/>
  <c r="S314" i="23"/>
  <c r="B314" i="23"/>
  <c r="W314" i="23"/>
  <c r="I314" i="23"/>
  <c r="A351" i="23"/>
  <c r="M314" i="23"/>
  <c r="A315" i="23"/>
  <c r="X314" i="23"/>
  <c r="H314" i="23"/>
  <c r="T314" i="23"/>
  <c r="P314" i="23"/>
  <c r="L314" i="23"/>
  <c r="F314" i="23"/>
  <c r="E314" i="23"/>
  <c r="V314" i="23"/>
  <c r="U314" i="23"/>
  <c r="Q314" i="23"/>
  <c r="O314" i="23"/>
  <c r="K314" i="23"/>
  <c r="J314" i="23"/>
  <c r="Y169" i="23"/>
  <c r="H169" i="23"/>
  <c r="Q169" i="23"/>
  <c r="P169" i="23"/>
  <c r="I169" i="23"/>
  <c r="A206" i="23"/>
  <c r="A170" i="23"/>
  <c r="J169" i="23"/>
  <c r="K169" i="23"/>
  <c r="D169" i="23"/>
  <c r="E169" i="23"/>
  <c r="N169" i="23"/>
  <c r="O169" i="23"/>
  <c r="L169" i="23"/>
  <c r="M169" i="23"/>
  <c r="B169" i="23"/>
  <c r="R169" i="23"/>
  <c r="C169" i="23"/>
  <c r="S169" i="23"/>
  <c r="T169" i="23"/>
  <c r="F169" i="23"/>
  <c r="G169" i="23"/>
  <c r="X169" i="23"/>
  <c r="W169" i="23"/>
  <c r="V169" i="23"/>
  <c r="U169" i="23"/>
  <c r="F21" i="24"/>
  <c r="J21" i="24"/>
  <c r="N21" i="24"/>
  <c r="R21" i="24"/>
  <c r="G21" i="24"/>
  <c r="K21" i="24"/>
  <c r="O21" i="24"/>
  <c r="S21" i="24"/>
  <c r="A58" i="24"/>
  <c r="D21" i="24"/>
  <c r="L21" i="24"/>
  <c r="E21" i="24"/>
  <c r="M21" i="24"/>
  <c r="P21" i="24"/>
  <c r="Q21" i="24"/>
  <c r="H21" i="24"/>
  <c r="A22" i="24"/>
  <c r="I21" i="24"/>
  <c r="A279" i="21"/>
  <c r="P278" i="21"/>
  <c r="I278" i="21"/>
  <c r="Y278" i="21"/>
  <c r="N278" i="21"/>
  <c r="G278" i="21"/>
  <c r="W278" i="21"/>
  <c r="D278" i="21"/>
  <c r="T278" i="21"/>
  <c r="M278" i="21"/>
  <c r="B278" i="21"/>
  <c r="R278" i="21"/>
  <c r="K278" i="21"/>
  <c r="H278" i="21"/>
  <c r="X278" i="21"/>
  <c r="Q278" i="21"/>
  <c r="F278" i="21"/>
  <c r="V278" i="21"/>
  <c r="O278" i="21"/>
  <c r="L278" i="21"/>
  <c r="E278" i="21"/>
  <c r="U278" i="21"/>
  <c r="J278" i="21"/>
  <c r="C278" i="21"/>
  <c r="S278" i="21"/>
  <c r="N130" i="21"/>
  <c r="G130" i="21"/>
  <c r="P130" i="21"/>
  <c r="I130" i="21"/>
  <c r="B130" i="21"/>
  <c r="R130" i="21"/>
  <c r="K130" i="21"/>
  <c r="D130" i="21"/>
  <c r="T130" i="21"/>
  <c r="M130" i="21"/>
  <c r="F130" i="21"/>
  <c r="O130" i="21"/>
  <c r="H130" i="21"/>
  <c r="Q130" i="21"/>
  <c r="J130" i="21"/>
  <c r="C130" i="21"/>
  <c r="S130" i="21"/>
  <c r="L130" i="21"/>
  <c r="E130" i="21"/>
  <c r="U130" i="21"/>
  <c r="X21" i="23"/>
  <c r="R21" i="23"/>
  <c r="J21" i="23"/>
  <c r="B21" i="23"/>
  <c r="A58" i="23"/>
  <c r="Y21" i="23"/>
  <c r="Q21" i="23"/>
  <c r="I21" i="23"/>
  <c r="V21" i="23"/>
  <c r="N21" i="23"/>
  <c r="F21" i="23"/>
  <c r="U21" i="23"/>
  <c r="M21" i="23"/>
  <c r="E21" i="23"/>
  <c r="A22" i="23"/>
  <c r="K21" i="23"/>
  <c r="D21" i="23"/>
  <c r="T21" i="23"/>
  <c r="O21" i="23"/>
  <c r="H21" i="23"/>
  <c r="C21" i="23"/>
  <c r="S21" i="23"/>
  <c r="L21" i="23"/>
  <c r="G21" i="23"/>
  <c r="W21" i="23"/>
  <c r="P21" i="23"/>
  <c r="C168" i="19"/>
  <c r="D168" i="19"/>
  <c r="T168" i="19"/>
  <c r="A169" i="19"/>
  <c r="H168" i="19"/>
  <c r="X168" i="19"/>
  <c r="L168" i="19"/>
  <c r="P168" i="19"/>
  <c r="A205" i="19"/>
  <c r="J168" i="19"/>
  <c r="M168" i="19"/>
  <c r="K168" i="19"/>
  <c r="V168" i="19"/>
  <c r="F168" i="19"/>
  <c r="Y168" i="19"/>
  <c r="I168" i="19"/>
  <c r="W168" i="19"/>
  <c r="G168" i="19"/>
  <c r="R168" i="19"/>
  <c r="B168" i="19"/>
  <c r="U168" i="19"/>
  <c r="E168" i="19"/>
  <c r="S168" i="19"/>
  <c r="N168" i="19"/>
  <c r="Q168" i="19"/>
  <c r="O168" i="19"/>
  <c r="W93" i="23"/>
  <c r="X93" i="23"/>
  <c r="R93" i="23"/>
  <c r="M93" i="23"/>
  <c r="H93" i="23"/>
  <c r="B93" i="23"/>
  <c r="V93" i="23"/>
  <c r="Q93" i="23"/>
  <c r="L93" i="23"/>
  <c r="F93" i="23"/>
  <c r="U93" i="23"/>
  <c r="P93" i="23"/>
  <c r="J93" i="23"/>
  <c r="E93" i="23"/>
  <c r="Y93" i="23"/>
  <c r="T93" i="23"/>
  <c r="N93" i="23"/>
  <c r="I93" i="23"/>
  <c r="D93" i="23"/>
  <c r="A130" i="23"/>
  <c r="K93" i="23"/>
  <c r="C93" i="23"/>
  <c r="G93" i="23"/>
  <c r="O93" i="23"/>
  <c r="S93" i="23"/>
  <c r="D276" i="19"/>
  <c r="H276" i="19"/>
  <c r="L276" i="19"/>
  <c r="P276" i="19"/>
  <c r="T276" i="19"/>
  <c r="X276" i="19"/>
  <c r="E276" i="19"/>
  <c r="I276" i="19"/>
  <c r="M276" i="19"/>
  <c r="Q276" i="19"/>
  <c r="U276" i="19"/>
  <c r="Y276" i="19"/>
  <c r="B276" i="19"/>
  <c r="F276" i="19"/>
  <c r="J276" i="19"/>
  <c r="N276" i="19"/>
  <c r="R276" i="19"/>
  <c r="V276" i="19"/>
  <c r="C276" i="19"/>
  <c r="G276" i="19"/>
  <c r="K276" i="19"/>
  <c r="O276" i="19"/>
  <c r="S276" i="19"/>
  <c r="W276" i="19"/>
  <c r="Y240" i="19"/>
  <c r="E240" i="19"/>
  <c r="I240" i="19"/>
  <c r="M240" i="19"/>
  <c r="B240" i="19"/>
  <c r="G240" i="19"/>
  <c r="L240" i="19"/>
  <c r="Q240" i="19"/>
  <c r="U240" i="19"/>
  <c r="C240" i="19"/>
  <c r="H240" i="19"/>
  <c r="N240" i="19"/>
  <c r="R240" i="19"/>
  <c r="V240" i="19"/>
  <c r="D240" i="19"/>
  <c r="J240" i="19"/>
  <c r="O240" i="19"/>
  <c r="S240" i="19"/>
  <c r="W240" i="19"/>
  <c r="A277" i="19"/>
  <c r="F240" i="19"/>
  <c r="K240" i="19"/>
  <c r="P240" i="19"/>
  <c r="T240" i="19"/>
  <c r="X240" i="19"/>
  <c r="V129" i="23"/>
  <c r="R129" i="23"/>
  <c r="N129" i="23"/>
  <c r="J129" i="23"/>
  <c r="F129" i="23"/>
  <c r="B129" i="23"/>
  <c r="Y129" i="23"/>
  <c r="U129" i="23"/>
  <c r="Q129" i="23"/>
  <c r="M129" i="23"/>
  <c r="I129" i="23"/>
  <c r="E129" i="23"/>
  <c r="X129" i="23"/>
  <c r="T129" i="23"/>
  <c r="P129" i="23"/>
  <c r="L129" i="23"/>
  <c r="H129" i="23"/>
  <c r="D129" i="23"/>
  <c r="W129" i="23"/>
  <c r="S129" i="23"/>
  <c r="O129" i="23"/>
  <c r="K129" i="23"/>
  <c r="G129" i="23"/>
  <c r="C129" i="23"/>
  <c r="R94" i="21"/>
  <c r="K94" i="21"/>
  <c r="T94" i="21"/>
  <c r="M94" i="21"/>
  <c r="V94" i="21"/>
  <c r="O94" i="21"/>
  <c r="H94" i="21"/>
  <c r="X94" i="21"/>
  <c r="Q94" i="21"/>
  <c r="J94" i="21"/>
  <c r="S94" i="21"/>
  <c r="L94" i="21"/>
  <c r="U94" i="21"/>
  <c r="W94" i="21"/>
  <c r="A131" i="21"/>
  <c r="P94" i="21"/>
  <c r="N94" i="21"/>
  <c r="I94" i="21"/>
  <c r="R58" i="21"/>
  <c r="I58" i="21"/>
  <c r="O58" i="21"/>
  <c r="L58" i="21"/>
  <c r="D58" i="21"/>
  <c r="A95" i="21"/>
  <c r="N58" i="21"/>
  <c r="U58" i="21"/>
  <c r="E58" i="21"/>
  <c r="K58" i="21"/>
  <c r="X58" i="21"/>
  <c r="P58" i="21"/>
  <c r="J58" i="21"/>
  <c r="Q58" i="21"/>
  <c r="W58" i="21"/>
  <c r="G58" i="21"/>
  <c r="H58" i="21"/>
  <c r="V58" i="21"/>
  <c r="F58" i="21"/>
  <c r="M58" i="21"/>
  <c r="S58" i="21"/>
  <c r="T58" i="21"/>
  <c r="A59" i="21"/>
  <c r="R22" i="21"/>
  <c r="P22" i="21"/>
  <c r="S22" i="21"/>
  <c r="H22" i="21"/>
  <c r="M22" i="21"/>
  <c r="I22" i="21"/>
  <c r="G22" i="21"/>
  <c r="J22" i="21"/>
  <c r="O22" i="21"/>
  <c r="K22" i="21"/>
  <c r="A23" i="21"/>
  <c r="N22" i="21"/>
  <c r="L22" i="21"/>
  <c r="Q22" i="21"/>
  <c r="V57" i="23"/>
  <c r="R57" i="23"/>
  <c r="N57" i="23"/>
  <c r="J57" i="23"/>
  <c r="F57" i="23"/>
  <c r="B57" i="23"/>
  <c r="A94" i="23"/>
  <c r="Y57" i="23"/>
  <c r="U57" i="23"/>
  <c r="Q57" i="23"/>
  <c r="M57" i="23"/>
  <c r="I57" i="23"/>
  <c r="E57" i="23"/>
  <c r="X57" i="23"/>
  <c r="T57" i="23"/>
  <c r="P57" i="23"/>
  <c r="L57" i="23"/>
  <c r="H57" i="23"/>
  <c r="D57" i="23"/>
  <c r="W57" i="23"/>
  <c r="S57" i="23"/>
  <c r="O57" i="23"/>
  <c r="K57" i="23"/>
  <c r="G57" i="23"/>
  <c r="C57" i="23"/>
  <c r="E204" i="19"/>
  <c r="G204" i="19"/>
  <c r="O204" i="19"/>
  <c r="W204" i="19"/>
  <c r="H204" i="19"/>
  <c r="P204" i="19"/>
  <c r="X204" i="19"/>
  <c r="A241" i="19"/>
  <c r="C204" i="19"/>
  <c r="K204" i="19"/>
  <c r="S204" i="19"/>
  <c r="D204" i="19"/>
  <c r="L204" i="19"/>
  <c r="T204" i="19"/>
  <c r="R204" i="19"/>
  <c r="B204" i="19"/>
  <c r="Y204" i="19"/>
  <c r="I204" i="19"/>
  <c r="N204" i="19"/>
  <c r="U204" i="19"/>
  <c r="J204" i="19"/>
  <c r="Q204" i="19"/>
  <c r="V204" i="19"/>
  <c r="F204" i="19"/>
  <c r="M204" i="19"/>
  <c r="D462" i="19"/>
  <c r="H462" i="19"/>
  <c r="L462" i="19"/>
  <c r="P462" i="19"/>
  <c r="T462" i="19"/>
  <c r="X462" i="19"/>
  <c r="A463" i="19"/>
  <c r="E462" i="19"/>
  <c r="I462" i="19"/>
  <c r="M462" i="19"/>
  <c r="Q462" i="19"/>
  <c r="U462" i="19"/>
  <c r="Y462" i="19"/>
  <c r="G462" i="19"/>
  <c r="O462" i="19"/>
  <c r="W462" i="19"/>
  <c r="F462" i="19"/>
  <c r="N462" i="19"/>
  <c r="V462" i="19"/>
  <c r="R462" i="19"/>
  <c r="C462" i="19"/>
  <c r="S462" i="19"/>
  <c r="J462" i="19"/>
  <c r="B462" i="19"/>
  <c r="K462" i="19"/>
  <c r="A499" i="19"/>
  <c r="D389" i="19"/>
  <c r="H389" i="19"/>
  <c r="L389" i="19"/>
  <c r="P389" i="19"/>
  <c r="T389" i="19"/>
  <c r="X389" i="19"/>
  <c r="C389" i="19"/>
  <c r="G389" i="19"/>
  <c r="K389" i="19"/>
  <c r="O389" i="19"/>
  <c r="S389" i="19"/>
  <c r="W389" i="19"/>
  <c r="E389" i="19"/>
  <c r="M389" i="19"/>
  <c r="U389" i="19"/>
  <c r="F389" i="19"/>
  <c r="N389" i="19"/>
  <c r="V389" i="19"/>
  <c r="I389" i="19"/>
  <c r="Q389" i="19"/>
  <c r="Y389" i="19"/>
  <c r="B389" i="19"/>
  <c r="J389" i="19"/>
  <c r="R389" i="19"/>
  <c r="A426" i="19"/>
  <c r="A170" i="21"/>
  <c r="N169" i="21"/>
  <c r="W169" i="21"/>
  <c r="P169" i="21"/>
  <c r="I169" i="21"/>
  <c r="R169" i="21"/>
  <c r="K169" i="21"/>
  <c r="T169" i="21"/>
  <c r="M169" i="21"/>
  <c r="V169" i="21"/>
  <c r="O169" i="21"/>
  <c r="H169" i="21"/>
  <c r="X169" i="21"/>
  <c r="Q169" i="21"/>
  <c r="J169" i="21"/>
  <c r="S169" i="21"/>
  <c r="L169" i="21"/>
  <c r="U169" i="21"/>
  <c r="D353" i="19"/>
  <c r="H353" i="19"/>
  <c r="L353" i="19"/>
  <c r="P353" i="19"/>
  <c r="T353" i="19"/>
  <c r="X353" i="19"/>
  <c r="C353" i="19"/>
  <c r="G353" i="19"/>
  <c r="K353" i="19"/>
  <c r="O353" i="19"/>
  <c r="S353" i="19"/>
  <c r="W353" i="19"/>
  <c r="E353" i="19"/>
  <c r="M353" i="19"/>
  <c r="U353" i="19"/>
  <c r="A390" i="19"/>
  <c r="F353" i="19"/>
  <c r="N353" i="19"/>
  <c r="V353" i="19"/>
  <c r="I353" i="19"/>
  <c r="Q353" i="19"/>
  <c r="Y353" i="19"/>
  <c r="B353" i="19"/>
  <c r="J353" i="19"/>
  <c r="R353" i="19"/>
  <c r="D317" i="19"/>
  <c r="H317" i="19"/>
  <c r="L317" i="19"/>
  <c r="P317" i="19"/>
  <c r="T317" i="19"/>
  <c r="X317" i="19"/>
  <c r="A318" i="19"/>
  <c r="C317" i="19"/>
  <c r="G317" i="19"/>
  <c r="K317" i="19"/>
  <c r="O317" i="19"/>
  <c r="S317" i="19"/>
  <c r="W317" i="19"/>
  <c r="A354" i="19"/>
  <c r="E317" i="19"/>
  <c r="M317" i="19"/>
  <c r="U317" i="19"/>
  <c r="F317" i="19"/>
  <c r="N317" i="19"/>
  <c r="V317" i="19"/>
  <c r="I317" i="19"/>
  <c r="Q317" i="19"/>
  <c r="Y317" i="19"/>
  <c r="B317" i="19"/>
  <c r="J317" i="19"/>
  <c r="R317" i="19"/>
  <c r="B534" i="2"/>
  <c r="D425" i="19"/>
  <c r="H425" i="19"/>
  <c r="L425" i="19"/>
  <c r="P425" i="19"/>
  <c r="T425" i="19"/>
  <c r="X425" i="19"/>
  <c r="C425" i="19"/>
  <c r="G425" i="19"/>
  <c r="K425" i="19"/>
  <c r="O425" i="19"/>
  <c r="S425" i="19"/>
  <c r="W425" i="19"/>
  <c r="E425" i="19"/>
  <c r="M425" i="19"/>
  <c r="U425" i="19"/>
  <c r="F425" i="19"/>
  <c r="N425" i="19"/>
  <c r="V425" i="19"/>
  <c r="I425" i="19"/>
  <c r="Q425" i="19"/>
  <c r="Y425" i="19"/>
  <c r="B425" i="19"/>
  <c r="J425" i="19"/>
  <c r="R425" i="19"/>
  <c r="L129" i="19" l="1"/>
  <c r="G129" i="19"/>
  <c r="Y129" i="19"/>
  <c r="T129" i="19"/>
  <c r="O129" i="19"/>
  <c r="F129" i="19"/>
  <c r="E129" i="19"/>
  <c r="W129" i="19"/>
  <c r="N129" i="19"/>
  <c r="M129" i="19"/>
  <c r="H129" i="19"/>
  <c r="V129" i="19"/>
  <c r="C129" i="19"/>
  <c r="U129" i="19"/>
  <c r="P129" i="19"/>
  <c r="K129" i="19"/>
  <c r="B129" i="19"/>
  <c r="X129" i="19"/>
  <c r="S129" i="19"/>
  <c r="J129" i="19"/>
  <c r="I129" i="19"/>
  <c r="D129" i="19"/>
  <c r="R129" i="19"/>
  <c r="Q129" i="19"/>
  <c r="O21" i="19"/>
  <c r="B21" i="19"/>
  <c r="R21" i="19"/>
  <c r="P21" i="19"/>
  <c r="E21" i="19"/>
  <c r="C21" i="19"/>
  <c r="V21" i="19"/>
  <c r="T21" i="19"/>
  <c r="Y21" i="19"/>
  <c r="G21" i="19"/>
  <c r="A58" i="19"/>
  <c r="J21" i="19"/>
  <c r="F21" i="19"/>
  <c r="D21" i="19"/>
  <c r="I21" i="19"/>
  <c r="N21" i="19"/>
  <c r="L21" i="19"/>
  <c r="Q21" i="19"/>
  <c r="H21" i="19"/>
  <c r="M21" i="19"/>
  <c r="K21" i="19"/>
  <c r="A22" i="19"/>
  <c r="U21" i="19"/>
  <c r="S21" i="19"/>
  <c r="F93" i="19"/>
  <c r="X93" i="19"/>
  <c r="C93" i="19"/>
  <c r="Y93" i="19"/>
  <c r="P93" i="19"/>
  <c r="K93" i="19"/>
  <c r="V93" i="19"/>
  <c r="E93" i="19"/>
  <c r="S93" i="19"/>
  <c r="N93" i="19"/>
  <c r="M93" i="19"/>
  <c r="D93" i="19"/>
  <c r="A130" i="19"/>
  <c r="O93" i="19"/>
  <c r="U93" i="19"/>
  <c r="L93" i="19"/>
  <c r="G93" i="19"/>
  <c r="B93" i="19"/>
  <c r="T93" i="19"/>
  <c r="Q93" i="19"/>
  <c r="H93" i="19"/>
  <c r="J93" i="19"/>
  <c r="I93" i="19"/>
  <c r="W93" i="19"/>
  <c r="R93" i="19"/>
  <c r="B57" i="19"/>
  <c r="X57" i="19"/>
  <c r="O57" i="19"/>
  <c r="J57" i="19"/>
  <c r="P57" i="19"/>
  <c r="G57" i="19"/>
  <c r="D57" i="19"/>
  <c r="R57" i="19"/>
  <c r="Q57" i="19"/>
  <c r="L57" i="19"/>
  <c r="C57" i="19"/>
  <c r="I57" i="19"/>
  <c r="W57" i="19"/>
  <c r="T57" i="19"/>
  <c r="K57" i="19"/>
  <c r="F57" i="19"/>
  <c r="E57" i="19"/>
  <c r="S57" i="19"/>
  <c r="Y57" i="19"/>
  <c r="M57" i="19"/>
  <c r="H57" i="19"/>
  <c r="V57" i="19"/>
  <c r="U57" i="19"/>
  <c r="A94" i="19"/>
  <c r="N57" i="19"/>
  <c r="B913" i="2"/>
  <c r="Y18" i="24"/>
  <c r="Y55" i="21"/>
  <c r="B19" i="21"/>
  <c r="Y18" i="21"/>
  <c r="Y92" i="21"/>
  <c r="B56" i="21"/>
  <c r="Y167" i="21"/>
  <c r="B19" i="24"/>
  <c r="Y55" i="24"/>
  <c r="Y92" i="24"/>
  <c r="B168" i="21"/>
  <c r="Y204" i="21"/>
  <c r="Y129" i="21"/>
  <c r="B56" i="24"/>
  <c r="B93" i="21"/>
  <c r="D242" i="21"/>
  <c r="A243" i="21"/>
  <c r="Q242" i="21"/>
  <c r="L242" i="21"/>
  <c r="G242" i="21"/>
  <c r="B242" i="21"/>
  <c r="T242" i="21"/>
  <c r="O242" i="21"/>
  <c r="J242" i="21"/>
  <c r="E242" i="21"/>
  <c r="W242" i="21"/>
  <c r="R242" i="21"/>
  <c r="M242" i="21"/>
  <c r="H242" i="21"/>
  <c r="C242" i="21"/>
  <c r="Y242" i="21"/>
  <c r="P242" i="21"/>
  <c r="V242" i="21"/>
  <c r="K242" i="21"/>
  <c r="F242" i="21"/>
  <c r="X242" i="21"/>
  <c r="S242" i="21"/>
  <c r="N242" i="21"/>
  <c r="I242" i="21"/>
  <c r="U242" i="21"/>
  <c r="B964" i="2"/>
  <c r="D21" i="21"/>
  <c r="F21" i="21"/>
  <c r="E21" i="21"/>
  <c r="X21" i="24"/>
  <c r="W21" i="19"/>
  <c r="X21" i="21"/>
  <c r="W21" i="24"/>
  <c r="X21" i="19"/>
  <c r="W21" i="21"/>
  <c r="W206" i="21"/>
  <c r="U206" i="21"/>
  <c r="V206" i="21"/>
  <c r="X206" i="21"/>
  <c r="L206" i="21"/>
  <c r="S206" i="21"/>
  <c r="G206" i="21"/>
  <c r="A207" i="21"/>
  <c r="I206" i="21"/>
  <c r="B206" i="21"/>
  <c r="M206" i="21"/>
  <c r="P206" i="21"/>
  <c r="D206" i="21"/>
  <c r="N206" i="21"/>
  <c r="T206" i="21"/>
  <c r="R206" i="21"/>
  <c r="F206" i="21"/>
  <c r="Q206" i="21"/>
  <c r="E206" i="21"/>
  <c r="K206" i="21"/>
  <c r="O206" i="21"/>
  <c r="C206" i="21"/>
  <c r="J206" i="21"/>
  <c r="H206" i="21"/>
  <c r="L279" i="21"/>
  <c r="E279" i="21"/>
  <c r="Y279" i="21"/>
  <c r="N279" i="21"/>
  <c r="K279" i="21"/>
  <c r="D279" i="21"/>
  <c r="T279" i="21"/>
  <c r="M279" i="21"/>
  <c r="F279" i="21"/>
  <c r="C279" i="21"/>
  <c r="S279" i="21"/>
  <c r="X279" i="21"/>
  <c r="J279" i="21"/>
  <c r="W279" i="21"/>
  <c r="A280" i="21"/>
  <c r="I279" i="21"/>
  <c r="R279" i="21"/>
  <c r="H279" i="21"/>
  <c r="Q279" i="21"/>
  <c r="G279" i="21"/>
  <c r="P279" i="21"/>
  <c r="B279" i="21"/>
  <c r="O279" i="21"/>
  <c r="V279" i="21"/>
  <c r="U279" i="21"/>
  <c r="E58" i="24"/>
  <c r="I58" i="24"/>
  <c r="M58" i="24"/>
  <c r="Q58" i="24"/>
  <c r="F58" i="24"/>
  <c r="J58" i="24"/>
  <c r="N58" i="24"/>
  <c r="R58" i="24"/>
  <c r="G58" i="24"/>
  <c r="O58" i="24"/>
  <c r="H58" i="24"/>
  <c r="P58" i="24"/>
  <c r="K58" i="24"/>
  <c r="S58" i="24"/>
  <c r="D58" i="24"/>
  <c r="L58" i="24"/>
  <c r="A95" i="24"/>
  <c r="W58" i="24"/>
  <c r="T58" i="24"/>
  <c r="V58" i="24"/>
  <c r="X58" i="24"/>
  <c r="U58" i="24"/>
  <c r="B351" i="23"/>
  <c r="G351" i="23"/>
  <c r="L351" i="23"/>
  <c r="R351" i="23"/>
  <c r="W351" i="23"/>
  <c r="A388" i="23"/>
  <c r="M351" i="23"/>
  <c r="C351" i="23"/>
  <c r="H351" i="23"/>
  <c r="N351" i="23"/>
  <c r="S351" i="23"/>
  <c r="X351" i="23"/>
  <c r="Q351" i="23"/>
  <c r="K351" i="23"/>
  <c r="V351" i="23"/>
  <c r="I351" i="23"/>
  <c r="D351" i="23"/>
  <c r="O351" i="23"/>
  <c r="U351" i="23"/>
  <c r="F351" i="23"/>
  <c r="P351" i="23"/>
  <c r="Y351" i="23"/>
  <c r="J351" i="23"/>
  <c r="T351" i="23"/>
  <c r="E351" i="23"/>
  <c r="D278" i="23"/>
  <c r="J278" i="23"/>
  <c r="O278" i="23"/>
  <c r="T278" i="23"/>
  <c r="E278" i="23"/>
  <c r="U278" i="23"/>
  <c r="F278" i="23"/>
  <c r="K278" i="23"/>
  <c r="P278" i="23"/>
  <c r="V278" i="23"/>
  <c r="I278" i="23"/>
  <c r="Y278" i="23"/>
  <c r="H278" i="23"/>
  <c r="S278" i="23"/>
  <c r="Q278" i="23"/>
  <c r="B278" i="23"/>
  <c r="L278" i="23"/>
  <c r="W278" i="23"/>
  <c r="C278" i="23"/>
  <c r="N278" i="23"/>
  <c r="X278" i="23"/>
  <c r="G278" i="23"/>
  <c r="R278" i="23"/>
  <c r="M278" i="23"/>
  <c r="E275" i="24"/>
  <c r="I275" i="24"/>
  <c r="M275" i="24"/>
  <c r="Q275" i="24"/>
  <c r="U275" i="24"/>
  <c r="Y275" i="24"/>
  <c r="F275" i="24"/>
  <c r="J275" i="24"/>
  <c r="N275" i="24"/>
  <c r="R275" i="24"/>
  <c r="V275" i="24"/>
  <c r="B275" i="24"/>
  <c r="A313" i="24"/>
  <c r="C275" i="24"/>
  <c r="K275" i="24"/>
  <c r="S275" i="24"/>
  <c r="A276" i="24"/>
  <c r="D275" i="24"/>
  <c r="L275" i="24"/>
  <c r="T275" i="24"/>
  <c r="G275" i="24"/>
  <c r="W275" i="24"/>
  <c r="H275" i="24"/>
  <c r="X275" i="24"/>
  <c r="O275" i="24"/>
  <c r="P275" i="24"/>
  <c r="E167" i="24"/>
  <c r="B167" i="24"/>
  <c r="R167" i="24"/>
  <c r="F167" i="24"/>
  <c r="V167" i="24"/>
  <c r="J167" i="24"/>
  <c r="N167" i="24"/>
  <c r="A168" i="24"/>
  <c r="X167" i="24"/>
  <c r="H167" i="24"/>
  <c r="S167" i="24"/>
  <c r="C167" i="24"/>
  <c r="Q167" i="24"/>
  <c r="T167" i="24"/>
  <c r="D167" i="24"/>
  <c r="O167" i="24"/>
  <c r="M167" i="24"/>
  <c r="P167" i="24"/>
  <c r="K167" i="24"/>
  <c r="Y167" i="24"/>
  <c r="I167" i="24"/>
  <c r="L167" i="24"/>
  <c r="W167" i="24"/>
  <c r="G167" i="24"/>
  <c r="U167" i="24"/>
  <c r="H387" i="23"/>
  <c r="P387" i="23"/>
  <c r="S387" i="23"/>
  <c r="C387" i="23"/>
  <c r="A424" i="23"/>
  <c r="E387" i="23"/>
  <c r="U387" i="23"/>
  <c r="N387" i="23"/>
  <c r="G387" i="23"/>
  <c r="L387" i="23"/>
  <c r="I387" i="23"/>
  <c r="Y387" i="23"/>
  <c r="R387" i="23"/>
  <c r="D387" i="23"/>
  <c r="M387" i="23"/>
  <c r="F387" i="23"/>
  <c r="V387" i="23"/>
  <c r="W387" i="23"/>
  <c r="K387" i="23"/>
  <c r="X387" i="23"/>
  <c r="Q387" i="23"/>
  <c r="J387" i="23"/>
  <c r="B387" i="23"/>
  <c r="O387" i="23"/>
  <c r="T387" i="23"/>
  <c r="D203" i="24"/>
  <c r="H203" i="24"/>
  <c r="L203" i="24"/>
  <c r="P203" i="24"/>
  <c r="T203" i="24"/>
  <c r="X203" i="24"/>
  <c r="E203" i="24"/>
  <c r="I203" i="24"/>
  <c r="M203" i="24"/>
  <c r="Q203" i="24"/>
  <c r="U203" i="24"/>
  <c r="Y203" i="24"/>
  <c r="B203" i="24"/>
  <c r="J203" i="24"/>
  <c r="R203" i="24"/>
  <c r="C203" i="24"/>
  <c r="K203" i="24"/>
  <c r="S203" i="24"/>
  <c r="A204" i="24"/>
  <c r="N203" i="24"/>
  <c r="O203" i="24"/>
  <c r="F203" i="24"/>
  <c r="V203" i="24"/>
  <c r="G203" i="24"/>
  <c r="W203" i="24"/>
  <c r="B130" i="24"/>
  <c r="F130" i="24"/>
  <c r="J130" i="24"/>
  <c r="N130" i="24"/>
  <c r="R130" i="24"/>
  <c r="X130" i="24"/>
  <c r="C130" i="24"/>
  <c r="G130" i="24"/>
  <c r="K130" i="24"/>
  <c r="O130" i="24"/>
  <c r="S130" i="24"/>
  <c r="Y130" i="24"/>
  <c r="D130" i="24"/>
  <c r="L130" i="24"/>
  <c r="T130" i="24"/>
  <c r="E130" i="24"/>
  <c r="M130" i="24"/>
  <c r="W130" i="24"/>
  <c r="H130" i="24"/>
  <c r="P130" i="24"/>
  <c r="I130" i="24"/>
  <c r="Q130" i="24"/>
  <c r="V130" i="24"/>
  <c r="U130" i="24"/>
  <c r="B316" i="21"/>
  <c r="R316" i="21"/>
  <c r="G316" i="21"/>
  <c r="W316" i="21"/>
  <c r="P316" i="21"/>
  <c r="I316" i="21"/>
  <c r="Y316" i="21"/>
  <c r="J316" i="21"/>
  <c r="A317" i="21"/>
  <c r="O316" i="21"/>
  <c r="H316" i="21"/>
  <c r="X316" i="21"/>
  <c r="Q316" i="21"/>
  <c r="C316" i="21"/>
  <c r="L316" i="21"/>
  <c r="U316" i="21"/>
  <c r="F316" i="21"/>
  <c r="K316" i="21"/>
  <c r="T316" i="21"/>
  <c r="N316" i="21"/>
  <c r="S316" i="21"/>
  <c r="E316" i="21"/>
  <c r="V316" i="21"/>
  <c r="D316" i="21"/>
  <c r="M316" i="21"/>
  <c r="D239" i="24"/>
  <c r="H239" i="24"/>
  <c r="L239" i="24"/>
  <c r="P239" i="24"/>
  <c r="T239" i="24"/>
  <c r="X239" i="24"/>
  <c r="A240" i="24"/>
  <c r="E239" i="24"/>
  <c r="I239" i="24"/>
  <c r="M239" i="24"/>
  <c r="Q239" i="24"/>
  <c r="U239" i="24"/>
  <c r="Y239" i="24"/>
  <c r="B239" i="24"/>
  <c r="J239" i="24"/>
  <c r="R239" i="24"/>
  <c r="C239" i="24"/>
  <c r="K239" i="24"/>
  <c r="S239" i="24"/>
  <c r="N239" i="24"/>
  <c r="O239" i="24"/>
  <c r="F239" i="24"/>
  <c r="V239" i="24"/>
  <c r="G239" i="24"/>
  <c r="W239" i="24"/>
  <c r="F388" i="21"/>
  <c r="V388" i="21"/>
  <c r="O388" i="21"/>
  <c r="D388" i="21"/>
  <c r="T388" i="21"/>
  <c r="M388" i="21"/>
  <c r="N388" i="21"/>
  <c r="G388" i="21"/>
  <c r="W388" i="21"/>
  <c r="L388" i="21"/>
  <c r="E388" i="21"/>
  <c r="U388" i="21"/>
  <c r="R388" i="21"/>
  <c r="A389" i="21"/>
  <c r="I388" i="21"/>
  <c r="C388" i="21"/>
  <c r="H388" i="21"/>
  <c r="Q388" i="21"/>
  <c r="B388" i="21"/>
  <c r="K388" i="21"/>
  <c r="P388" i="21"/>
  <c r="Y388" i="21"/>
  <c r="J388" i="21"/>
  <c r="S388" i="21"/>
  <c r="X388" i="21"/>
  <c r="R170" i="23"/>
  <c r="K170" i="23"/>
  <c r="J170" i="23"/>
  <c r="S170" i="23"/>
  <c r="B170" i="23"/>
  <c r="A171" i="23"/>
  <c r="N170" i="23"/>
  <c r="Y170" i="23"/>
  <c r="E170" i="23"/>
  <c r="D170" i="23"/>
  <c r="Q170" i="23"/>
  <c r="P170" i="23"/>
  <c r="A207" i="23"/>
  <c r="F170" i="23"/>
  <c r="M170" i="23"/>
  <c r="L170" i="23"/>
  <c r="G170" i="23"/>
  <c r="C170" i="23"/>
  <c r="I170" i="23"/>
  <c r="H170" i="23"/>
  <c r="O170" i="23"/>
  <c r="V170" i="23"/>
  <c r="X170" i="23"/>
  <c r="U170" i="23"/>
  <c r="T170" i="23"/>
  <c r="W170" i="23"/>
  <c r="S315" i="23"/>
  <c r="M315" i="23"/>
  <c r="A316" i="23"/>
  <c r="Q315" i="23"/>
  <c r="L315" i="23"/>
  <c r="Y315" i="23"/>
  <c r="E315" i="23"/>
  <c r="I315" i="23"/>
  <c r="H315" i="23"/>
  <c r="U315" i="23"/>
  <c r="J315" i="23"/>
  <c r="K315" i="23"/>
  <c r="R315" i="23"/>
  <c r="X315" i="23"/>
  <c r="W315" i="23"/>
  <c r="O315" i="23"/>
  <c r="P315" i="23"/>
  <c r="G315" i="23"/>
  <c r="N315" i="23"/>
  <c r="B315" i="23"/>
  <c r="T315" i="23"/>
  <c r="V315" i="23"/>
  <c r="C315" i="23"/>
  <c r="D315" i="23"/>
  <c r="F315" i="23"/>
  <c r="A352" i="23"/>
  <c r="K424" i="21"/>
  <c r="A462" i="21"/>
  <c r="P424" i="21"/>
  <c r="I424" i="21"/>
  <c r="Y424" i="21"/>
  <c r="N424" i="21"/>
  <c r="C424" i="21"/>
  <c r="S424" i="21"/>
  <c r="H424" i="21"/>
  <c r="X424" i="21"/>
  <c r="Q424" i="21"/>
  <c r="F424" i="21"/>
  <c r="V424" i="21"/>
  <c r="G424" i="21"/>
  <c r="L424" i="21"/>
  <c r="U424" i="21"/>
  <c r="B424" i="21"/>
  <c r="O424" i="21"/>
  <c r="T424" i="21"/>
  <c r="A425" i="21"/>
  <c r="W424" i="21"/>
  <c r="E424" i="21"/>
  <c r="J424" i="21"/>
  <c r="D424" i="21"/>
  <c r="M424" i="21"/>
  <c r="R424" i="21"/>
  <c r="E94" i="24"/>
  <c r="C94" i="24"/>
  <c r="H94" i="24"/>
  <c r="G94" i="24"/>
  <c r="N94" i="24"/>
  <c r="S94" i="24"/>
  <c r="A131" i="24"/>
  <c r="B94" i="24"/>
  <c r="J94" i="24"/>
  <c r="O94" i="24"/>
  <c r="T94" i="24"/>
  <c r="D94" i="24"/>
  <c r="P94" i="24"/>
  <c r="F94" i="24"/>
  <c r="R94" i="24"/>
  <c r="K94" i="24"/>
  <c r="L94" i="24"/>
  <c r="Q94" i="24"/>
  <c r="M94" i="24"/>
  <c r="I94" i="24"/>
  <c r="X94" i="24"/>
  <c r="W94" i="24"/>
  <c r="U94" i="24"/>
  <c r="V94" i="24"/>
  <c r="N352" i="21"/>
  <c r="G352" i="21"/>
  <c r="W352" i="21"/>
  <c r="P352" i="21"/>
  <c r="I352" i="21"/>
  <c r="Y352" i="21"/>
  <c r="F352" i="21"/>
  <c r="V352" i="21"/>
  <c r="O352" i="21"/>
  <c r="H352" i="21"/>
  <c r="X352" i="21"/>
  <c r="Q352" i="21"/>
  <c r="J352" i="21"/>
  <c r="S352" i="21"/>
  <c r="E352" i="21"/>
  <c r="R352" i="21"/>
  <c r="D352" i="21"/>
  <c r="M352" i="21"/>
  <c r="C352" i="21"/>
  <c r="L352" i="21"/>
  <c r="U352" i="21"/>
  <c r="B352" i="21"/>
  <c r="K352" i="21"/>
  <c r="T352" i="21"/>
  <c r="A353" i="21"/>
  <c r="D242" i="23"/>
  <c r="J242" i="23"/>
  <c r="O242" i="23"/>
  <c r="T242" i="23"/>
  <c r="F242" i="23"/>
  <c r="K242" i="23"/>
  <c r="P242" i="23"/>
  <c r="W242" i="23"/>
  <c r="A279" i="23"/>
  <c r="H242" i="23"/>
  <c r="S242" i="23"/>
  <c r="Q242" i="23"/>
  <c r="B242" i="23"/>
  <c r="L242" i="23"/>
  <c r="X242" i="23"/>
  <c r="E242" i="23"/>
  <c r="Y242" i="23"/>
  <c r="C242" i="23"/>
  <c r="N242" i="23"/>
  <c r="I242" i="23"/>
  <c r="G242" i="23"/>
  <c r="R242" i="23"/>
  <c r="M242" i="23"/>
  <c r="U242" i="23"/>
  <c r="V242" i="23"/>
  <c r="F22" i="24"/>
  <c r="K22" i="24"/>
  <c r="P22" i="24"/>
  <c r="X22" i="24"/>
  <c r="G22" i="24"/>
  <c r="L22" i="24"/>
  <c r="R22" i="24"/>
  <c r="A59" i="24"/>
  <c r="H22" i="24"/>
  <c r="S22" i="24"/>
  <c r="J22" i="24"/>
  <c r="T22" i="24"/>
  <c r="N22" i="24"/>
  <c r="A23" i="24"/>
  <c r="E22" i="24"/>
  <c r="D22" i="24"/>
  <c r="O22" i="24"/>
  <c r="Q22" i="24"/>
  <c r="M22" i="24"/>
  <c r="I22" i="24"/>
  <c r="J206" i="23"/>
  <c r="P206" i="23"/>
  <c r="Q206" i="23"/>
  <c r="T206" i="23"/>
  <c r="E206" i="23"/>
  <c r="Y206" i="23"/>
  <c r="F206" i="23"/>
  <c r="I206" i="23"/>
  <c r="M206" i="23"/>
  <c r="B206" i="23"/>
  <c r="A243" i="23"/>
  <c r="S206" i="23"/>
  <c r="O206" i="23"/>
  <c r="G206" i="23"/>
  <c r="C206" i="23"/>
  <c r="D206" i="23"/>
  <c r="K206" i="23"/>
  <c r="L206" i="23"/>
  <c r="H206" i="23"/>
  <c r="R206" i="23"/>
  <c r="N206" i="23"/>
  <c r="W206" i="23"/>
  <c r="U206" i="23"/>
  <c r="X206" i="23"/>
  <c r="V206" i="23"/>
  <c r="C277" i="19"/>
  <c r="G277" i="19"/>
  <c r="K277" i="19"/>
  <c r="O277" i="19"/>
  <c r="S277" i="19"/>
  <c r="W277" i="19"/>
  <c r="D277" i="19"/>
  <c r="H277" i="19"/>
  <c r="L277" i="19"/>
  <c r="P277" i="19"/>
  <c r="T277" i="19"/>
  <c r="X277" i="19"/>
  <c r="E277" i="19"/>
  <c r="I277" i="19"/>
  <c r="M277" i="19"/>
  <c r="Q277" i="19"/>
  <c r="U277" i="19"/>
  <c r="Y277" i="19"/>
  <c r="B277" i="19"/>
  <c r="F277" i="19"/>
  <c r="J277" i="19"/>
  <c r="N277" i="19"/>
  <c r="R277" i="19"/>
  <c r="V277" i="19"/>
  <c r="F205" i="19"/>
  <c r="G205" i="19"/>
  <c r="R205" i="19"/>
  <c r="J205" i="19"/>
  <c r="S205" i="19"/>
  <c r="B205" i="19"/>
  <c r="K205" i="19"/>
  <c r="W205" i="19"/>
  <c r="C205" i="19"/>
  <c r="O205" i="19"/>
  <c r="N205" i="19"/>
  <c r="D205" i="19"/>
  <c r="T205" i="19"/>
  <c r="M205" i="19"/>
  <c r="A242" i="19"/>
  <c r="H205" i="19"/>
  <c r="X205" i="19"/>
  <c r="Q205" i="19"/>
  <c r="L205" i="19"/>
  <c r="E205" i="19"/>
  <c r="U205" i="19"/>
  <c r="V205" i="19"/>
  <c r="P205" i="19"/>
  <c r="I205" i="19"/>
  <c r="Y205" i="19"/>
  <c r="U22" i="23"/>
  <c r="V22" i="23"/>
  <c r="S22" i="23"/>
  <c r="H22" i="23"/>
  <c r="M22" i="23"/>
  <c r="A23" i="23"/>
  <c r="X22" i="23"/>
  <c r="L22" i="23"/>
  <c r="W22" i="23"/>
  <c r="G22" i="23"/>
  <c r="Q22" i="23"/>
  <c r="C22" i="23"/>
  <c r="A59" i="23"/>
  <c r="N22" i="23"/>
  <c r="F22" i="23"/>
  <c r="J22" i="23"/>
  <c r="B22" i="23"/>
  <c r="R22" i="23"/>
  <c r="T22" i="23"/>
  <c r="D22" i="23"/>
  <c r="Y22" i="23"/>
  <c r="E22" i="23"/>
  <c r="I22" i="23"/>
  <c r="K22" i="23"/>
  <c r="O22" i="23"/>
  <c r="P22" i="23"/>
  <c r="V94" i="23"/>
  <c r="R94" i="23"/>
  <c r="N94" i="23"/>
  <c r="J94" i="23"/>
  <c r="W94" i="23"/>
  <c r="S94" i="23"/>
  <c r="O94" i="23"/>
  <c r="K94" i="23"/>
  <c r="G94" i="23"/>
  <c r="C94" i="23"/>
  <c r="X94" i="23"/>
  <c r="P94" i="23"/>
  <c r="H94" i="23"/>
  <c r="B94" i="23"/>
  <c r="U94" i="23"/>
  <c r="M94" i="23"/>
  <c r="F94" i="23"/>
  <c r="T94" i="23"/>
  <c r="L94" i="23"/>
  <c r="E94" i="23"/>
  <c r="A131" i="23"/>
  <c r="Y94" i="23"/>
  <c r="Q94" i="23"/>
  <c r="I94" i="23"/>
  <c r="D94" i="23"/>
  <c r="G23" i="21"/>
  <c r="J23" i="21"/>
  <c r="H23" i="21"/>
  <c r="K23" i="21"/>
  <c r="I23" i="21"/>
  <c r="N23" i="21"/>
  <c r="L23" i="21"/>
  <c r="A24" i="21"/>
  <c r="O23" i="21"/>
  <c r="M23" i="21"/>
  <c r="R23" i="21"/>
  <c r="P23" i="21"/>
  <c r="A60" i="21"/>
  <c r="Q23" i="21"/>
  <c r="C23" i="21"/>
  <c r="F23" i="21"/>
  <c r="A132" i="21"/>
  <c r="N95" i="21"/>
  <c r="G95" i="21"/>
  <c r="W95" i="21"/>
  <c r="P95" i="21"/>
  <c r="I95" i="21"/>
  <c r="R95" i="21"/>
  <c r="K95" i="21"/>
  <c r="D95" i="21"/>
  <c r="T95" i="21"/>
  <c r="M95" i="21"/>
  <c r="F95" i="21"/>
  <c r="V95" i="21"/>
  <c r="O95" i="21"/>
  <c r="H95" i="21"/>
  <c r="X95" i="21"/>
  <c r="Q95" i="21"/>
  <c r="J95" i="21"/>
  <c r="S95" i="21"/>
  <c r="L95" i="21"/>
  <c r="E95" i="21"/>
  <c r="U95" i="21"/>
  <c r="C169" i="19"/>
  <c r="J169" i="19"/>
  <c r="A206" i="19"/>
  <c r="R169" i="19"/>
  <c r="B169" i="19"/>
  <c r="P169" i="19"/>
  <c r="E169" i="19"/>
  <c r="U169" i="19"/>
  <c r="V169" i="19"/>
  <c r="S169" i="19"/>
  <c r="D169" i="19"/>
  <c r="T169" i="19"/>
  <c r="I169" i="19"/>
  <c r="Y169" i="19"/>
  <c r="W169" i="19"/>
  <c r="N169" i="19"/>
  <c r="K169" i="19"/>
  <c r="H169" i="19"/>
  <c r="X169" i="19"/>
  <c r="M169" i="19"/>
  <c r="O169" i="19"/>
  <c r="F169" i="19"/>
  <c r="L169" i="19"/>
  <c r="A170" i="19"/>
  <c r="Q169" i="19"/>
  <c r="G169" i="19"/>
  <c r="H59" i="21"/>
  <c r="N59" i="21"/>
  <c r="S59" i="21"/>
  <c r="U59" i="21"/>
  <c r="V59" i="21"/>
  <c r="I59" i="21"/>
  <c r="K59" i="21"/>
  <c r="Q59" i="21"/>
  <c r="T59" i="21"/>
  <c r="F59" i="21"/>
  <c r="R59" i="21"/>
  <c r="W59" i="21"/>
  <c r="D59" i="21"/>
  <c r="J59" i="21"/>
  <c r="A96" i="21"/>
  <c r="L59" i="21"/>
  <c r="X59" i="21"/>
  <c r="G59" i="21"/>
  <c r="M59" i="21"/>
  <c r="P59" i="21"/>
  <c r="O59" i="21"/>
  <c r="E59" i="21"/>
  <c r="X58" i="23"/>
  <c r="P58" i="23"/>
  <c r="H58" i="23"/>
  <c r="Y58" i="23"/>
  <c r="M58" i="23"/>
  <c r="D58" i="23"/>
  <c r="V58" i="23"/>
  <c r="U58" i="23"/>
  <c r="L58" i="23"/>
  <c r="T58" i="23"/>
  <c r="I58" i="23"/>
  <c r="A95" i="23"/>
  <c r="Q58" i="23"/>
  <c r="E58" i="23"/>
  <c r="K58" i="23"/>
  <c r="B58" i="23"/>
  <c r="R58" i="23"/>
  <c r="C58" i="23"/>
  <c r="S58" i="23"/>
  <c r="J58" i="23"/>
  <c r="G58" i="23"/>
  <c r="W58" i="23"/>
  <c r="N58" i="23"/>
  <c r="O58" i="23"/>
  <c r="F58" i="23"/>
  <c r="B241" i="19"/>
  <c r="F241" i="19"/>
  <c r="J241" i="19"/>
  <c r="N241" i="19"/>
  <c r="R241" i="19"/>
  <c r="V241" i="19"/>
  <c r="C241" i="19"/>
  <c r="G241" i="19"/>
  <c r="K241" i="19"/>
  <c r="O241" i="19"/>
  <c r="S241" i="19"/>
  <c r="W241" i="19"/>
  <c r="D241" i="19"/>
  <c r="H241" i="19"/>
  <c r="L241" i="19"/>
  <c r="P241" i="19"/>
  <c r="T241" i="19"/>
  <c r="X241" i="19"/>
  <c r="Y241" i="19"/>
  <c r="E241" i="19"/>
  <c r="I241" i="19"/>
  <c r="M241" i="19"/>
  <c r="Q241" i="19"/>
  <c r="U241" i="19"/>
  <c r="A278" i="19"/>
  <c r="F131" i="21"/>
  <c r="V131" i="21"/>
  <c r="O131" i="21"/>
  <c r="H131" i="21"/>
  <c r="X131" i="21"/>
  <c r="Q131" i="21"/>
  <c r="J131" i="21"/>
  <c r="C131" i="21"/>
  <c r="S131" i="21"/>
  <c r="L131" i="21"/>
  <c r="E131" i="21"/>
  <c r="U131" i="21"/>
  <c r="N131" i="21"/>
  <c r="G131" i="21"/>
  <c r="W131" i="21"/>
  <c r="P131" i="21"/>
  <c r="I131" i="21"/>
  <c r="B131" i="21"/>
  <c r="R131" i="21"/>
  <c r="K131" i="21"/>
  <c r="D131" i="21"/>
  <c r="T131" i="21"/>
  <c r="M131" i="21"/>
  <c r="X130" i="23"/>
  <c r="V130" i="23"/>
  <c r="U130" i="23"/>
  <c r="K130" i="23"/>
  <c r="O130" i="23"/>
  <c r="Y130" i="23"/>
  <c r="I130" i="23"/>
  <c r="T130" i="23"/>
  <c r="E130" i="23"/>
  <c r="P130" i="23"/>
  <c r="D130" i="23"/>
  <c r="F130" i="23"/>
  <c r="N130" i="23"/>
  <c r="B130" i="23"/>
  <c r="R130" i="23"/>
  <c r="J130" i="23"/>
  <c r="W130" i="23"/>
  <c r="S130" i="23"/>
  <c r="G130" i="23"/>
  <c r="C130" i="23"/>
  <c r="L130" i="23"/>
  <c r="H130" i="23"/>
  <c r="Q130" i="23"/>
  <c r="M130" i="23"/>
  <c r="B558" i="2"/>
  <c r="E318" i="19"/>
  <c r="I318" i="19"/>
  <c r="M318" i="19"/>
  <c r="Q318" i="19"/>
  <c r="U318" i="19"/>
  <c r="Y318" i="19"/>
  <c r="F318" i="19"/>
  <c r="K318" i="19"/>
  <c r="P318" i="19"/>
  <c r="V318" i="19"/>
  <c r="A355" i="19"/>
  <c r="B318" i="19"/>
  <c r="G318" i="19"/>
  <c r="L318" i="19"/>
  <c r="R318" i="19"/>
  <c r="W318" i="19"/>
  <c r="A319" i="19"/>
  <c r="C318" i="19"/>
  <c r="H318" i="19"/>
  <c r="N318" i="19"/>
  <c r="S318" i="19"/>
  <c r="X318" i="19"/>
  <c r="D318" i="19"/>
  <c r="J318" i="19"/>
  <c r="O318" i="19"/>
  <c r="T318" i="19"/>
  <c r="E390" i="19"/>
  <c r="I390" i="19"/>
  <c r="M390" i="19"/>
  <c r="Q390" i="19"/>
  <c r="U390" i="19"/>
  <c r="Y390" i="19"/>
  <c r="C390" i="19"/>
  <c r="H390" i="19"/>
  <c r="N390" i="19"/>
  <c r="S390" i="19"/>
  <c r="X390" i="19"/>
  <c r="D390" i="19"/>
  <c r="J390" i="19"/>
  <c r="O390" i="19"/>
  <c r="T390" i="19"/>
  <c r="F390" i="19"/>
  <c r="K390" i="19"/>
  <c r="P390" i="19"/>
  <c r="V390" i="19"/>
  <c r="B390" i="19"/>
  <c r="G390" i="19"/>
  <c r="L390" i="19"/>
  <c r="R390" i="19"/>
  <c r="W390" i="19"/>
  <c r="A427" i="19"/>
  <c r="F170" i="21"/>
  <c r="V170" i="21"/>
  <c r="O170" i="21"/>
  <c r="H170" i="21"/>
  <c r="X170" i="21"/>
  <c r="Q170" i="21"/>
  <c r="J170" i="21"/>
  <c r="S170" i="21"/>
  <c r="L170" i="21"/>
  <c r="E170" i="21"/>
  <c r="U170" i="21"/>
  <c r="A171" i="21"/>
  <c r="N170" i="21"/>
  <c r="G170" i="21"/>
  <c r="W170" i="21"/>
  <c r="P170" i="21"/>
  <c r="I170" i="21"/>
  <c r="R170" i="21"/>
  <c r="K170" i="21"/>
  <c r="D170" i="21"/>
  <c r="T170" i="21"/>
  <c r="M170" i="21"/>
  <c r="D499" i="19"/>
  <c r="H499" i="19"/>
  <c r="L499" i="19"/>
  <c r="P499" i="19"/>
  <c r="T499" i="19"/>
  <c r="X499" i="19"/>
  <c r="A536" i="19"/>
  <c r="C499" i="19"/>
  <c r="G499" i="19"/>
  <c r="K499" i="19"/>
  <c r="O499" i="19"/>
  <c r="S499" i="19"/>
  <c r="W499" i="19"/>
  <c r="I499" i="19"/>
  <c r="Q499" i="19"/>
  <c r="Y499" i="19"/>
  <c r="J499" i="19"/>
  <c r="R499" i="19"/>
  <c r="B499" i="19"/>
  <c r="E499" i="19"/>
  <c r="M499" i="19"/>
  <c r="U499" i="19"/>
  <c r="A500" i="19"/>
  <c r="F499" i="19"/>
  <c r="N499" i="19"/>
  <c r="V499" i="19"/>
  <c r="E354" i="19"/>
  <c r="I354" i="19"/>
  <c r="M354" i="19"/>
  <c r="Q354" i="19"/>
  <c r="U354" i="19"/>
  <c r="Y354" i="19"/>
  <c r="A391" i="19"/>
  <c r="C354" i="19"/>
  <c r="H354" i="19"/>
  <c r="N354" i="19"/>
  <c r="S354" i="19"/>
  <c r="X354" i="19"/>
  <c r="D354" i="19"/>
  <c r="J354" i="19"/>
  <c r="O354" i="19"/>
  <c r="T354" i="19"/>
  <c r="F354" i="19"/>
  <c r="K354" i="19"/>
  <c r="P354" i="19"/>
  <c r="V354" i="19"/>
  <c r="B354" i="19"/>
  <c r="G354" i="19"/>
  <c r="L354" i="19"/>
  <c r="R354" i="19"/>
  <c r="W354" i="19"/>
  <c r="E426" i="19"/>
  <c r="I426" i="19"/>
  <c r="M426" i="19"/>
  <c r="Q426" i="19"/>
  <c r="U426" i="19"/>
  <c r="Y426" i="19"/>
  <c r="F426" i="19"/>
  <c r="K426" i="19"/>
  <c r="P426" i="19"/>
  <c r="V426" i="19"/>
  <c r="B426" i="19"/>
  <c r="G426" i="19"/>
  <c r="L426" i="19"/>
  <c r="R426" i="19"/>
  <c r="W426" i="19"/>
  <c r="C426" i="19"/>
  <c r="H426" i="19"/>
  <c r="N426" i="19"/>
  <c r="S426" i="19"/>
  <c r="X426" i="19"/>
  <c r="D426" i="19"/>
  <c r="J426" i="19"/>
  <c r="O426" i="19"/>
  <c r="T426" i="19"/>
  <c r="C463" i="19"/>
  <c r="G463" i="19"/>
  <c r="K463" i="19"/>
  <c r="O463" i="19"/>
  <c r="D463" i="19"/>
  <c r="H463" i="19"/>
  <c r="L463" i="19"/>
  <c r="P463" i="19"/>
  <c r="T463" i="19"/>
  <c r="B463" i="19"/>
  <c r="J463" i="19"/>
  <c r="R463" i="19"/>
  <c r="W463" i="19"/>
  <c r="I463" i="19"/>
  <c r="Q463" i="19"/>
  <c r="V463" i="19"/>
  <c r="A464" i="19"/>
  <c r="M463" i="19"/>
  <c r="X463" i="19"/>
  <c r="N463" i="19"/>
  <c r="Y463" i="19"/>
  <c r="E463" i="19"/>
  <c r="S463" i="19"/>
  <c r="F463" i="19"/>
  <c r="U463" i="19"/>
  <c r="M58" i="19" l="1"/>
  <c r="H58" i="19"/>
  <c r="V58" i="19"/>
  <c r="U58" i="19"/>
  <c r="Y58" i="19"/>
  <c r="G58" i="19"/>
  <c r="B58" i="19"/>
  <c r="X58" i="19"/>
  <c r="O58" i="19"/>
  <c r="J58" i="19"/>
  <c r="A95" i="19"/>
  <c r="I58" i="19"/>
  <c r="D58" i="19"/>
  <c r="R58" i="19"/>
  <c r="Q58" i="19"/>
  <c r="L58" i="19"/>
  <c r="C58" i="19"/>
  <c r="N58" i="19"/>
  <c r="W58" i="19"/>
  <c r="T58" i="19"/>
  <c r="K58" i="19"/>
  <c r="F58" i="19"/>
  <c r="E58" i="19"/>
  <c r="S58" i="19"/>
  <c r="P58" i="19"/>
  <c r="S22" i="19"/>
  <c r="Q22" i="19"/>
  <c r="A59" i="19"/>
  <c r="R22" i="19"/>
  <c r="N22" i="19"/>
  <c r="B22" i="19"/>
  <c r="C22" i="19"/>
  <c r="H22" i="19"/>
  <c r="M22" i="19"/>
  <c r="I22" i="19"/>
  <c r="E22" i="19"/>
  <c r="J22" i="19"/>
  <c r="O22" i="19"/>
  <c r="D22" i="19"/>
  <c r="P22" i="19"/>
  <c r="L22" i="19"/>
  <c r="A23" i="19"/>
  <c r="F22" i="19"/>
  <c r="K22" i="19"/>
  <c r="G22" i="19"/>
  <c r="U94" i="19"/>
  <c r="L94" i="19"/>
  <c r="G94" i="19"/>
  <c r="B94" i="19"/>
  <c r="T94" i="19"/>
  <c r="V94" i="19"/>
  <c r="J94" i="19"/>
  <c r="I94" i="19"/>
  <c r="W94" i="19"/>
  <c r="R94" i="19"/>
  <c r="A131" i="19"/>
  <c r="O94" i="19"/>
  <c r="C94" i="19"/>
  <c r="Y94" i="19"/>
  <c r="P94" i="19"/>
  <c r="K94" i="19"/>
  <c r="Q94" i="19"/>
  <c r="H94" i="19"/>
  <c r="E94" i="19"/>
  <c r="S94" i="19"/>
  <c r="N94" i="19"/>
  <c r="M94" i="19"/>
  <c r="D94" i="19"/>
  <c r="F94" i="19"/>
  <c r="X94" i="19"/>
  <c r="T130" i="19"/>
  <c r="O130" i="19"/>
  <c r="F130" i="19"/>
  <c r="L130" i="19"/>
  <c r="G130" i="19"/>
  <c r="Y130" i="19"/>
  <c r="M130" i="19"/>
  <c r="H130" i="19"/>
  <c r="V130" i="19"/>
  <c r="E130" i="19"/>
  <c r="W130" i="19"/>
  <c r="N130" i="19"/>
  <c r="K130" i="19"/>
  <c r="B130" i="19"/>
  <c r="X130" i="19"/>
  <c r="C130" i="19"/>
  <c r="U130" i="19"/>
  <c r="P130" i="19"/>
  <c r="D130" i="19"/>
  <c r="R130" i="19"/>
  <c r="Q130" i="19"/>
  <c r="S130" i="19"/>
  <c r="J130" i="19"/>
  <c r="I130" i="19"/>
  <c r="B937" i="2"/>
  <c r="V19" i="21"/>
  <c r="V19" i="24"/>
  <c r="X19" i="24"/>
  <c r="Y19" i="24"/>
  <c r="V56" i="21"/>
  <c r="Y56" i="21"/>
  <c r="X56" i="21"/>
  <c r="W56" i="21"/>
  <c r="B20" i="21"/>
  <c r="W19" i="24"/>
  <c r="Y19" i="21"/>
  <c r="X56" i="24"/>
  <c r="E20" i="24"/>
  <c r="C20" i="24"/>
  <c r="D57" i="21"/>
  <c r="C57" i="21"/>
  <c r="W168" i="21"/>
  <c r="X93" i="21"/>
  <c r="B57" i="21"/>
  <c r="G57" i="21"/>
  <c r="X168" i="21"/>
  <c r="W19" i="21"/>
  <c r="W56" i="24"/>
  <c r="V56" i="24"/>
  <c r="B20" i="24"/>
  <c r="G20" i="24"/>
  <c r="Y93" i="21"/>
  <c r="V93" i="21"/>
  <c r="E57" i="21"/>
  <c r="V168" i="21"/>
  <c r="X19" i="21"/>
  <c r="Y56" i="24"/>
  <c r="F20" i="24"/>
  <c r="D20" i="24"/>
  <c r="W93" i="21"/>
  <c r="F57" i="21"/>
  <c r="Y168" i="21"/>
  <c r="X205" i="21"/>
  <c r="G20" i="21"/>
  <c r="W93" i="24"/>
  <c r="X93" i="24"/>
  <c r="C57" i="24"/>
  <c r="F57" i="24"/>
  <c r="Y130" i="21"/>
  <c r="V130" i="21"/>
  <c r="F94" i="21"/>
  <c r="G94" i="21"/>
  <c r="F169" i="21"/>
  <c r="V205" i="21"/>
  <c r="Y205" i="21"/>
  <c r="C20" i="21"/>
  <c r="G57" i="24"/>
  <c r="B57" i="24"/>
  <c r="W130" i="21"/>
  <c r="D94" i="21"/>
  <c r="G169" i="21"/>
  <c r="D169" i="21"/>
  <c r="W205" i="21"/>
  <c r="F20" i="21"/>
  <c r="Y93" i="24"/>
  <c r="V93" i="24"/>
  <c r="D57" i="24"/>
  <c r="E57" i="24"/>
  <c r="B94" i="21"/>
  <c r="E94" i="21"/>
  <c r="B169" i="21"/>
  <c r="E169" i="21"/>
  <c r="D20" i="21"/>
  <c r="E20" i="21"/>
  <c r="X130" i="21"/>
  <c r="C94" i="21"/>
  <c r="C169" i="21"/>
  <c r="U207" i="21"/>
  <c r="W207" i="21"/>
  <c r="V207" i="21"/>
  <c r="T207" i="21"/>
  <c r="X207" i="21"/>
  <c r="D207" i="21"/>
  <c r="R207" i="21"/>
  <c r="C207" i="21"/>
  <c r="I207" i="21"/>
  <c r="N207" i="21"/>
  <c r="E207" i="21"/>
  <c r="O207" i="21"/>
  <c r="P207" i="21"/>
  <c r="F207" i="21"/>
  <c r="H207" i="21"/>
  <c r="J207" i="21"/>
  <c r="L207" i="21"/>
  <c r="A208" i="21"/>
  <c r="S207" i="21"/>
  <c r="G207" i="21"/>
  <c r="B207" i="21"/>
  <c r="M207" i="21"/>
  <c r="K207" i="21"/>
  <c r="Q207" i="21"/>
  <c r="U22" i="19"/>
  <c r="X22" i="19"/>
  <c r="X22" i="21"/>
  <c r="W22" i="21"/>
  <c r="V22" i="21"/>
  <c r="V22" i="24"/>
  <c r="W22" i="19"/>
  <c r="U22" i="21"/>
  <c r="T22" i="21"/>
  <c r="W22" i="24"/>
  <c r="V22" i="19"/>
  <c r="T22" i="19"/>
  <c r="Y22" i="19"/>
  <c r="U22" i="24"/>
  <c r="B988" i="2"/>
  <c r="F22" i="21"/>
  <c r="E22" i="21"/>
  <c r="D22" i="21"/>
  <c r="Y243" i="21"/>
  <c r="P243" i="21"/>
  <c r="T243" i="21"/>
  <c r="R243" i="21"/>
  <c r="L243" i="21"/>
  <c r="W243" i="21"/>
  <c r="K243" i="21"/>
  <c r="N243" i="21"/>
  <c r="M243" i="21"/>
  <c r="J243" i="21"/>
  <c r="D243" i="21"/>
  <c r="B243" i="21"/>
  <c r="X243" i="21"/>
  <c r="H243" i="21"/>
  <c r="C243" i="21"/>
  <c r="F243" i="21"/>
  <c r="O243" i="21"/>
  <c r="Q243" i="21"/>
  <c r="V243" i="21"/>
  <c r="E243" i="21"/>
  <c r="S243" i="21"/>
  <c r="G243" i="21"/>
  <c r="I243" i="21"/>
  <c r="A244" i="21"/>
  <c r="U243" i="21"/>
  <c r="D59" i="24"/>
  <c r="E59" i="24"/>
  <c r="J59" i="24"/>
  <c r="O59" i="24"/>
  <c r="F59" i="24"/>
  <c r="K59" i="24"/>
  <c r="Q59" i="24"/>
  <c r="G59" i="24"/>
  <c r="M59" i="24"/>
  <c r="R59" i="24"/>
  <c r="A96" i="24"/>
  <c r="P59" i="24"/>
  <c r="I59" i="24"/>
  <c r="L59" i="24"/>
  <c r="N59" i="24"/>
  <c r="X59" i="24"/>
  <c r="H59" i="24"/>
  <c r="S59" i="24"/>
  <c r="T59" i="24"/>
  <c r="V59" i="24"/>
  <c r="W59" i="24"/>
  <c r="U59" i="24"/>
  <c r="D204" i="24"/>
  <c r="H204" i="24"/>
  <c r="L204" i="24"/>
  <c r="P204" i="24"/>
  <c r="T204" i="24"/>
  <c r="X204" i="24"/>
  <c r="A205" i="24"/>
  <c r="E204" i="24"/>
  <c r="I204" i="24"/>
  <c r="M204" i="24"/>
  <c r="Q204" i="24"/>
  <c r="U204" i="24"/>
  <c r="Y204" i="24"/>
  <c r="F204" i="24"/>
  <c r="N204" i="24"/>
  <c r="V204" i="24"/>
  <c r="G204" i="24"/>
  <c r="O204" i="24"/>
  <c r="W204" i="24"/>
  <c r="B204" i="24"/>
  <c r="J204" i="24"/>
  <c r="R204" i="24"/>
  <c r="C204" i="24"/>
  <c r="K204" i="24"/>
  <c r="S204" i="24"/>
  <c r="D23" i="24"/>
  <c r="E23" i="24"/>
  <c r="J23" i="24"/>
  <c r="O23" i="24"/>
  <c r="F23" i="24"/>
  <c r="K23" i="24"/>
  <c r="Q23" i="24"/>
  <c r="G23" i="24"/>
  <c r="M23" i="24"/>
  <c r="R23" i="24"/>
  <c r="C23" i="24"/>
  <c r="I23" i="24"/>
  <c r="A60" i="24"/>
  <c r="P23" i="24"/>
  <c r="N23" i="24"/>
  <c r="A24" i="24"/>
  <c r="L23" i="24"/>
  <c r="H23" i="24"/>
  <c r="Q462" i="21"/>
  <c r="J462" i="21"/>
  <c r="B462" i="21"/>
  <c r="O462" i="21"/>
  <c r="D462" i="21"/>
  <c r="T462" i="21"/>
  <c r="I462" i="21"/>
  <c r="Y462" i="21"/>
  <c r="R462" i="21"/>
  <c r="G462" i="21"/>
  <c r="W462" i="21"/>
  <c r="L462" i="21"/>
  <c r="A463" i="21"/>
  <c r="M462" i="21"/>
  <c r="V462" i="21"/>
  <c r="A499" i="21"/>
  <c r="U462" i="21"/>
  <c r="C462" i="21"/>
  <c r="H462" i="21"/>
  <c r="F462" i="21"/>
  <c r="K462" i="21"/>
  <c r="P462" i="21"/>
  <c r="E462" i="21"/>
  <c r="N462" i="21"/>
  <c r="S462" i="21"/>
  <c r="X462" i="21"/>
  <c r="T171" i="23"/>
  <c r="S171" i="23"/>
  <c r="H171" i="23"/>
  <c r="P171" i="23"/>
  <c r="G171" i="23"/>
  <c r="X171" i="23"/>
  <c r="O171" i="23"/>
  <c r="K171" i="23"/>
  <c r="A208" i="23"/>
  <c r="C171" i="23"/>
  <c r="F171" i="23"/>
  <c r="Q171" i="23"/>
  <c r="R171" i="23"/>
  <c r="B171" i="23"/>
  <c r="M171" i="23"/>
  <c r="D171" i="23"/>
  <c r="N171" i="23"/>
  <c r="A172" i="23"/>
  <c r="I171" i="23"/>
  <c r="L171" i="23"/>
  <c r="J171" i="23"/>
  <c r="Y171" i="23"/>
  <c r="E171" i="23"/>
  <c r="W171" i="23"/>
  <c r="V171" i="23"/>
  <c r="U171" i="23"/>
  <c r="Q317" i="21"/>
  <c r="J317" i="21"/>
  <c r="C317" i="21"/>
  <c r="S317" i="21"/>
  <c r="L317" i="21"/>
  <c r="I317" i="21"/>
  <c r="B317" i="21"/>
  <c r="R317" i="21"/>
  <c r="K317" i="21"/>
  <c r="D317" i="21"/>
  <c r="T317" i="21"/>
  <c r="F317" i="21"/>
  <c r="O317" i="21"/>
  <c r="X317" i="21"/>
  <c r="E317" i="21"/>
  <c r="N317" i="21"/>
  <c r="W317" i="21"/>
  <c r="M317" i="21"/>
  <c r="A318" i="21"/>
  <c r="H317" i="21"/>
  <c r="Y317" i="21"/>
  <c r="G317" i="21"/>
  <c r="P317" i="21"/>
  <c r="V317" i="21"/>
  <c r="U317" i="21"/>
  <c r="D168" i="24"/>
  <c r="H168" i="24"/>
  <c r="L168" i="24"/>
  <c r="P168" i="24"/>
  <c r="T168" i="24"/>
  <c r="E168" i="24"/>
  <c r="I168" i="24"/>
  <c r="M168" i="24"/>
  <c r="Q168" i="24"/>
  <c r="W168" i="24"/>
  <c r="F168" i="24"/>
  <c r="N168" i="24"/>
  <c r="X168" i="24"/>
  <c r="G168" i="24"/>
  <c r="O168" i="24"/>
  <c r="Y168" i="24"/>
  <c r="B168" i="24"/>
  <c r="J168" i="24"/>
  <c r="R168" i="24"/>
  <c r="C168" i="24"/>
  <c r="K168" i="24"/>
  <c r="S168" i="24"/>
  <c r="A169" i="24"/>
  <c r="V168" i="24"/>
  <c r="U168" i="24"/>
  <c r="C95" i="24"/>
  <c r="B95" i="24"/>
  <c r="G95" i="24"/>
  <c r="K95" i="24"/>
  <c r="O95" i="24"/>
  <c r="S95" i="24"/>
  <c r="D95" i="24"/>
  <c r="H95" i="24"/>
  <c r="L95" i="24"/>
  <c r="P95" i="24"/>
  <c r="E95" i="24"/>
  <c r="I95" i="24"/>
  <c r="M95" i="24"/>
  <c r="Q95" i="24"/>
  <c r="A132" i="24"/>
  <c r="F95" i="24"/>
  <c r="J95" i="24"/>
  <c r="N95" i="24"/>
  <c r="R95" i="24"/>
  <c r="V95" i="24"/>
  <c r="T95" i="24"/>
  <c r="W95" i="24"/>
  <c r="X95" i="24"/>
  <c r="U95" i="24"/>
  <c r="D280" i="21"/>
  <c r="T280" i="21"/>
  <c r="Q280" i="21"/>
  <c r="J280" i="21"/>
  <c r="G280" i="21"/>
  <c r="L280" i="21"/>
  <c r="I280" i="21"/>
  <c r="B280" i="21"/>
  <c r="R280" i="21"/>
  <c r="O280" i="21"/>
  <c r="A281" i="21"/>
  <c r="M280" i="21"/>
  <c r="C280" i="21"/>
  <c r="H280" i="21"/>
  <c r="Y280" i="21"/>
  <c r="K280" i="21"/>
  <c r="P280" i="21"/>
  <c r="F280" i="21"/>
  <c r="S280" i="21"/>
  <c r="E280" i="21"/>
  <c r="N280" i="21"/>
  <c r="X280" i="21"/>
  <c r="V280" i="21"/>
  <c r="W280" i="21"/>
  <c r="U280" i="21"/>
  <c r="Y279" i="23"/>
  <c r="O279" i="23"/>
  <c r="J279" i="23"/>
  <c r="K279" i="23"/>
  <c r="H279" i="23"/>
  <c r="X279" i="23"/>
  <c r="L279" i="23"/>
  <c r="P279" i="23"/>
  <c r="D279" i="23"/>
  <c r="T279" i="23"/>
  <c r="F279" i="23"/>
  <c r="N279" i="23"/>
  <c r="I279" i="23"/>
  <c r="C279" i="23"/>
  <c r="M279" i="23"/>
  <c r="V279" i="23"/>
  <c r="Q279" i="23"/>
  <c r="S279" i="23"/>
  <c r="B279" i="23"/>
  <c r="E279" i="23"/>
  <c r="G279" i="23"/>
  <c r="W279" i="23"/>
  <c r="R279" i="23"/>
  <c r="U279" i="23"/>
  <c r="D131" i="24"/>
  <c r="F131" i="24"/>
  <c r="B131" i="24"/>
  <c r="G131" i="24"/>
  <c r="M131" i="24"/>
  <c r="R131" i="24"/>
  <c r="C131" i="24"/>
  <c r="I131" i="24"/>
  <c r="N131" i="24"/>
  <c r="S131" i="24"/>
  <c r="E131" i="24"/>
  <c r="Q131" i="24"/>
  <c r="L131" i="24"/>
  <c r="J131" i="24"/>
  <c r="Y131" i="24"/>
  <c r="H131" i="24"/>
  <c r="K131" i="24"/>
  <c r="T131" i="24"/>
  <c r="O131" i="24"/>
  <c r="P131" i="24"/>
  <c r="V131" i="24"/>
  <c r="W131" i="24"/>
  <c r="U131" i="24"/>
  <c r="X131" i="24"/>
  <c r="P316" i="23"/>
  <c r="G316" i="23"/>
  <c r="A353" i="23"/>
  <c r="S316" i="23"/>
  <c r="J316" i="23"/>
  <c r="K316" i="23"/>
  <c r="D316" i="23"/>
  <c r="T316" i="23"/>
  <c r="M316" i="23"/>
  <c r="C316" i="23"/>
  <c r="Y316" i="23"/>
  <c r="O316" i="23"/>
  <c r="Q316" i="23"/>
  <c r="H316" i="23"/>
  <c r="X316" i="23"/>
  <c r="R316" i="23"/>
  <c r="I316" i="23"/>
  <c r="A317" i="23"/>
  <c r="U316" i="23"/>
  <c r="V316" i="23"/>
  <c r="L316" i="23"/>
  <c r="B316" i="23"/>
  <c r="W316" i="23"/>
  <c r="N316" i="23"/>
  <c r="E316" i="23"/>
  <c r="F316" i="23"/>
  <c r="N207" i="23"/>
  <c r="I207" i="23"/>
  <c r="P207" i="23"/>
  <c r="J207" i="23"/>
  <c r="L207" i="23"/>
  <c r="Y207" i="23"/>
  <c r="Q207" i="23"/>
  <c r="O207" i="23"/>
  <c r="H207" i="23"/>
  <c r="A244" i="23"/>
  <c r="K207" i="23"/>
  <c r="B207" i="23"/>
  <c r="S207" i="23"/>
  <c r="G207" i="23"/>
  <c r="E207" i="23"/>
  <c r="C207" i="23"/>
  <c r="F207" i="23"/>
  <c r="M207" i="23"/>
  <c r="D207" i="23"/>
  <c r="R207" i="23"/>
  <c r="T207" i="23"/>
  <c r="W207" i="23"/>
  <c r="X207" i="23"/>
  <c r="U207" i="23"/>
  <c r="V207" i="23"/>
  <c r="I389" i="21"/>
  <c r="E389" i="21"/>
  <c r="F389" i="21"/>
  <c r="O389" i="21"/>
  <c r="X389" i="21"/>
  <c r="U389" i="21"/>
  <c r="V389" i="21"/>
  <c r="H389" i="21"/>
  <c r="A390" i="21"/>
  <c r="P389" i="21"/>
  <c r="N389" i="21"/>
  <c r="G389" i="21"/>
  <c r="M389" i="21"/>
  <c r="W389" i="21"/>
  <c r="T389" i="21"/>
  <c r="B389" i="21"/>
  <c r="J389" i="21"/>
  <c r="D389" i="21"/>
  <c r="Q389" i="21"/>
  <c r="L389" i="21"/>
  <c r="Y389" i="21"/>
  <c r="K389" i="21"/>
  <c r="S389" i="21"/>
  <c r="R389" i="21"/>
  <c r="C389" i="21"/>
  <c r="D240" i="24"/>
  <c r="H240" i="24"/>
  <c r="L240" i="24"/>
  <c r="P240" i="24"/>
  <c r="T240" i="24"/>
  <c r="X240" i="24"/>
  <c r="E240" i="24"/>
  <c r="I240" i="24"/>
  <c r="M240" i="24"/>
  <c r="Q240" i="24"/>
  <c r="U240" i="24"/>
  <c r="Y240" i="24"/>
  <c r="A241" i="24"/>
  <c r="F240" i="24"/>
  <c r="N240" i="24"/>
  <c r="V240" i="24"/>
  <c r="G240" i="24"/>
  <c r="O240" i="24"/>
  <c r="W240" i="24"/>
  <c r="B240" i="24"/>
  <c r="J240" i="24"/>
  <c r="R240" i="24"/>
  <c r="C240" i="24"/>
  <c r="K240" i="24"/>
  <c r="S240" i="24"/>
  <c r="D276" i="24"/>
  <c r="H276" i="24"/>
  <c r="L276" i="24"/>
  <c r="P276" i="24"/>
  <c r="T276" i="24"/>
  <c r="X276" i="24"/>
  <c r="E276" i="24"/>
  <c r="I276" i="24"/>
  <c r="M276" i="24"/>
  <c r="Q276" i="24"/>
  <c r="U276" i="24"/>
  <c r="Y276" i="24"/>
  <c r="A277" i="24"/>
  <c r="F276" i="24"/>
  <c r="N276" i="24"/>
  <c r="V276" i="24"/>
  <c r="G276" i="24"/>
  <c r="O276" i="24"/>
  <c r="W276" i="24"/>
  <c r="B276" i="24"/>
  <c r="J276" i="24"/>
  <c r="R276" i="24"/>
  <c r="C276" i="24"/>
  <c r="K276" i="24"/>
  <c r="S276" i="24"/>
  <c r="E313" i="24"/>
  <c r="I313" i="24"/>
  <c r="M313" i="24"/>
  <c r="Q313" i="24"/>
  <c r="U313" i="24"/>
  <c r="Y313" i="24"/>
  <c r="A314" i="24"/>
  <c r="F313" i="24"/>
  <c r="J313" i="24"/>
  <c r="N313" i="24"/>
  <c r="R313" i="24"/>
  <c r="V313" i="24"/>
  <c r="B313" i="24"/>
  <c r="G313" i="24"/>
  <c r="O313" i="24"/>
  <c r="W313" i="24"/>
  <c r="H313" i="24"/>
  <c r="P313" i="24"/>
  <c r="X313" i="24"/>
  <c r="A350" i="24"/>
  <c r="C313" i="24"/>
  <c r="K313" i="24"/>
  <c r="S313" i="24"/>
  <c r="D313" i="24"/>
  <c r="L313" i="24"/>
  <c r="T313" i="24"/>
  <c r="S388" i="23"/>
  <c r="D388" i="23"/>
  <c r="X388" i="23"/>
  <c r="W388" i="23"/>
  <c r="V388" i="23"/>
  <c r="H388" i="23"/>
  <c r="R388" i="23"/>
  <c r="B388" i="23"/>
  <c r="O388" i="23"/>
  <c r="P388" i="23"/>
  <c r="J388" i="23"/>
  <c r="T388" i="23"/>
  <c r="E388" i="23"/>
  <c r="G388" i="23"/>
  <c r="U388" i="23"/>
  <c r="M388" i="23"/>
  <c r="F388" i="23"/>
  <c r="L388" i="23"/>
  <c r="I388" i="23"/>
  <c r="C388" i="23"/>
  <c r="Q388" i="23"/>
  <c r="N388" i="23"/>
  <c r="A425" i="23"/>
  <c r="K388" i="23"/>
  <c r="Y388" i="23"/>
  <c r="K243" i="23"/>
  <c r="J243" i="23"/>
  <c r="L243" i="23"/>
  <c r="P243" i="23"/>
  <c r="D243" i="23"/>
  <c r="W243" i="23"/>
  <c r="V243" i="23"/>
  <c r="Q243" i="23"/>
  <c r="Y243" i="23"/>
  <c r="E243" i="23"/>
  <c r="U243" i="23"/>
  <c r="T243" i="23"/>
  <c r="B243" i="23"/>
  <c r="A280" i="23"/>
  <c r="H243" i="23"/>
  <c r="C243" i="23"/>
  <c r="S243" i="23"/>
  <c r="N243" i="23"/>
  <c r="O243" i="23"/>
  <c r="F243" i="23"/>
  <c r="X243" i="23"/>
  <c r="R243" i="23"/>
  <c r="M243" i="23"/>
  <c r="G243" i="23"/>
  <c r="I243" i="23"/>
  <c r="Q353" i="21"/>
  <c r="F353" i="21"/>
  <c r="V353" i="21"/>
  <c r="O353" i="21"/>
  <c r="D353" i="21"/>
  <c r="T353" i="21"/>
  <c r="I353" i="21"/>
  <c r="Y353" i="21"/>
  <c r="N353" i="21"/>
  <c r="G353" i="21"/>
  <c r="W353" i="21"/>
  <c r="L353" i="21"/>
  <c r="B353" i="21"/>
  <c r="K353" i="21"/>
  <c r="P353" i="21"/>
  <c r="E353" i="21"/>
  <c r="J353" i="21"/>
  <c r="S353" i="21"/>
  <c r="X353" i="21"/>
  <c r="M353" i="21"/>
  <c r="R353" i="21"/>
  <c r="A354" i="21"/>
  <c r="U353" i="21"/>
  <c r="C353" i="21"/>
  <c r="H353" i="21"/>
  <c r="E425" i="21"/>
  <c r="U425" i="21"/>
  <c r="J425" i="21"/>
  <c r="C425" i="21"/>
  <c r="S425" i="21"/>
  <c r="L425" i="21"/>
  <c r="A426" i="21"/>
  <c r="I425" i="21"/>
  <c r="Y425" i="21"/>
  <c r="N425" i="21"/>
  <c r="G425" i="21"/>
  <c r="W425" i="21"/>
  <c r="P425" i="21"/>
  <c r="M425" i="21"/>
  <c r="B425" i="21"/>
  <c r="R425" i="21"/>
  <c r="K425" i="21"/>
  <c r="D425" i="21"/>
  <c r="T425" i="21"/>
  <c r="Q425" i="21"/>
  <c r="F425" i="21"/>
  <c r="V425" i="21"/>
  <c r="O425" i="21"/>
  <c r="H425" i="21"/>
  <c r="X425" i="21"/>
  <c r="V352" i="23"/>
  <c r="R352" i="23"/>
  <c r="Y352" i="23"/>
  <c r="S352" i="23"/>
  <c r="A389" i="23"/>
  <c r="H352" i="23"/>
  <c r="F352" i="23"/>
  <c r="B352" i="23"/>
  <c r="W352" i="23"/>
  <c r="E352" i="23"/>
  <c r="J352" i="23"/>
  <c r="P352" i="23"/>
  <c r="X352" i="23"/>
  <c r="K352" i="23"/>
  <c r="G352" i="23"/>
  <c r="C352" i="23"/>
  <c r="O352" i="23"/>
  <c r="U352" i="23"/>
  <c r="D352" i="23"/>
  <c r="Q352" i="23"/>
  <c r="M352" i="23"/>
  <c r="N352" i="23"/>
  <c r="I352" i="23"/>
  <c r="L352" i="23"/>
  <c r="T352" i="23"/>
  <c r="J424" i="23"/>
  <c r="A462" i="23"/>
  <c r="M424" i="23"/>
  <c r="Q424" i="23"/>
  <c r="I424" i="23"/>
  <c r="O424" i="23"/>
  <c r="V424" i="23"/>
  <c r="Y424" i="23"/>
  <c r="K424" i="23"/>
  <c r="H424" i="23"/>
  <c r="X424" i="23"/>
  <c r="F424" i="23"/>
  <c r="B424" i="23"/>
  <c r="P424" i="23"/>
  <c r="D424" i="23"/>
  <c r="G424" i="23"/>
  <c r="U424" i="23"/>
  <c r="R424" i="23"/>
  <c r="L424" i="23"/>
  <c r="N424" i="23"/>
  <c r="E424" i="23"/>
  <c r="W424" i="23"/>
  <c r="C424" i="23"/>
  <c r="S424" i="23"/>
  <c r="T424" i="23"/>
  <c r="V95" i="23"/>
  <c r="T95" i="23"/>
  <c r="I95" i="23"/>
  <c r="R95" i="23"/>
  <c r="H95" i="23"/>
  <c r="Y95" i="23"/>
  <c r="N95" i="23"/>
  <c r="D95" i="23"/>
  <c r="A132" i="23"/>
  <c r="X95" i="23"/>
  <c r="M95" i="23"/>
  <c r="B95" i="23"/>
  <c r="O95" i="23"/>
  <c r="G95" i="23"/>
  <c r="K95" i="23"/>
  <c r="C95" i="23"/>
  <c r="S95" i="23"/>
  <c r="E95" i="23"/>
  <c r="W95" i="23"/>
  <c r="J95" i="23"/>
  <c r="F95" i="23"/>
  <c r="P95" i="23"/>
  <c r="L95" i="23"/>
  <c r="U95" i="23"/>
  <c r="Q95" i="23"/>
  <c r="V59" i="23"/>
  <c r="T59" i="23"/>
  <c r="I59" i="23"/>
  <c r="R59" i="23"/>
  <c r="H59" i="23"/>
  <c r="Y59" i="23"/>
  <c r="N59" i="23"/>
  <c r="D59" i="23"/>
  <c r="X59" i="23"/>
  <c r="M59" i="23"/>
  <c r="B59" i="23"/>
  <c r="A96" i="23"/>
  <c r="G59" i="23"/>
  <c r="O59" i="23"/>
  <c r="C59" i="23"/>
  <c r="S59" i="23"/>
  <c r="K59" i="23"/>
  <c r="E59" i="23"/>
  <c r="Q59" i="23"/>
  <c r="J59" i="23"/>
  <c r="W59" i="23"/>
  <c r="P59" i="23"/>
  <c r="F59" i="23"/>
  <c r="U59" i="23"/>
  <c r="L59" i="23"/>
  <c r="M170" i="19"/>
  <c r="B170" i="19"/>
  <c r="R170" i="19"/>
  <c r="T170" i="19"/>
  <c r="X170" i="19"/>
  <c r="A207" i="19"/>
  <c r="Q170" i="19"/>
  <c r="F170" i="19"/>
  <c r="V170" i="19"/>
  <c r="A171" i="19"/>
  <c r="C170" i="19"/>
  <c r="G170" i="19"/>
  <c r="E170" i="19"/>
  <c r="U170" i="19"/>
  <c r="J170" i="19"/>
  <c r="D170" i="19"/>
  <c r="H170" i="19"/>
  <c r="K170" i="19"/>
  <c r="O170" i="19"/>
  <c r="I170" i="19"/>
  <c r="Y170" i="19"/>
  <c r="N170" i="19"/>
  <c r="L170" i="19"/>
  <c r="P170" i="19"/>
  <c r="S170" i="19"/>
  <c r="W170" i="19"/>
  <c r="H60" i="21"/>
  <c r="P60" i="21"/>
  <c r="N60" i="21"/>
  <c r="O60" i="21"/>
  <c r="E60" i="21"/>
  <c r="R60" i="21"/>
  <c r="C60" i="21"/>
  <c r="D60" i="21"/>
  <c r="F60" i="21"/>
  <c r="G60" i="21"/>
  <c r="M60" i="21"/>
  <c r="I60" i="21"/>
  <c r="K60" i="21"/>
  <c r="A97" i="21"/>
  <c r="Q60" i="21"/>
  <c r="L60" i="21"/>
  <c r="J60" i="21"/>
  <c r="P278" i="19"/>
  <c r="O278" i="19"/>
  <c r="H278" i="19"/>
  <c r="I278" i="19"/>
  <c r="Y278" i="19"/>
  <c r="N278" i="19"/>
  <c r="L278" i="19"/>
  <c r="S278" i="19"/>
  <c r="W278" i="19"/>
  <c r="M278" i="19"/>
  <c r="B278" i="19"/>
  <c r="R278" i="19"/>
  <c r="T278" i="19"/>
  <c r="G278" i="19"/>
  <c r="Q278" i="19"/>
  <c r="F278" i="19"/>
  <c r="V278" i="19"/>
  <c r="C278" i="19"/>
  <c r="X278" i="19"/>
  <c r="E278" i="19"/>
  <c r="U278" i="19"/>
  <c r="J278" i="19"/>
  <c r="D278" i="19"/>
  <c r="K278" i="19"/>
  <c r="C206" i="19"/>
  <c r="H206" i="19"/>
  <c r="X206" i="19"/>
  <c r="O206" i="19"/>
  <c r="P206" i="19"/>
  <c r="G206" i="19"/>
  <c r="W206" i="19"/>
  <c r="E206" i="19"/>
  <c r="U206" i="19"/>
  <c r="F206" i="19"/>
  <c r="V206" i="19"/>
  <c r="D206" i="19"/>
  <c r="S206" i="19"/>
  <c r="I206" i="19"/>
  <c r="Y206" i="19"/>
  <c r="J206" i="19"/>
  <c r="K206" i="19"/>
  <c r="M206" i="19"/>
  <c r="A243" i="19"/>
  <c r="N206" i="19"/>
  <c r="T206" i="19"/>
  <c r="Q206" i="19"/>
  <c r="B206" i="19"/>
  <c r="R206" i="19"/>
  <c r="L206" i="19"/>
  <c r="F132" i="21"/>
  <c r="V132" i="21"/>
  <c r="O132" i="21"/>
  <c r="H132" i="21"/>
  <c r="X132" i="21"/>
  <c r="Q132" i="21"/>
  <c r="J132" i="21"/>
  <c r="C132" i="21"/>
  <c r="S132" i="21"/>
  <c r="L132" i="21"/>
  <c r="E132" i="21"/>
  <c r="U132" i="21"/>
  <c r="N132" i="21"/>
  <c r="G132" i="21"/>
  <c r="W132" i="21"/>
  <c r="P132" i="21"/>
  <c r="I132" i="21"/>
  <c r="B132" i="21"/>
  <c r="R132" i="21"/>
  <c r="K132" i="21"/>
  <c r="D132" i="21"/>
  <c r="T132" i="21"/>
  <c r="M132" i="21"/>
  <c r="A61" i="21"/>
  <c r="S24" i="21"/>
  <c r="Q24" i="21"/>
  <c r="T24" i="21"/>
  <c r="R24" i="21"/>
  <c r="U24" i="21"/>
  <c r="V24" i="21"/>
  <c r="A25" i="21"/>
  <c r="Y131" i="23"/>
  <c r="U131" i="23"/>
  <c r="Q131" i="23"/>
  <c r="M131" i="23"/>
  <c r="I131" i="23"/>
  <c r="E131" i="23"/>
  <c r="X131" i="23"/>
  <c r="T131" i="23"/>
  <c r="P131" i="23"/>
  <c r="L131" i="23"/>
  <c r="H131" i="23"/>
  <c r="D131" i="23"/>
  <c r="W131" i="23"/>
  <c r="S131" i="23"/>
  <c r="O131" i="23"/>
  <c r="K131" i="23"/>
  <c r="G131" i="23"/>
  <c r="C131" i="23"/>
  <c r="V131" i="23"/>
  <c r="R131" i="23"/>
  <c r="N131" i="23"/>
  <c r="J131" i="23"/>
  <c r="F131" i="23"/>
  <c r="B131" i="23"/>
  <c r="S96" i="21"/>
  <c r="A133" i="21"/>
  <c r="P96" i="21"/>
  <c r="R96" i="21"/>
  <c r="M96" i="21"/>
  <c r="H96" i="21"/>
  <c r="L96" i="21"/>
  <c r="N96" i="21"/>
  <c r="I96" i="21"/>
  <c r="K96" i="21"/>
  <c r="F96" i="21"/>
  <c r="X96" i="21"/>
  <c r="J96" i="21"/>
  <c r="E96" i="21"/>
  <c r="G96" i="21"/>
  <c r="D96" i="21"/>
  <c r="V96" i="21"/>
  <c r="Q96" i="21"/>
  <c r="U96" i="21"/>
  <c r="W96" i="21"/>
  <c r="T96" i="21"/>
  <c r="O96" i="21"/>
  <c r="Y23" i="23"/>
  <c r="T23" i="23"/>
  <c r="N23" i="23"/>
  <c r="I23" i="23"/>
  <c r="D23" i="23"/>
  <c r="A60" i="23"/>
  <c r="W23" i="23"/>
  <c r="X23" i="23"/>
  <c r="R23" i="23"/>
  <c r="M23" i="23"/>
  <c r="H23" i="23"/>
  <c r="B23" i="23"/>
  <c r="V23" i="23"/>
  <c r="Q23" i="23"/>
  <c r="L23" i="23"/>
  <c r="F23" i="23"/>
  <c r="A24" i="23"/>
  <c r="U23" i="23"/>
  <c r="P23" i="23"/>
  <c r="J23" i="23"/>
  <c r="E23" i="23"/>
  <c r="C23" i="23"/>
  <c r="S23" i="23"/>
  <c r="K23" i="23"/>
  <c r="O23" i="23"/>
  <c r="G23" i="23"/>
  <c r="H242" i="19"/>
  <c r="X242" i="19"/>
  <c r="M242" i="19"/>
  <c r="C242" i="19"/>
  <c r="O242" i="19"/>
  <c r="R242" i="19"/>
  <c r="L242" i="19"/>
  <c r="Y242" i="19"/>
  <c r="Q242" i="19"/>
  <c r="K242" i="19"/>
  <c r="W242" i="19"/>
  <c r="V242" i="19"/>
  <c r="P242" i="19"/>
  <c r="E242" i="19"/>
  <c r="U242" i="19"/>
  <c r="S242" i="19"/>
  <c r="B242" i="19"/>
  <c r="F242" i="19"/>
  <c r="D242" i="19"/>
  <c r="T242" i="19"/>
  <c r="I242" i="19"/>
  <c r="A279" i="19"/>
  <c r="G242" i="19"/>
  <c r="J242" i="19"/>
  <c r="N242" i="19"/>
  <c r="S24" i="24"/>
  <c r="T24" i="24"/>
  <c r="R24" i="24"/>
  <c r="V24" i="24"/>
  <c r="U24" i="24"/>
  <c r="E464" i="19"/>
  <c r="I464" i="19"/>
  <c r="M464" i="19"/>
  <c r="Q464" i="19"/>
  <c r="U464" i="19"/>
  <c r="Y464" i="19"/>
  <c r="A465" i="19"/>
  <c r="D464" i="19"/>
  <c r="J464" i="19"/>
  <c r="O464" i="19"/>
  <c r="T464" i="19"/>
  <c r="F464" i="19"/>
  <c r="K464" i="19"/>
  <c r="P464" i="19"/>
  <c r="V464" i="19"/>
  <c r="B464" i="19"/>
  <c r="G464" i="19"/>
  <c r="L464" i="19"/>
  <c r="R464" i="19"/>
  <c r="W464" i="19"/>
  <c r="C464" i="19"/>
  <c r="H464" i="19"/>
  <c r="N464" i="19"/>
  <c r="S464" i="19"/>
  <c r="X464" i="19"/>
  <c r="C391" i="19"/>
  <c r="G391" i="19"/>
  <c r="K391" i="19"/>
  <c r="O391" i="19"/>
  <c r="S391" i="19"/>
  <c r="W391" i="19"/>
  <c r="E391" i="19"/>
  <c r="J391" i="19"/>
  <c r="F391" i="19"/>
  <c r="L391" i="19"/>
  <c r="Q391" i="19"/>
  <c r="V391" i="19"/>
  <c r="B391" i="19"/>
  <c r="H391" i="19"/>
  <c r="M391" i="19"/>
  <c r="R391" i="19"/>
  <c r="X391" i="19"/>
  <c r="A428" i="19"/>
  <c r="D391" i="19"/>
  <c r="I391" i="19"/>
  <c r="N391" i="19"/>
  <c r="T391" i="19"/>
  <c r="Y391" i="19"/>
  <c r="U391" i="19"/>
  <c r="P391" i="19"/>
  <c r="R171" i="21"/>
  <c r="K171" i="21"/>
  <c r="D171" i="21"/>
  <c r="T171" i="21"/>
  <c r="M171" i="21"/>
  <c r="F171" i="21"/>
  <c r="V171" i="21"/>
  <c r="O171" i="21"/>
  <c r="H171" i="21"/>
  <c r="X171" i="21"/>
  <c r="Q171" i="21"/>
  <c r="J171" i="21"/>
  <c r="S171" i="21"/>
  <c r="L171" i="21"/>
  <c r="E171" i="21"/>
  <c r="U171" i="21"/>
  <c r="A172" i="21"/>
  <c r="N171" i="21"/>
  <c r="G171" i="21"/>
  <c r="W171" i="21"/>
  <c r="P171" i="21"/>
  <c r="I171" i="21"/>
  <c r="C427" i="19"/>
  <c r="G427" i="19"/>
  <c r="K427" i="19"/>
  <c r="O427" i="19"/>
  <c r="S427" i="19"/>
  <c r="W427" i="19"/>
  <c r="D427" i="19"/>
  <c r="I427" i="19"/>
  <c r="N427" i="19"/>
  <c r="T427" i="19"/>
  <c r="Y427" i="19"/>
  <c r="E427" i="19"/>
  <c r="J427" i="19"/>
  <c r="P427" i="19"/>
  <c r="U427" i="19"/>
  <c r="F427" i="19"/>
  <c r="L427" i="19"/>
  <c r="Q427" i="19"/>
  <c r="V427" i="19"/>
  <c r="M427" i="19"/>
  <c r="R427" i="19"/>
  <c r="B427" i="19"/>
  <c r="X427" i="19"/>
  <c r="H427" i="19"/>
  <c r="C355" i="19"/>
  <c r="G355" i="19"/>
  <c r="K355" i="19"/>
  <c r="O355" i="19"/>
  <c r="S355" i="19"/>
  <c r="W355" i="19"/>
  <c r="F355" i="19"/>
  <c r="L355" i="19"/>
  <c r="Q355" i="19"/>
  <c r="V355" i="19"/>
  <c r="B355" i="19"/>
  <c r="H355" i="19"/>
  <c r="M355" i="19"/>
  <c r="R355" i="19"/>
  <c r="X355" i="19"/>
  <c r="D355" i="19"/>
  <c r="I355" i="19"/>
  <c r="N355" i="19"/>
  <c r="T355" i="19"/>
  <c r="Y355" i="19"/>
  <c r="P355" i="19"/>
  <c r="U355" i="19"/>
  <c r="E355" i="19"/>
  <c r="J355" i="19"/>
  <c r="A392" i="19"/>
  <c r="B582" i="2"/>
  <c r="E500" i="19"/>
  <c r="I500" i="19"/>
  <c r="M500" i="19"/>
  <c r="Q500" i="19"/>
  <c r="U500" i="19"/>
  <c r="Y500" i="19"/>
  <c r="B500" i="19"/>
  <c r="G500" i="19"/>
  <c r="L500" i="19"/>
  <c r="R500" i="19"/>
  <c r="W500" i="19"/>
  <c r="A501" i="19"/>
  <c r="C500" i="19"/>
  <c r="H500" i="19"/>
  <c r="N500" i="19"/>
  <c r="S500" i="19"/>
  <c r="X500" i="19"/>
  <c r="D500" i="19"/>
  <c r="J500" i="19"/>
  <c r="O500" i="19"/>
  <c r="T500" i="19"/>
  <c r="F500" i="19"/>
  <c r="K500" i="19"/>
  <c r="P500" i="19"/>
  <c r="V500" i="19"/>
  <c r="C536" i="19"/>
  <c r="G536" i="19"/>
  <c r="K536" i="19"/>
  <c r="O536" i="19"/>
  <c r="S536" i="19"/>
  <c r="W536" i="19"/>
  <c r="F536" i="19"/>
  <c r="J536" i="19"/>
  <c r="N536" i="19"/>
  <c r="R536" i="19"/>
  <c r="V536" i="19"/>
  <c r="B536" i="19"/>
  <c r="D536" i="19"/>
  <c r="L536" i="19"/>
  <c r="T536" i="19"/>
  <c r="E536" i="19"/>
  <c r="M536" i="19"/>
  <c r="U536" i="19"/>
  <c r="A573" i="19"/>
  <c r="H536" i="19"/>
  <c r="P536" i="19"/>
  <c r="X536" i="19"/>
  <c r="A537" i="19"/>
  <c r="I536" i="19"/>
  <c r="Q536" i="19"/>
  <c r="Y536" i="19"/>
  <c r="C319" i="19"/>
  <c r="G319" i="19"/>
  <c r="K319" i="19"/>
  <c r="O319" i="19"/>
  <c r="S319" i="19"/>
  <c r="W319" i="19"/>
  <c r="A356" i="19"/>
  <c r="D319" i="19"/>
  <c r="I319" i="19"/>
  <c r="N319" i="19"/>
  <c r="T319" i="19"/>
  <c r="Y319" i="19"/>
  <c r="E319" i="19"/>
  <c r="J319" i="19"/>
  <c r="P319" i="19"/>
  <c r="U319" i="19"/>
  <c r="F319" i="19"/>
  <c r="L319" i="19"/>
  <c r="Q319" i="19"/>
  <c r="V319" i="19"/>
  <c r="A320" i="19"/>
  <c r="R319" i="19"/>
  <c r="B319" i="19"/>
  <c r="X319" i="19"/>
  <c r="H319" i="19"/>
  <c r="M319" i="19"/>
  <c r="L131" i="19" l="1"/>
  <c r="G131" i="19"/>
  <c r="Y131" i="19"/>
  <c r="T131" i="19"/>
  <c r="O131" i="19"/>
  <c r="F131" i="19"/>
  <c r="E131" i="19"/>
  <c r="W131" i="19"/>
  <c r="N131" i="19"/>
  <c r="M131" i="19"/>
  <c r="H131" i="19"/>
  <c r="V131" i="19"/>
  <c r="C131" i="19"/>
  <c r="U131" i="19"/>
  <c r="P131" i="19"/>
  <c r="K131" i="19"/>
  <c r="B131" i="19"/>
  <c r="X131" i="19"/>
  <c r="S131" i="19"/>
  <c r="J131" i="19"/>
  <c r="I131" i="19"/>
  <c r="D131" i="19"/>
  <c r="R131" i="19"/>
  <c r="Q131" i="19"/>
  <c r="Q59" i="19"/>
  <c r="L59" i="19"/>
  <c r="C59" i="19"/>
  <c r="I59" i="19"/>
  <c r="W59" i="19"/>
  <c r="B59" i="19"/>
  <c r="F59" i="19"/>
  <c r="E59" i="19"/>
  <c r="S59" i="19"/>
  <c r="Y59" i="19"/>
  <c r="D59" i="19"/>
  <c r="R59" i="19"/>
  <c r="H59" i="19"/>
  <c r="V59" i="19"/>
  <c r="U59" i="19"/>
  <c r="A96" i="19"/>
  <c r="N59" i="19"/>
  <c r="T59" i="19"/>
  <c r="K59" i="19"/>
  <c r="X59" i="19"/>
  <c r="O59" i="19"/>
  <c r="J59" i="19"/>
  <c r="P59" i="19"/>
  <c r="G59" i="19"/>
  <c r="M59" i="19"/>
  <c r="Y95" i="19"/>
  <c r="P95" i="19"/>
  <c r="K95" i="19"/>
  <c r="Q95" i="19"/>
  <c r="H95" i="19"/>
  <c r="J95" i="19"/>
  <c r="N95" i="19"/>
  <c r="M95" i="19"/>
  <c r="D95" i="19"/>
  <c r="F95" i="19"/>
  <c r="X95" i="19"/>
  <c r="C95" i="19"/>
  <c r="G95" i="19"/>
  <c r="B95" i="19"/>
  <c r="T95" i="19"/>
  <c r="V95" i="19"/>
  <c r="E95" i="19"/>
  <c r="S95" i="19"/>
  <c r="I95" i="19"/>
  <c r="W95" i="19"/>
  <c r="R95" i="19"/>
  <c r="A132" i="19"/>
  <c r="O95" i="19"/>
  <c r="U95" i="19"/>
  <c r="L95" i="19"/>
  <c r="R23" i="19"/>
  <c r="A24" i="19"/>
  <c r="L23" i="19"/>
  <c r="J23" i="19"/>
  <c r="V23" i="19"/>
  <c r="D23" i="19"/>
  <c r="I23" i="19"/>
  <c r="N23" i="19"/>
  <c r="S23" i="19"/>
  <c r="Q23" i="19"/>
  <c r="F23" i="19"/>
  <c r="K23" i="19"/>
  <c r="P23" i="19"/>
  <c r="U23" i="19"/>
  <c r="C23" i="19"/>
  <c r="H23" i="19"/>
  <c r="M23" i="19"/>
  <c r="B23" i="19"/>
  <c r="G23" i="19"/>
  <c r="E23" i="19"/>
  <c r="A60" i="19"/>
  <c r="O23" i="19"/>
  <c r="T23" i="19"/>
  <c r="B961" i="2"/>
  <c r="Y20" i="21"/>
  <c r="Y20" i="24"/>
  <c r="B21" i="21"/>
  <c r="C21" i="21"/>
  <c r="Y57" i="21"/>
  <c r="B58" i="21"/>
  <c r="B21" i="24"/>
  <c r="Y94" i="21"/>
  <c r="Y169" i="21"/>
  <c r="C21" i="24"/>
  <c r="C58" i="21"/>
  <c r="Y57" i="24"/>
  <c r="B58" i="24"/>
  <c r="B95" i="21"/>
  <c r="Y206" i="21"/>
  <c r="C58" i="24"/>
  <c r="Y94" i="24"/>
  <c r="C95" i="21"/>
  <c r="Y131" i="21"/>
  <c r="C170" i="21"/>
  <c r="B170" i="21"/>
  <c r="V208" i="21"/>
  <c r="U208" i="21"/>
  <c r="W208" i="21"/>
  <c r="D208" i="21"/>
  <c r="N208" i="21"/>
  <c r="Q208" i="21"/>
  <c r="L208" i="21"/>
  <c r="C208" i="21"/>
  <c r="T208" i="21"/>
  <c r="K208" i="21"/>
  <c r="B208" i="21"/>
  <c r="E208" i="21"/>
  <c r="S208" i="21"/>
  <c r="J208" i="21"/>
  <c r="M208" i="21"/>
  <c r="H208" i="21"/>
  <c r="R208" i="21"/>
  <c r="P208" i="21"/>
  <c r="G208" i="21"/>
  <c r="A209" i="21"/>
  <c r="X208" i="21"/>
  <c r="O208" i="21"/>
  <c r="F208" i="21"/>
  <c r="I208" i="21"/>
  <c r="B1012" i="2"/>
  <c r="W23" i="21" s="1"/>
  <c r="D23" i="21"/>
  <c r="E23" i="21"/>
  <c r="W23" i="19"/>
  <c r="X23" i="19"/>
  <c r="Y23" i="19"/>
  <c r="H244" i="21"/>
  <c r="C244" i="21"/>
  <c r="J244" i="21"/>
  <c r="O244" i="21"/>
  <c r="A245" i="21"/>
  <c r="U244" i="21"/>
  <c r="I244" i="21"/>
  <c r="S244" i="21"/>
  <c r="G244" i="21"/>
  <c r="M244" i="21"/>
  <c r="L244" i="21"/>
  <c r="T244" i="21"/>
  <c r="B244" i="21"/>
  <c r="P244" i="21"/>
  <c r="E244" i="21"/>
  <c r="D244" i="21"/>
  <c r="F244" i="21"/>
  <c r="X244" i="21"/>
  <c r="K244" i="21"/>
  <c r="R244" i="21"/>
  <c r="Q244" i="21"/>
  <c r="N244" i="21"/>
  <c r="Y244" i="21"/>
  <c r="W244" i="21"/>
  <c r="V244" i="21"/>
  <c r="G426" i="21"/>
  <c r="W426" i="21"/>
  <c r="P426" i="21"/>
  <c r="E426" i="21"/>
  <c r="U426" i="21"/>
  <c r="J426" i="21"/>
  <c r="K426" i="21"/>
  <c r="D426" i="21"/>
  <c r="T426" i="21"/>
  <c r="I426" i="21"/>
  <c r="Y426" i="21"/>
  <c r="N426" i="21"/>
  <c r="O426" i="21"/>
  <c r="H426" i="21"/>
  <c r="X426" i="21"/>
  <c r="M426" i="21"/>
  <c r="B426" i="21"/>
  <c r="R426" i="21"/>
  <c r="C426" i="21"/>
  <c r="S426" i="21"/>
  <c r="L426" i="21"/>
  <c r="A427" i="21"/>
  <c r="Q426" i="21"/>
  <c r="F426" i="21"/>
  <c r="V426" i="21"/>
  <c r="C350" i="24"/>
  <c r="G350" i="24"/>
  <c r="R350" i="24"/>
  <c r="K350" i="24"/>
  <c r="V350" i="24"/>
  <c r="F350" i="24"/>
  <c r="L350" i="24"/>
  <c r="P350" i="24"/>
  <c r="W350" i="24"/>
  <c r="A351" i="24"/>
  <c r="Q350" i="24"/>
  <c r="M350" i="24"/>
  <c r="Y350" i="24"/>
  <c r="I350" i="24"/>
  <c r="A387" i="24"/>
  <c r="U350" i="24"/>
  <c r="J350" i="24"/>
  <c r="S350" i="24"/>
  <c r="B350" i="24"/>
  <c r="D350" i="24"/>
  <c r="N350" i="24"/>
  <c r="E350" i="24"/>
  <c r="T350" i="24"/>
  <c r="H350" i="24"/>
  <c r="O350" i="24"/>
  <c r="X350" i="24"/>
  <c r="C277" i="24"/>
  <c r="I277" i="24"/>
  <c r="N277" i="24"/>
  <c r="S277" i="24"/>
  <c r="Y277" i="24"/>
  <c r="E277" i="24"/>
  <c r="J277" i="24"/>
  <c r="O277" i="24"/>
  <c r="U277" i="24"/>
  <c r="D277" i="24"/>
  <c r="B277" i="24"/>
  <c r="M277" i="24"/>
  <c r="W277" i="24"/>
  <c r="F277" i="24"/>
  <c r="Q277" i="24"/>
  <c r="A278" i="24"/>
  <c r="G277" i="24"/>
  <c r="R277" i="24"/>
  <c r="L277" i="24"/>
  <c r="K277" i="24"/>
  <c r="X277" i="24"/>
  <c r="H277" i="24"/>
  <c r="V277" i="24"/>
  <c r="T277" i="24"/>
  <c r="P277" i="24"/>
  <c r="L317" i="23"/>
  <c r="E317" i="23"/>
  <c r="K317" i="23"/>
  <c r="M317" i="23"/>
  <c r="N317" i="23"/>
  <c r="Y317" i="23"/>
  <c r="T317" i="23"/>
  <c r="F317" i="23"/>
  <c r="R317" i="23"/>
  <c r="S317" i="23"/>
  <c r="D317" i="23"/>
  <c r="X317" i="23"/>
  <c r="Q317" i="23"/>
  <c r="W317" i="23"/>
  <c r="C317" i="23"/>
  <c r="H317" i="23"/>
  <c r="J317" i="23"/>
  <c r="B317" i="23"/>
  <c r="A318" i="23"/>
  <c r="I317" i="23"/>
  <c r="P317" i="23"/>
  <c r="O317" i="23"/>
  <c r="G317" i="23"/>
  <c r="A354" i="23"/>
  <c r="V317" i="23"/>
  <c r="U317" i="23"/>
  <c r="L281" i="21"/>
  <c r="M281" i="21"/>
  <c r="F281" i="21"/>
  <c r="C281" i="21"/>
  <c r="S281" i="21"/>
  <c r="D281" i="21"/>
  <c r="E281" i="21"/>
  <c r="Y281" i="21"/>
  <c r="N281" i="21"/>
  <c r="K281" i="21"/>
  <c r="A282" i="21"/>
  <c r="Q281" i="21"/>
  <c r="G281" i="21"/>
  <c r="H281" i="21"/>
  <c r="B281" i="21"/>
  <c r="O281" i="21"/>
  <c r="P281" i="21"/>
  <c r="J281" i="21"/>
  <c r="I281" i="21"/>
  <c r="R281" i="21"/>
  <c r="W281" i="21"/>
  <c r="X281" i="21"/>
  <c r="T281" i="21"/>
  <c r="V281" i="21"/>
  <c r="U281" i="21"/>
  <c r="H463" i="21"/>
  <c r="X463" i="21"/>
  <c r="Q463" i="21"/>
  <c r="F463" i="21"/>
  <c r="V463" i="21"/>
  <c r="K463" i="21"/>
  <c r="P463" i="21"/>
  <c r="I463" i="21"/>
  <c r="Y463" i="21"/>
  <c r="N463" i="21"/>
  <c r="C463" i="21"/>
  <c r="S463" i="21"/>
  <c r="L463" i="21"/>
  <c r="U463" i="21"/>
  <c r="A464" i="21"/>
  <c r="T463" i="21"/>
  <c r="B463" i="21"/>
  <c r="G463" i="21"/>
  <c r="E463" i="21"/>
  <c r="J463" i="21"/>
  <c r="O463" i="21"/>
  <c r="D463" i="21"/>
  <c r="M463" i="21"/>
  <c r="R463" i="21"/>
  <c r="W463" i="21"/>
  <c r="H60" i="24"/>
  <c r="C60" i="24"/>
  <c r="M60" i="24"/>
  <c r="G60" i="24"/>
  <c r="Q60" i="24"/>
  <c r="A97" i="24"/>
  <c r="N60" i="24"/>
  <c r="E60" i="24"/>
  <c r="R60" i="24"/>
  <c r="I60" i="24"/>
  <c r="L60" i="24"/>
  <c r="O60" i="24"/>
  <c r="P60" i="24"/>
  <c r="S60" i="24"/>
  <c r="D60" i="24"/>
  <c r="F60" i="24"/>
  <c r="W60" i="24"/>
  <c r="J60" i="24"/>
  <c r="K60" i="24"/>
  <c r="V60" i="24"/>
  <c r="C389" i="23"/>
  <c r="D389" i="23"/>
  <c r="E389" i="23"/>
  <c r="X389" i="23"/>
  <c r="V389" i="23"/>
  <c r="S389" i="23"/>
  <c r="T389" i="23"/>
  <c r="L389" i="23"/>
  <c r="P389" i="23"/>
  <c r="U389" i="23"/>
  <c r="M389" i="23"/>
  <c r="A426" i="23"/>
  <c r="N389" i="23"/>
  <c r="B389" i="23"/>
  <c r="F389" i="23"/>
  <c r="Y389" i="23"/>
  <c r="R389" i="23"/>
  <c r="G389" i="23"/>
  <c r="K389" i="23"/>
  <c r="I389" i="23"/>
  <c r="H389" i="23"/>
  <c r="J389" i="23"/>
  <c r="W389" i="23"/>
  <c r="Q389" i="23"/>
  <c r="O389" i="23"/>
  <c r="C314" i="24"/>
  <c r="G314" i="24"/>
  <c r="K314" i="24"/>
  <c r="O314" i="24"/>
  <c r="S314" i="24"/>
  <c r="W314" i="24"/>
  <c r="D314" i="24"/>
  <c r="H314" i="24"/>
  <c r="L314" i="24"/>
  <c r="P314" i="24"/>
  <c r="T314" i="24"/>
  <c r="X314" i="24"/>
  <c r="I314" i="24"/>
  <c r="Q314" i="24"/>
  <c r="B314" i="24"/>
  <c r="J314" i="24"/>
  <c r="R314" i="24"/>
  <c r="E314" i="24"/>
  <c r="M314" i="24"/>
  <c r="U314" i="24"/>
  <c r="F314" i="24"/>
  <c r="N314" i="24"/>
  <c r="V314" i="24"/>
  <c r="A315" i="24"/>
  <c r="Y314" i="24"/>
  <c r="F241" i="24"/>
  <c r="K241" i="24"/>
  <c r="Q241" i="24"/>
  <c r="V241" i="24"/>
  <c r="B241" i="24"/>
  <c r="G241" i="24"/>
  <c r="M241" i="24"/>
  <c r="R241" i="24"/>
  <c r="W241" i="24"/>
  <c r="C241" i="24"/>
  <c r="N241" i="24"/>
  <c r="Y241" i="24"/>
  <c r="E241" i="24"/>
  <c r="O241" i="24"/>
  <c r="D241" i="24"/>
  <c r="I241" i="24"/>
  <c r="S241" i="24"/>
  <c r="A242" i="24"/>
  <c r="J241" i="24"/>
  <c r="U241" i="24"/>
  <c r="T241" i="24"/>
  <c r="P241" i="24"/>
  <c r="L241" i="24"/>
  <c r="X241" i="24"/>
  <c r="H241" i="24"/>
  <c r="D169" i="24"/>
  <c r="Q169" i="24"/>
  <c r="E169" i="24"/>
  <c r="F169" i="24"/>
  <c r="O169" i="24"/>
  <c r="T169" i="24"/>
  <c r="P169" i="24"/>
  <c r="A170" i="24"/>
  <c r="L169" i="24"/>
  <c r="H169" i="24"/>
  <c r="K169" i="24"/>
  <c r="J169" i="24"/>
  <c r="N169" i="24"/>
  <c r="M169" i="24"/>
  <c r="I169" i="24"/>
  <c r="G169" i="24"/>
  <c r="Y169" i="24"/>
  <c r="C169" i="24"/>
  <c r="B169" i="24"/>
  <c r="S169" i="24"/>
  <c r="R169" i="24"/>
  <c r="U169" i="24"/>
  <c r="X169" i="24"/>
  <c r="W169" i="24"/>
  <c r="V169" i="24"/>
  <c r="L172" i="23"/>
  <c r="E172" i="23"/>
  <c r="R172" i="23"/>
  <c r="D172" i="23"/>
  <c r="A209" i="23"/>
  <c r="K172" i="23"/>
  <c r="F172" i="23"/>
  <c r="T172" i="23"/>
  <c r="H172" i="23"/>
  <c r="X172" i="23"/>
  <c r="S172" i="23"/>
  <c r="W172" i="23"/>
  <c r="P172" i="23"/>
  <c r="I172" i="23"/>
  <c r="Y172" i="23"/>
  <c r="M172" i="23"/>
  <c r="C172" i="23"/>
  <c r="G172" i="23"/>
  <c r="Q172" i="23"/>
  <c r="J172" i="23"/>
  <c r="A173" i="23"/>
  <c r="N172" i="23"/>
  <c r="B172" i="23"/>
  <c r="O172" i="23"/>
  <c r="V172" i="23"/>
  <c r="U172" i="23"/>
  <c r="I499" i="21"/>
  <c r="Y499" i="21"/>
  <c r="N499" i="21"/>
  <c r="C499" i="21"/>
  <c r="S499" i="21"/>
  <c r="L499" i="21"/>
  <c r="A536" i="21"/>
  <c r="Q499" i="21"/>
  <c r="F499" i="21"/>
  <c r="V499" i="21"/>
  <c r="K499" i="21"/>
  <c r="D499" i="21"/>
  <c r="T499" i="21"/>
  <c r="M499" i="21"/>
  <c r="R499" i="21"/>
  <c r="W499" i="21"/>
  <c r="U499" i="21"/>
  <c r="B499" i="21"/>
  <c r="H499" i="21"/>
  <c r="A500" i="21"/>
  <c r="G499" i="21"/>
  <c r="P499" i="21"/>
  <c r="E499" i="21"/>
  <c r="J499" i="21"/>
  <c r="O499" i="21"/>
  <c r="X499" i="21"/>
  <c r="N24" i="24"/>
  <c r="A25" i="24"/>
  <c r="M24" i="24"/>
  <c r="Q24" i="24"/>
  <c r="E24" i="24"/>
  <c r="A61" i="24"/>
  <c r="O354" i="21"/>
  <c r="H354" i="21"/>
  <c r="X354" i="21"/>
  <c r="Q354" i="21"/>
  <c r="C354" i="21"/>
  <c r="S354" i="21"/>
  <c r="L354" i="21"/>
  <c r="E354" i="21"/>
  <c r="Y354" i="21"/>
  <c r="J354" i="21"/>
  <c r="G354" i="21"/>
  <c r="W354" i="21"/>
  <c r="P354" i="21"/>
  <c r="I354" i="21"/>
  <c r="K354" i="21"/>
  <c r="D354" i="21"/>
  <c r="T354" i="21"/>
  <c r="M354" i="21"/>
  <c r="B354" i="21"/>
  <c r="R354" i="21"/>
  <c r="A355" i="21"/>
  <c r="F354" i="21"/>
  <c r="N354" i="21"/>
  <c r="V354" i="21"/>
  <c r="U354" i="21"/>
  <c r="C390" i="21"/>
  <c r="S390" i="21"/>
  <c r="H390" i="21"/>
  <c r="X390" i="21"/>
  <c r="Q390" i="21"/>
  <c r="F390" i="21"/>
  <c r="V390" i="21"/>
  <c r="K390" i="21"/>
  <c r="A391" i="21"/>
  <c r="P390" i="21"/>
  <c r="I390" i="21"/>
  <c r="Y390" i="21"/>
  <c r="N390" i="21"/>
  <c r="W390" i="21"/>
  <c r="E390" i="21"/>
  <c r="J390" i="21"/>
  <c r="D390" i="21"/>
  <c r="M390" i="21"/>
  <c r="R390" i="21"/>
  <c r="G390" i="21"/>
  <c r="L390" i="21"/>
  <c r="U390" i="21"/>
  <c r="O390" i="21"/>
  <c r="T390" i="21"/>
  <c r="B390" i="21"/>
  <c r="T244" i="23"/>
  <c r="F244" i="23"/>
  <c r="R244" i="23"/>
  <c r="L244" i="23"/>
  <c r="O244" i="23"/>
  <c r="C244" i="23"/>
  <c r="I244" i="23"/>
  <c r="H244" i="23"/>
  <c r="J244" i="23"/>
  <c r="W244" i="23"/>
  <c r="P244" i="23"/>
  <c r="U244" i="23"/>
  <c r="M244" i="23"/>
  <c r="B244" i="23"/>
  <c r="Y244" i="23"/>
  <c r="D244" i="23"/>
  <c r="E244" i="23"/>
  <c r="X244" i="23"/>
  <c r="K244" i="23"/>
  <c r="S244" i="23"/>
  <c r="G244" i="23"/>
  <c r="A281" i="23"/>
  <c r="V244" i="23"/>
  <c r="N244" i="23"/>
  <c r="Q244" i="23"/>
  <c r="C318" i="21"/>
  <c r="S318" i="21"/>
  <c r="P318" i="21"/>
  <c r="M318" i="21"/>
  <c r="F318" i="21"/>
  <c r="A319" i="21"/>
  <c r="K318" i="21"/>
  <c r="H318" i="21"/>
  <c r="E318" i="21"/>
  <c r="Y318" i="21"/>
  <c r="N318" i="21"/>
  <c r="D318" i="21"/>
  <c r="Q318" i="21"/>
  <c r="L318" i="21"/>
  <c r="B318" i="21"/>
  <c r="G318" i="21"/>
  <c r="T318" i="21"/>
  <c r="J318" i="21"/>
  <c r="O318" i="21"/>
  <c r="I318" i="21"/>
  <c r="R318" i="21"/>
  <c r="W318" i="21"/>
  <c r="U318" i="21"/>
  <c r="X318" i="21"/>
  <c r="V318" i="21"/>
  <c r="E208" i="23"/>
  <c r="H208" i="23"/>
  <c r="T208" i="23"/>
  <c r="I208" i="23"/>
  <c r="J208" i="23"/>
  <c r="R208" i="23"/>
  <c r="M208" i="23"/>
  <c r="D208" i="23"/>
  <c r="B208" i="23"/>
  <c r="X208" i="23"/>
  <c r="L208" i="23"/>
  <c r="P208" i="23"/>
  <c r="A245" i="23"/>
  <c r="K208" i="23"/>
  <c r="C208" i="23"/>
  <c r="G208" i="23"/>
  <c r="F208" i="23"/>
  <c r="O208" i="23"/>
  <c r="Q208" i="23"/>
  <c r="S208" i="23"/>
  <c r="N208" i="23"/>
  <c r="Y208" i="23"/>
  <c r="W208" i="23"/>
  <c r="U208" i="23"/>
  <c r="V208" i="23"/>
  <c r="I96" i="24"/>
  <c r="P96" i="24"/>
  <c r="A133" i="24"/>
  <c r="X96" i="24"/>
  <c r="Q96" i="24"/>
  <c r="G96" i="24"/>
  <c r="C96" i="24"/>
  <c r="D96" i="24"/>
  <c r="L96" i="24"/>
  <c r="H96" i="24"/>
  <c r="O96" i="24"/>
  <c r="E96" i="24"/>
  <c r="K96" i="24"/>
  <c r="R96" i="24"/>
  <c r="S96" i="24"/>
  <c r="T96" i="24"/>
  <c r="F96" i="24"/>
  <c r="B96" i="24"/>
  <c r="N96" i="24"/>
  <c r="M96" i="24"/>
  <c r="J96" i="24"/>
  <c r="V96" i="24"/>
  <c r="U96" i="24"/>
  <c r="W96" i="24"/>
  <c r="C462" i="23"/>
  <c r="E462" i="23"/>
  <c r="L462" i="23"/>
  <c r="Q462" i="23"/>
  <c r="A463" i="23"/>
  <c r="U462" i="23"/>
  <c r="N462" i="23"/>
  <c r="I462" i="23"/>
  <c r="W462" i="23"/>
  <c r="D462" i="23"/>
  <c r="B462" i="23"/>
  <c r="V462" i="23"/>
  <c r="M462" i="23"/>
  <c r="J462" i="23"/>
  <c r="F462" i="23"/>
  <c r="A499" i="23"/>
  <c r="S462" i="23"/>
  <c r="O462" i="23"/>
  <c r="K462" i="23"/>
  <c r="H462" i="23"/>
  <c r="R462" i="23"/>
  <c r="Y462" i="23"/>
  <c r="X462" i="23"/>
  <c r="T462" i="23"/>
  <c r="P462" i="23"/>
  <c r="G462" i="23"/>
  <c r="B280" i="23"/>
  <c r="V280" i="23"/>
  <c r="E280" i="23"/>
  <c r="N280" i="23"/>
  <c r="X280" i="23"/>
  <c r="P280" i="23"/>
  <c r="C280" i="23"/>
  <c r="J280" i="23"/>
  <c r="K280" i="23"/>
  <c r="U280" i="23"/>
  <c r="W280" i="23"/>
  <c r="M280" i="23"/>
  <c r="I280" i="23"/>
  <c r="Q280" i="23"/>
  <c r="S280" i="23"/>
  <c r="G280" i="23"/>
  <c r="L280" i="23"/>
  <c r="D280" i="23"/>
  <c r="O280" i="23"/>
  <c r="Y280" i="23"/>
  <c r="F280" i="23"/>
  <c r="H280" i="23"/>
  <c r="R280" i="23"/>
  <c r="T280" i="23"/>
  <c r="Y425" i="23"/>
  <c r="W425" i="23"/>
  <c r="D425" i="23"/>
  <c r="E425" i="23"/>
  <c r="F425" i="23"/>
  <c r="V425" i="23"/>
  <c r="I425" i="23"/>
  <c r="B425" i="23"/>
  <c r="T425" i="23"/>
  <c r="H425" i="23"/>
  <c r="U425" i="23"/>
  <c r="O425" i="23"/>
  <c r="S425" i="23"/>
  <c r="N425" i="23"/>
  <c r="Q425" i="23"/>
  <c r="R425" i="23"/>
  <c r="X425" i="23"/>
  <c r="L425" i="23"/>
  <c r="C425" i="23"/>
  <c r="P425" i="23"/>
  <c r="J425" i="23"/>
  <c r="K425" i="23"/>
  <c r="M425" i="23"/>
  <c r="G425" i="23"/>
  <c r="D353" i="23"/>
  <c r="T353" i="23"/>
  <c r="M353" i="23"/>
  <c r="I353" i="23"/>
  <c r="E353" i="23"/>
  <c r="K353" i="23"/>
  <c r="F353" i="23"/>
  <c r="X353" i="23"/>
  <c r="W353" i="23"/>
  <c r="Y353" i="23"/>
  <c r="Q353" i="23"/>
  <c r="H353" i="23"/>
  <c r="B353" i="23"/>
  <c r="C353" i="23"/>
  <c r="J353" i="23"/>
  <c r="A390" i="23"/>
  <c r="L353" i="23"/>
  <c r="G353" i="23"/>
  <c r="N353" i="23"/>
  <c r="O353" i="23"/>
  <c r="V353" i="23"/>
  <c r="P353" i="23"/>
  <c r="R353" i="23"/>
  <c r="S353" i="23"/>
  <c r="U353" i="23"/>
  <c r="F132" i="24"/>
  <c r="M132" i="24"/>
  <c r="D132" i="24"/>
  <c r="Q132" i="24"/>
  <c r="O132" i="24"/>
  <c r="I132" i="24"/>
  <c r="Y132" i="24"/>
  <c r="K132" i="24"/>
  <c r="E132" i="24"/>
  <c r="P132" i="24"/>
  <c r="R132" i="24"/>
  <c r="S132" i="24"/>
  <c r="B132" i="24"/>
  <c r="C132" i="24"/>
  <c r="J132" i="24"/>
  <c r="G132" i="24"/>
  <c r="H132" i="24"/>
  <c r="L132" i="24"/>
  <c r="N132" i="24"/>
  <c r="U132" i="24"/>
  <c r="W132" i="24"/>
  <c r="T132" i="24"/>
  <c r="V132" i="24"/>
  <c r="X132" i="24"/>
  <c r="B205" i="24"/>
  <c r="K205" i="24"/>
  <c r="E205" i="24"/>
  <c r="O205" i="24"/>
  <c r="F205" i="24"/>
  <c r="J205" i="24"/>
  <c r="X205" i="24"/>
  <c r="H205" i="24"/>
  <c r="A206" i="24"/>
  <c r="T205" i="24"/>
  <c r="P205" i="24"/>
  <c r="Q205" i="24"/>
  <c r="L205" i="24"/>
  <c r="Y205" i="24"/>
  <c r="C205" i="24"/>
  <c r="R205" i="24"/>
  <c r="S205" i="24"/>
  <c r="M205" i="24"/>
  <c r="N205" i="24"/>
  <c r="G205" i="24"/>
  <c r="D205" i="24"/>
  <c r="I205" i="24"/>
  <c r="W205" i="24"/>
  <c r="V205" i="24"/>
  <c r="U205" i="24"/>
  <c r="S25" i="24"/>
  <c r="U25" i="24"/>
  <c r="T25" i="24"/>
  <c r="Q25" i="24"/>
  <c r="V25" i="24"/>
  <c r="R25" i="24"/>
  <c r="I279" i="19"/>
  <c r="Y279" i="19"/>
  <c r="N279" i="19"/>
  <c r="P279" i="19"/>
  <c r="W279" i="19"/>
  <c r="S279" i="19"/>
  <c r="M279" i="19"/>
  <c r="B279" i="19"/>
  <c r="R279" i="19"/>
  <c r="X279" i="19"/>
  <c r="K279" i="19"/>
  <c r="D279" i="19"/>
  <c r="Q279" i="19"/>
  <c r="F279" i="19"/>
  <c r="V279" i="19"/>
  <c r="G279" i="19"/>
  <c r="L279" i="19"/>
  <c r="T279" i="19"/>
  <c r="E279" i="19"/>
  <c r="U279" i="19"/>
  <c r="J279" i="19"/>
  <c r="H279" i="19"/>
  <c r="O279" i="19"/>
  <c r="C279" i="19"/>
  <c r="J25" i="21"/>
  <c r="A26" i="21"/>
  <c r="M25" i="21"/>
  <c r="K25" i="21"/>
  <c r="P25" i="21"/>
  <c r="U25" i="21"/>
  <c r="A62" i="21"/>
  <c r="Q25" i="21"/>
  <c r="O25" i="21"/>
  <c r="T25" i="21"/>
  <c r="R25" i="21"/>
  <c r="S25" i="21"/>
  <c r="V25" i="21"/>
  <c r="G25" i="21"/>
  <c r="L25" i="21"/>
  <c r="H25" i="21"/>
  <c r="I25" i="21"/>
  <c r="N25" i="21"/>
  <c r="H133" i="21"/>
  <c r="C133" i="21"/>
  <c r="U133" i="21"/>
  <c r="P133" i="21"/>
  <c r="R133" i="21"/>
  <c r="M133" i="21"/>
  <c r="F133" i="21"/>
  <c r="X133" i="21"/>
  <c r="S133" i="21"/>
  <c r="N133" i="21"/>
  <c r="I133" i="21"/>
  <c r="K133" i="21"/>
  <c r="V133" i="21"/>
  <c r="Q133" i="21"/>
  <c r="L133" i="21"/>
  <c r="G133" i="21"/>
  <c r="D133" i="21"/>
  <c r="O133" i="21"/>
  <c r="J133" i="21"/>
  <c r="E133" i="21"/>
  <c r="W133" i="21"/>
  <c r="B133" i="21"/>
  <c r="T133" i="21"/>
  <c r="A98" i="21"/>
  <c r="S61" i="21"/>
  <c r="E61" i="21"/>
  <c r="Q61" i="21"/>
  <c r="T61" i="21"/>
  <c r="F61" i="21"/>
  <c r="V61" i="21"/>
  <c r="X61" i="21"/>
  <c r="R61" i="21"/>
  <c r="H61" i="21"/>
  <c r="U61" i="21"/>
  <c r="W61" i="21"/>
  <c r="L243" i="19"/>
  <c r="Y243" i="19"/>
  <c r="Q243" i="19"/>
  <c r="O243" i="19"/>
  <c r="V243" i="19"/>
  <c r="S243" i="19"/>
  <c r="P243" i="19"/>
  <c r="E243" i="19"/>
  <c r="U243" i="19"/>
  <c r="W243" i="19"/>
  <c r="B243" i="19"/>
  <c r="J243" i="19"/>
  <c r="D243" i="19"/>
  <c r="T243" i="19"/>
  <c r="I243" i="19"/>
  <c r="A280" i="19"/>
  <c r="F243" i="19"/>
  <c r="R243" i="19"/>
  <c r="K243" i="19"/>
  <c r="H243" i="19"/>
  <c r="X243" i="19"/>
  <c r="M243" i="19"/>
  <c r="G243" i="19"/>
  <c r="N243" i="19"/>
  <c r="C243" i="19"/>
  <c r="L97" i="21"/>
  <c r="N97" i="21"/>
  <c r="I97" i="21"/>
  <c r="K97" i="21"/>
  <c r="F97" i="21"/>
  <c r="J97" i="21"/>
  <c r="E97" i="21"/>
  <c r="G97" i="21"/>
  <c r="D97" i="21"/>
  <c r="V97" i="21"/>
  <c r="Q97" i="21"/>
  <c r="C97" i="21"/>
  <c r="W97" i="21"/>
  <c r="O97" i="21"/>
  <c r="A134" i="21"/>
  <c r="P97" i="21"/>
  <c r="R97" i="21"/>
  <c r="M97" i="21"/>
  <c r="H97" i="21"/>
  <c r="U60" i="23"/>
  <c r="Y60" i="23"/>
  <c r="M60" i="23"/>
  <c r="L60" i="23"/>
  <c r="P60" i="23"/>
  <c r="J60" i="23"/>
  <c r="V60" i="23"/>
  <c r="F60" i="23"/>
  <c r="E60" i="23"/>
  <c r="R60" i="23"/>
  <c r="B60" i="23"/>
  <c r="K60" i="23"/>
  <c r="N60" i="23"/>
  <c r="X60" i="23"/>
  <c r="W60" i="23"/>
  <c r="T60" i="23"/>
  <c r="Q60" i="23"/>
  <c r="O60" i="23"/>
  <c r="D60" i="23"/>
  <c r="I60" i="23"/>
  <c r="H60" i="23"/>
  <c r="S60" i="23"/>
  <c r="C60" i="23"/>
  <c r="A97" i="23"/>
  <c r="G60" i="23"/>
  <c r="J96" i="23"/>
  <c r="S96" i="23"/>
  <c r="W96" i="23"/>
  <c r="U96" i="23"/>
  <c r="A133" i="23"/>
  <c r="I96" i="23"/>
  <c r="V96" i="23"/>
  <c r="B96" i="23"/>
  <c r="C96" i="23"/>
  <c r="P96" i="23"/>
  <c r="T96" i="23"/>
  <c r="R96" i="23"/>
  <c r="X96" i="23"/>
  <c r="Q96" i="23"/>
  <c r="K96" i="23"/>
  <c r="O96" i="23"/>
  <c r="N96" i="23"/>
  <c r="M96" i="23"/>
  <c r="L96" i="23"/>
  <c r="E96" i="23"/>
  <c r="D96" i="23"/>
  <c r="F96" i="23"/>
  <c r="H96" i="23"/>
  <c r="G96" i="23"/>
  <c r="Y96" i="23"/>
  <c r="X24" i="23"/>
  <c r="S24" i="23"/>
  <c r="M24" i="23"/>
  <c r="H24" i="23"/>
  <c r="C24" i="23"/>
  <c r="W24" i="23"/>
  <c r="Q24" i="23"/>
  <c r="L24" i="23"/>
  <c r="G24" i="23"/>
  <c r="U24" i="23"/>
  <c r="P24" i="23"/>
  <c r="K24" i="23"/>
  <c r="E24" i="23"/>
  <c r="Y24" i="23"/>
  <c r="T24" i="23"/>
  <c r="O24" i="23"/>
  <c r="I24" i="23"/>
  <c r="D24" i="23"/>
  <c r="A61" i="23"/>
  <c r="J24" i="23"/>
  <c r="V24" i="23"/>
  <c r="F24" i="23"/>
  <c r="R24" i="23"/>
  <c r="B24" i="23"/>
  <c r="N24" i="23"/>
  <c r="A25" i="23"/>
  <c r="E171" i="19"/>
  <c r="U171" i="19"/>
  <c r="J171" i="19"/>
  <c r="H171" i="19"/>
  <c r="O171" i="19"/>
  <c r="L171" i="19"/>
  <c r="D171" i="19"/>
  <c r="I171" i="19"/>
  <c r="Y171" i="19"/>
  <c r="N171" i="19"/>
  <c r="P171" i="19"/>
  <c r="W171" i="19"/>
  <c r="A172" i="19"/>
  <c r="T171" i="19"/>
  <c r="M171" i="19"/>
  <c r="B171" i="19"/>
  <c r="R171" i="19"/>
  <c r="X171" i="19"/>
  <c r="K171" i="19"/>
  <c r="C171" i="19"/>
  <c r="Q171" i="19"/>
  <c r="F171" i="19"/>
  <c r="V171" i="19"/>
  <c r="G171" i="19"/>
  <c r="A208" i="19"/>
  <c r="S171" i="19"/>
  <c r="E207" i="19"/>
  <c r="U207" i="19"/>
  <c r="F207" i="19"/>
  <c r="V207" i="19"/>
  <c r="G207" i="19"/>
  <c r="S207" i="19"/>
  <c r="L207" i="19"/>
  <c r="I207" i="19"/>
  <c r="Y207" i="19"/>
  <c r="J207" i="19"/>
  <c r="H207" i="19"/>
  <c r="O207" i="19"/>
  <c r="D207" i="19"/>
  <c r="M207" i="19"/>
  <c r="A244" i="19"/>
  <c r="N207" i="19"/>
  <c r="P207" i="19"/>
  <c r="W207" i="19"/>
  <c r="T207" i="19"/>
  <c r="Q207" i="19"/>
  <c r="B207" i="19"/>
  <c r="R207" i="19"/>
  <c r="X207" i="19"/>
  <c r="C207" i="19"/>
  <c r="K207" i="19"/>
  <c r="Y132" i="23"/>
  <c r="Q132" i="23"/>
  <c r="K132" i="23"/>
  <c r="D132" i="23"/>
  <c r="W132" i="23"/>
  <c r="P132" i="23"/>
  <c r="I132" i="23"/>
  <c r="U132" i="23"/>
  <c r="O132" i="23"/>
  <c r="G132" i="23"/>
  <c r="X132" i="23"/>
  <c r="T132" i="23"/>
  <c r="L132" i="23"/>
  <c r="E132" i="23"/>
  <c r="M132" i="23"/>
  <c r="R132" i="23"/>
  <c r="B132" i="23"/>
  <c r="S132" i="23"/>
  <c r="N132" i="23"/>
  <c r="C132" i="23"/>
  <c r="J132" i="23"/>
  <c r="H132" i="23"/>
  <c r="V132" i="23"/>
  <c r="F132" i="23"/>
  <c r="B606" i="2"/>
  <c r="E320" i="19"/>
  <c r="I320" i="19"/>
  <c r="M320" i="19"/>
  <c r="Q320" i="19"/>
  <c r="U320" i="19"/>
  <c r="Y320" i="19"/>
  <c r="B320" i="19"/>
  <c r="G320" i="19"/>
  <c r="L320" i="19"/>
  <c r="R320" i="19"/>
  <c r="W320" i="19"/>
  <c r="A321" i="19"/>
  <c r="C320" i="19"/>
  <c r="H320" i="19"/>
  <c r="N320" i="19"/>
  <c r="S320" i="19"/>
  <c r="X320" i="19"/>
  <c r="D320" i="19"/>
  <c r="O320" i="19"/>
  <c r="F320" i="19"/>
  <c r="P320" i="19"/>
  <c r="J320" i="19"/>
  <c r="T320" i="19"/>
  <c r="K320" i="19"/>
  <c r="V320" i="19"/>
  <c r="A357" i="19"/>
  <c r="C537" i="19"/>
  <c r="G537" i="19"/>
  <c r="K537" i="19"/>
  <c r="O537" i="19"/>
  <c r="S537" i="19"/>
  <c r="W537" i="19"/>
  <c r="A538" i="19"/>
  <c r="F537" i="19"/>
  <c r="L537" i="19"/>
  <c r="Q537" i="19"/>
  <c r="V537" i="19"/>
  <c r="B537" i="19"/>
  <c r="H537" i="19"/>
  <c r="M537" i="19"/>
  <c r="R537" i="19"/>
  <c r="X537" i="19"/>
  <c r="D537" i="19"/>
  <c r="I537" i="19"/>
  <c r="N537" i="19"/>
  <c r="T537" i="19"/>
  <c r="Y537" i="19"/>
  <c r="E537" i="19"/>
  <c r="J537" i="19"/>
  <c r="P537" i="19"/>
  <c r="U537" i="19"/>
  <c r="D573" i="19"/>
  <c r="H573" i="19"/>
  <c r="L573" i="19"/>
  <c r="P573" i="19"/>
  <c r="T573" i="19"/>
  <c r="X573" i="19"/>
  <c r="E573" i="19"/>
  <c r="J573" i="19"/>
  <c r="O573" i="19"/>
  <c r="U573" i="19"/>
  <c r="B573" i="19"/>
  <c r="A574" i="19"/>
  <c r="F573" i="19"/>
  <c r="K573" i="19"/>
  <c r="Q573" i="19"/>
  <c r="V573" i="19"/>
  <c r="G573" i="19"/>
  <c r="M573" i="19"/>
  <c r="R573" i="19"/>
  <c r="W573" i="19"/>
  <c r="C573" i="19"/>
  <c r="I573" i="19"/>
  <c r="N573" i="19"/>
  <c r="S573" i="19"/>
  <c r="Y573" i="19"/>
  <c r="C501" i="19"/>
  <c r="G501" i="19"/>
  <c r="K501" i="19"/>
  <c r="O501" i="19"/>
  <c r="S501" i="19"/>
  <c r="W501" i="19"/>
  <c r="F501" i="19"/>
  <c r="L501" i="19"/>
  <c r="Q501" i="19"/>
  <c r="V501" i="19"/>
  <c r="B501" i="19"/>
  <c r="H501" i="19"/>
  <c r="M501" i="19"/>
  <c r="R501" i="19"/>
  <c r="X501" i="19"/>
  <c r="A502" i="19"/>
  <c r="D501" i="19"/>
  <c r="I501" i="19"/>
  <c r="N501" i="19"/>
  <c r="T501" i="19"/>
  <c r="Y501" i="19"/>
  <c r="E501" i="19"/>
  <c r="J501" i="19"/>
  <c r="P501" i="19"/>
  <c r="U501" i="19"/>
  <c r="C465" i="19"/>
  <c r="G465" i="19"/>
  <c r="K465" i="19"/>
  <c r="O465" i="19"/>
  <c r="S465" i="19"/>
  <c r="W465" i="19"/>
  <c r="D465" i="19"/>
  <c r="I465" i="19"/>
  <c r="N465" i="19"/>
  <c r="T465" i="19"/>
  <c r="Y465" i="19"/>
  <c r="E465" i="19"/>
  <c r="J465" i="19"/>
  <c r="P465" i="19"/>
  <c r="U465" i="19"/>
  <c r="F465" i="19"/>
  <c r="L465" i="19"/>
  <c r="Q465" i="19"/>
  <c r="V465" i="19"/>
  <c r="B465" i="19"/>
  <c r="H465" i="19"/>
  <c r="M465" i="19"/>
  <c r="R465" i="19"/>
  <c r="X465" i="19"/>
  <c r="A466" i="19"/>
  <c r="E428" i="19"/>
  <c r="I428" i="19"/>
  <c r="M428" i="19"/>
  <c r="Q428" i="19"/>
  <c r="U428" i="19"/>
  <c r="Y428" i="19"/>
  <c r="B428" i="19"/>
  <c r="G428" i="19"/>
  <c r="L428" i="19"/>
  <c r="R428" i="19"/>
  <c r="W428" i="19"/>
  <c r="C428" i="19"/>
  <c r="H428" i="19"/>
  <c r="N428" i="19"/>
  <c r="S428" i="19"/>
  <c r="X428" i="19"/>
  <c r="J428" i="19"/>
  <c r="T428" i="19"/>
  <c r="K428" i="19"/>
  <c r="V428" i="19"/>
  <c r="D428" i="19"/>
  <c r="O428" i="19"/>
  <c r="F428" i="19"/>
  <c r="P428" i="19"/>
  <c r="E356" i="19"/>
  <c r="I356" i="19"/>
  <c r="M356" i="19"/>
  <c r="Q356" i="19"/>
  <c r="U356" i="19"/>
  <c r="Y356" i="19"/>
  <c r="A393" i="19"/>
  <c r="D356" i="19"/>
  <c r="J356" i="19"/>
  <c r="O356" i="19"/>
  <c r="T356" i="19"/>
  <c r="F356" i="19"/>
  <c r="K356" i="19"/>
  <c r="P356" i="19"/>
  <c r="V356" i="19"/>
  <c r="B356" i="19"/>
  <c r="L356" i="19"/>
  <c r="W356" i="19"/>
  <c r="C356" i="19"/>
  <c r="N356" i="19"/>
  <c r="X356" i="19"/>
  <c r="G356" i="19"/>
  <c r="R356" i="19"/>
  <c r="H356" i="19"/>
  <c r="S356" i="19"/>
  <c r="E392" i="19"/>
  <c r="I392" i="19"/>
  <c r="M392" i="19"/>
  <c r="Q392" i="19"/>
  <c r="U392" i="19"/>
  <c r="Y392" i="19"/>
  <c r="D392" i="19"/>
  <c r="J392" i="19"/>
  <c r="O392" i="19"/>
  <c r="T392" i="19"/>
  <c r="F392" i="19"/>
  <c r="K392" i="19"/>
  <c r="P392" i="19"/>
  <c r="V392" i="19"/>
  <c r="G392" i="19"/>
  <c r="R392" i="19"/>
  <c r="H392" i="19"/>
  <c r="S392" i="19"/>
  <c r="B392" i="19"/>
  <c r="L392" i="19"/>
  <c r="W392" i="19"/>
  <c r="A429" i="19"/>
  <c r="C392" i="19"/>
  <c r="N392" i="19"/>
  <c r="X392" i="19"/>
  <c r="R172" i="21"/>
  <c r="K172" i="21"/>
  <c r="D172" i="21"/>
  <c r="M172" i="21"/>
  <c r="F172" i="21"/>
  <c r="V172" i="21"/>
  <c r="O172" i="21"/>
  <c r="H172" i="21"/>
  <c r="Q172" i="21"/>
  <c r="J172" i="21"/>
  <c r="C172" i="21"/>
  <c r="L172" i="21"/>
  <c r="E172" i="21"/>
  <c r="A173" i="21"/>
  <c r="N172" i="21"/>
  <c r="G172" i="21"/>
  <c r="P172" i="21"/>
  <c r="I172" i="21"/>
  <c r="Y24" i="19" l="1"/>
  <c r="N24" i="19"/>
  <c r="A61" i="19"/>
  <c r="Q24" i="19"/>
  <c r="V24" i="19"/>
  <c r="D24" i="19"/>
  <c r="A25" i="19"/>
  <c r="I24" i="19"/>
  <c r="U24" i="19"/>
  <c r="S24" i="19"/>
  <c r="H24" i="19"/>
  <c r="F24" i="19"/>
  <c r="K24" i="19"/>
  <c r="P24" i="19"/>
  <c r="E24" i="19"/>
  <c r="C24" i="19"/>
  <c r="B24" i="19"/>
  <c r="M24" i="19"/>
  <c r="R24" i="19"/>
  <c r="G24" i="19"/>
  <c r="L24" i="19"/>
  <c r="J24" i="19"/>
  <c r="O24" i="19"/>
  <c r="T24" i="19"/>
  <c r="G96" i="19"/>
  <c r="B96" i="19"/>
  <c r="T96" i="19"/>
  <c r="V96" i="19"/>
  <c r="E96" i="19"/>
  <c r="S96" i="19"/>
  <c r="I96" i="19"/>
  <c r="W96" i="19"/>
  <c r="R96" i="19"/>
  <c r="A133" i="19"/>
  <c r="O96" i="19"/>
  <c r="U96" i="19"/>
  <c r="L96" i="19"/>
  <c r="Y96" i="19"/>
  <c r="P96" i="19"/>
  <c r="K96" i="19"/>
  <c r="Q96" i="19"/>
  <c r="H96" i="19"/>
  <c r="J96" i="19"/>
  <c r="N96" i="19"/>
  <c r="M96" i="19"/>
  <c r="D96" i="19"/>
  <c r="F96" i="19"/>
  <c r="X96" i="19"/>
  <c r="C96" i="19"/>
  <c r="I60" i="19"/>
  <c r="W60" i="19"/>
  <c r="B60" i="19"/>
  <c r="X60" i="19"/>
  <c r="O60" i="19"/>
  <c r="J60" i="19"/>
  <c r="Y60" i="19"/>
  <c r="D60" i="19"/>
  <c r="R60" i="19"/>
  <c r="Q60" i="19"/>
  <c r="L60" i="19"/>
  <c r="C60" i="19"/>
  <c r="A97" i="19"/>
  <c r="N60" i="19"/>
  <c r="T60" i="19"/>
  <c r="K60" i="19"/>
  <c r="F60" i="19"/>
  <c r="E60" i="19"/>
  <c r="S60" i="19"/>
  <c r="P60" i="19"/>
  <c r="G60" i="19"/>
  <c r="M60" i="19"/>
  <c r="H60" i="19"/>
  <c r="V60" i="19"/>
  <c r="U60" i="19"/>
  <c r="L132" i="19"/>
  <c r="G132" i="19"/>
  <c r="Y132" i="19"/>
  <c r="T132" i="19"/>
  <c r="O132" i="19"/>
  <c r="F132" i="19"/>
  <c r="E132" i="19"/>
  <c r="W132" i="19"/>
  <c r="N132" i="19"/>
  <c r="M132" i="19"/>
  <c r="H132" i="19"/>
  <c r="V132" i="19"/>
  <c r="C132" i="19"/>
  <c r="U132" i="19"/>
  <c r="P132" i="19"/>
  <c r="K132" i="19"/>
  <c r="B132" i="19"/>
  <c r="X132" i="19"/>
  <c r="S132" i="19"/>
  <c r="J132" i="19"/>
  <c r="I132" i="19"/>
  <c r="D132" i="19"/>
  <c r="R132" i="19"/>
  <c r="Q132" i="19"/>
  <c r="S172" i="21"/>
  <c r="W172" i="21"/>
  <c r="U172" i="21"/>
  <c r="T172" i="21"/>
  <c r="T97" i="21"/>
  <c r="J61" i="21"/>
  <c r="K61" i="21"/>
  <c r="L61" i="21"/>
  <c r="N61" i="21"/>
  <c r="O24" i="24"/>
  <c r="J24" i="24"/>
  <c r="F24" i="24"/>
  <c r="G24" i="24"/>
  <c r="T60" i="24"/>
  <c r="S97" i="21"/>
  <c r="U97" i="21"/>
  <c r="O61" i="21"/>
  <c r="I24" i="24"/>
  <c r="K24" i="24"/>
  <c r="H24" i="24"/>
  <c r="U60" i="24"/>
  <c r="P61" i="21"/>
  <c r="I61" i="21"/>
  <c r="G61" i="21"/>
  <c r="M61" i="21"/>
  <c r="P24" i="24"/>
  <c r="L24" i="24"/>
  <c r="B985" i="2"/>
  <c r="Y245" i="21" s="1"/>
  <c r="Y21" i="21"/>
  <c r="Y58" i="21"/>
  <c r="C22" i="21"/>
  <c r="B22" i="21"/>
  <c r="Y21" i="24"/>
  <c r="B22" i="24"/>
  <c r="Y95" i="21"/>
  <c r="C59" i="21"/>
  <c r="C22" i="24"/>
  <c r="B59" i="21"/>
  <c r="Y170" i="21"/>
  <c r="Y58" i="24"/>
  <c r="C171" i="21"/>
  <c r="Y207" i="21"/>
  <c r="Y132" i="21"/>
  <c r="B96" i="21"/>
  <c r="B59" i="24"/>
  <c r="C59" i="24"/>
  <c r="C96" i="21"/>
  <c r="B171" i="21"/>
  <c r="Y95" i="24"/>
  <c r="H245" i="21"/>
  <c r="C245" i="21"/>
  <c r="B245" i="21"/>
  <c r="O245" i="21"/>
  <c r="M245" i="21"/>
  <c r="X245" i="21"/>
  <c r="S245" i="21"/>
  <c r="R245" i="21"/>
  <c r="G245" i="21"/>
  <c r="E245" i="21"/>
  <c r="V245" i="21"/>
  <c r="Q245" i="21"/>
  <c r="P245" i="21"/>
  <c r="A246" i="21"/>
  <c r="T245" i="21"/>
  <c r="N245" i="21"/>
  <c r="W245" i="21"/>
  <c r="K245" i="21"/>
  <c r="J245" i="21"/>
  <c r="I245" i="21"/>
  <c r="L245" i="21"/>
  <c r="F245" i="21"/>
  <c r="D245" i="21"/>
  <c r="U245" i="21"/>
  <c r="B1036" i="2"/>
  <c r="U23" i="21"/>
  <c r="V23" i="21"/>
  <c r="U23" i="24"/>
  <c r="T23" i="21"/>
  <c r="V23" i="24"/>
  <c r="S23" i="21"/>
  <c r="V60" i="21"/>
  <c r="S60" i="21"/>
  <c r="W60" i="21"/>
  <c r="I24" i="21"/>
  <c r="O24" i="21"/>
  <c r="W23" i="24"/>
  <c r="U60" i="21"/>
  <c r="P24" i="21"/>
  <c r="H24" i="21"/>
  <c r="S23" i="24"/>
  <c r="T60" i="21"/>
  <c r="N24" i="21"/>
  <c r="G24" i="21"/>
  <c r="F24" i="21"/>
  <c r="L24" i="21"/>
  <c r="T23" i="24"/>
  <c r="M24" i="21"/>
  <c r="E24" i="21"/>
  <c r="K24" i="21"/>
  <c r="J24" i="21"/>
  <c r="X24" i="19"/>
  <c r="X24" i="24"/>
  <c r="W24" i="19"/>
  <c r="X24" i="21"/>
  <c r="W24" i="21"/>
  <c r="W24" i="24"/>
  <c r="V209" i="21"/>
  <c r="U209" i="21"/>
  <c r="J209" i="21"/>
  <c r="I209" i="21"/>
  <c r="H209" i="21"/>
  <c r="D209" i="21"/>
  <c r="F209" i="21"/>
  <c r="G209" i="21"/>
  <c r="B209" i="21"/>
  <c r="M209" i="21"/>
  <c r="A210" i="21"/>
  <c r="S209" i="21"/>
  <c r="W209" i="21"/>
  <c r="R209" i="21"/>
  <c r="Q209" i="21"/>
  <c r="C209" i="21"/>
  <c r="K209" i="21"/>
  <c r="E209" i="21"/>
  <c r="P209" i="21"/>
  <c r="O209" i="21"/>
  <c r="N209" i="21"/>
  <c r="L209" i="21"/>
  <c r="T209" i="21"/>
  <c r="D390" i="23"/>
  <c r="T390" i="23"/>
  <c r="M390" i="23"/>
  <c r="I390" i="23"/>
  <c r="E390" i="23"/>
  <c r="F390" i="23"/>
  <c r="A427" i="23"/>
  <c r="X390" i="23"/>
  <c r="W390" i="23"/>
  <c r="Y390" i="23"/>
  <c r="K390" i="23"/>
  <c r="H390" i="23"/>
  <c r="B390" i="23"/>
  <c r="C390" i="23"/>
  <c r="J390" i="23"/>
  <c r="Q390" i="23"/>
  <c r="L390" i="23"/>
  <c r="G390" i="23"/>
  <c r="N390" i="23"/>
  <c r="O390" i="23"/>
  <c r="V390" i="23"/>
  <c r="P390" i="23"/>
  <c r="R390" i="23"/>
  <c r="S390" i="23"/>
  <c r="U390" i="23"/>
  <c r="P133" i="24"/>
  <c r="G133" i="24"/>
  <c r="I133" i="24"/>
  <c r="E133" i="24"/>
  <c r="H133" i="24"/>
  <c r="X133" i="24"/>
  <c r="R133" i="24"/>
  <c r="S133" i="24"/>
  <c r="O133" i="24"/>
  <c r="B133" i="24"/>
  <c r="Y133" i="24"/>
  <c r="Q133" i="24"/>
  <c r="D133" i="24"/>
  <c r="M133" i="24"/>
  <c r="J133" i="24"/>
  <c r="L133" i="24"/>
  <c r="C133" i="24"/>
  <c r="F133" i="24"/>
  <c r="T133" i="24"/>
  <c r="N133" i="24"/>
  <c r="K133" i="24"/>
  <c r="U133" i="24"/>
  <c r="V133" i="24"/>
  <c r="W133" i="24"/>
  <c r="P281" i="23"/>
  <c r="C281" i="23"/>
  <c r="O281" i="23"/>
  <c r="H281" i="23"/>
  <c r="R281" i="23"/>
  <c r="F281" i="23"/>
  <c r="J281" i="23"/>
  <c r="Y281" i="23"/>
  <c r="Q281" i="23"/>
  <c r="X281" i="23"/>
  <c r="N281" i="23"/>
  <c r="B281" i="23"/>
  <c r="K281" i="23"/>
  <c r="D281" i="23"/>
  <c r="M281" i="23"/>
  <c r="U281" i="23"/>
  <c r="L281" i="23"/>
  <c r="W281" i="23"/>
  <c r="G281" i="23"/>
  <c r="T281" i="23"/>
  <c r="I281" i="23"/>
  <c r="V281" i="23"/>
  <c r="E281" i="23"/>
  <c r="S281" i="23"/>
  <c r="P500" i="21"/>
  <c r="I500" i="21"/>
  <c r="Y500" i="21"/>
  <c r="N500" i="21"/>
  <c r="C500" i="21"/>
  <c r="S500" i="21"/>
  <c r="D500" i="21"/>
  <c r="T500" i="21"/>
  <c r="M500" i="21"/>
  <c r="B500" i="21"/>
  <c r="R500" i="21"/>
  <c r="G500" i="21"/>
  <c r="W500" i="21"/>
  <c r="H500" i="21"/>
  <c r="X500" i="21"/>
  <c r="Q500" i="21"/>
  <c r="F500" i="21"/>
  <c r="V500" i="21"/>
  <c r="K500" i="21"/>
  <c r="L500" i="21"/>
  <c r="E500" i="21"/>
  <c r="U500" i="21"/>
  <c r="J500" i="21"/>
  <c r="A501" i="21"/>
  <c r="O500" i="21"/>
  <c r="H97" i="24"/>
  <c r="F97" i="24"/>
  <c r="B97" i="24"/>
  <c r="W97" i="24"/>
  <c r="S97" i="24"/>
  <c r="L97" i="24"/>
  <c r="E97" i="24"/>
  <c r="K97" i="24"/>
  <c r="G97" i="24"/>
  <c r="C97" i="24"/>
  <c r="P97" i="24"/>
  <c r="J97" i="24"/>
  <c r="Q97" i="24"/>
  <c r="M97" i="24"/>
  <c r="I97" i="24"/>
  <c r="D97" i="24"/>
  <c r="T97" i="24"/>
  <c r="O97" i="24"/>
  <c r="A134" i="24"/>
  <c r="R97" i="24"/>
  <c r="N97" i="24"/>
  <c r="U97" i="24"/>
  <c r="V97" i="24"/>
  <c r="D354" i="23"/>
  <c r="G354" i="23"/>
  <c r="Y354" i="23"/>
  <c r="W354" i="23"/>
  <c r="K354" i="23"/>
  <c r="L354" i="23"/>
  <c r="C354" i="23"/>
  <c r="Q354" i="23"/>
  <c r="P354" i="23"/>
  <c r="S354" i="23"/>
  <c r="B354" i="23"/>
  <c r="O354" i="23"/>
  <c r="N354" i="23"/>
  <c r="M354" i="23"/>
  <c r="R354" i="23"/>
  <c r="A391" i="23"/>
  <c r="T354" i="23"/>
  <c r="F354" i="23"/>
  <c r="X354" i="23"/>
  <c r="E354" i="23"/>
  <c r="J354" i="23"/>
  <c r="H354" i="23"/>
  <c r="I354" i="23"/>
  <c r="U354" i="23"/>
  <c r="V354" i="23"/>
  <c r="D387" i="24"/>
  <c r="C387" i="24"/>
  <c r="X387" i="24"/>
  <c r="F387" i="24"/>
  <c r="V387" i="24"/>
  <c r="I387" i="24"/>
  <c r="J387" i="24"/>
  <c r="B387" i="24"/>
  <c r="T387" i="24"/>
  <c r="N387" i="24"/>
  <c r="R387" i="24"/>
  <c r="M387" i="24"/>
  <c r="A422" i="24"/>
  <c r="S387" i="24"/>
  <c r="U387" i="24"/>
  <c r="Q387" i="24"/>
  <c r="H387" i="24"/>
  <c r="E387" i="24"/>
  <c r="A388" i="24"/>
  <c r="W387" i="24"/>
  <c r="Y387" i="24"/>
  <c r="K387" i="24"/>
  <c r="G387" i="24"/>
  <c r="O387" i="24"/>
  <c r="P387" i="24"/>
  <c r="L387" i="24"/>
  <c r="F463" i="23"/>
  <c r="J463" i="23"/>
  <c r="U463" i="23"/>
  <c r="L463" i="23"/>
  <c r="D463" i="23"/>
  <c r="Y463" i="23"/>
  <c r="H463" i="23"/>
  <c r="R463" i="23"/>
  <c r="K463" i="23"/>
  <c r="O463" i="23"/>
  <c r="P463" i="23"/>
  <c r="N463" i="23"/>
  <c r="S463" i="23"/>
  <c r="M463" i="23"/>
  <c r="A464" i="23"/>
  <c r="E463" i="23"/>
  <c r="C463" i="23"/>
  <c r="I463" i="23"/>
  <c r="G463" i="23"/>
  <c r="V463" i="23"/>
  <c r="T463" i="23"/>
  <c r="X463" i="23"/>
  <c r="W463" i="23"/>
  <c r="B463" i="23"/>
  <c r="Q463" i="23"/>
  <c r="F61" i="24"/>
  <c r="M61" i="24"/>
  <c r="H61" i="24"/>
  <c r="N61" i="24"/>
  <c r="L61" i="24"/>
  <c r="I61" i="24"/>
  <c r="G61" i="24"/>
  <c r="A98" i="24"/>
  <c r="P61" i="24"/>
  <c r="O61" i="24"/>
  <c r="Q61" i="24"/>
  <c r="J61" i="24"/>
  <c r="K61" i="24"/>
  <c r="E61" i="24"/>
  <c r="W61" i="24"/>
  <c r="V61" i="24"/>
  <c r="T61" i="24"/>
  <c r="X61" i="24"/>
  <c r="U61" i="24"/>
  <c r="R61" i="24"/>
  <c r="S61" i="24"/>
  <c r="F25" i="24"/>
  <c r="K25" i="24"/>
  <c r="P25" i="24"/>
  <c r="G25" i="24"/>
  <c r="M25" i="24"/>
  <c r="D25" i="24"/>
  <c r="A62" i="24"/>
  <c r="J25" i="24"/>
  <c r="L25" i="24"/>
  <c r="N25" i="24"/>
  <c r="A26" i="24"/>
  <c r="E25" i="24"/>
  <c r="O25" i="24"/>
  <c r="I25" i="24"/>
  <c r="H25" i="24"/>
  <c r="I536" i="21"/>
  <c r="Y536" i="21"/>
  <c r="R536" i="21"/>
  <c r="C536" i="21"/>
  <c r="S536" i="21"/>
  <c r="L536" i="21"/>
  <c r="A573" i="21"/>
  <c r="M536" i="21"/>
  <c r="F536" i="21"/>
  <c r="V536" i="21"/>
  <c r="G536" i="21"/>
  <c r="W536" i="21"/>
  <c r="P536" i="21"/>
  <c r="Q536" i="21"/>
  <c r="J536" i="21"/>
  <c r="B536" i="21"/>
  <c r="K536" i="21"/>
  <c r="D536" i="21"/>
  <c r="T536" i="21"/>
  <c r="E536" i="21"/>
  <c r="U536" i="21"/>
  <c r="N536" i="21"/>
  <c r="A537" i="21"/>
  <c r="O536" i="21"/>
  <c r="H536" i="21"/>
  <c r="X536" i="21"/>
  <c r="D173" i="23"/>
  <c r="C173" i="23"/>
  <c r="F173" i="23"/>
  <c r="M173" i="23"/>
  <c r="L173" i="23"/>
  <c r="K173" i="23"/>
  <c r="N173" i="23"/>
  <c r="A174" i="23"/>
  <c r="E173" i="23"/>
  <c r="P173" i="23"/>
  <c r="A210" i="23"/>
  <c r="I173" i="23"/>
  <c r="H173" i="23"/>
  <c r="G173" i="23"/>
  <c r="J173" i="23"/>
  <c r="Q173" i="23"/>
  <c r="O173" i="23"/>
  <c r="B173" i="23"/>
  <c r="W173" i="23"/>
  <c r="Y173" i="23"/>
  <c r="R173" i="23"/>
  <c r="T173" i="23"/>
  <c r="S173" i="23"/>
  <c r="V173" i="23"/>
  <c r="X173" i="23"/>
  <c r="U173" i="23"/>
  <c r="I209" i="23"/>
  <c r="E209" i="23"/>
  <c r="K209" i="23"/>
  <c r="M209" i="23"/>
  <c r="P209" i="23"/>
  <c r="X209" i="23"/>
  <c r="J209" i="23"/>
  <c r="D209" i="23"/>
  <c r="S209" i="23"/>
  <c r="O209" i="23"/>
  <c r="B209" i="23"/>
  <c r="W209" i="23"/>
  <c r="T209" i="23"/>
  <c r="N209" i="23"/>
  <c r="R209" i="23"/>
  <c r="C209" i="23"/>
  <c r="Y209" i="23"/>
  <c r="F209" i="23"/>
  <c r="G209" i="23"/>
  <c r="A246" i="23"/>
  <c r="H209" i="23"/>
  <c r="Q209" i="23"/>
  <c r="L209" i="23"/>
  <c r="U209" i="23"/>
  <c r="V209" i="23"/>
  <c r="I315" i="24"/>
  <c r="P315" i="24"/>
  <c r="E315" i="24"/>
  <c r="U315" i="24"/>
  <c r="H315" i="24"/>
  <c r="M315" i="24"/>
  <c r="X315" i="24"/>
  <c r="Y315" i="24"/>
  <c r="N315" i="24"/>
  <c r="G315" i="24"/>
  <c r="W315" i="24"/>
  <c r="T315" i="24"/>
  <c r="Q315" i="24"/>
  <c r="B315" i="24"/>
  <c r="R315" i="24"/>
  <c r="K315" i="24"/>
  <c r="A316" i="24"/>
  <c r="L315" i="24"/>
  <c r="F315" i="24"/>
  <c r="V315" i="24"/>
  <c r="O315" i="24"/>
  <c r="D315" i="24"/>
  <c r="J315" i="24"/>
  <c r="C315" i="24"/>
  <c r="S315" i="24"/>
  <c r="H464" i="21"/>
  <c r="X464" i="21"/>
  <c r="Q464" i="21"/>
  <c r="F464" i="21"/>
  <c r="V464" i="21"/>
  <c r="K464" i="21"/>
  <c r="L464" i="21"/>
  <c r="E464" i="21"/>
  <c r="U464" i="21"/>
  <c r="J464" i="21"/>
  <c r="A465" i="21"/>
  <c r="O464" i="21"/>
  <c r="P464" i="21"/>
  <c r="I464" i="21"/>
  <c r="Y464" i="21"/>
  <c r="N464" i="21"/>
  <c r="C464" i="21"/>
  <c r="S464" i="21"/>
  <c r="D464" i="21"/>
  <c r="T464" i="21"/>
  <c r="M464" i="21"/>
  <c r="B464" i="21"/>
  <c r="R464" i="21"/>
  <c r="G464" i="21"/>
  <c r="W464" i="21"/>
  <c r="H318" i="23"/>
  <c r="E318" i="23"/>
  <c r="F318" i="23"/>
  <c r="B318" i="23"/>
  <c r="C318" i="23"/>
  <c r="Y318" i="23"/>
  <c r="P318" i="23"/>
  <c r="A355" i="23"/>
  <c r="G318" i="23"/>
  <c r="N318" i="23"/>
  <c r="T318" i="23"/>
  <c r="K318" i="23"/>
  <c r="M318" i="23"/>
  <c r="S318" i="23"/>
  <c r="D318" i="23"/>
  <c r="J318" i="23"/>
  <c r="Q318" i="23"/>
  <c r="R318" i="23"/>
  <c r="L318" i="23"/>
  <c r="O318" i="23"/>
  <c r="A319" i="23"/>
  <c r="I318" i="23"/>
  <c r="X318" i="23"/>
  <c r="U318" i="23"/>
  <c r="V318" i="23"/>
  <c r="W318" i="23"/>
  <c r="B278" i="24"/>
  <c r="G278" i="24"/>
  <c r="L278" i="24"/>
  <c r="R278" i="24"/>
  <c r="W278" i="24"/>
  <c r="A279" i="24"/>
  <c r="C278" i="24"/>
  <c r="H278" i="24"/>
  <c r="N278" i="24"/>
  <c r="S278" i="24"/>
  <c r="X278" i="24"/>
  <c r="K278" i="24"/>
  <c r="V278" i="24"/>
  <c r="Q278" i="24"/>
  <c r="D278" i="24"/>
  <c r="O278" i="24"/>
  <c r="E278" i="24"/>
  <c r="U278" i="24"/>
  <c r="F278" i="24"/>
  <c r="P278" i="24"/>
  <c r="I278" i="24"/>
  <c r="Y278" i="24"/>
  <c r="J278" i="24"/>
  <c r="T278" i="24"/>
  <c r="M278" i="24"/>
  <c r="D351" i="24"/>
  <c r="J351" i="24"/>
  <c r="O351" i="24"/>
  <c r="T351" i="24"/>
  <c r="F351" i="24"/>
  <c r="K351" i="24"/>
  <c r="P351" i="24"/>
  <c r="V351" i="24"/>
  <c r="A352" i="24"/>
  <c r="H351" i="24"/>
  <c r="S351" i="24"/>
  <c r="M351" i="24"/>
  <c r="B351" i="24"/>
  <c r="L351" i="24"/>
  <c r="W351" i="24"/>
  <c r="Q351" i="24"/>
  <c r="C351" i="24"/>
  <c r="N351" i="24"/>
  <c r="X351" i="24"/>
  <c r="E351" i="24"/>
  <c r="U351" i="24"/>
  <c r="G351" i="24"/>
  <c r="R351" i="24"/>
  <c r="I351" i="24"/>
  <c r="Y351" i="24"/>
  <c r="I206" i="24"/>
  <c r="F206" i="24"/>
  <c r="B206" i="24"/>
  <c r="N206" i="24"/>
  <c r="T206" i="24"/>
  <c r="E206" i="24"/>
  <c r="K206" i="24"/>
  <c r="G206" i="24"/>
  <c r="S206" i="24"/>
  <c r="M206" i="24"/>
  <c r="P206" i="24"/>
  <c r="R206" i="24"/>
  <c r="J206" i="24"/>
  <c r="Q206" i="24"/>
  <c r="A207" i="24"/>
  <c r="C206" i="24"/>
  <c r="O206" i="24"/>
  <c r="Y206" i="24"/>
  <c r="D206" i="24"/>
  <c r="H206" i="24"/>
  <c r="L206" i="24"/>
  <c r="U206" i="24"/>
  <c r="W206" i="24"/>
  <c r="X206" i="24"/>
  <c r="V206" i="24"/>
  <c r="H499" i="23"/>
  <c r="X499" i="23"/>
  <c r="Q499" i="23"/>
  <c r="F499" i="23"/>
  <c r="V499" i="23"/>
  <c r="G499" i="23"/>
  <c r="W499" i="23"/>
  <c r="L499" i="23"/>
  <c r="E499" i="23"/>
  <c r="U499" i="23"/>
  <c r="J499" i="23"/>
  <c r="B499" i="23"/>
  <c r="K499" i="23"/>
  <c r="P499" i="23"/>
  <c r="I499" i="23"/>
  <c r="Y499" i="23"/>
  <c r="N499" i="23"/>
  <c r="A500" i="23"/>
  <c r="O499" i="23"/>
  <c r="D499" i="23"/>
  <c r="T499" i="23"/>
  <c r="M499" i="23"/>
  <c r="A536" i="23"/>
  <c r="R499" i="23"/>
  <c r="C499" i="23"/>
  <c r="S499" i="23"/>
  <c r="I391" i="21"/>
  <c r="B391" i="21"/>
  <c r="R391" i="21"/>
  <c r="O391" i="21"/>
  <c r="H391" i="21"/>
  <c r="X391" i="21"/>
  <c r="M391" i="21"/>
  <c r="F391" i="21"/>
  <c r="C391" i="21"/>
  <c r="S391" i="21"/>
  <c r="L391" i="21"/>
  <c r="A392" i="21"/>
  <c r="Q391" i="21"/>
  <c r="J391" i="21"/>
  <c r="G391" i="21"/>
  <c r="W391" i="21"/>
  <c r="P391" i="21"/>
  <c r="E391" i="21"/>
  <c r="Y391" i="21"/>
  <c r="N391" i="21"/>
  <c r="K391" i="21"/>
  <c r="D391" i="21"/>
  <c r="T391" i="21"/>
  <c r="V391" i="21"/>
  <c r="U391" i="21"/>
  <c r="C242" i="24"/>
  <c r="H242" i="24"/>
  <c r="N242" i="24"/>
  <c r="S242" i="24"/>
  <c r="D242" i="24"/>
  <c r="J242" i="24"/>
  <c r="O242" i="24"/>
  <c r="T242" i="24"/>
  <c r="B242" i="24"/>
  <c r="L242" i="24"/>
  <c r="X242" i="24"/>
  <c r="I242" i="24"/>
  <c r="F242" i="24"/>
  <c r="P242" i="24"/>
  <c r="A243" i="24"/>
  <c r="M242" i="24"/>
  <c r="G242" i="24"/>
  <c r="R242" i="24"/>
  <c r="Q242" i="24"/>
  <c r="K242" i="24"/>
  <c r="W242" i="24"/>
  <c r="E242" i="24"/>
  <c r="Y242" i="24"/>
  <c r="V242" i="24"/>
  <c r="U242" i="24"/>
  <c r="P426" i="23"/>
  <c r="C426" i="23"/>
  <c r="O426" i="23"/>
  <c r="H426" i="23"/>
  <c r="R426" i="23"/>
  <c r="F426" i="23"/>
  <c r="J426" i="23"/>
  <c r="Y426" i="23"/>
  <c r="Q426" i="23"/>
  <c r="X426" i="23"/>
  <c r="N426" i="23"/>
  <c r="B426" i="23"/>
  <c r="K426" i="23"/>
  <c r="D426" i="23"/>
  <c r="M426" i="23"/>
  <c r="U426" i="23"/>
  <c r="L426" i="23"/>
  <c r="W426" i="23"/>
  <c r="G426" i="23"/>
  <c r="T426" i="23"/>
  <c r="I426" i="23"/>
  <c r="V426" i="23"/>
  <c r="E426" i="23"/>
  <c r="S426" i="23"/>
  <c r="E427" i="21"/>
  <c r="U427" i="21"/>
  <c r="J427" i="21"/>
  <c r="C427" i="21"/>
  <c r="S427" i="21"/>
  <c r="H427" i="21"/>
  <c r="X427" i="21"/>
  <c r="I427" i="21"/>
  <c r="Y427" i="21"/>
  <c r="N427" i="21"/>
  <c r="G427" i="21"/>
  <c r="W427" i="21"/>
  <c r="L427" i="21"/>
  <c r="M427" i="21"/>
  <c r="B427" i="21"/>
  <c r="R427" i="21"/>
  <c r="K427" i="21"/>
  <c r="A428" i="21"/>
  <c r="P427" i="21"/>
  <c r="Q427" i="21"/>
  <c r="F427" i="21"/>
  <c r="V427" i="21"/>
  <c r="O427" i="21"/>
  <c r="D427" i="21"/>
  <c r="T427" i="21"/>
  <c r="K245" i="23"/>
  <c r="F245" i="23"/>
  <c r="H245" i="23"/>
  <c r="L245" i="23"/>
  <c r="P245" i="23"/>
  <c r="D245" i="23"/>
  <c r="A282" i="23"/>
  <c r="Y245" i="23"/>
  <c r="X245" i="23"/>
  <c r="J245" i="23"/>
  <c r="E245" i="23"/>
  <c r="T245" i="23"/>
  <c r="Q245" i="23"/>
  <c r="C245" i="23"/>
  <c r="O245" i="23"/>
  <c r="N245" i="23"/>
  <c r="I245" i="23"/>
  <c r="B245" i="23"/>
  <c r="G245" i="23"/>
  <c r="S245" i="23"/>
  <c r="R245" i="23"/>
  <c r="M245" i="23"/>
  <c r="W245" i="23"/>
  <c r="V245" i="23"/>
  <c r="U245" i="23"/>
  <c r="M319" i="21"/>
  <c r="B319" i="21"/>
  <c r="R319" i="21"/>
  <c r="O319" i="21"/>
  <c r="L319" i="21"/>
  <c r="E319" i="21"/>
  <c r="Y319" i="21"/>
  <c r="J319" i="21"/>
  <c r="G319" i="21"/>
  <c r="D319" i="21"/>
  <c r="Q319" i="21"/>
  <c r="C319" i="21"/>
  <c r="P319" i="21"/>
  <c r="A320" i="21"/>
  <c r="K319" i="21"/>
  <c r="F319" i="21"/>
  <c r="S319" i="21"/>
  <c r="I319" i="21"/>
  <c r="N319" i="21"/>
  <c r="H319" i="21"/>
  <c r="T319" i="21"/>
  <c r="U319" i="21"/>
  <c r="V319" i="21"/>
  <c r="X319" i="21"/>
  <c r="W319" i="21"/>
  <c r="E355" i="21"/>
  <c r="Y355" i="21"/>
  <c r="N355" i="21"/>
  <c r="G355" i="21"/>
  <c r="D355" i="21"/>
  <c r="T355" i="21"/>
  <c r="I355" i="21"/>
  <c r="B355" i="21"/>
  <c r="R355" i="21"/>
  <c r="K355" i="21"/>
  <c r="H355" i="21"/>
  <c r="M355" i="21"/>
  <c r="F355" i="21"/>
  <c r="A356" i="21"/>
  <c r="O355" i="21"/>
  <c r="L355" i="21"/>
  <c r="Q355" i="21"/>
  <c r="J355" i="21"/>
  <c r="C355" i="21"/>
  <c r="S355" i="21"/>
  <c r="P355" i="21"/>
  <c r="W355" i="21"/>
  <c r="U355" i="21"/>
  <c r="V355" i="21"/>
  <c r="X355" i="21"/>
  <c r="B170" i="24"/>
  <c r="G170" i="24"/>
  <c r="L170" i="24"/>
  <c r="R170" i="24"/>
  <c r="C170" i="24"/>
  <c r="H170" i="24"/>
  <c r="N170" i="24"/>
  <c r="S170" i="24"/>
  <c r="K170" i="24"/>
  <c r="E170" i="24"/>
  <c r="Y170" i="24"/>
  <c r="D170" i="24"/>
  <c r="O170" i="24"/>
  <c r="I170" i="24"/>
  <c r="A171" i="24"/>
  <c r="F170" i="24"/>
  <c r="P170" i="24"/>
  <c r="M170" i="24"/>
  <c r="J170" i="24"/>
  <c r="Q170" i="24"/>
  <c r="V170" i="24"/>
  <c r="U170" i="24"/>
  <c r="X170" i="24"/>
  <c r="T170" i="24"/>
  <c r="W170" i="24"/>
  <c r="D282" i="21"/>
  <c r="T282" i="21"/>
  <c r="M282" i="21"/>
  <c r="F282" i="21"/>
  <c r="C282" i="21"/>
  <c r="S282" i="21"/>
  <c r="H282" i="21"/>
  <c r="X282" i="21"/>
  <c r="Q282" i="21"/>
  <c r="J282" i="21"/>
  <c r="G282" i="21"/>
  <c r="L282" i="21"/>
  <c r="E282" i="21"/>
  <c r="Y282" i="21"/>
  <c r="N282" i="21"/>
  <c r="K282" i="21"/>
  <c r="A283" i="21"/>
  <c r="P282" i="21"/>
  <c r="I282" i="21"/>
  <c r="B282" i="21"/>
  <c r="R282" i="21"/>
  <c r="O282" i="21"/>
  <c r="W282" i="21"/>
  <c r="V282" i="21"/>
  <c r="U282" i="21"/>
  <c r="W25" i="23"/>
  <c r="G25" i="23"/>
  <c r="T25" i="23"/>
  <c r="A62" i="23"/>
  <c r="H25" i="23"/>
  <c r="L25" i="23"/>
  <c r="J25" i="23"/>
  <c r="O25" i="23"/>
  <c r="Y25" i="23"/>
  <c r="X25" i="23"/>
  <c r="V25" i="23"/>
  <c r="P25" i="23"/>
  <c r="K25" i="23"/>
  <c r="N25" i="23"/>
  <c r="R25" i="23"/>
  <c r="Q25" i="23"/>
  <c r="E25" i="23"/>
  <c r="C25" i="23"/>
  <c r="I25" i="23"/>
  <c r="M25" i="23"/>
  <c r="F25" i="23"/>
  <c r="S25" i="23"/>
  <c r="A26" i="23"/>
  <c r="D25" i="23"/>
  <c r="B25" i="23"/>
  <c r="U25" i="23"/>
  <c r="I26" i="21"/>
  <c r="G26" i="21"/>
  <c r="J26" i="21"/>
  <c r="O26" i="21"/>
  <c r="K26" i="21"/>
  <c r="A27" i="21"/>
  <c r="N26" i="21"/>
  <c r="L26" i="21"/>
  <c r="Q26" i="21"/>
  <c r="A63" i="21"/>
  <c r="R26" i="21"/>
  <c r="P26" i="21"/>
  <c r="U26" i="21"/>
  <c r="S26" i="21"/>
  <c r="T26" i="21"/>
  <c r="H26" i="21"/>
  <c r="M26" i="21"/>
  <c r="R97" i="23"/>
  <c r="Q97" i="23"/>
  <c r="V97" i="23"/>
  <c r="P97" i="23"/>
  <c r="O97" i="23"/>
  <c r="W97" i="23"/>
  <c r="C97" i="23"/>
  <c r="L97" i="23"/>
  <c r="J97" i="23"/>
  <c r="H97" i="23"/>
  <c r="M97" i="23"/>
  <c r="N97" i="23"/>
  <c r="G97" i="23"/>
  <c r="E97" i="23"/>
  <c r="B97" i="23"/>
  <c r="U97" i="23"/>
  <c r="A134" i="23"/>
  <c r="K97" i="23"/>
  <c r="D97" i="23"/>
  <c r="X97" i="23"/>
  <c r="Y97" i="23"/>
  <c r="F97" i="23"/>
  <c r="I97" i="23"/>
  <c r="T97" i="23"/>
  <c r="S97" i="23"/>
  <c r="H134" i="21"/>
  <c r="C134" i="21"/>
  <c r="U134" i="21"/>
  <c r="P134" i="21"/>
  <c r="R134" i="21"/>
  <c r="M134" i="21"/>
  <c r="F134" i="21"/>
  <c r="S134" i="21"/>
  <c r="N134" i="21"/>
  <c r="I134" i="21"/>
  <c r="K134" i="21"/>
  <c r="V134" i="21"/>
  <c r="Q134" i="21"/>
  <c r="L134" i="21"/>
  <c r="G134" i="21"/>
  <c r="D134" i="21"/>
  <c r="O134" i="21"/>
  <c r="J134" i="21"/>
  <c r="E134" i="21"/>
  <c r="W134" i="21"/>
  <c r="B134" i="21"/>
  <c r="T134" i="21"/>
  <c r="K244" i="19"/>
  <c r="B244" i="19"/>
  <c r="R244" i="19"/>
  <c r="X244" i="19"/>
  <c r="A281" i="19"/>
  <c r="E244" i="19"/>
  <c r="O244" i="19"/>
  <c r="F244" i="19"/>
  <c r="V244" i="19"/>
  <c r="Y244" i="19"/>
  <c r="D244" i="19"/>
  <c r="M244" i="19"/>
  <c r="C244" i="19"/>
  <c r="S244" i="19"/>
  <c r="J244" i="19"/>
  <c r="H244" i="19"/>
  <c r="I244" i="19"/>
  <c r="L244" i="19"/>
  <c r="U244" i="19"/>
  <c r="G244" i="19"/>
  <c r="W244" i="19"/>
  <c r="N244" i="19"/>
  <c r="P244" i="19"/>
  <c r="Q244" i="19"/>
  <c r="T244" i="19"/>
  <c r="D208" i="19"/>
  <c r="T208" i="19"/>
  <c r="K208" i="19"/>
  <c r="I208" i="19"/>
  <c r="J208" i="19"/>
  <c r="U208" i="19"/>
  <c r="V208" i="19"/>
  <c r="H208" i="19"/>
  <c r="X208" i="19"/>
  <c r="O208" i="19"/>
  <c r="Q208" i="19"/>
  <c r="R208" i="19"/>
  <c r="A245" i="19"/>
  <c r="L208" i="19"/>
  <c r="C208" i="19"/>
  <c r="S208" i="19"/>
  <c r="Y208" i="19"/>
  <c r="E208" i="19"/>
  <c r="F208" i="19"/>
  <c r="P208" i="19"/>
  <c r="G208" i="19"/>
  <c r="W208" i="19"/>
  <c r="B208" i="19"/>
  <c r="M208" i="19"/>
  <c r="N208" i="19"/>
  <c r="L172" i="19"/>
  <c r="A173" i="19"/>
  <c r="O172" i="19"/>
  <c r="I172" i="19"/>
  <c r="J172" i="19"/>
  <c r="U172" i="19"/>
  <c r="P172" i="19"/>
  <c r="C172" i="19"/>
  <c r="S172" i="19"/>
  <c r="Q172" i="19"/>
  <c r="R172" i="19"/>
  <c r="F172" i="19"/>
  <c r="D172" i="19"/>
  <c r="T172" i="19"/>
  <c r="G172" i="19"/>
  <c r="W172" i="19"/>
  <c r="Y172" i="19"/>
  <c r="E172" i="19"/>
  <c r="N172" i="19"/>
  <c r="H172" i="19"/>
  <c r="X172" i="19"/>
  <c r="K172" i="19"/>
  <c r="A209" i="19"/>
  <c r="B172" i="19"/>
  <c r="M172" i="19"/>
  <c r="V172" i="19"/>
  <c r="S133" i="23"/>
  <c r="C133" i="23"/>
  <c r="I133" i="23"/>
  <c r="M133" i="23"/>
  <c r="Q133" i="23"/>
  <c r="P133" i="23"/>
  <c r="O133" i="23"/>
  <c r="Y133" i="23"/>
  <c r="D133" i="23"/>
  <c r="H133" i="23"/>
  <c r="L133" i="23"/>
  <c r="J133" i="23"/>
  <c r="K133" i="23"/>
  <c r="T133" i="23"/>
  <c r="X133" i="23"/>
  <c r="B133" i="23"/>
  <c r="F133" i="23"/>
  <c r="E133" i="23"/>
  <c r="W133" i="23"/>
  <c r="G133" i="23"/>
  <c r="N133" i="23"/>
  <c r="R133" i="23"/>
  <c r="V133" i="23"/>
  <c r="U133" i="23"/>
  <c r="P280" i="19"/>
  <c r="G280" i="19"/>
  <c r="W280" i="19"/>
  <c r="B280" i="19"/>
  <c r="M280" i="19"/>
  <c r="V280" i="19"/>
  <c r="D280" i="19"/>
  <c r="T280" i="19"/>
  <c r="K280" i="19"/>
  <c r="I280" i="19"/>
  <c r="J280" i="19"/>
  <c r="U280" i="19"/>
  <c r="H280" i="19"/>
  <c r="X280" i="19"/>
  <c r="O280" i="19"/>
  <c r="Q280" i="19"/>
  <c r="R280" i="19"/>
  <c r="F280" i="19"/>
  <c r="L280" i="19"/>
  <c r="C280" i="19"/>
  <c r="S280" i="19"/>
  <c r="Y280" i="19"/>
  <c r="E280" i="19"/>
  <c r="N280" i="19"/>
  <c r="J98" i="21"/>
  <c r="E98" i="21"/>
  <c r="G98" i="21"/>
  <c r="V98" i="21"/>
  <c r="Q98" i="21"/>
  <c r="U98" i="21"/>
  <c r="W98" i="21"/>
  <c r="T98" i="21"/>
  <c r="O98" i="21"/>
  <c r="S98" i="21"/>
  <c r="A135" i="21"/>
  <c r="P98" i="21"/>
  <c r="R98" i="21"/>
  <c r="M98" i="21"/>
  <c r="H98" i="21"/>
  <c r="L98" i="21"/>
  <c r="N98" i="21"/>
  <c r="I98" i="21"/>
  <c r="K98" i="21"/>
  <c r="F98" i="21"/>
  <c r="X98" i="21"/>
  <c r="R61" i="23"/>
  <c r="L61" i="23"/>
  <c r="E61" i="23"/>
  <c r="S61" i="23"/>
  <c r="C61" i="23"/>
  <c r="T61" i="23"/>
  <c r="X61" i="23"/>
  <c r="Q61" i="23"/>
  <c r="J61" i="23"/>
  <c r="B61" i="23"/>
  <c r="O61" i="23"/>
  <c r="D61" i="23"/>
  <c r="Y61" i="23"/>
  <c r="V61" i="23"/>
  <c r="P61" i="23"/>
  <c r="H61" i="23"/>
  <c r="K61" i="23"/>
  <c r="I61" i="23"/>
  <c r="U61" i="23"/>
  <c r="M61" i="23"/>
  <c r="F61" i="23"/>
  <c r="A98" i="23"/>
  <c r="W61" i="23"/>
  <c r="G61" i="23"/>
  <c r="N61" i="23"/>
  <c r="N62" i="21"/>
  <c r="L62" i="21"/>
  <c r="Q62" i="21"/>
  <c r="V62" i="21"/>
  <c r="I62" i="21"/>
  <c r="U62" i="21"/>
  <c r="D62" i="21"/>
  <c r="W62" i="21"/>
  <c r="F62" i="21"/>
  <c r="H62" i="21"/>
  <c r="O62" i="21"/>
  <c r="E62" i="21"/>
  <c r="G62" i="21"/>
  <c r="M62" i="21"/>
  <c r="R62" i="21"/>
  <c r="P62" i="21"/>
  <c r="A99" i="21"/>
  <c r="K62" i="21"/>
  <c r="J62" i="21"/>
  <c r="X62" i="21"/>
  <c r="S62" i="21"/>
  <c r="T62" i="21"/>
  <c r="U26" i="24"/>
  <c r="E429" i="19"/>
  <c r="I429" i="19"/>
  <c r="M429" i="19"/>
  <c r="Q429" i="19"/>
  <c r="U429" i="19"/>
  <c r="Y429" i="19"/>
  <c r="B429" i="19"/>
  <c r="F429" i="19"/>
  <c r="J429" i="19"/>
  <c r="N429" i="19"/>
  <c r="R429" i="19"/>
  <c r="V429" i="19"/>
  <c r="G429" i="19"/>
  <c r="O429" i="19"/>
  <c r="W429" i="19"/>
  <c r="H429" i="19"/>
  <c r="P429" i="19"/>
  <c r="X429" i="19"/>
  <c r="C429" i="19"/>
  <c r="K429" i="19"/>
  <c r="S429" i="19"/>
  <c r="D429" i="19"/>
  <c r="L429" i="19"/>
  <c r="T429" i="19"/>
  <c r="E393" i="19"/>
  <c r="I393" i="19"/>
  <c r="M393" i="19"/>
  <c r="Q393" i="19"/>
  <c r="U393" i="19"/>
  <c r="Y393" i="19"/>
  <c r="B393" i="19"/>
  <c r="F393" i="19"/>
  <c r="J393" i="19"/>
  <c r="N393" i="19"/>
  <c r="R393" i="19"/>
  <c r="V393" i="19"/>
  <c r="A430" i="19"/>
  <c r="G393" i="19"/>
  <c r="O393" i="19"/>
  <c r="W393" i="19"/>
  <c r="H393" i="19"/>
  <c r="P393" i="19"/>
  <c r="X393" i="19"/>
  <c r="C393" i="19"/>
  <c r="K393" i="19"/>
  <c r="S393" i="19"/>
  <c r="D393" i="19"/>
  <c r="L393" i="19"/>
  <c r="T393" i="19"/>
  <c r="E502" i="19"/>
  <c r="I502" i="19"/>
  <c r="M502" i="19"/>
  <c r="Q502" i="19"/>
  <c r="U502" i="19"/>
  <c r="Y502" i="19"/>
  <c r="B502" i="19"/>
  <c r="G502" i="19"/>
  <c r="L502" i="19"/>
  <c r="R502" i="19"/>
  <c r="W502" i="19"/>
  <c r="C502" i="19"/>
  <c r="H502" i="19"/>
  <c r="N502" i="19"/>
  <c r="S502" i="19"/>
  <c r="X502" i="19"/>
  <c r="D502" i="19"/>
  <c r="J502" i="19"/>
  <c r="O502" i="19"/>
  <c r="T502" i="19"/>
  <c r="F502" i="19"/>
  <c r="K502" i="19"/>
  <c r="A503" i="19"/>
  <c r="P502" i="19"/>
  <c r="V502" i="19"/>
  <c r="E321" i="19"/>
  <c r="I321" i="19"/>
  <c r="M321" i="19"/>
  <c r="Q321" i="19"/>
  <c r="U321" i="19"/>
  <c r="Y321" i="19"/>
  <c r="B321" i="19"/>
  <c r="F321" i="19"/>
  <c r="J321" i="19"/>
  <c r="N321" i="19"/>
  <c r="R321" i="19"/>
  <c r="V321" i="19"/>
  <c r="G321" i="19"/>
  <c r="O321" i="19"/>
  <c r="W321" i="19"/>
  <c r="H321" i="19"/>
  <c r="P321" i="19"/>
  <c r="X321" i="19"/>
  <c r="C321" i="19"/>
  <c r="K321" i="19"/>
  <c r="S321" i="19"/>
  <c r="A358" i="19"/>
  <c r="D321" i="19"/>
  <c r="L321" i="19"/>
  <c r="T321" i="19"/>
  <c r="A322" i="19"/>
  <c r="E574" i="19"/>
  <c r="I574" i="19"/>
  <c r="M574" i="19"/>
  <c r="Q574" i="19"/>
  <c r="U574" i="19"/>
  <c r="Y574" i="19"/>
  <c r="B574" i="19"/>
  <c r="G574" i="19"/>
  <c r="L574" i="19"/>
  <c r="R574" i="19"/>
  <c r="W574" i="19"/>
  <c r="C574" i="19"/>
  <c r="H574" i="19"/>
  <c r="N574" i="19"/>
  <c r="S574" i="19"/>
  <c r="X574" i="19"/>
  <c r="A575" i="19"/>
  <c r="D574" i="19"/>
  <c r="J574" i="19"/>
  <c r="O574" i="19"/>
  <c r="T574" i="19"/>
  <c r="K574" i="19"/>
  <c r="P574" i="19"/>
  <c r="V574" i="19"/>
  <c r="F574" i="19"/>
  <c r="E466" i="19"/>
  <c r="I466" i="19"/>
  <c r="M466" i="19"/>
  <c r="Q466" i="19"/>
  <c r="U466" i="19"/>
  <c r="Y466" i="19"/>
  <c r="A467" i="19"/>
  <c r="F466" i="19"/>
  <c r="K466" i="19"/>
  <c r="P466" i="19"/>
  <c r="V466" i="19"/>
  <c r="B466" i="19"/>
  <c r="G466" i="19"/>
  <c r="L466" i="19"/>
  <c r="R466" i="19"/>
  <c r="W466" i="19"/>
  <c r="C466" i="19"/>
  <c r="N466" i="19"/>
  <c r="X466" i="19"/>
  <c r="D466" i="19"/>
  <c r="O466" i="19"/>
  <c r="H466" i="19"/>
  <c r="S466" i="19"/>
  <c r="J466" i="19"/>
  <c r="T466" i="19"/>
  <c r="E357" i="19"/>
  <c r="I357" i="19"/>
  <c r="M357" i="19"/>
  <c r="Q357" i="19"/>
  <c r="U357" i="19"/>
  <c r="Y357" i="19"/>
  <c r="A394" i="19"/>
  <c r="B357" i="19"/>
  <c r="F357" i="19"/>
  <c r="J357" i="19"/>
  <c r="N357" i="19"/>
  <c r="R357" i="19"/>
  <c r="V357" i="19"/>
  <c r="G357" i="19"/>
  <c r="O357" i="19"/>
  <c r="W357" i="19"/>
  <c r="H357" i="19"/>
  <c r="P357" i="19"/>
  <c r="X357" i="19"/>
  <c r="C357" i="19"/>
  <c r="K357" i="19"/>
  <c r="S357" i="19"/>
  <c r="D357" i="19"/>
  <c r="L357" i="19"/>
  <c r="T357" i="19"/>
  <c r="B630" i="2"/>
  <c r="J173" i="21"/>
  <c r="S173" i="21"/>
  <c r="L173" i="21"/>
  <c r="E173" i="21"/>
  <c r="U173" i="21"/>
  <c r="A174" i="21"/>
  <c r="N173" i="21"/>
  <c r="G173" i="21"/>
  <c r="W173" i="21"/>
  <c r="P173" i="21"/>
  <c r="I173" i="21"/>
  <c r="R173" i="21"/>
  <c r="K173" i="21"/>
  <c r="T173" i="21"/>
  <c r="M173" i="21"/>
  <c r="F173" i="21"/>
  <c r="V173" i="21"/>
  <c r="O173" i="21"/>
  <c r="H173" i="21"/>
  <c r="X173" i="21"/>
  <c r="Q173" i="21"/>
  <c r="E538" i="19"/>
  <c r="I538" i="19"/>
  <c r="M538" i="19"/>
  <c r="Q538" i="19"/>
  <c r="U538" i="19"/>
  <c r="Y538" i="19"/>
  <c r="D538" i="19"/>
  <c r="J538" i="19"/>
  <c r="O538" i="19"/>
  <c r="T538" i="19"/>
  <c r="F538" i="19"/>
  <c r="K538" i="19"/>
  <c r="P538" i="19"/>
  <c r="V538" i="19"/>
  <c r="B538" i="19"/>
  <c r="G538" i="19"/>
  <c r="L538" i="19"/>
  <c r="R538" i="19"/>
  <c r="W538" i="19"/>
  <c r="A539" i="19"/>
  <c r="H538" i="19"/>
  <c r="N538" i="19"/>
  <c r="S538" i="19"/>
  <c r="C538" i="19"/>
  <c r="X538" i="19"/>
  <c r="D25" i="19" l="1"/>
  <c r="I25" i="19"/>
  <c r="N25" i="19"/>
  <c r="L25" i="19"/>
  <c r="Q25" i="19"/>
  <c r="F25" i="19"/>
  <c r="K25" i="19"/>
  <c r="A26" i="19"/>
  <c r="U25" i="19"/>
  <c r="S25" i="19"/>
  <c r="H25" i="19"/>
  <c r="M25" i="19"/>
  <c r="B25" i="19"/>
  <c r="R25" i="19"/>
  <c r="P25" i="19"/>
  <c r="E25" i="19"/>
  <c r="C25" i="19"/>
  <c r="O25" i="19"/>
  <c r="T25" i="19"/>
  <c r="Y25" i="19"/>
  <c r="G25" i="19"/>
  <c r="A62" i="19"/>
  <c r="J25" i="19"/>
  <c r="V25" i="19"/>
  <c r="J61" i="19"/>
  <c r="P61" i="19"/>
  <c r="G61" i="19"/>
  <c r="M61" i="19"/>
  <c r="H61" i="19"/>
  <c r="V61" i="19"/>
  <c r="L61" i="19"/>
  <c r="C61" i="19"/>
  <c r="I61" i="19"/>
  <c r="W61" i="19"/>
  <c r="B61" i="19"/>
  <c r="X61" i="19"/>
  <c r="O61" i="19"/>
  <c r="E61" i="19"/>
  <c r="S61" i="19"/>
  <c r="Y61" i="19"/>
  <c r="D61" i="19"/>
  <c r="R61" i="19"/>
  <c r="Q61" i="19"/>
  <c r="U61" i="19"/>
  <c r="A98" i="19"/>
  <c r="N61" i="19"/>
  <c r="T61" i="19"/>
  <c r="K61" i="19"/>
  <c r="F61" i="19"/>
  <c r="K97" i="19"/>
  <c r="Q97" i="19"/>
  <c r="H97" i="19"/>
  <c r="J97" i="19"/>
  <c r="I97" i="19"/>
  <c r="W97" i="19"/>
  <c r="M97" i="19"/>
  <c r="D97" i="19"/>
  <c r="F97" i="19"/>
  <c r="X97" i="19"/>
  <c r="C97" i="19"/>
  <c r="Y97" i="19"/>
  <c r="P97" i="19"/>
  <c r="B97" i="19"/>
  <c r="T97" i="19"/>
  <c r="V97" i="19"/>
  <c r="E97" i="19"/>
  <c r="S97" i="19"/>
  <c r="N97" i="19"/>
  <c r="R97" i="19"/>
  <c r="A134" i="19"/>
  <c r="O97" i="19"/>
  <c r="U97" i="19"/>
  <c r="L97" i="19"/>
  <c r="G97" i="19"/>
  <c r="H133" i="19"/>
  <c r="V133" i="19"/>
  <c r="E133" i="19"/>
  <c r="W133" i="19"/>
  <c r="N133" i="19"/>
  <c r="M133" i="19"/>
  <c r="X133" i="19"/>
  <c r="C133" i="19"/>
  <c r="U133" i="19"/>
  <c r="P133" i="19"/>
  <c r="K133" i="19"/>
  <c r="B133" i="19"/>
  <c r="Q133" i="19"/>
  <c r="S133" i="19"/>
  <c r="J133" i="19"/>
  <c r="I133" i="19"/>
  <c r="D133" i="19"/>
  <c r="R133" i="19"/>
  <c r="O133" i="19"/>
  <c r="F133" i="19"/>
  <c r="L133" i="19"/>
  <c r="G133" i="19"/>
  <c r="Y133" i="19"/>
  <c r="T133" i="19"/>
  <c r="B1009" i="2"/>
  <c r="Y283" i="21" s="1"/>
  <c r="B23" i="21"/>
  <c r="Y59" i="21"/>
  <c r="Y22" i="24"/>
  <c r="Y171" i="21"/>
  <c r="Y59" i="24"/>
  <c r="Y96" i="21"/>
  <c r="Y22" i="21"/>
  <c r="B23" i="24"/>
  <c r="B60" i="21"/>
  <c r="Y133" i="21"/>
  <c r="B172" i="21"/>
  <c r="Y208" i="21"/>
  <c r="Y96" i="24"/>
  <c r="B97" i="21"/>
  <c r="B60" i="24"/>
  <c r="X25" i="19"/>
  <c r="W25" i="24"/>
  <c r="X25" i="21"/>
  <c r="W25" i="19"/>
  <c r="W25" i="21"/>
  <c r="X25" i="24"/>
  <c r="R210" i="21"/>
  <c r="S210" i="21"/>
  <c r="T210" i="21"/>
  <c r="U210" i="21"/>
  <c r="V210" i="21"/>
  <c r="W210" i="21"/>
  <c r="X210" i="21"/>
  <c r="G210" i="21"/>
  <c r="K210" i="21"/>
  <c r="N210" i="21"/>
  <c r="B210" i="21"/>
  <c r="H210" i="21"/>
  <c r="L210" i="21"/>
  <c r="O210" i="21"/>
  <c r="C210" i="21"/>
  <c r="I210" i="21"/>
  <c r="M210" i="21"/>
  <c r="P210" i="21"/>
  <c r="D210" i="21"/>
  <c r="F210" i="21"/>
  <c r="J210" i="21"/>
  <c r="A211" i="21"/>
  <c r="Q210" i="21"/>
  <c r="E210" i="21"/>
  <c r="H246" i="21"/>
  <c r="C246" i="21"/>
  <c r="Y246" i="21"/>
  <c r="P246" i="21"/>
  <c r="K246" i="21"/>
  <c r="F246" i="21"/>
  <c r="X246" i="21"/>
  <c r="S246" i="21"/>
  <c r="N246" i="21"/>
  <c r="I246" i="21"/>
  <c r="D246" i="21"/>
  <c r="V246" i="21"/>
  <c r="A247" i="21"/>
  <c r="Q246" i="21"/>
  <c r="L246" i="21"/>
  <c r="G246" i="21"/>
  <c r="B246" i="21"/>
  <c r="T246" i="21"/>
  <c r="U246" i="21"/>
  <c r="O246" i="21"/>
  <c r="J246" i="21"/>
  <c r="E246" i="21"/>
  <c r="W246" i="21"/>
  <c r="R246" i="21"/>
  <c r="M246" i="21"/>
  <c r="B1060" i="2"/>
  <c r="F26" i="24" s="1"/>
  <c r="F25" i="21"/>
  <c r="E25" i="21"/>
  <c r="D25" i="21"/>
  <c r="L283" i="21"/>
  <c r="E283" i="21"/>
  <c r="N283" i="21"/>
  <c r="K283" i="21"/>
  <c r="A284" i="21"/>
  <c r="P283" i="21"/>
  <c r="I283" i="21"/>
  <c r="B283" i="21"/>
  <c r="R283" i="21"/>
  <c r="O283" i="21"/>
  <c r="D283" i="21"/>
  <c r="T283" i="21"/>
  <c r="M283" i="21"/>
  <c r="F283" i="21"/>
  <c r="C283" i="21"/>
  <c r="S283" i="21"/>
  <c r="H283" i="21"/>
  <c r="Q283" i="21"/>
  <c r="J283" i="21"/>
  <c r="G283" i="21"/>
  <c r="W283" i="21"/>
  <c r="V283" i="21"/>
  <c r="U283" i="21"/>
  <c r="H428" i="21"/>
  <c r="X428" i="21"/>
  <c r="M428" i="21"/>
  <c r="F428" i="21"/>
  <c r="C428" i="21"/>
  <c r="S428" i="21"/>
  <c r="L428" i="21"/>
  <c r="A429" i="21"/>
  <c r="Q428" i="21"/>
  <c r="J428" i="21"/>
  <c r="G428" i="21"/>
  <c r="W428" i="21"/>
  <c r="P428" i="21"/>
  <c r="E428" i="21"/>
  <c r="Y428" i="21"/>
  <c r="N428" i="21"/>
  <c r="K428" i="21"/>
  <c r="D428" i="21"/>
  <c r="T428" i="21"/>
  <c r="I428" i="21"/>
  <c r="B428" i="21"/>
  <c r="R428" i="21"/>
  <c r="O428" i="21"/>
  <c r="U428" i="21"/>
  <c r="V428" i="21"/>
  <c r="I243" i="24"/>
  <c r="N243" i="24"/>
  <c r="H243" i="24"/>
  <c r="Q243" i="24"/>
  <c r="J243" i="24"/>
  <c r="L243" i="24"/>
  <c r="T243" i="24"/>
  <c r="B243" i="24"/>
  <c r="D243" i="24"/>
  <c r="P243" i="24"/>
  <c r="E243" i="24"/>
  <c r="C243" i="24"/>
  <c r="F243" i="24"/>
  <c r="K243" i="24"/>
  <c r="M243" i="24"/>
  <c r="O243" i="24"/>
  <c r="G243" i="24"/>
  <c r="R243" i="24"/>
  <c r="S243" i="24"/>
  <c r="Y243" i="24"/>
  <c r="A244" i="24"/>
  <c r="X243" i="24"/>
  <c r="V243" i="24"/>
  <c r="W243" i="24"/>
  <c r="U243" i="24"/>
  <c r="P392" i="21"/>
  <c r="M392" i="21"/>
  <c r="F392" i="21"/>
  <c r="C392" i="21"/>
  <c r="S392" i="21"/>
  <c r="D392" i="21"/>
  <c r="T392" i="21"/>
  <c r="Q392" i="21"/>
  <c r="J392" i="21"/>
  <c r="G392" i="21"/>
  <c r="A393" i="21"/>
  <c r="H392" i="21"/>
  <c r="E392" i="21"/>
  <c r="Y392" i="21"/>
  <c r="N392" i="21"/>
  <c r="K392" i="21"/>
  <c r="L392" i="21"/>
  <c r="I392" i="21"/>
  <c r="B392" i="21"/>
  <c r="R392" i="21"/>
  <c r="O392" i="21"/>
  <c r="U392" i="21"/>
  <c r="W392" i="21"/>
  <c r="X392" i="21"/>
  <c r="V392" i="21"/>
  <c r="U500" i="23"/>
  <c r="M500" i="23"/>
  <c r="R500" i="23"/>
  <c r="N500" i="23"/>
  <c r="J500" i="23"/>
  <c r="C500" i="23"/>
  <c r="A501" i="23"/>
  <c r="D500" i="23"/>
  <c r="B500" i="23"/>
  <c r="L500" i="23"/>
  <c r="X500" i="23"/>
  <c r="V500" i="23"/>
  <c r="I500" i="23"/>
  <c r="Q500" i="23"/>
  <c r="P500" i="23"/>
  <c r="W500" i="23"/>
  <c r="H500" i="23"/>
  <c r="F500" i="23"/>
  <c r="E500" i="23"/>
  <c r="Y500" i="23"/>
  <c r="O500" i="23"/>
  <c r="K500" i="23"/>
  <c r="G500" i="23"/>
  <c r="S500" i="23"/>
  <c r="T500" i="23"/>
  <c r="H207" i="24"/>
  <c r="G207" i="24"/>
  <c r="C207" i="24"/>
  <c r="Y207" i="24"/>
  <c r="F207" i="24"/>
  <c r="L207" i="24"/>
  <c r="M207" i="24"/>
  <c r="I207" i="24"/>
  <c r="E207" i="24"/>
  <c r="P207" i="24"/>
  <c r="R207" i="24"/>
  <c r="N207" i="24"/>
  <c r="J207" i="24"/>
  <c r="Q207" i="24"/>
  <c r="D207" i="24"/>
  <c r="O207" i="24"/>
  <c r="B207" i="24"/>
  <c r="K207" i="24"/>
  <c r="A208" i="24"/>
  <c r="S207" i="24"/>
  <c r="V207" i="24"/>
  <c r="X207" i="24"/>
  <c r="T207" i="24"/>
  <c r="W207" i="24"/>
  <c r="U207" i="24"/>
  <c r="F316" i="24"/>
  <c r="B316" i="24"/>
  <c r="W316" i="24"/>
  <c r="U316" i="24"/>
  <c r="E316" i="24"/>
  <c r="H316" i="24"/>
  <c r="P316" i="24"/>
  <c r="K316" i="24"/>
  <c r="G316" i="24"/>
  <c r="I316" i="24"/>
  <c r="C316" i="24"/>
  <c r="O316" i="24"/>
  <c r="X316" i="24"/>
  <c r="Q316" i="24"/>
  <c r="M316" i="24"/>
  <c r="S316" i="24"/>
  <c r="N316" i="24"/>
  <c r="D316" i="24"/>
  <c r="L316" i="24"/>
  <c r="V316" i="24"/>
  <c r="R316" i="24"/>
  <c r="J316" i="24"/>
  <c r="Y316" i="24"/>
  <c r="T316" i="24"/>
  <c r="A317" i="24"/>
  <c r="O174" i="23"/>
  <c r="J174" i="23"/>
  <c r="E174" i="23"/>
  <c r="D174" i="23"/>
  <c r="K174" i="23"/>
  <c r="F174" i="23"/>
  <c r="A211" i="23"/>
  <c r="A175" i="23"/>
  <c r="G174" i="23"/>
  <c r="M174" i="23"/>
  <c r="L174" i="23"/>
  <c r="P174" i="23"/>
  <c r="N174" i="23"/>
  <c r="I174" i="23"/>
  <c r="H174" i="23"/>
  <c r="B174" i="23"/>
  <c r="C174" i="23"/>
  <c r="X174" i="23"/>
  <c r="V174" i="23"/>
  <c r="R174" i="23"/>
  <c r="S174" i="23"/>
  <c r="Q174" i="23"/>
  <c r="W174" i="23"/>
  <c r="U174" i="23"/>
  <c r="T174" i="23"/>
  <c r="Y174" i="23"/>
  <c r="Q26" i="24"/>
  <c r="H26" i="24"/>
  <c r="X26" i="24"/>
  <c r="G26" i="24"/>
  <c r="R26" i="24"/>
  <c r="L26" i="24"/>
  <c r="T26" i="24"/>
  <c r="K26" i="24"/>
  <c r="M26" i="24"/>
  <c r="A27" i="24"/>
  <c r="P26" i="24"/>
  <c r="J26" i="24"/>
  <c r="N26" i="24"/>
  <c r="E26" i="24"/>
  <c r="I26" i="24"/>
  <c r="A63" i="24"/>
  <c r="O26" i="24"/>
  <c r="S26" i="24"/>
  <c r="L62" i="24"/>
  <c r="E62" i="24"/>
  <c r="I62" i="24"/>
  <c r="P62" i="24"/>
  <c r="J62" i="24"/>
  <c r="K62" i="24"/>
  <c r="D62" i="24"/>
  <c r="G62" i="24"/>
  <c r="O62" i="24"/>
  <c r="A99" i="24"/>
  <c r="H62" i="24"/>
  <c r="M62" i="24"/>
  <c r="F62" i="24"/>
  <c r="N62" i="24"/>
  <c r="W62" i="24"/>
  <c r="T62" i="24"/>
  <c r="X62" i="24"/>
  <c r="U62" i="24"/>
  <c r="Q62" i="24"/>
  <c r="R62" i="24"/>
  <c r="V62" i="24"/>
  <c r="S62" i="24"/>
  <c r="P356" i="21"/>
  <c r="Q356" i="21"/>
  <c r="F356" i="21"/>
  <c r="C356" i="21"/>
  <c r="S356" i="21"/>
  <c r="D356" i="21"/>
  <c r="E356" i="21"/>
  <c r="Y356" i="21"/>
  <c r="J356" i="21"/>
  <c r="G356" i="21"/>
  <c r="H356" i="21"/>
  <c r="I356" i="21"/>
  <c r="A357" i="21"/>
  <c r="N356" i="21"/>
  <c r="K356" i="21"/>
  <c r="L356" i="21"/>
  <c r="M356" i="21"/>
  <c r="B356" i="21"/>
  <c r="R356" i="21"/>
  <c r="O356" i="21"/>
  <c r="U356" i="21"/>
  <c r="V356" i="21"/>
  <c r="T356" i="21"/>
  <c r="X356" i="21"/>
  <c r="W356" i="21"/>
  <c r="Q465" i="21"/>
  <c r="F465" i="21"/>
  <c r="V465" i="21"/>
  <c r="K465" i="21"/>
  <c r="D465" i="21"/>
  <c r="T465" i="21"/>
  <c r="E465" i="21"/>
  <c r="U465" i="21"/>
  <c r="J465" i="21"/>
  <c r="A466" i="21"/>
  <c r="O465" i="21"/>
  <c r="H465" i="21"/>
  <c r="X465" i="21"/>
  <c r="I465" i="21"/>
  <c r="Y465" i="21"/>
  <c r="N465" i="21"/>
  <c r="C465" i="21"/>
  <c r="S465" i="21"/>
  <c r="L465" i="21"/>
  <c r="M465" i="21"/>
  <c r="B465" i="21"/>
  <c r="R465" i="21"/>
  <c r="G465" i="21"/>
  <c r="W465" i="21"/>
  <c r="P465" i="21"/>
  <c r="L210" i="23"/>
  <c r="M210" i="23"/>
  <c r="F210" i="23"/>
  <c r="K210" i="23"/>
  <c r="P210" i="23"/>
  <c r="Q210" i="23"/>
  <c r="J210" i="23"/>
  <c r="O210" i="23"/>
  <c r="D210" i="23"/>
  <c r="E210" i="23"/>
  <c r="A247" i="23"/>
  <c r="N210" i="23"/>
  <c r="C210" i="23"/>
  <c r="H210" i="23"/>
  <c r="I210" i="23"/>
  <c r="B210" i="23"/>
  <c r="G210" i="23"/>
  <c r="U210" i="23"/>
  <c r="T210" i="23"/>
  <c r="X210" i="23"/>
  <c r="V210" i="23"/>
  <c r="W210" i="23"/>
  <c r="R210" i="23"/>
  <c r="S210" i="23"/>
  <c r="Y210" i="23"/>
  <c r="A135" i="24"/>
  <c r="N98" i="24"/>
  <c r="K98" i="24"/>
  <c r="C98" i="24"/>
  <c r="F98" i="24"/>
  <c r="Q98" i="24"/>
  <c r="D98" i="24"/>
  <c r="I98" i="24"/>
  <c r="L98" i="24"/>
  <c r="P98" i="24"/>
  <c r="B98" i="24"/>
  <c r="H98" i="24"/>
  <c r="J98" i="24"/>
  <c r="E98" i="24"/>
  <c r="O98" i="24"/>
  <c r="M98" i="24"/>
  <c r="G98" i="24"/>
  <c r="X98" i="24"/>
  <c r="U98" i="24"/>
  <c r="R98" i="24"/>
  <c r="V98" i="24"/>
  <c r="T98" i="24"/>
  <c r="W98" i="24"/>
  <c r="S98" i="24"/>
  <c r="K388" i="24"/>
  <c r="M388" i="24"/>
  <c r="I388" i="24"/>
  <c r="B388" i="24"/>
  <c r="D388" i="24"/>
  <c r="X388" i="24"/>
  <c r="R388" i="24"/>
  <c r="S388" i="24"/>
  <c r="W388" i="24"/>
  <c r="Q388" i="24"/>
  <c r="T388" i="24"/>
  <c r="E388" i="24"/>
  <c r="Y388" i="24"/>
  <c r="G388" i="24"/>
  <c r="A389" i="24"/>
  <c r="P388" i="24"/>
  <c r="J388" i="24"/>
  <c r="L388" i="24"/>
  <c r="C388" i="24"/>
  <c r="F388" i="24"/>
  <c r="V388" i="24"/>
  <c r="N388" i="24"/>
  <c r="O388" i="24"/>
  <c r="H388" i="24"/>
  <c r="U388" i="24"/>
  <c r="J391" i="23"/>
  <c r="I391" i="23"/>
  <c r="S391" i="23"/>
  <c r="B391" i="23"/>
  <c r="H391" i="23"/>
  <c r="V391" i="23"/>
  <c r="L391" i="23"/>
  <c r="A428" i="23"/>
  <c r="Y391" i="23"/>
  <c r="D391" i="23"/>
  <c r="R391" i="23"/>
  <c r="X391" i="23"/>
  <c r="K391" i="23"/>
  <c r="E391" i="23"/>
  <c r="O391" i="23"/>
  <c r="N391" i="23"/>
  <c r="T391" i="23"/>
  <c r="G391" i="23"/>
  <c r="Q391" i="23"/>
  <c r="U391" i="23"/>
  <c r="P391" i="23"/>
  <c r="C391" i="23"/>
  <c r="M391" i="23"/>
  <c r="W391" i="23"/>
  <c r="F391" i="23"/>
  <c r="L134" i="24"/>
  <c r="E134" i="24"/>
  <c r="G134" i="24"/>
  <c r="C134" i="24"/>
  <c r="Q134" i="24"/>
  <c r="P134" i="24"/>
  <c r="J134" i="24"/>
  <c r="M134" i="24"/>
  <c r="N134" i="24"/>
  <c r="I134" i="24"/>
  <c r="D134" i="24"/>
  <c r="T134" i="24"/>
  <c r="O134" i="24"/>
  <c r="R134" i="24"/>
  <c r="Y134" i="24"/>
  <c r="S134" i="24"/>
  <c r="H134" i="24"/>
  <c r="F134" i="24"/>
  <c r="X134" i="24"/>
  <c r="K134" i="24"/>
  <c r="B134" i="24"/>
  <c r="W134" i="24"/>
  <c r="V134" i="24"/>
  <c r="U134" i="24"/>
  <c r="H427" i="23"/>
  <c r="X427" i="23"/>
  <c r="Q427" i="23"/>
  <c r="F427" i="23"/>
  <c r="V427" i="23"/>
  <c r="O427" i="23"/>
  <c r="P427" i="23"/>
  <c r="M427" i="23"/>
  <c r="J427" i="23"/>
  <c r="G427" i="23"/>
  <c r="D427" i="23"/>
  <c r="E427" i="23"/>
  <c r="Y427" i="23"/>
  <c r="R427" i="23"/>
  <c r="S427" i="23"/>
  <c r="U427" i="23"/>
  <c r="K427" i="23"/>
  <c r="L427" i="23"/>
  <c r="B427" i="23"/>
  <c r="W427" i="23"/>
  <c r="T427" i="23"/>
  <c r="N427" i="23"/>
  <c r="I427" i="23"/>
  <c r="C427" i="23"/>
  <c r="P320" i="21"/>
  <c r="I320" i="21"/>
  <c r="B320" i="21"/>
  <c r="R320" i="21"/>
  <c r="K320" i="21"/>
  <c r="D320" i="21"/>
  <c r="T320" i="21"/>
  <c r="M320" i="21"/>
  <c r="F320" i="21"/>
  <c r="A321" i="21"/>
  <c r="O320" i="21"/>
  <c r="H320" i="21"/>
  <c r="X320" i="21"/>
  <c r="Q320" i="21"/>
  <c r="J320" i="21"/>
  <c r="C320" i="21"/>
  <c r="S320" i="21"/>
  <c r="L320" i="21"/>
  <c r="E320" i="21"/>
  <c r="Y320" i="21"/>
  <c r="N320" i="21"/>
  <c r="G320" i="21"/>
  <c r="W320" i="21"/>
  <c r="V320" i="21"/>
  <c r="U320" i="21"/>
  <c r="D282" i="23"/>
  <c r="T282" i="23"/>
  <c r="M282" i="23"/>
  <c r="F282" i="23"/>
  <c r="O282" i="23"/>
  <c r="K282" i="23"/>
  <c r="H282" i="23"/>
  <c r="X282" i="23"/>
  <c r="Q282" i="23"/>
  <c r="J282" i="23"/>
  <c r="C282" i="23"/>
  <c r="L282" i="23"/>
  <c r="E282" i="23"/>
  <c r="Y282" i="23"/>
  <c r="N282" i="23"/>
  <c r="S282" i="23"/>
  <c r="P282" i="23"/>
  <c r="I282" i="23"/>
  <c r="B282" i="23"/>
  <c r="R282" i="23"/>
  <c r="G282" i="23"/>
  <c r="V282" i="23"/>
  <c r="W282" i="23"/>
  <c r="U282" i="23"/>
  <c r="H319" i="23"/>
  <c r="E319" i="23"/>
  <c r="Y319" i="23"/>
  <c r="N319" i="23"/>
  <c r="K319" i="23"/>
  <c r="L319" i="23"/>
  <c r="M319" i="23"/>
  <c r="J319" i="23"/>
  <c r="O319" i="23"/>
  <c r="A320" i="23"/>
  <c r="B319" i="23"/>
  <c r="C319" i="23"/>
  <c r="A356" i="23"/>
  <c r="P319" i="23"/>
  <c r="R319" i="23"/>
  <c r="I319" i="23"/>
  <c r="G319" i="23"/>
  <c r="Q319" i="23"/>
  <c r="S319" i="23"/>
  <c r="D319" i="23"/>
  <c r="F319" i="23"/>
  <c r="W319" i="23"/>
  <c r="X319" i="23"/>
  <c r="V319" i="23"/>
  <c r="T319" i="23"/>
  <c r="U319" i="23"/>
  <c r="L246" i="23"/>
  <c r="E246" i="23"/>
  <c r="Y246" i="23"/>
  <c r="J246" i="23"/>
  <c r="W246" i="23"/>
  <c r="S246" i="23"/>
  <c r="P246" i="23"/>
  <c r="I246" i="23"/>
  <c r="A283" i="23"/>
  <c r="N246" i="23"/>
  <c r="K246" i="23"/>
  <c r="D246" i="23"/>
  <c r="T246" i="23"/>
  <c r="M246" i="23"/>
  <c r="B246" i="23"/>
  <c r="R246" i="23"/>
  <c r="O246" i="23"/>
  <c r="H246" i="23"/>
  <c r="X246" i="23"/>
  <c r="Q246" i="23"/>
  <c r="F246" i="23"/>
  <c r="G246" i="23"/>
  <c r="C246" i="23"/>
  <c r="U246" i="23"/>
  <c r="V246" i="23"/>
  <c r="H464" i="23"/>
  <c r="X464" i="23"/>
  <c r="Q464" i="23"/>
  <c r="F464" i="23"/>
  <c r="V464" i="23"/>
  <c r="A465" i="23"/>
  <c r="L464" i="23"/>
  <c r="E464" i="23"/>
  <c r="U464" i="23"/>
  <c r="J464" i="23"/>
  <c r="O464" i="23"/>
  <c r="G464" i="23"/>
  <c r="P464" i="23"/>
  <c r="I464" i="23"/>
  <c r="Y464" i="23"/>
  <c r="N464" i="23"/>
  <c r="C464" i="23"/>
  <c r="W464" i="23"/>
  <c r="D464" i="23"/>
  <c r="T464" i="23"/>
  <c r="M464" i="23"/>
  <c r="B464" i="23"/>
  <c r="R464" i="23"/>
  <c r="S464" i="23"/>
  <c r="K464" i="23"/>
  <c r="H171" i="24"/>
  <c r="D171" i="24"/>
  <c r="E171" i="24"/>
  <c r="K171" i="24"/>
  <c r="M171" i="24"/>
  <c r="S171" i="24"/>
  <c r="L171" i="24"/>
  <c r="J171" i="24"/>
  <c r="Q171" i="24"/>
  <c r="A172" i="24"/>
  <c r="Y171" i="24"/>
  <c r="P171" i="24"/>
  <c r="O171" i="24"/>
  <c r="B171" i="24"/>
  <c r="C171" i="24"/>
  <c r="T171" i="24"/>
  <c r="F171" i="24"/>
  <c r="G171" i="24"/>
  <c r="N171" i="24"/>
  <c r="X171" i="24"/>
  <c r="I171" i="24"/>
  <c r="R171" i="24"/>
  <c r="V171" i="24"/>
  <c r="U171" i="24"/>
  <c r="W171" i="24"/>
  <c r="H536" i="23"/>
  <c r="X536" i="23"/>
  <c r="Q536" i="23"/>
  <c r="Y536" i="23"/>
  <c r="R536" i="23"/>
  <c r="W536" i="23"/>
  <c r="S536" i="23"/>
  <c r="P536" i="23"/>
  <c r="I536" i="23"/>
  <c r="B536" i="23"/>
  <c r="J536" i="23"/>
  <c r="A537" i="23"/>
  <c r="O536" i="23"/>
  <c r="E536" i="23"/>
  <c r="V536" i="23"/>
  <c r="D536" i="23"/>
  <c r="T536" i="23"/>
  <c r="M536" i="23"/>
  <c r="A573" i="23"/>
  <c r="N536" i="23"/>
  <c r="G536" i="23"/>
  <c r="C536" i="23"/>
  <c r="L536" i="23"/>
  <c r="U536" i="23"/>
  <c r="F536" i="23"/>
  <c r="K536" i="23"/>
  <c r="J352" i="24"/>
  <c r="P352" i="24"/>
  <c r="T352" i="24"/>
  <c r="O352" i="24"/>
  <c r="D352" i="24"/>
  <c r="H352" i="24"/>
  <c r="C352" i="24"/>
  <c r="X352" i="24"/>
  <c r="Y352" i="24"/>
  <c r="S352" i="24"/>
  <c r="K352" i="24"/>
  <c r="G352" i="24"/>
  <c r="I352" i="24"/>
  <c r="E352" i="24"/>
  <c r="U352" i="24"/>
  <c r="Q352" i="24"/>
  <c r="M352" i="24"/>
  <c r="A353" i="24"/>
  <c r="V352" i="24"/>
  <c r="R352" i="24"/>
  <c r="L352" i="24"/>
  <c r="N352" i="24"/>
  <c r="F352" i="24"/>
  <c r="B352" i="24"/>
  <c r="W352" i="24"/>
  <c r="B279" i="24"/>
  <c r="D279" i="24"/>
  <c r="T279" i="24"/>
  <c r="M279" i="24"/>
  <c r="H279" i="24"/>
  <c r="X279" i="24"/>
  <c r="W279" i="24"/>
  <c r="L279" i="24"/>
  <c r="P279" i="24"/>
  <c r="N279" i="24"/>
  <c r="J279" i="24"/>
  <c r="G279" i="24"/>
  <c r="F279" i="24"/>
  <c r="S279" i="24"/>
  <c r="O279" i="24"/>
  <c r="V279" i="24"/>
  <c r="C279" i="24"/>
  <c r="Y279" i="24"/>
  <c r="U279" i="24"/>
  <c r="K279" i="24"/>
  <c r="I279" i="24"/>
  <c r="E279" i="24"/>
  <c r="A280" i="24"/>
  <c r="R279" i="24"/>
  <c r="Q279" i="24"/>
  <c r="P355" i="23"/>
  <c r="M355" i="23"/>
  <c r="B355" i="23"/>
  <c r="R355" i="23"/>
  <c r="O355" i="23"/>
  <c r="H355" i="23"/>
  <c r="I355" i="23"/>
  <c r="F355" i="23"/>
  <c r="G355" i="23"/>
  <c r="T355" i="23"/>
  <c r="Y355" i="23"/>
  <c r="N355" i="23"/>
  <c r="S355" i="23"/>
  <c r="L355" i="23"/>
  <c r="J355" i="23"/>
  <c r="E355" i="23"/>
  <c r="C355" i="23"/>
  <c r="Q355" i="23"/>
  <c r="K355" i="23"/>
  <c r="D355" i="23"/>
  <c r="A392" i="23"/>
  <c r="W355" i="23"/>
  <c r="U355" i="23"/>
  <c r="X355" i="23"/>
  <c r="V355" i="23"/>
  <c r="I537" i="21"/>
  <c r="Y537" i="21"/>
  <c r="N537" i="21"/>
  <c r="G537" i="21"/>
  <c r="W537" i="21"/>
  <c r="L537" i="21"/>
  <c r="M537" i="21"/>
  <c r="B537" i="21"/>
  <c r="R537" i="21"/>
  <c r="K537" i="21"/>
  <c r="A538" i="21"/>
  <c r="P537" i="21"/>
  <c r="Q537" i="21"/>
  <c r="F537" i="21"/>
  <c r="V537" i="21"/>
  <c r="O537" i="21"/>
  <c r="D537" i="21"/>
  <c r="T537" i="21"/>
  <c r="E537" i="21"/>
  <c r="U537" i="21"/>
  <c r="J537" i="21"/>
  <c r="C537" i="21"/>
  <c r="S537" i="21"/>
  <c r="H537" i="21"/>
  <c r="X537" i="21"/>
  <c r="A610" i="21"/>
  <c r="R573" i="21"/>
  <c r="G573" i="21"/>
  <c r="W573" i="21"/>
  <c r="P573" i="21"/>
  <c r="I573" i="21"/>
  <c r="Y573" i="21"/>
  <c r="F573" i="21"/>
  <c r="V573" i="21"/>
  <c r="K573" i="21"/>
  <c r="D573" i="21"/>
  <c r="T573" i="21"/>
  <c r="M573" i="21"/>
  <c r="A574" i="21"/>
  <c r="J573" i="21"/>
  <c r="B573" i="21"/>
  <c r="O573" i="21"/>
  <c r="H573" i="21"/>
  <c r="X573" i="21"/>
  <c r="Q573" i="21"/>
  <c r="N573" i="21"/>
  <c r="C573" i="21"/>
  <c r="S573" i="21"/>
  <c r="L573" i="21"/>
  <c r="E573" i="21"/>
  <c r="U573" i="21"/>
  <c r="M422" i="24"/>
  <c r="F422" i="24"/>
  <c r="G422" i="24"/>
  <c r="A460" i="24"/>
  <c r="S422" i="24"/>
  <c r="J422" i="24"/>
  <c r="Q422" i="24"/>
  <c r="K422" i="24"/>
  <c r="L422" i="24"/>
  <c r="C422" i="24"/>
  <c r="X422" i="24"/>
  <c r="O422" i="24"/>
  <c r="E422" i="24"/>
  <c r="U422" i="24"/>
  <c r="P422" i="24"/>
  <c r="R422" i="24"/>
  <c r="H422" i="24"/>
  <c r="A423" i="24"/>
  <c r="T422" i="24"/>
  <c r="I422" i="24"/>
  <c r="N422" i="24"/>
  <c r="Y422" i="24"/>
  <c r="D422" i="24"/>
  <c r="V422" i="24"/>
  <c r="B422" i="24"/>
  <c r="W422" i="24"/>
  <c r="I501" i="21"/>
  <c r="Y501" i="21"/>
  <c r="J501" i="21"/>
  <c r="C501" i="21"/>
  <c r="S501" i="21"/>
  <c r="L501" i="21"/>
  <c r="M501" i="21"/>
  <c r="A502" i="21"/>
  <c r="N501" i="21"/>
  <c r="G501" i="21"/>
  <c r="W501" i="21"/>
  <c r="P501" i="21"/>
  <c r="Q501" i="21"/>
  <c r="B501" i="21"/>
  <c r="R501" i="21"/>
  <c r="K501" i="21"/>
  <c r="D501" i="21"/>
  <c r="T501" i="21"/>
  <c r="E501" i="21"/>
  <c r="U501" i="21"/>
  <c r="F501" i="21"/>
  <c r="V501" i="21"/>
  <c r="O501" i="21"/>
  <c r="H501" i="21"/>
  <c r="X501" i="21"/>
  <c r="D245" i="19"/>
  <c r="T245" i="19"/>
  <c r="N245" i="19"/>
  <c r="O245" i="19"/>
  <c r="K245" i="19"/>
  <c r="B245" i="19"/>
  <c r="W245" i="19"/>
  <c r="H245" i="19"/>
  <c r="X245" i="19"/>
  <c r="S245" i="19"/>
  <c r="U245" i="19"/>
  <c r="Q245" i="19"/>
  <c r="G245" i="19"/>
  <c r="L245" i="19"/>
  <c r="C245" i="19"/>
  <c r="E245" i="19"/>
  <c r="Y245" i="19"/>
  <c r="V245" i="19"/>
  <c r="M245" i="19"/>
  <c r="P245" i="19"/>
  <c r="I245" i="19"/>
  <c r="J245" i="19"/>
  <c r="F245" i="19"/>
  <c r="A282" i="19"/>
  <c r="R245" i="19"/>
  <c r="O62" i="23"/>
  <c r="V62" i="23"/>
  <c r="U62" i="23"/>
  <c r="Y62" i="23"/>
  <c r="D62" i="23"/>
  <c r="H62" i="23"/>
  <c r="K62" i="23"/>
  <c r="Q62" i="23"/>
  <c r="P62" i="23"/>
  <c r="T62" i="23"/>
  <c r="R62" i="23"/>
  <c r="X62" i="23"/>
  <c r="W62" i="23"/>
  <c r="G62" i="23"/>
  <c r="L62" i="23"/>
  <c r="J62" i="23"/>
  <c r="N62" i="23"/>
  <c r="A99" i="23"/>
  <c r="B62" i="23"/>
  <c r="S62" i="23"/>
  <c r="C62" i="23"/>
  <c r="F62" i="23"/>
  <c r="E62" i="23"/>
  <c r="I62" i="23"/>
  <c r="M62" i="23"/>
  <c r="Y98" i="23"/>
  <c r="X98" i="23"/>
  <c r="J98" i="23"/>
  <c r="N98" i="23"/>
  <c r="S98" i="23"/>
  <c r="C98" i="23"/>
  <c r="V98" i="23"/>
  <c r="U98" i="23"/>
  <c r="H98" i="23"/>
  <c r="T98" i="23"/>
  <c r="O98" i="23"/>
  <c r="F98" i="23"/>
  <c r="R98" i="23"/>
  <c r="E98" i="23"/>
  <c r="A135" i="23"/>
  <c r="D98" i="23"/>
  <c r="K98" i="23"/>
  <c r="L98" i="23"/>
  <c r="M98" i="23"/>
  <c r="B98" i="23"/>
  <c r="I98" i="23"/>
  <c r="W98" i="23"/>
  <c r="G98" i="23"/>
  <c r="Q98" i="23"/>
  <c r="P98" i="23"/>
  <c r="Q209" i="19"/>
  <c r="D209" i="19"/>
  <c r="F209" i="19"/>
  <c r="B209" i="19"/>
  <c r="W209" i="19"/>
  <c r="S209" i="19"/>
  <c r="E209" i="19"/>
  <c r="U209" i="19"/>
  <c r="J209" i="19"/>
  <c r="K209" i="19"/>
  <c r="G209" i="19"/>
  <c r="C209" i="19"/>
  <c r="X209" i="19"/>
  <c r="I209" i="19"/>
  <c r="Y209" i="19"/>
  <c r="O209" i="19"/>
  <c r="P209" i="19"/>
  <c r="L209" i="19"/>
  <c r="H209" i="19"/>
  <c r="M209" i="19"/>
  <c r="A246" i="19"/>
  <c r="T209" i="19"/>
  <c r="V209" i="19"/>
  <c r="R209" i="19"/>
  <c r="N209" i="19"/>
  <c r="M281" i="19"/>
  <c r="B281" i="19"/>
  <c r="W281" i="19"/>
  <c r="S281" i="19"/>
  <c r="O281" i="19"/>
  <c r="P281" i="19"/>
  <c r="Q281" i="19"/>
  <c r="G281" i="19"/>
  <c r="C281" i="19"/>
  <c r="X281" i="19"/>
  <c r="T281" i="19"/>
  <c r="V281" i="19"/>
  <c r="E281" i="19"/>
  <c r="U281" i="19"/>
  <c r="L281" i="19"/>
  <c r="H281" i="19"/>
  <c r="D281" i="19"/>
  <c r="F281" i="19"/>
  <c r="I281" i="19"/>
  <c r="Y281" i="19"/>
  <c r="R281" i="19"/>
  <c r="N281" i="19"/>
  <c r="J281" i="19"/>
  <c r="K281" i="19"/>
  <c r="N63" i="21"/>
  <c r="S63" i="21"/>
  <c r="V63" i="21"/>
  <c r="M63" i="21"/>
  <c r="X63" i="21"/>
  <c r="T63" i="21"/>
  <c r="Q63" i="21"/>
  <c r="F63" i="21"/>
  <c r="H63" i="21"/>
  <c r="W63" i="21"/>
  <c r="J63" i="21"/>
  <c r="A100" i="21"/>
  <c r="L63" i="21"/>
  <c r="K63" i="21"/>
  <c r="U63" i="21"/>
  <c r="G63" i="21"/>
  <c r="P63" i="21"/>
  <c r="O63" i="21"/>
  <c r="I63" i="21"/>
  <c r="R63" i="21"/>
  <c r="W26" i="23"/>
  <c r="G26" i="23"/>
  <c r="N26" i="23"/>
  <c r="R26" i="23"/>
  <c r="V26" i="23"/>
  <c r="P26" i="23"/>
  <c r="U26" i="23"/>
  <c r="S26" i="23"/>
  <c r="C26" i="23"/>
  <c r="I26" i="23"/>
  <c r="M26" i="23"/>
  <c r="Q26" i="23"/>
  <c r="J26" i="23"/>
  <c r="A27" i="23"/>
  <c r="O26" i="23"/>
  <c r="Y26" i="23"/>
  <c r="D26" i="23"/>
  <c r="H26" i="23"/>
  <c r="L26" i="23"/>
  <c r="E26" i="23"/>
  <c r="K26" i="23"/>
  <c r="T26" i="23"/>
  <c r="X26" i="23"/>
  <c r="B26" i="23"/>
  <c r="F26" i="23"/>
  <c r="A63" i="23"/>
  <c r="L135" i="21"/>
  <c r="G135" i="21"/>
  <c r="D135" i="21"/>
  <c r="V135" i="21"/>
  <c r="Q135" i="21"/>
  <c r="J135" i="21"/>
  <c r="E135" i="21"/>
  <c r="W135" i="21"/>
  <c r="B135" i="21"/>
  <c r="T135" i="21"/>
  <c r="O135" i="21"/>
  <c r="C135" i="21"/>
  <c r="U135" i="21"/>
  <c r="P135" i="21"/>
  <c r="R135" i="21"/>
  <c r="M135" i="21"/>
  <c r="H135" i="21"/>
  <c r="S135" i="21"/>
  <c r="N135" i="21"/>
  <c r="I135" i="21"/>
  <c r="K135" i="21"/>
  <c r="F135" i="21"/>
  <c r="X135" i="21"/>
  <c r="E173" i="19"/>
  <c r="U173" i="19"/>
  <c r="L173" i="19"/>
  <c r="C173" i="19"/>
  <c r="X173" i="19"/>
  <c r="T173" i="19"/>
  <c r="V173" i="19"/>
  <c r="I173" i="19"/>
  <c r="Y173" i="19"/>
  <c r="R173" i="19"/>
  <c r="H173" i="19"/>
  <c r="D173" i="19"/>
  <c r="F173" i="19"/>
  <c r="A210" i="19"/>
  <c r="M173" i="19"/>
  <c r="B173" i="19"/>
  <c r="W173" i="19"/>
  <c r="N173" i="19"/>
  <c r="J173" i="19"/>
  <c r="K173" i="19"/>
  <c r="Q173" i="19"/>
  <c r="G173" i="19"/>
  <c r="A174" i="19"/>
  <c r="S173" i="19"/>
  <c r="O173" i="19"/>
  <c r="P173" i="19"/>
  <c r="G27" i="21"/>
  <c r="J27" i="21"/>
  <c r="H27" i="21"/>
  <c r="I27" i="21"/>
  <c r="N27" i="21"/>
  <c r="L27" i="21"/>
  <c r="A28" i="21"/>
  <c r="O27" i="21"/>
  <c r="K27" i="21"/>
  <c r="A64" i="21"/>
  <c r="M27" i="21"/>
  <c r="C27" i="21"/>
  <c r="F27" i="21"/>
  <c r="T99" i="21"/>
  <c r="S99" i="21"/>
  <c r="N99" i="21"/>
  <c r="I99" i="21"/>
  <c r="X99" i="21"/>
  <c r="U99" i="21"/>
  <c r="R99" i="21"/>
  <c r="M99" i="21"/>
  <c r="L99" i="21"/>
  <c r="G99" i="21"/>
  <c r="V99" i="21"/>
  <c r="K99" i="21"/>
  <c r="J99" i="21"/>
  <c r="E99" i="21"/>
  <c r="W99" i="21"/>
  <c r="H99" i="21"/>
  <c r="Q99" i="21"/>
  <c r="D99" i="21"/>
  <c r="A136" i="21"/>
  <c r="P99" i="21"/>
  <c r="F99" i="21"/>
  <c r="O99" i="21"/>
  <c r="P134" i="23"/>
  <c r="S134" i="23"/>
  <c r="N134" i="23"/>
  <c r="T134" i="23"/>
  <c r="D134" i="23"/>
  <c r="Q134" i="23"/>
  <c r="J134" i="23"/>
  <c r="C134" i="23"/>
  <c r="O134" i="23"/>
  <c r="K134" i="23"/>
  <c r="Y134" i="23"/>
  <c r="B134" i="23"/>
  <c r="U134" i="23"/>
  <c r="V134" i="23"/>
  <c r="F134" i="23"/>
  <c r="L134" i="23"/>
  <c r="W134" i="23"/>
  <c r="X134" i="23"/>
  <c r="E134" i="23"/>
  <c r="H134" i="23"/>
  <c r="M134" i="23"/>
  <c r="R134" i="23"/>
  <c r="G134" i="23"/>
  <c r="I134" i="23"/>
  <c r="E467" i="19"/>
  <c r="I467" i="19"/>
  <c r="M467" i="19"/>
  <c r="Q467" i="19"/>
  <c r="U467" i="19"/>
  <c r="Y467" i="19"/>
  <c r="B467" i="19"/>
  <c r="F467" i="19"/>
  <c r="J467" i="19"/>
  <c r="N467" i="19"/>
  <c r="R467" i="19"/>
  <c r="V467" i="19"/>
  <c r="A468" i="19"/>
  <c r="C467" i="19"/>
  <c r="K467" i="19"/>
  <c r="S467" i="19"/>
  <c r="D467" i="19"/>
  <c r="L467" i="19"/>
  <c r="T467" i="19"/>
  <c r="G467" i="19"/>
  <c r="O467" i="19"/>
  <c r="W467" i="19"/>
  <c r="H467" i="19"/>
  <c r="P467" i="19"/>
  <c r="X467" i="19"/>
  <c r="B654" i="2"/>
  <c r="J174" i="21"/>
  <c r="S174" i="21"/>
  <c r="L174" i="21"/>
  <c r="E174" i="21"/>
  <c r="U174" i="21"/>
  <c r="A175" i="21"/>
  <c r="N174" i="21"/>
  <c r="G174" i="21"/>
  <c r="W174" i="21"/>
  <c r="P174" i="21"/>
  <c r="I174" i="21"/>
  <c r="R174" i="21"/>
  <c r="K174" i="21"/>
  <c r="D174" i="21"/>
  <c r="T174" i="21"/>
  <c r="M174" i="21"/>
  <c r="F174" i="21"/>
  <c r="V174" i="21"/>
  <c r="O174" i="21"/>
  <c r="H174" i="21"/>
  <c r="X174" i="21"/>
  <c r="Q174" i="21"/>
  <c r="C394" i="19"/>
  <c r="G394" i="19"/>
  <c r="K394" i="19"/>
  <c r="O394" i="19"/>
  <c r="S394" i="19"/>
  <c r="W394" i="19"/>
  <c r="D394" i="19"/>
  <c r="H394" i="19"/>
  <c r="L394" i="19"/>
  <c r="P394" i="19"/>
  <c r="T394" i="19"/>
  <c r="X394" i="19"/>
  <c r="I394" i="19"/>
  <c r="Q394" i="19"/>
  <c r="Y394" i="19"/>
  <c r="B394" i="19"/>
  <c r="J394" i="19"/>
  <c r="R394" i="19"/>
  <c r="A431" i="19"/>
  <c r="E394" i="19"/>
  <c r="M394" i="19"/>
  <c r="U394" i="19"/>
  <c r="F394" i="19"/>
  <c r="N394" i="19"/>
  <c r="V394" i="19"/>
  <c r="C322" i="19"/>
  <c r="G322" i="19"/>
  <c r="K322" i="19"/>
  <c r="O322" i="19"/>
  <c r="S322" i="19"/>
  <c r="W322" i="19"/>
  <c r="A359" i="19"/>
  <c r="D322" i="19"/>
  <c r="H322" i="19"/>
  <c r="L322" i="19"/>
  <c r="P322" i="19"/>
  <c r="T322" i="19"/>
  <c r="X322" i="19"/>
  <c r="A323" i="19"/>
  <c r="I322" i="19"/>
  <c r="Q322" i="19"/>
  <c r="Y322" i="19"/>
  <c r="B322" i="19"/>
  <c r="J322" i="19"/>
  <c r="R322" i="19"/>
  <c r="E322" i="19"/>
  <c r="M322" i="19"/>
  <c r="U322" i="19"/>
  <c r="F322" i="19"/>
  <c r="N322" i="19"/>
  <c r="V322" i="19"/>
  <c r="C358" i="19"/>
  <c r="G358" i="19"/>
  <c r="K358" i="19"/>
  <c r="O358" i="19"/>
  <c r="S358" i="19"/>
  <c r="W358" i="19"/>
  <c r="D358" i="19"/>
  <c r="H358" i="19"/>
  <c r="L358" i="19"/>
  <c r="P358" i="19"/>
  <c r="T358" i="19"/>
  <c r="X358" i="19"/>
  <c r="I358" i="19"/>
  <c r="Q358" i="19"/>
  <c r="Y358" i="19"/>
  <c r="B358" i="19"/>
  <c r="J358" i="19"/>
  <c r="R358" i="19"/>
  <c r="E358" i="19"/>
  <c r="M358" i="19"/>
  <c r="U358" i="19"/>
  <c r="A395" i="19"/>
  <c r="F358" i="19"/>
  <c r="N358" i="19"/>
  <c r="V358" i="19"/>
  <c r="E503" i="19"/>
  <c r="I503" i="19"/>
  <c r="M503" i="19"/>
  <c r="Q503" i="19"/>
  <c r="U503" i="19"/>
  <c r="Y503" i="19"/>
  <c r="A504" i="19"/>
  <c r="B503" i="19"/>
  <c r="F503" i="19"/>
  <c r="J503" i="19"/>
  <c r="N503" i="19"/>
  <c r="R503" i="19"/>
  <c r="V503" i="19"/>
  <c r="C503" i="19"/>
  <c r="K503" i="19"/>
  <c r="S503" i="19"/>
  <c r="D503" i="19"/>
  <c r="L503" i="19"/>
  <c r="T503" i="19"/>
  <c r="G503" i="19"/>
  <c r="O503" i="19"/>
  <c r="W503" i="19"/>
  <c r="H503" i="19"/>
  <c r="P503" i="19"/>
  <c r="X503" i="19"/>
  <c r="E539" i="19"/>
  <c r="I539" i="19"/>
  <c r="M539" i="19"/>
  <c r="Q539" i="19"/>
  <c r="U539" i="19"/>
  <c r="Y539" i="19"/>
  <c r="B539" i="19"/>
  <c r="F539" i="19"/>
  <c r="J539" i="19"/>
  <c r="N539" i="19"/>
  <c r="R539" i="19"/>
  <c r="V539" i="19"/>
  <c r="C539" i="19"/>
  <c r="K539" i="19"/>
  <c r="S539" i="19"/>
  <c r="A540" i="19"/>
  <c r="D539" i="19"/>
  <c r="L539" i="19"/>
  <c r="T539" i="19"/>
  <c r="G539" i="19"/>
  <c r="O539" i="19"/>
  <c r="W539" i="19"/>
  <c r="H539" i="19"/>
  <c r="P539" i="19"/>
  <c r="X539" i="19"/>
  <c r="E575" i="19"/>
  <c r="I575" i="19"/>
  <c r="M575" i="19"/>
  <c r="Q575" i="19"/>
  <c r="U575" i="19"/>
  <c r="Y575" i="19"/>
  <c r="B575" i="19"/>
  <c r="F575" i="19"/>
  <c r="J575" i="19"/>
  <c r="N575" i="19"/>
  <c r="R575" i="19"/>
  <c r="V575" i="19"/>
  <c r="C575" i="19"/>
  <c r="K575" i="19"/>
  <c r="S575" i="19"/>
  <c r="D575" i="19"/>
  <c r="L575" i="19"/>
  <c r="T575" i="19"/>
  <c r="A576" i="19"/>
  <c r="G575" i="19"/>
  <c r="O575" i="19"/>
  <c r="W575" i="19"/>
  <c r="H575" i="19"/>
  <c r="P575" i="19"/>
  <c r="X575" i="19"/>
  <c r="C430" i="19"/>
  <c r="G430" i="19"/>
  <c r="K430" i="19"/>
  <c r="O430" i="19"/>
  <c r="S430" i="19"/>
  <c r="W430" i="19"/>
  <c r="D430" i="19"/>
  <c r="H430" i="19"/>
  <c r="L430" i="19"/>
  <c r="P430" i="19"/>
  <c r="T430" i="19"/>
  <c r="X430" i="19"/>
  <c r="I430" i="19"/>
  <c r="Q430" i="19"/>
  <c r="Y430" i="19"/>
  <c r="B430" i="19"/>
  <c r="J430" i="19"/>
  <c r="R430" i="19"/>
  <c r="E430" i="19"/>
  <c r="M430" i="19"/>
  <c r="U430" i="19"/>
  <c r="F430" i="19"/>
  <c r="N430" i="19"/>
  <c r="V430" i="19"/>
  <c r="X283" i="21" l="1"/>
  <c r="A27" i="19"/>
  <c r="F26" i="19"/>
  <c r="D26" i="19"/>
  <c r="P26" i="19"/>
  <c r="U26" i="19"/>
  <c r="C26" i="19"/>
  <c r="Q26" i="19"/>
  <c r="A63" i="19"/>
  <c r="K26" i="19"/>
  <c r="G26" i="19"/>
  <c r="E26" i="19"/>
  <c r="J26" i="19"/>
  <c r="H26" i="19"/>
  <c r="M26" i="19"/>
  <c r="R26" i="19"/>
  <c r="N26" i="19"/>
  <c r="L26" i="19"/>
  <c r="O26" i="19"/>
  <c r="T26" i="19"/>
  <c r="I26" i="19"/>
  <c r="B26" i="19"/>
  <c r="S26" i="19"/>
  <c r="S134" i="19"/>
  <c r="J134" i="19"/>
  <c r="I134" i="19"/>
  <c r="D134" i="19"/>
  <c r="R134" i="19"/>
  <c r="Q134" i="19"/>
  <c r="L134" i="19"/>
  <c r="G134" i="19"/>
  <c r="Y134" i="19"/>
  <c r="T134" i="19"/>
  <c r="O134" i="19"/>
  <c r="F134" i="19"/>
  <c r="E134" i="19"/>
  <c r="W134" i="19"/>
  <c r="N134" i="19"/>
  <c r="M134" i="19"/>
  <c r="H134" i="19"/>
  <c r="V134" i="19"/>
  <c r="C134" i="19"/>
  <c r="U134" i="19"/>
  <c r="P134" i="19"/>
  <c r="K134" i="19"/>
  <c r="B134" i="19"/>
  <c r="X134" i="19"/>
  <c r="M62" i="19"/>
  <c r="H62" i="19"/>
  <c r="V62" i="19"/>
  <c r="U62" i="19"/>
  <c r="A99" i="19"/>
  <c r="N62" i="19"/>
  <c r="B62" i="19"/>
  <c r="X62" i="19"/>
  <c r="O62" i="19"/>
  <c r="J62" i="19"/>
  <c r="P62" i="19"/>
  <c r="G62" i="19"/>
  <c r="D62" i="19"/>
  <c r="R62" i="19"/>
  <c r="Q62" i="19"/>
  <c r="L62" i="19"/>
  <c r="C62" i="19"/>
  <c r="I62" i="19"/>
  <c r="W62" i="19"/>
  <c r="T62" i="19"/>
  <c r="K62" i="19"/>
  <c r="F62" i="19"/>
  <c r="E62" i="19"/>
  <c r="S62" i="19"/>
  <c r="Y62" i="19"/>
  <c r="Q98" i="19"/>
  <c r="H98" i="19"/>
  <c r="J98" i="19"/>
  <c r="I98" i="19"/>
  <c r="W98" i="19"/>
  <c r="R98" i="19"/>
  <c r="F98" i="19"/>
  <c r="X98" i="19"/>
  <c r="C98" i="19"/>
  <c r="Y98" i="19"/>
  <c r="P98" i="19"/>
  <c r="K98" i="19"/>
  <c r="V98" i="19"/>
  <c r="E98" i="19"/>
  <c r="S98" i="19"/>
  <c r="N98" i="19"/>
  <c r="M98" i="19"/>
  <c r="D98" i="19"/>
  <c r="A135" i="19"/>
  <c r="O98" i="19"/>
  <c r="U98" i="19"/>
  <c r="L98" i="19"/>
  <c r="G98" i="19"/>
  <c r="B98" i="19"/>
  <c r="T98" i="19"/>
  <c r="D63" i="21"/>
  <c r="D26" i="24"/>
  <c r="E63" i="21"/>
  <c r="B1033" i="2"/>
  <c r="Y247" i="21" s="1"/>
  <c r="B24" i="24"/>
  <c r="B61" i="21"/>
  <c r="X97" i="21"/>
  <c r="Y97" i="21"/>
  <c r="Y23" i="21"/>
  <c r="X60" i="24"/>
  <c r="C61" i="21"/>
  <c r="Y172" i="21"/>
  <c r="Y60" i="24"/>
  <c r="D24" i="24"/>
  <c r="C24" i="24"/>
  <c r="D61" i="21"/>
  <c r="X172" i="21"/>
  <c r="X23" i="24"/>
  <c r="X97" i="24"/>
  <c r="C61" i="24"/>
  <c r="D61" i="24"/>
  <c r="Y134" i="21"/>
  <c r="B98" i="21"/>
  <c r="X60" i="21"/>
  <c r="Y60" i="21"/>
  <c r="B61" i="24"/>
  <c r="C98" i="21"/>
  <c r="X23" i="21"/>
  <c r="D24" i="21"/>
  <c r="Y209" i="21"/>
  <c r="X209" i="21"/>
  <c r="Y97" i="24"/>
  <c r="D98" i="21"/>
  <c r="D173" i="21"/>
  <c r="B24" i="21"/>
  <c r="Y23" i="24"/>
  <c r="C24" i="21"/>
  <c r="X134" i="21"/>
  <c r="C173" i="21"/>
  <c r="B173" i="21"/>
  <c r="B1084" i="2"/>
  <c r="D26" i="21"/>
  <c r="F26" i="21"/>
  <c r="E26" i="21"/>
  <c r="Q211" i="21"/>
  <c r="S211" i="21"/>
  <c r="R211" i="21"/>
  <c r="V211" i="21"/>
  <c r="U211" i="21"/>
  <c r="T211" i="21"/>
  <c r="X211" i="21"/>
  <c r="W211" i="21"/>
  <c r="H211" i="21"/>
  <c r="L211" i="21"/>
  <c r="P211" i="21"/>
  <c r="B211" i="21"/>
  <c r="I211" i="21"/>
  <c r="M211" i="21"/>
  <c r="N211" i="21"/>
  <c r="C211" i="21"/>
  <c r="A212" i="21"/>
  <c r="F211" i="21"/>
  <c r="J211" i="21"/>
  <c r="D211" i="21"/>
  <c r="G211" i="21"/>
  <c r="K211" i="21"/>
  <c r="O211" i="21"/>
  <c r="E211" i="21"/>
  <c r="F247" i="21"/>
  <c r="J247" i="21"/>
  <c r="Q247" i="21"/>
  <c r="E247" i="21"/>
  <c r="V247" i="21"/>
  <c r="G247" i="21"/>
  <c r="K247" i="21"/>
  <c r="A248" i="21"/>
  <c r="N247" i="21"/>
  <c r="B247" i="21"/>
  <c r="S247" i="21"/>
  <c r="T247" i="21"/>
  <c r="H247" i="21"/>
  <c r="L247" i="21"/>
  <c r="O247" i="21"/>
  <c r="C247" i="21"/>
  <c r="X247" i="21"/>
  <c r="U247" i="21"/>
  <c r="I247" i="21"/>
  <c r="M247" i="21"/>
  <c r="P247" i="21"/>
  <c r="D247" i="21"/>
  <c r="R247" i="21"/>
  <c r="W247" i="21"/>
  <c r="X26" i="19"/>
  <c r="X26" i="21"/>
  <c r="W26" i="21"/>
  <c r="V26" i="24"/>
  <c r="W26" i="19"/>
  <c r="W26" i="24"/>
  <c r="V26" i="19"/>
  <c r="Y26" i="19"/>
  <c r="V26" i="21"/>
  <c r="Q460" i="24"/>
  <c r="H460" i="24"/>
  <c r="F460" i="24"/>
  <c r="A461" i="24"/>
  <c r="O460" i="24"/>
  <c r="A497" i="24"/>
  <c r="I460" i="24"/>
  <c r="C460" i="24"/>
  <c r="K460" i="24"/>
  <c r="W460" i="24"/>
  <c r="R460" i="24"/>
  <c r="M460" i="24"/>
  <c r="N460" i="24"/>
  <c r="P460" i="24"/>
  <c r="D460" i="24"/>
  <c r="J460" i="24"/>
  <c r="U460" i="24"/>
  <c r="S460" i="24"/>
  <c r="V460" i="24"/>
  <c r="B460" i="24"/>
  <c r="T460" i="24"/>
  <c r="E460" i="24"/>
  <c r="Y460" i="24"/>
  <c r="X460" i="24"/>
  <c r="L460" i="24"/>
  <c r="G460" i="24"/>
  <c r="D574" i="21"/>
  <c r="T574" i="21"/>
  <c r="M574" i="21"/>
  <c r="B574" i="21"/>
  <c r="R574" i="21"/>
  <c r="K574" i="21"/>
  <c r="A575" i="21"/>
  <c r="H574" i="21"/>
  <c r="X574" i="21"/>
  <c r="Q574" i="21"/>
  <c r="F574" i="21"/>
  <c r="V574" i="21"/>
  <c r="O574" i="21"/>
  <c r="L574" i="21"/>
  <c r="E574" i="21"/>
  <c r="U574" i="21"/>
  <c r="J574" i="21"/>
  <c r="C574" i="21"/>
  <c r="S574" i="21"/>
  <c r="P574" i="21"/>
  <c r="I574" i="21"/>
  <c r="Y574" i="21"/>
  <c r="N574" i="21"/>
  <c r="G574" i="21"/>
  <c r="W574" i="21"/>
  <c r="H538" i="21"/>
  <c r="X538" i="21"/>
  <c r="M538" i="21"/>
  <c r="B538" i="21"/>
  <c r="R538" i="21"/>
  <c r="K538" i="21"/>
  <c r="P538" i="21"/>
  <c r="E538" i="21"/>
  <c r="U538" i="21"/>
  <c r="J538" i="21"/>
  <c r="C538" i="21"/>
  <c r="S538" i="21"/>
  <c r="L538" i="21"/>
  <c r="Q538" i="21"/>
  <c r="V538" i="21"/>
  <c r="T538" i="21"/>
  <c r="Y538" i="21"/>
  <c r="G538" i="21"/>
  <c r="A539" i="21"/>
  <c r="F538" i="21"/>
  <c r="O538" i="21"/>
  <c r="D538" i="21"/>
  <c r="I538" i="21"/>
  <c r="N538" i="21"/>
  <c r="W538" i="21"/>
  <c r="L353" i="24"/>
  <c r="I353" i="24"/>
  <c r="S353" i="24"/>
  <c r="F353" i="24"/>
  <c r="X353" i="24"/>
  <c r="H353" i="24"/>
  <c r="C353" i="24"/>
  <c r="B353" i="24"/>
  <c r="P353" i="24"/>
  <c r="N353" i="24"/>
  <c r="K353" i="24"/>
  <c r="E353" i="24"/>
  <c r="G353" i="24"/>
  <c r="W353" i="24"/>
  <c r="M353" i="24"/>
  <c r="T353" i="24"/>
  <c r="Y353" i="24"/>
  <c r="Q353" i="24"/>
  <c r="J353" i="24"/>
  <c r="U353" i="24"/>
  <c r="O353" i="24"/>
  <c r="R353" i="24"/>
  <c r="D353" i="24"/>
  <c r="V353" i="24"/>
  <c r="A354" i="24"/>
  <c r="Q537" i="23"/>
  <c r="B537" i="23"/>
  <c r="R537" i="23"/>
  <c r="X537" i="23"/>
  <c r="D537" i="23"/>
  <c r="O537" i="23"/>
  <c r="E537" i="23"/>
  <c r="U537" i="23"/>
  <c r="F537" i="23"/>
  <c r="V537" i="23"/>
  <c r="C537" i="23"/>
  <c r="L537" i="23"/>
  <c r="W537" i="23"/>
  <c r="I537" i="23"/>
  <c r="Y537" i="23"/>
  <c r="J537" i="23"/>
  <c r="H537" i="23"/>
  <c r="K537" i="23"/>
  <c r="T537" i="23"/>
  <c r="M537" i="23"/>
  <c r="A538" i="23"/>
  <c r="N537" i="23"/>
  <c r="P537" i="23"/>
  <c r="S537" i="23"/>
  <c r="G537" i="23"/>
  <c r="B465" i="23"/>
  <c r="D465" i="23"/>
  <c r="X465" i="23"/>
  <c r="E465" i="23"/>
  <c r="R465" i="23"/>
  <c r="O465" i="23"/>
  <c r="F465" i="23"/>
  <c r="U465" i="23"/>
  <c r="Q465" i="23"/>
  <c r="T465" i="23"/>
  <c r="P465" i="23"/>
  <c r="W465" i="23"/>
  <c r="C465" i="23"/>
  <c r="K465" i="23"/>
  <c r="L465" i="23"/>
  <c r="S465" i="23"/>
  <c r="Y465" i="23"/>
  <c r="H465" i="23"/>
  <c r="A466" i="23"/>
  <c r="G465" i="23"/>
  <c r="N465" i="23"/>
  <c r="V465" i="23"/>
  <c r="I465" i="23"/>
  <c r="M465" i="23"/>
  <c r="J465" i="23"/>
  <c r="H356" i="23"/>
  <c r="I356" i="23"/>
  <c r="B356" i="23"/>
  <c r="R356" i="23"/>
  <c r="O356" i="23"/>
  <c r="L356" i="23"/>
  <c r="M356" i="23"/>
  <c r="F356" i="23"/>
  <c r="C356" i="23"/>
  <c r="S356" i="23"/>
  <c r="P356" i="23"/>
  <c r="Q356" i="23"/>
  <c r="J356" i="23"/>
  <c r="G356" i="23"/>
  <c r="A393" i="23"/>
  <c r="D356" i="23"/>
  <c r="E356" i="23"/>
  <c r="Y356" i="23"/>
  <c r="N356" i="23"/>
  <c r="K356" i="23"/>
  <c r="T356" i="23"/>
  <c r="W356" i="23"/>
  <c r="X356" i="23"/>
  <c r="U356" i="23"/>
  <c r="V356" i="23"/>
  <c r="I321" i="21"/>
  <c r="A322" i="21"/>
  <c r="S321" i="21"/>
  <c r="O321" i="21"/>
  <c r="P321" i="21"/>
  <c r="R321" i="21"/>
  <c r="Q321" i="21"/>
  <c r="H321" i="21"/>
  <c r="D321" i="21"/>
  <c r="F321" i="21"/>
  <c r="G321" i="21"/>
  <c r="C321" i="21"/>
  <c r="T321" i="21"/>
  <c r="W321" i="21"/>
  <c r="E321" i="21"/>
  <c r="N321" i="21"/>
  <c r="K321" i="21"/>
  <c r="M321" i="21"/>
  <c r="X321" i="21"/>
  <c r="B321" i="21"/>
  <c r="Y321" i="21"/>
  <c r="J321" i="21"/>
  <c r="L321" i="21"/>
  <c r="V321" i="21"/>
  <c r="U321" i="21"/>
  <c r="I247" i="23"/>
  <c r="A284" i="23"/>
  <c r="L247" i="23"/>
  <c r="O247" i="23"/>
  <c r="P247" i="23"/>
  <c r="M247" i="23"/>
  <c r="E247" i="23"/>
  <c r="C247" i="23"/>
  <c r="B247" i="23"/>
  <c r="D247" i="23"/>
  <c r="G247" i="23"/>
  <c r="F247" i="23"/>
  <c r="K247" i="23"/>
  <c r="Q247" i="23"/>
  <c r="J247" i="23"/>
  <c r="H247" i="23"/>
  <c r="N247" i="23"/>
  <c r="X247" i="23"/>
  <c r="U247" i="23"/>
  <c r="T247" i="23"/>
  <c r="V247" i="23"/>
  <c r="R247" i="23"/>
  <c r="W247" i="23"/>
  <c r="S247" i="23"/>
  <c r="Y247" i="23"/>
  <c r="I357" i="21"/>
  <c r="F357" i="21"/>
  <c r="G357" i="21"/>
  <c r="C357" i="21"/>
  <c r="X357" i="21"/>
  <c r="T357" i="21"/>
  <c r="M357" i="21"/>
  <c r="K357" i="21"/>
  <c r="L357" i="21"/>
  <c r="H357" i="21"/>
  <c r="D357" i="21"/>
  <c r="Q357" i="21"/>
  <c r="P357" i="21"/>
  <c r="R357" i="21"/>
  <c r="N357" i="21"/>
  <c r="J357" i="21"/>
  <c r="E357" i="21"/>
  <c r="Y357" i="21"/>
  <c r="B357" i="21"/>
  <c r="A358" i="21"/>
  <c r="S357" i="21"/>
  <c r="O357" i="21"/>
  <c r="W357" i="21"/>
  <c r="U357" i="21"/>
  <c r="V357" i="21"/>
  <c r="L208" i="24"/>
  <c r="B208" i="24"/>
  <c r="E208" i="24"/>
  <c r="C208" i="24"/>
  <c r="Q208" i="24"/>
  <c r="H208" i="24"/>
  <c r="G208" i="24"/>
  <c r="O208" i="24"/>
  <c r="F208" i="24"/>
  <c r="P208" i="24"/>
  <c r="M208" i="24"/>
  <c r="K208" i="24"/>
  <c r="I208" i="24"/>
  <c r="T208" i="24"/>
  <c r="R208" i="24"/>
  <c r="N208" i="24"/>
  <c r="S208" i="24"/>
  <c r="D208" i="24"/>
  <c r="X208" i="24"/>
  <c r="J208" i="24"/>
  <c r="Y208" i="24"/>
  <c r="A209" i="24"/>
  <c r="V208" i="24"/>
  <c r="W208" i="24"/>
  <c r="U208" i="24"/>
  <c r="J610" i="21"/>
  <c r="C610" i="21"/>
  <c r="O610" i="21"/>
  <c r="H610" i="21"/>
  <c r="X610" i="21"/>
  <c r="M610" i="21"/>
  <c r="A647" i="21"/>
  <c r="R610" i="21"/>
  <c r="G610" i="21"/>
  <c r="W610" i="21"/>
  <c r="P610" i="21"/>
  <c r="E610" i="21"/>
  <c r="U610" i="21"/>
  <c r="A611" i="21"/>
  <c r="L610" i="21"/>
  <c r="Q610" i="21"/>
  <c r="F610" i="21"/>
  <c r="K610" i="21"/>
  <c r="T610" i="21"/>
  <c r="Y610" i="21"/>
  <c r="N610" i="21"/>
  <c r="S610" i="21"/>
  <c r="B610" i="21"/>
  <c r="V610" i="21"/>
  <c r="D610" i="21"/>
  <c r="I610" i="21"/>
  <c r="J573" i="23"/>
  <c r="B573" i="23"/>
  <c r="O573" i="23"/>
  <c r="I573" i="23"/>
  <c r="L573" i="23"/>
  <c r="U573" i="23"/>
  <c r="N573" i="23"/>
  <c r="C573" i="23"/>
  <c r="S573" i="23"/>
  <c r="Q573" i="23"/>
  <c r="T573" i="23"/>
  <c r="H573" i="23"/>
  <c r="R573" i="23"/>
  <c r="G573" i="23"/>
  <c r="W573" i="23"/>
  <c r="Y573" i="23"/>
  <c r="E573" i="23"/>
  <c r="P573" i="23"/>
  <c r="F573" i="23"/>
  <c r="V573" i="23"/>
  <c r="K573" i="23"/>
  <c r="A574" i="23"/>
  <c r="D573" i="23"/>
  <c r="M573" i="23"/>
  <c r="X573" i="23"/>
  <c r="B389" i="24"/>
  <c r="I389" i="24"/>
  <c r="J389" i="24"/>
  <c r="K389" i="24"/>
  <c r="P389" i="24"/>
  <c r="M389" i="24"/>
  <c r="L389" i="24"/>
  <c r="F389" i="24"/>
  <c r="O389" i="24"/>
  <c r="Q389" i="24"/>
  <c r="S389" i="24"/>
  <c r="R389" i="24"/>
  <c r="H389" i="24"/>
  <c r="N389" i="24"/>
  <c r="V389" i="24"/>
  <c r="Y389" i="24"/>
  <c r="A390" i="24"/>
  <c r="D389" i="24"/>
  <c r="X389" i="24"/>
  <c r="U389" i="24"/>
  <c r="C389" i="24"/>
  <c r="E389" i="24"/>
  <c r="W389" i="24"/>
  <c r="T389" i="24"/>
  <c r="G389" i="24"/>
  <c r="K135" i="24"/>
  <c r="M135" i="24"/>
  <c r="E135" i="24"/>
  <c r="D135" i="24"/>
  <c r="Q135" i="24"/>
  <c r="C135" i="24"/>
  <c r="J135" i="24"/>
  <c r="H135" i="24"/>
  <c r="B135" i="24"/>
  <c r="I135" i="24"/>
  <c r="O135" i="24"/>
  <c r="L135" i="24"/>
  <c r="F135" i="24"/>
  <c r="G135" i="24"/>
  <c r="N135" i="24"/>
  <c r="P135" i="24"/>
  <c r="R135" i="24"/>
  <c r="W135" i="24"/>
  <c r="U135" i="24"/>
  <c r="S135" i="24"/>
  <c r="Y135" i="24"/>
  <c r="X135" i="24"/>
  <c r="V135" i="24"/>
  <c r="T135" i="24"/>
  <c r="E63" i="24"/>
  <c r="R63" i="24"/>
  <c r="S63" i="24"/>
  <c r="P63" i="24"/>
  <c r="I63" i="24"/>
  <c r="F63" i="24"/>
  <c r="G63" i="24"/>
  <c r="H63" i="24"/>
  <c r="D63" i="24"/>
  <c r="M63" i="24"/>
  <c r="J63" i="24"/>
  <c r="K63" i="24"/>
  <c r="X63" i="24"/>
  <c r="T63" i="24"/>
  <c r="Q63" i="24"/>
  <c r="N63" i="24"/>
  <c r="O63" i="24"/>
  <c r="L63" i="24"/>
  <c r="A100" i="24"/>
  <c r="U63" i="24"/>
  <c r="W63" i="24"/>
  <c r="V63" i="24"/>
  <c r="Y175" i="23"/>
  <c r="O175" i="23"/>
  <c r="F175" i="23"/>
  <c r="E175" i="23"/>
  <c r="T175" i="23"/>
  <c r="Q175" i="23"/>
  <c r="R175" i="23"/>
  <c r="G175" i="23"/>
  <c r="S175" i="23"/>
  <c r="P175" i="23"/>
  <c r="M175" i="23"/>
  <c r="J175" i="23"/>
  <c r="A176" i="23"/>
  <c r="K175" i="23"/>
  <c r="I175" i="23"/>
  <c r="H175" i="23"/>
  <c r="A212" i="23"/>
  <c r="N175" i="23"/>
  <c r="L175" i="23"/>
  <c r="D175" i="23"/>
  <c r="X175" i="23"/>
  <c r="C175" i="23"/>
  <c r="B175" i="23"/>
  <c r="U175" i="23"/>
  <c r="W175" i="23"/>
  <c r="V175" i="23"/>
  <c r="U317" i="24"/>
  <c r="G317" i="24"/>
  <c r="N317" i="24"/>
  <c r="J317" i="24"/>
  <c r="H317" i="24"/>
  <c r="A318" i="24"/>
  <c r="I317" i="24"/>
  <c r="Q317" i="24"/>
  <c r="B317" i="24"/>
  <c r="C317" i="24"/>
  <c r="F317" i="24"/>
  <c r="T317" i="24"/>
  <c r="K317" i="24"/>
  <c r="R317" i="24"/>
  <c r="L317" i="24"/>
  <c r="D317" i="24"/>
  <c r="X317" i="24"/>
  <c r="W317" i="24"/>
  <c r="P317" i="24"/>
  <c r="S317" i="24"/>
  <c r="M317" i="24"/>
  <c r="Y317" i="24"/>
  <c r="O317" i="24"/>
  <c r="E317" i="24"/>
  <c r="V317" i="24"/>
  <c r="M501" i="23"/>
  <c r="B501" i="23"/>
  <c r="R501" i="23"/>
  <c r="X501" i="23"/>
  <c r="S501" i="23"/>
  <c r="G501" i="23"/>
  <c r="Q501" i="23"/>
  <c r="F501" i="23"/>
  <c r="V501" i="23"/>
  <c r="A502" i="23"/>
  <c r="D501" i="23"/>
  <c r="O501" i="23"/>
  <c r="E501" i="23"/>
  <c r="U501" i="23"/>
  <c r="J501" i="23"/>
  <c r="H501" i="23"/>
  <c r="C501" i="23"/>
  <c r="L501" i="23"/>
  <c r="W501" i="23"/>
  <c r="I501" i="23"/>
  <c r="Y501" i="23"/>
  <c r="N501" i="23"/>
  <c r="P501" i="23"/>
  <c r="K501" i="23"/>
  <c r="T501" i="23"/>
  <c r="D244" i="24"/>
  <c r="A245" i="24"/>
  <c r="H244" i="24"/>
  <c r="I244" i="24"/>
  <c r="K244" i="24"/>
  <c r="E244" i="24"/>
  <c r="F244" i="24"/>
  <c r="M244" i="24"/>
  <c r="N244" i="24"/>
  <c r="G244" i="24"/>
  <c r="J244" i="24"/>
  <c r="L244" i="24"/>
  <c r="R244" i="24"/>
  <c r="Y244" i="24"/>
  <c r="S244" i="24"/>
  <c r="P244" i="24"/>
  <c r="Q244" i="24"/>
  <c r="C244" i="24"/>
  <c r="O244" i="24"/>
  <c r="B244" i="24"/>
  <c r="T244" i="24"/>
  <c r="W244" i="24"/>
  <c r="U244" i="24"/>
  <c r="V244" i="24"/>
  <c r="X244" i="24"/>
  <c r="D502" i="21"/>
  <c r="T502" i="21"/>
  <c r="M502" i="21"/>
  <c r="B502" i="21"/>
  <c r="R502" i="21"/>
  <c r="G502" i="21"/>
  <c r="W502" i="21"/>
  <c r="L502" i="21"/>
  <c r="E502" i="21"/>
  <c r="U502" i="21"/>
  <c r="J502" i="21"/>
  <c r="A503" i="21"/>
  <c r="O502" i="21"/>
  <c r="H502" i="21"/>
  <c r="Q502" i="21"/>
  <c r="V502" i="21"/>
  <c r="P502" i="21"/>
  <c r="Y502" i="21"/>
  <c r="C502" i="21"/>
  <c r="X502" i="21"/>
  <c r="F502" i="21"/>
  <c r="K502" i="21"/>
  <c r="I502" i="21"/>
  <c r="N502" i="21"/>
  <c r="S502" i="21"/>
  <c r="D423" i="24"/>
  <c r="L423" i="24"/>
  <c r="F423" i="24"/>
  <c r="E423" i="24"/>
  <c r="S423" i="24"/>
  <c r="B423" i="24"/>
  <c r="W423" i="24"/>
  <c r="Q423" i="24"/>
  <c r="P423" i="24"/>
  <c r="I423" i="24"/>
  <c r="X423" i="24"/>
  <c r="V423" i="24"/>
  <c r="O423" i="24"/>
  <c r="C423" i="24"/>
  <c r="Y423" i="24"/>
  <c r="H423" i="24"/>
  <c r="A424" i="24"/>
  <c r="T423" i="24"/>
  <c r="G423" i="24"/>
  <c r="R423" i="24"/>
  <c r="N423" i="24"/>
  <c r="K423" i="24"/>
  <c r="J423" i="24"/>
  <c r="U423" i="24"/>
  <c r="M423" i="24"/>
  <c r="C280" i="24"/>
  <c r="Q280" i="24"/>
  <c r="W280" i="24"/>
  <c r="T280" i="24"/>
  <c r="H280" i="24"/>
  <c r="L280" i="24"/>
  <c r="N280" i="24"/>
  <c r="I280" i="24"/>
  <c r="B280" i="24"/>
  <c r="A281" i="24"/>
  <c r="X280" i="24"/>
  <c r="G280" i="24"/>
  <c r="K280" i="24"/>
  <c r="Y280" i="24"/>
  <c r="S280" i="24"/>
  <c r="U280" i="24"/>
  <c r="R280" i="24"/>
  <c r="M280" i="24"/>
  <c r="E280" i="24"/>
  <c r="V280" i="24"/>
  <c r="F280" i="24"/>
  <c r="P280" i="24"/>
  <c r="D280" i="24"/>
  <c r="O280" i="24"/>
  <c r="J280" i="24"/>
  <c r="Q283" i="23"/>
  <c r="F283" i="23"/>
  <c r="V283" i="23"/>
  <c r="G283" i="23"/>
  <c r="P283" i="23"/>
  <c r="S283" i="23"/>
  <c r="E283" i="23"/>
  <c r="U283" i="23"/>
  <c r="J283" i="23"/>
  <c r="D283" i="23"/>
  <c r="O283" i="23"/>
  <c r="X283" i="23"/>
  <c r="I283" i="23"/>
  <c r="Y283" i="23"/>
  <c r="N283" i="23"/>
  <c r="L283" i="23"/>
  <c r="W283" i="23"/>
  <c r="C283" i="23"/>
  <c r="M283" i="23"/>
  <c r="B283" i="23"/>
  <c r="R283" i="23"/>
  <c r="T283" i="23"/>
  <c r="H283" i="23"/>
  <c r="K283" i="23"/>
  <c r="H466" i="21"/>
  <c r="X466" i="21"/>
  <c r="Q466" i="21"/>
  <c r="F466" i="21"/>
  <c r="C466" i="21"/>
  <c r="S466" i="21"/>
  <c r="L466" i="21"/>
  <c r="E466" i="21"/>
  <c r="Y466" i="21"/>
  <c r="J466" i="21"/>
  <c r="G466" i="21"/>
  <c r="W466" i="21"/>
  <c r="P466" i="21"/>
  <c r="I466" i="21"/>
  <c r="A467" i="21"/>
  <c r="N466" i="21"/>
  <c r="K466" i="21"/>
  <c r="D466" i="21"/>
  <c r="T466" i="21"/>
  <c r="M466" i="21"/>
  <c r="B466" i="21"/>
  <c r="R466" i="21"/>
  <c r="O466" i="21"/>
  <c r="U466" i="21"/>
  <c r="V466" i="21"/>
  <c r="H99" i="24"/>
  <c r="O99" i="24"/>
  <c r="D99" i="24"/>
  <c r="F99" i="24"/>
  <c r="P99" i="24"/>
  <c r="K99" i="24"/>
  <c r="J99" i="24"/>
  <c r="G99" i="24"/>
  <c r="N99" i="24"/>
  <c r="A136" i="24"/>
  <c r="E99" i="24"/>
  <c r="I99" i="24"/>
  <c r="L99" i="24"/>
  <c r="M99" i="24"/>
  <c r="B99" i="24"/>
  <c r="C99" i="24"/>
  <c r="T99" i="24"/>
  <c r="R99" i="24"/>
  <c r="X99" i="24"/>
  <c r="Q99" i="24"/>
  <c r="W99" i="24"/>
  <c r="U99" i="24"/>
  <c r="S99" i="24"/>
  <c r="V99" i="24"/>
  <c r="E211" i="23"/>
  <c r="J211" i="23"/>
  <c r="O211" i="23"/>
  <c r="L211" i="23"/>
  <c r="I211" i="23"/>
  <c r="N211" i="23"/>
  <c r="D211" i="23"/>
  <c r="P211" i="23"/>
  <c r="H211" i="23"/>
  <c r="M211" i="23"/>
  <c r="G211" i="23"/>
  <c r="F211" i="23"/>
  <c r="K211" i="23"/>
  <c r="A248" i="23"/>
  <c r="C211" i="23"/>
  <c r="B211" i="23"/>
  <c r="R211" i="23"/>
  <c r="X211" i="23"/>
  <c r="W211" i="23"/>
  <c r="T211" i="23"/>
  <c r="Q211" i="23"/>
  <c r="U211" i="23"/>
  <c r="Y211" i="23"/>
  <c r="V211" i="23"/>
  <c r="S211" i="23"/>
  <c r="M393" i="21"/>
  <c r="Q393" i="21"/>
  <c r="P393" i="21"/>
  <c r="R393" i="21"/>
  <c r="S393" i="21"/>
  <c r="A394" i="21"/>
  <c r="E393" i="21"/>
  <c r="I393" i="21"/>
  <c r="F393" i="21"/>
  <c r="G393" i="21"/>
  <c r="H393" i="21"/>
  <c r="J393" i="21"/>
  <c r="B393" i="21"/>
  <c r="D393" i="21"/>
  <c r="L393" i="21"/>
  <c r="O393" i="21"/>
  <c r="Y393" i="21"/>
  <c r="C393" i="21"/>
  <c r="K393" i="21"/>
  <c r="N393" i="21"/>
  <c r="X393" i="21"/>
  <c r="W393" i="21"/>
  <c r="T393" i="21"/>
  <c r="V393" i="21"/>
  <c r="U393" i="21"/>
  <c r="A285" i="21"/>
  <c r="H284" i="21"/>
  <c r="I284" i="21"/>
  <c r="G284" i="21"/>
  <c r="N284" i="21"/>
  <c r="L284" i="21"/>
  <c r="M284" i="21"/>
  <c r="K284" i="21"/>
  <c r="B284" i="21"/>
  <c r="P284" i="21"/>
  <c r="Q284" i="21"/>
  <c r="F284" i="21"/>
  <c r="O284" i="21"/>
  <c r="D284" i="21"/>
  <c r="E284" i="21"/>
  <c r="C284" i="21"/>
  <c r="J284" i="21"/>
  <c r="X284" i="21"/>
  <c r="S284" i="21"/>
  <c r="W284" i="21"/>
  <c r="T284" i="21"/>
  <c r="V284" i="21"/>
  <c r="R284" i="21"/>
  <c r="U284" i="21"/>
  <c r="Y284" i="21"/>
  <c r="L392" i="23"/>
  <c r="I392" i="23"/>
  <c r="B392" i="23"/>
  <c r="R392" i="23"/>
  <c r="O392" i="23"/>
  <c r="D392" i="23"/>
  <c r="E392" i="23"/>
  <c r="F392" i="23"/>
  <c r="G392" i="23"/>
  <c r="P392" i="23"/>
  <c r="Y392" i="23"/>
  <c r="K392" i="23"/>
  <c r="T392" i="23"/>
  <c r="J392" i="23"/>
  <c r="S392" i="23"/>
  <c r="M392" i="23"/>
  <c r="N392" i="23"/>
  <c r="A429" i="23"/>
  <c r="H392" i="23"/>
  <c r="Q392" i="23"/>
  <c r="C392" i="23"/>
  <c r="X392" i="23"/>
  <c r="U392" i="23"/>
  <c r="W392" i="23"/>
  <c r="V392" i="23"/>
  <c r="C172" i="24"/>
  <c r="S172" i="24"/>
  <c r="L172" i="24"/>
  <c r="M172" i="24"/>
  <c r="I172" i="24"/>
  <c r="E172" i="24"/>
  <c r="G172" i="24"/>
  <c r="W172" i="24"/>
  <c r="Q172" i="24"/>
  <c r="R172" i="24"/>
  <c r="N172" i="24"/>
  <c r="J172" i="24"/>
  <c r="K172" i="24"/>
  <c r="A173" i="24"/>
  <c r="B172" i="24"/>
  <c r="X172" i="24"/>
  <c r="T172" i="24"/>
  <c r="P172" i="24"/>
  <c r="F172" i="24"/>
  <c r="H172" i="24"/>
  <c r="D172" i="24"/>
  <c r="O172" i="24"/>
  <c r="Y172" i="24"/>
  <c r="U172" i="24"/>
  <c r="V172" i="24"/>
  <c r="H320" i="23"/>
  <c r="X320" i="23"/>
  <c r="Q320" i="23"/>
  <c r="J320" i="23"/>
  <c r="G320" i="23"/>
  <c r="A357" i="23"/>
  <c r="L320" i="23"/>
  <c r="I320" i="23"/>
  <c r="F320" i="23"/>
  <c r="K320" i="23"/>
  <c r="P320" i="23"/>
  <c r="Y320" i="23"/>
  <c r="C320" i="23"/>
  <c r="T320" i="23"/>
  <c r="B320" i="23"/>
  <c r="O320" i="23"/>
  <c r="E320" i="23"/>
  <c r="N320" i="23"/>
  <c r="S320" i="23"/>
  <c r="D320" i="23"/>
  <c r="M320" i="23"/>
  <c r="R320" i="23"/>
  <c r="A321" i="23"/>
  <c r="U320" i="23"/>
  <c r="V320" i="23"/>
  <c r="W320" i="23"/>
  <c r="T428" i="23"/>
  <c r="K428" i="23"/>
  <c r="F428" i="23"/>
  <c r="E428" i="23"/>
  <c r="S428" i="23"/>
  <c r="N428" i="23"/>
  <c r="M428" i="23"/>
  <c r="H428" i="23"/>
  <c r="V428" i="23"/>
  <c r="U428" i="23"/>
  <c r="P428" i="23"/>
  <c r="G428" i="23"/>
  <c r="B428" i="23"/>
  <c r="X428" i="23"/>
  <c r="O428" i="23"/>
  <c r="J428" i="23"/>
  <c r="I428" i="23"/>
  <c r="W428" i="23"/>
  <c r="D428" i="23"/>
  <c r="R428" i="23"/>
  <c r="Q428" i="23"/>
  <c r="L428" i="23"/>
  <c r="C428" i="23"/>
  <c r="Y428" i="23"/>
  <c r="C27" i="24"/>
  <c r="K27" i="24"/>
  <c r="H27" i="24"/>
  <c r="A28" i="24"/>
  <c r="V28" i="24" s="1"/>
  <c r="F27" i="24"/>
  <c r="G27" i="24"/>
  <c r="D27" i="24"/>
  <c r="O27" i="24"/>
  <c r="N27" i="24"/>
  <c r="J27" i="24"/>
  <c r="I27" i="24"/>
  <c r="L27" i="24"/>
  <c r="E27" i="24"/>
  <c r="M27" i="24"/>
  <c r="A64" i="24"/>
  <c r="I429" i="21"/>
  <c r="C429" i="21"/>
  <c r="D429" i="21"/>
  <c r="F429" i="21"/>
  <c r="B429" i="21"/>
  <c r="M429" i="21"/>
  <c r="H429" i="21"/>
  <c r="J429" i="21"/>
  <c r="K429" i="21"/>
  <c r="G429" i="21"/>
  <c r="Q429" i="21"/>
  <c r="N429" i="21"/>
  <c r="O429" i="21"/>
  <c r="P429" i="21"/>
  <c r="L429" i="21"/>
  <c r="E429" i="21"/>
  <c r="Y429" i="21"/>
  <c r="S429" i="21"/>
  <c r="T429" i="21"/>
  <c r="A430" i="21"/>
  <c r="R429" i="21"/>
  <c r="X429" i="21"/>
  <c r="U429" i="21"/>
  <c r="V429" i="21"/>
  <c r="W429" i="21"/>
  <c r="F64" i="21"/>
  <c r="C64" i="21"/>
  <c r="H64" i="21"/>
  <c r="J64" i="21"/>
  <c r="G64" i="21"/>
  <c r="M64" i="21"/>
  <c r="O64" i="21"/>
  <c r="E64" i="21"/>
  <c r="A101" i="21"/>
  <c r="L64" i="21"/>
  <c r="N64" i="21"/>
  <c r="D64" i="21"/>
  <c r="I64" i="21"/>
  <c r="K64" i="21"/>
  <c r="C210" i="19"/>
  <c r="S210" i="19"/>
  <c r="M210" i="19"/>
  <c r="I210" i="19"/>
  <c r="E210" i="19"/>
  <c r="A247" i="19"/>
  <c r="Q210" i="19"/>
  <c r="G210" i="19"/>
  <c r="W210" i="19"/>
  <c r="R210" i="19"/>
  <c r="N210" i="19"/>
  <c r="J210" i="19"/>
  <c r="V210" i="19"/>
  <c r="K210" i="19"/>
  <c r="B210" i="19"/>
  <c r="X210" i="19"/>
  <c r="T210" i="19"/>
  <c r="P210" i="19"/>
  <c r="F210" i="19"/>
  <c r="O210" i="19"/>
  <c r="H210" i="19"/>
  <c r="D210" i="19"/>
  <c r="Y210" i="19"/>
  <c r="U210" i="19"/>
  <c r="L210" i="19"/>
  <c r="H100" i="21"/>
  <c r="U100" i="21"/>
  <c r="W100" i="21"/>
  <c r="T100" i="21"/>
  <c r="F100" i="21"/>
  <c r="X100" i="21"/>
  <c r="S100" i="21"/>
  <c r="A137" i="21"/>
  <c r="P100" i="21"/>
  <c r="R100" i="21"/>
  <c r="M100" i="21"/>
  <c r="V100" i="21"/>
  <c r="Q100" i="21"/>
  <c r="L100" i="21"/>
  <c r="N100" i="21"/>
  <c r="I100" i="21"/>
  <c r="K100" i="21"/>
  <c r="O100" i="21"/>
  <c r="J100" i="21"/>
  <c r="E100" i="21"/>
  <c r="G100" i="21"/>
  <c r="D100" i="21"/>
  <c r="B246" i="19"/>
  <c r="R246" i="19"/>
  <c r="L246" i="19"/>
  <c r="C246" i="19"/>
  <c r="X246" i="19"/>
  <c r="T246" i="19"/>
  <c r="U246" i="19"/>
  <c r="F246" i="19"/>
  <c r="V246" i="19"/>
  <c r="Q246" i="19"/>
  <c r="H246" i="19"/>
  <c r="D246" i="19"/>
  <c r="E246" i="19"/>
  <c r="J246" i="19"/>
  <c r="Y246" i="19"/>
  <c r="W246" i="19"/>
  <c r="M246" i="19"/>
  <c r="I246" i="19"/>
  <c r="K246" i="19"/>
  <c r="N246" i="19"/>
  <c r="G246" i="19"/>
  <c r="A283" i="19"/>
  <c r="S246" i="19"/>
  <c r="O246" i="19"/>
  <c r="P246" i="19"/>
  <c r="V28" i="21"/>
  <c r="A29" i="21"/>
  <c r="O28" i="21"/>
  <c r="A65" i="21"/>
  <c r="P28" i="21"/>
  <c r="N28" i="21"/>
  <c r="S28" i="21"/>
  <c r="Q28" i="21"/>
  <c r="T28" i="21"/>
  <c r="R28" i="21"/>
  <c r="U28" i="21"/>
  <c r="K99" i="23"/>
  <c r="Q99" i="23"/>
  <c r="P99" i="23"/>
  <c r="T99" i="23"/>
  <c r="A136" i="23"/>
  <c r="H99" i="23"/>
  <c r="W99" i="23"/>
  <c r="G99" i="23"/>
  <c r="L99" i="23"/>
  <c r="J99" i="23"/>
  <c r="N99" i="23"/>
  <c r="X99" i="23"/>
  <c r="B99" i="23"/>
  <c r="O99" i="23"/>
  <c r="V99" i="23"/>
  <c r="U99" i="23"/>
  <c r="Y99" i="23"/>
  <c r="D99" i="23"/>
  <c r="M99" i="23"/>
  <c r="F99" i="23"/>
  <c r="E99" i="23"/>
  <c r="S99" i="23"/>
  <c r="I99" i="23"/>
  <c r="C99" i="23"/>
  <c r="R99" i="23"/>
  <c r="S136" i="21"/>
  <c r="N136" i="21"/>
  <c r="I136" i="21"/>
  <c r="K136" i="21"/>
  <c r="F136" i="21"/>
  <c r="X136" i="21"/>
  <c r="L136" i="21"/>
  <c r="G136" i="21"/>
  <c r="D136" i="21"/>
  <c r="V136" i="21"/>
  <c r="Q136" i="21"/>
  <c r="J136" i="21"/>
  <c r="E136" i="21"/>
  <c r="W136" i="21"/>
  <c r="B136" i="21"/>
  <c r="T136" i="21"/>
  <c r="O136" i="21"/>
  <c r="C136" i="21"/>
  <c r="U136" i="21"/>
  <c r="P136" i="21"/>
  <c r="R136" i="21"/>
  <c r="M136" i="21"/>
  <c r="H136" i="21"/>
  <c r="O174" i="19"/>
  <c r="E174" i="19"/>
  <c r="F174" i="19"/>
  <c r="A175" i="19"/>
  <c r="R174" i="19"/>
  <c r="I174" i="19"/>
  <c r="C174" i="19"/>
  <c r="S174" i="19"/>
  <c r="J174" i="19"/>
  <c r="L174" i="19"/>
  <c r="B174" i="19"/>
  <c r="X174" i="19"/>
  <c r="N174" i="19"/>
  <c r="G174" i="19"/>
  <c r="W174" i="19"/>
  <c r="P174" i="19"/>
  <c r="Q174" i="19"/>
  <c r="H174" i="19"/>
  <c r="D174" i="19"/>
  <c r="T174" i="19"/>
  <c r="K174" i="19"/>
  <c r="A211" i="19"/>
  <c r="U174" i="19"/>
  <c r="V174" i="19"/>
  <c r="M174" i="19"/>
  <c r="Y174" i="19"/>
  <c r="K63" i="23"/>
  <c r="Q63" i="23"/>
  <c r="P63" i="23"/>
  <c r="Y63" i="23"/>
  <c r="D63" i="23"/>
  <c r="H63" i="23"/>
  <c r="W63" i="23"/>
  <c r="G63" i="23"/>
  <c r="L63" i="23"/>
  <c r="J63" i="23"/>
  <c r="T63" i="23"/>
  <c r="X63" i="23"/>
  <c r="B63" i="23"/>
  <c r="V63" i="23"/>
  <c r="A100" i="23"/>
  <c r="M63" i="23"/>
  <c r="S63" i="23"/>
  <c r="F63" i="23"/>
  <c r="N63" i="23"/>
  <c r="O63" i="23"/>
  <c r="U63" i="23"/>
  <c r="I63" i="23"/>
  <c r="C63" i="23"/>
  <c r="E63" i="23"/>
  <c r="R63" i="23"/>
  <c r="W27" i="23"/>
  <c r="G27" i="23"/>
  <c r="N27" i="23"/>
  <c r="X27" i="23"/>
  <c r="B27" i="23"/>
  <c r="F27" i="23"/>
  <c r="E27" i="23"/>
  <c r="S27" i="23"/>
  <c r="C27" i="23"/>
  <c r="I27" i="23"/>
  <c r="R27" i="23"/>
  <c r="V27" i="23"/>
  <c r="U27" i="23"/>
  <c r="A64" i="23"/>
  <c r="O27" i="23"/>
  <c r="D27" i="23"/>
  <c r="Q27" i="23"/>
  <c r="K27" i="23"/>
  <c r="A28" i="23"/>
  <c r="L27" i="23"/>
  <c r="Y27" i="23"/>
  <c r="M27" i="23"/>
  <c r="P27" i="23"/>
  <c r="T27" i="23"/>
  <c r="H27" i="23"/>
  <c r="J27" i="23"/>
  <c r="O135" i="23"/>
  <c r="Y135" i="23"/>
  <c r="D135" i="23"/>
  <c r="H135" i="23"/>
  <c r="L135" i="23"/>
  <c r="J135" i="23"/>
  <c r="S135" i="23"/>
  <c r="T135" i="23"/>
  <c r="R135" i="23"/>
  <c r="Q135" i="23"/>
  <c r="E135" i="23"/>
  <c r="K135" i="23"/>
  <c r="N135" i="23"/>
  <c r="M135" i="23"/>
  <c r="F135" i="23"/>
  <c r="G135" i="23"/>
  <c r="I135" i="23"/>
  <c r="B135" i="23"/>
  <c r="U135" i="23"/>
  <c r="W135" i="23"/>
  <c r="C135" i="23"/>
  <c r="X135" i="23"/>
  <c r="V135" i="23"/>
  <c r="P135" i="23"/>
  <c r="C282" i="19"/>
  <c r="S282" i="19"/>
  <c r="P282" i="19"/>
  <c r="Q282" i="19"/>
  <c r="M282" i="19"/>
  <c r="D282" i="19"/>
  <c r="G282" i="19"/>
  <c r="W282" i="19"/>
  <c r="U282" i="19"/>
  <c r="V282" i="19"/>
  <c r="R282" i="19"/>
  <c r="Y282" i="19"/>
  <c r="K282" i="19"/>
  <c r="E282" i="19"/>
  <c r="F282" i="19"/>
  <c r="B282" i="19"/>
  <c r="X282" i="19"/>
  <c r="I282" i="19"/>
  <c r="O282" i="19"/>
  <c r="J282" i="19"/>
  <c r="L282" i="19"/>
  <c r="H282" i="19"/>
  <c r="T282" i="19"/>
  <c r="N282" i="19"/>
  <c r="C540" i="19"/>
  <c r="G540" i="19"/>
  <c r="K540" i="19"/>
  <c r="O540" i="19"/>
  <c r="S540" i="19"/>
  <c r="W540" i="19"/>
  <c r="D540" i="19"/>
  <c r="H540" i="19"/>
  <c r="L540" i="19"/>
  <c r="P540" i="19"/>
  <c r="T540" i="19"/>
  <c r="X540" i="19"/>
  <c r="A541" i="19"/>
  <c r="E540" i="19"/>
  <c r="M540" i="19"/>
  <c r="U540" i="19"/>
  <c r="F540" i="19"/>
  <c r="N540" i="19"/>
  <c r="V540" i="19"/>
  <c r="I540" i="19"/>
  <c r="Q540" i="19"/>
  <c r="Y540" i="19"/>
  <c r="B540" i="19"/>
  <c r="J540" i="19"/>
  <c r="R540" i="19"/>
  <c r="C576" i="19"/>
  <c r="G576" i="19"/>
  <c r="K576" i="19"/>
  <c r="O576" i="19"/>
  <c r="S576" i="19"/>
  <c r="W576" i="19"/>
  <c r="A577" i="19"/>
  <c r="D576" i="19"/>
  <c r="H576" i="19"/>
  <c r="L576" i="19"/>
  <c r="P576" i="19"/>
  <c r="T576" i="19"/>
  <c r="X576" i="19"/>
  <c r="E576" i="19"/>
  <c r="M576" i="19"/>
  <c r="U576" i="19"/>
  <c r="F576" i="19"/>
  <c r="N576" i="19"/>
  <c r="V576" i="19"/>
  <c r="I576" i="19"/>
  <c r="Q576" i="19"/>
  <c r="Y576" i="19"/>
  <c r="B576" i="19"/>
  <c r="J576" i="19"/>
  <c r="R576" i="19"/>
  <c r="D395" i="19"/>
  <c r="H395" i="19"/>
  <c r="L395" i="19"/>
  <c r="P395" i="19"/>
  <c r="T395" i="19"/>
  <c r="X395" i="19"/>
  <c r="E395" i="19"/>
  <c r="I395" i="19"/>
  <c r="M395" i="19"/>
  <c r="Q395" i="19"/>
  <c r="U395" i="19"/>
  <c r="Y395" i="19"/>
  <c r="B395" i="19"/>
  <c r="F395" i="19"/>
  <c r="J395" i="19"/>
  <c r="N395" i="19"/>
  <c r="R395" i="19"/>
  <c r="V395" i="19"/>
  <c r="A432" i="19"/>
  <c r="C395" i="19"/>
  <c r="G395" i="19"/>
  <c r="K395" i="19"/>
  <c r="O395" i="19"/>
  <c r="S395" i="19"/>
  <c r="W395" i="19"/>
  <c r="F175" i="21"/>
  <c r="V175" i="21"/>
  <c r="O175" i="21"/>
  <c r="H175" i="21"/>
  <c r="X175" i="21"/>
  <c r="Q175" i="21"/>
  <c r="J175" i="21"/>
  <c r="S175" i="21"/>
  <c r="L175" i="21"/>
  <c r="E175" i="21"/>
  <c r="U175" i="21"/>
  <c r="A176" i="21"/>
  <c r="N175" i="21"/>
  <c r="G175" i="21"/>
  <c r="W175" i="21"/>
  <c r="P175" i="21"/>
  <c r="I175" i="21"/>
  <c r="R175" i="21"/>
  <c r="K175" i="21"/>
  <c r="D175" i="21"/>
  <c r="T175" i="21"/>
  <c r="M175" i="21"/>
  <c r="D359" i="19"/>
  <c r="H359" i="19"/>
  <c r="L359" i="19"/>
  <c r="P359" i="19"/>
  <c r="T359" i="19"/>
  <c r="X359" i="19"/>
  <c r="E359" i="19"/>
  <c r="I359" i="19"/>
  <c r="M359" i="19"/>
  <c r="Q359" i="19"/>
  <c r="U359" i="19"/>
  <c r="Y359" i="19"/>
  <c r="A396" i="19"/>
  <c r="B359" i="19"/>
  <c r="F359" i="19"/>
  <c r="J359" i="19"/>
  <c r="N359" i="19"/>
  <c r="R359" i="19"/>
  <c r="V359" i="19"/>
  <c r="C359" i="19"/>
  <c r="G359" i="19"/>
  <c r="K359" i="19"/>
  <c r="O359" i="19"/>
  <c r="S359" i="19"/>
  <c r="W359" i="19"/>
  <c r="D431" i="19"/>
  <c r="H431" i="19"/>
  <c r="L431" i="19"/>
  <c r="P431" i="19"/>
  <c r="T431" i="19"/>
  <c r="X431" i="19"/>
  <c r="E431" i="19"/>
  <c r="I431" i="19"/>
  <c r="M431" i="19"/>
  <c r="Q431" i="19"/>
  <c r="U431" i="19"/>
  <c r="Y431" i="19"/>
  <c r="B431" i="19"/>
  <c r="F431" i="19"/>
  <c r="J431" i="19"/>
  <c r="N431" i="19"/>
  <c r="R431" i="19"/>
  <c r="V431" i="19"/>
  <c r="C431" i="19"/>
  <c r="G431" i="19"/>
  <c r="K431" i="19"/>
  <c r="O431" i="19"/>
  <c r="S431" i="19"/>
  <c r="W431" i="19"/>
  <c r="C504" i="19"/>
  <c r="G504" i="19"/>
  <c r="K504" i="19"/>
  <c r="O504" i="19"/>
  <c r="S504" i="19"/>
  <c r="W504" i="19"/>
  <c r="D504" i="19"/>
  <c r="H504" i="19"/>
  <c r="L504" i="19"/>
  <c r="P504" i="19"/>
  <c r="T504" i="19"/>
  <c r="X504" i="19"/>
  <c r="E504" i="19"/>
  <c r="M504" i="19"/>
  <c r="U504" i="19"/>
  <c r="F504" i="19"/>
  <c r="N504" i="19"/>
  <c r="V504" i="19"/>
  <c r="I504" i="19"/>
  <c r="Q504" i="19"/>
  <c r="Y504" i="19"/>
  <c r="B504" i="19"/>
  <c r="J504" i="19"/>
  <c r="R504" i="19"/>
  <c r="A505" i="19"/>
  <c r="D323" i="19"/>
  <c r="H323" i="19"/>
  <c r="L323" i="19"/>
  <c r="P323" i="19"/>
  <c r="T323" i="19"/>
  <c r="X323" i="19"/>
  <c r="A324" i="19"/>
  <c r="E323" i="19"/>
  <c r="I323" i="19"/>
  <c r="M323" i="19"/>
  <c r="Q323" i="19"/>
  <c r="U323" i="19"/>
  <c r="Y323" i="19"/>
  <c r="B323" i="19"/>
  <c r="F323" i="19"/>
  <c r="J323" i="19"/>
  <c r="N323" i="19"/>
  <c r="R323" i="19"/>
  <c r="V323" i="19"/>
  <c r="C323" i="19"/>
  <c r="G323" i="19"/>
  <c r="K323" i="19"/>
  <c r="O323" i="19"/>
  <c r="S323" i="19"/>
  <c r="W323" i="19"/>
  <c r="A360" i="19"/>
  <c r="B678" i="2"/>
  <c r="C468" i="19"/>
  <c r="G468" i="19"/>
  <c r="K468" i="19"/>
  <c r="O468" i="19"/>
  <c r="S468" i="19"/>
  <c r="W468" i="19"/>
  <c r="D468" i="19"/>
  <c r="H468" i="19"/>
  <c r="L468" i="19"/>
  <c r="P468" i="19"/>
  <c r="T468" i="19"/>
  <c r="X468" i="19"/>
  <c r="E468" i="19"/>
  <c r="M468" i="19"/>
  <c r="U468" i="19"/>
  <c r="A469" i="19"/>
  <c r="F468" i="19"/>
  <c r="N468" i="19"/>
  <c r="V468" i="19"/>
  <c r="I468" i="19"/>
  <c r="Q468" i="19"/>
  <c r="Y468" i="19"/>
  <c r="B468" i="19"/>
  <c r="J468" i="19"/>
  <c r="R468" i="19"/>
  <c r="K99" i="19" l="1"/>
  <c r="Q99" i="19"/>
  <c r="H99" i="19"/>
  <c r="J99" i="19"/>
  <c r="I99" i="19"/>
  <c r="W99" i="19"/>
  <c r="M99" i="19"/>
  <c r="D99" i="19"/>
  <c r="F99" i="19"/>
  <c r="X99" i="19"/>
  <c r="C99" i="19"/>
  <c r="Y99" i="19"/>
  <c r="P99" i="19"/>
  <c r="B99" i="19"/>
  <c r="T99" i="19"/>
  <c r="V99" i="19"/>
  <c r="E99" i="19"/>
  <c r="S99" i="19"/>
  <c r="N99" i="19"/>
  <c r="R99" i="19"/>
  <c r="A136" i="19"/>
  <c r="O99" i="19"/>
  <c r="U99" i="19"/>
  <c r="L99" i="19"/>
  <c r="G99" i="19"/>
  <c r="S135" i="19"/>
  <c r="J135" i="19"/>
  <c r="I135" i="19"/>
  <c r="D135" i="19"/>
  <c r="R135" i="19"/>
  <c r="Q135" i="19"/>
  <c r="L135" i="19"/>
  <c r="G135" i="19"/>
  <c r="Y135" i="19"/>
  <c r="T135" i="19"/>
  <c r="O135" i="19"/>
  <c r="F135" i="19"/>
  <c r="E135" i="19"/>
  <c r="W135" i="19"/>
  <c r="N135" i="19"/>
  <c r="M135" i="19"/>
  <c r="H135" i="19"/>
  <c r="V135" i="19"/>
  <c r="C135" i="19"/>
  <c r="U135" i="19"/>
  <c r="P135" i="19"/>
  <c r="K135" i="19"/>
  <c r="B135" i="19"/>
  <c r="X135" i="19"/>
  <c r="M27" i="19"/>
  <c r="A28" i="19"/>
  <c r="G27" i="19"/>
  <c r="E27" i="19"/>
  <c r="A64" i="19"/>
  <c r="O27" i="19"/>
  <c r="T27" i="19"/>
  <c r="R27" i="19"/>
  <c r="B27" i="19"/>
  <c r="L27" i="19"/>
  <c r="J27" i="19"/>
  <c r="V27" i="19"/>
  <c r="D27" i="19"/>
  <c r="I27" i="19"/>
  <c r="N27" i="19"/>
  <c r="S27" i="19"/>
  <c r="Q27" i="19"/>
  <c r="F27" i="19"/>
  <c r="K27" i="19"/>
  <c r="P27" i="19"/>
  <c r="U27" i="19"/>
  <c r="C27" i="19"/>
  <c r="H27" i="19"/>
  <c r="A100" i="19"/>
  <c r="N63" i="19"/>
  <c r="T63" i="19"/>
  <c r="K63" i="19"/>
  <c r="F63" i="19"/>
  <c r="E63" i="19"/>
  <c r="S63" i="19"/>
  <c r="P63" i="19"/>
  <c r="G63" i="19"/>
  <c r="M63" i="19"/>
  <c r="H63" i="19"/>
  <c r="V63" i="19"/>
  <c r="U63" i="19"/>
  <c r="I63" i="19"/>
  <c r="W63" i="19"/>
  <c r="B63" i="19"/>
  <c r="X63" i="19"/>
  <c r="O63" i="19"/>
  <c r="J63" i="19"/>
  <c r="Y63" i="19"/>
  <c r="D63" i="19"/>
  <c r="R63" i="19"/>
  <c r="Q63" i="19"/>
  <c r="L63" i="19"/>
  <c r="C63" i="19"/>
  <c r="T28" i="24"/>
  <c r="U28" i="24"/>
  <c r="B1057" i="2"/>
  <c r="Y24" i="21"/>
  <c r="Y24" i="24"/>
  <c r="Y61" i="21"/>
  <c r="B25" i="21"/>
  <c r="C25" i="21"/>
  <c r="C25" i="24"/>
  <c r="C62" i="21"/>
  <c r="B25" i="24"/>
  <c r="Y98" i="21"/>
  <c r="B62" i="21"/>
  <c r="Y61" i="24"/>
  <c r="Y173" i="21"/>
  <c r="Y135" i="21"/>
  <c r="Y210" i="21"/>
  <c r="Y98" i="24"/>
  <c r="B99" i="21"/>
  <c r="C99" i="21"/>
  <c r="C174" i="21"/>
  <c r="B174" i="21"/>
  <c r="B62" i="24"/>
  <c r="C62" i="24"/>
  <c r="Y27" i="19"/>
  <c r="W27" i="19"/>
  <c r="X27" i="19"/>
  <c r="O248" i="21"/>
  <c r="H248" i="21"/>
  <c r="J248" i="21"/>
  <c r="K248" i="21"/>
  <c r="T248" i="21"/>
  <c r="Q248" i="21"/>
  <c r="W248" i="21"/>
  <c r="P248" i="21"/>
  <c r="I248" i="21"/>
  <c r="L248" i="21"/>
  <c r="M248" i="21"/>
  <c r="Y248" i="21"/>
  <c r="S248" i="21"/>
  <c r="F248" i="21"/>
  <c r="N248" i="21"/>
  <c r="A249" i="21"/>
  <c r="C248" i="21"/>
  <c r="R248" i="21"/>
  <c r="V248" i="21"/>
  <c r="G248" i="21"/>
  <c r="D248" i="21"/>
  <c r="E248" i="21"/>
  <c r="B248" i="21"/>
  <c r="X248" i="21"/>
  <c r="U248" i="21"/>
  <c r="W212" i="21"/>
  <c r="V212" i="21"/>
  <c r="U212" i="21"/>
  <c r="S212" i="21"/>
  <c r="G212" i="21"/>
  <c r="J212" i="21"/>
  <c r="Q212" i="21"/>
  <c r="E212" i="21"/>
  <c r="P212" i="21"/>
  <c r="D212" i="21"/>
  <c r="K212" i="21"/>
  <c r="N212" i="21"/>
  <c r="A213" i="21"/>
  <c r="I212" i="21"/>
  <c r="T212" i="21"/>
  <c r="H212" i="21"/>
  <c r="O212" i="21"/>
  <c r="B212" i="21"/>
  <c r="R212" i="21"/>
  <c r="F212" i="21"/>
  <c r="M212" i="21"/>
  <c r="X212" i="21"/>
  <c r="L212" i="21"/>
  <c r="C212" i="21"/>
  <c r="B1108" i="2"/>
  <c r="D27" i="21"/>
  <c r="E27" i="21"/>
  <c r="A65" i="24"/>
  <c r="O28" i="24"/>
  <c r="S28" i="24"/>
  <c r="R28" i="24"/>
  <c r="N28" i="24"/>
  <c r="A29" i="24"/>
  <c r="T29" i="24" s="1"/>
  <c r="P28" i="24"/>
  <c r="Q28" i="24"/>
  <c r="E429" i="23"/>
  <c r="Y429" i="23"/>
  <c r="N429" i="23"/>
  <c r="K429" i="23"/>
  <c r="H429" i="23"/>
  <c r="I429" i="23"/>
  <c r="B429" i="23"/>
  <c r="R429" i="23"/>
  <c r="O429" i="23"/>
  <c r="L429" i="23"/>
  <c r="M429" i="23"/>
  <c r="F429" i="23"/>
  <c r="C429" i="23"/>
  <c r="S429" i="23"/>
  <c r="P429" i="23"/>
  <c r="Q429" i="23"/>
  <c r="J429" i="23"/>
  <c r="G429" i="23"/>
  <c r="D429" i="23"/>
  <c r="T429" i="23"/>
  <c r="V429" i="23"/>
  <c r="X429" i="23"/>
  <c r="W429" i="23"/>
  <c r="U429" i="23"/>
  <c r="E136" i="24"/>
  <c r="N136" i="24"/>
  <c r="O136" i="24"/>
  <c r="J136" i="24"/>
  <c r="G136" i="24"/>
  <c r="D136" i="24"/>
  <c r="P136" i="24"/>
  <c r="K136" i="24"/>
  <c r="M136" i="24"/>
  <c r="L136" i="24"/>
  <c r="I136" i="24"/>
  <c r="F136" i="24"/>
  <c r="H136" i="24"/>
  <c r="C136" i="24"/>
  <c r="B136" i="24"/>
  <c r="W136" i="24"/>
  <c r="Y136" i="24"/>
  <c r="X136" i="24"/>
  <c r="T136" i="24"/>
  <c r="U136" i="24"/>
  <c r="V136" i="24"/>
  <c r="R136" i="24"/>
  <c r="Q136" i="24"/>
  <c r="S136" i="24"/>
  <c r="Q424" i="24"/>
  <c r="X424" i="24"/>
  <c r="P424" i="24"/>
  <c r="E424" i="24"/>
  <c r="B424" i="24"/>
  <c r="R424" i="24"/>
  <c r="D424" i="24"/>
  <c r="G424" i="24"/>
  <c r="U424" i="24"/>
  <c r="K424" i="24"/>
  <c r="A425" i="24"/>
  <c r="N424" i="24"/>
  <c r="S424" i="24"/>
  <c r="T424" i="24"/>
  <c r="C424" i="24"/>
  <c r="V424" i="24"/>
  <c r="W424" i="24"/>
  <c r="I424" i="24"/>
  <c r="L424" i="24"/>
  <c r="O424" i="24"/>
  <c r="H424" i="24"/>
  <c r="M424" i="24"/>
  <c r="Y424" i="24"/>
  <c r="J424" i="24"/>
  <c r="F424" i="24"/>
  <c r="D100" i="24"/>
  <c r="T100" i="24"/>
  <c r="M100" i="24"/>
  <c r="J100" i="24"/>
  <c r="G100" i="24"/>
  <c r="L100" i="24"/>
  <c r="E100" i="24"/>
  <c r="R100" i="24"/>
  <c r="O100" i="24"/>
  <c r="H100" i="24"/>
  <c r="Q100" i="24"/>
  <c r="K100" i="24"/>
  <c r="P100" i="24"/>
  <c r="I100" i="24"/>
  <c r="F100" i="24"/>
  <c r="A137" i="24"/>
  <c r="S100" i="24"/>
  <c r="X100" i="24"/>
  <c r="N100" i="24"/>
  <c r="B100" i="24"/>
  <c r="C100" i="24"/>
  <c r="V100" i="24"/>
  <c r="U100" i="24"/>
  <c r="W100" i="24"/>
  <c r="K390" i="24"/>
  <c r="B390" i="24"/>
  <c r="W390" i="24"/>
  <c r="S390" i="24"/>
  <c r="O390" i="24"/>
  <c r="L390" i="24"/>
  <c r="Q390" i="24"/>
  <c r="G390" i="24"/>
  <c r="C390" i="24"/>
  <c r="Y390" i="24"/>
  <c r="U390" i="24"/>
  <c r="P390" i="24"/>
  <c r="V390" i="24"/>
  <c r="M390" i="24"/>
  <c r="I390" i="24"/>
  <c r="E390" i="24"/>
  <c r="H390" i="24"/>
  <c r="D390" i="24"/>
  <c r="F390" i="24"/>
  <c r="A391" i="24"/>
  <c r="R390" i="24"/>
  <c r="N390" i="24"/>
  <c r="J390" i="24"/>
  <c r="X390" i="24"/>
  <c r="T390" i="24"/>
  <c r="H574" i="23"/>
  <c r="P574" i="23"/>
  <c r="U574" i="23"/>
  <c r="W574" i="23"/>
  <c r="M574" i="23"/>
  <c r="B574" i="23"/>
  <c r="X574" i="23"/>
  <c r="E574" i="23"/>
  <c r="K574" i="23"/>
  <c r="G574" i="23"/>
  <c r="S574" i="23"/>
  <c r="Y574" i="23"/>
  <c r="D574" i="23"/>
  <c r="A575" i="23"/>
  <c r="O574" i="23"/>
  <c r="J574" i="23"/>
  <c r="V574" i="23"/>
  <c r="C574" i="23"/>
  <c r="I574" i="23"/>
  <c r="T574" i="23"/>
  <c r="L574" i="23"/>
  <c r="N574" i="23"/>
  <c r="Q574" i="23"/>
  <c r="F574" i="23"/>
  <c r="R574" i="23"/>
  <c r="H461" i="24"/>
  <c r="X461" i="24"/>
  <c r="U461" i="24"/>
  <c r="V461" i="24"/>
  <c r="R461" i="24"/>
  <c r="N461" i="24"/>
  <c r="P461" i="24"/>
  <c r="O461" i="24"/>
  <c r="B461" i="24"/>
  <c r="C461" i="24"/>
  <c r="A462" i="24"/>
  <c r="T461" i="24"/>
  <c r="F461" i="24"/>
  <c r="G461" i="24"/>
  <c r="I461" i="24"/>
  <c r="D461" i="24"/>
  <c r="E461" i="24"/>
  <c r="K461" i="24"/>
  <c r="M461" i="24"/>
  <c r="S461" i="24"/>
  <c r="L461" i="24"/>
  <c r="J461" i="24"/>
  <c r="Q461" i="24"/>
  <c r="W461" i="24"/>
  <c r="Y461" i="24"/>
  <c r="M321" i="23"/>
  <c r="B321" i="23"/>
  <c r="R321" i="23"/>
  <c r="K321" i="23"/>
  <c r="D321" i="23"/>
  <c r="T321" i="23"/>
  <c r="Q321" i="23"/>
  <c r="F321" i="23"/>
  <c r="A322" i="23"/>
  <c r="O321" i="23"/>
  <c r="H321" i="23"/>
  <c r="X321" i="23"/>
  <c r="E321" i="23"/>
  <c r="Y321" i="23"/>
  <c r="J321" i="23"/>
  <c r="C321" i="23"/>
  <c r="S321" i="23"/>
  <c r="L321" i="23"/>
  <c r="I321" i="23"/>
  <c r="A358" i="23"/>
  <c r="N321" i="23"/>
  <c r="G321" i="23"/>
  <c r="W321" i="23"/>
  <c r="P321" i="23"/>
  <c r="V321" i="23"/>
  <c r="U321" i="23"/>
  <c r="I245" i="24"/>
  <c r="E245" i="24"/>
  <c r="K245" i="24"/>
  <c r="M245" i="24"/>
  <c r="D245" i="24"/>
  <c r="L245" i="24"/>
  <c r="N245" i="24"/>
  <c r="J245" i="24"/>
  <c r="Q245" i="24"/>
  <c r="R245" i="24"/>
  <c r="T245" i="24"/>
  <c r="S245" i="24"/>
  <c r="O245" i="24"/>
  <c r="B245" i="24"/>
  <c r="A246" i="24"/>
  <c r="H245" i="24"/>
  <c r="C245" i="24"/>
  <c r="Y245" i="24"/>
  <c r="F245" i="24"/>
  <c r="G245" i="24"/>
  <c r="P245" i="24"/>
  <c r="X245" i="24"/>
  <c r="U245" i="24"/>
  <c r="W245" i="24"/>
  <c r="V245" i="24"/>
  <c r="H647" i="21"/>
  <c r="X647" i="21"/>
  <c r="M647" i="21"/>
  <c r="A648" i="21"/>
  <c r="R647" i="21"/>
  <c r="G647" i="21"/>
  <c r="W647" i="21"/>
  <c r="L647" i="21"/>
  <c r="A684" i="21"/>
  <c r="Q647" i="21"/>
  <c r="F647" i="21"/>
  <c r="V647" i="21"/>
  <c r="K647" i="21"/>
  <c r="P647" i="21"/>
  <c r="E647" i="21"/>
  <c r="U647" i="21"/>
  <c r="J647" i="21"/>
  <c r="B647" i="21"/>
  <c r="O647" i="21"/>
  <c r="D647" i="21"/>
  <c r="T647" i="21"/>
  <c r="I647" i="21"/>
  <c r="Y647" i="21"/>
  <c r="N647" i="21"/>
  <c r="C647" i="21"/>
  <c r="S647" i="21"/>
  <c r="L284" i="23"/>
  <c r="E284" i="23"/>
  <c r="U284" i="23"/>
  <c r="S284" i="23"/>
  <c r="G284" i="23"/>
  <c r="J284" i="23"/>
  <c r="P284" i="23"/>
  <c r="I284" i="23"/>
  <c r="Y284" i="23"/>
  <c r="F284" i="23"/>
  <c r="O284" i="23"/>
  <c r="R284" i="23"/>
  <c r="D284" i="23"/>
  <c r="T284" i="23"/>
  <c r="M284" i="23"/>
  <c r="C284" i="23"/>
  <c r="N284" i="23"/>
  <c r="W284" i="23"/>
  <c r="H284" i="23"/>
  <c r="X284" i="23"/>
  <c r="Q284" i="23"/>
  <c r="K284" i="23"/>
  <c r="V284" i="23"/>
  <c r="B284" i="23"/>
  <c r="P430" i="21"/>
  <c r="Q430" i="21"/>
  <c r="R430" i="21"/>
  <c r="S430" i="21"/>
  <c r="O430" i="21"/>
  <c r="D430" i="21"/>
  <c r="A431" i="21"/>
  <c r="B430" i="21"/>
  <c r="C430" i="21"/>
  <c r="Y430" i="21"/>
  <c r="H430" i="21"/>
  <c r="F430" i="21"/>
  <c r="G430" i="21"/>
  <c r="I430" i="21"/>
  <c r="E430" i="21"/>
  <c r="L430" i="21"/>
  <c r="K430" i="21"/>
  <c r="M430" i="21"/>
  <c r="N430" i="21"/>
  <c r="J430" i="21"/>
  <c r="T430" i="21"/>
  <c r="V430" i="21"/>
  <c r="U430" i="21"/>
  <c r="X430" i="21"/>
  <c r="W430" i="21"/>
  <c r="Q357" i="23"/>
  <c r="J357" i="23"/>
  <c r="G357" i="23"/>
  <c r="A394" i="23"/>
  <c r="P357" i="23"/>
  <c r="E357" i="23"/>
  <c r="Y357" i="23"/>
  <c r="N357" i="23"/>
  <c r="K357" i="23"/>
  <c r="D357" i="23"/>
  <c r="T357" i="23"/>
  <c r="I357" i="23"/>
  <c r="B357" i="23"/>
  <c r="R357" i="23"/>
  <c r="O357" i="23"/>
  <c r="H357" i="23"/>
  <c r="X357" i="23"/>
  <c r="M357" i="23"/>
  <c r="F357" i="23"/>
  <c r="C357" i="23"/>
  <c r="S357" i="23"/>
  <c r="L357" i="23"/>
  <c r="W357" i="23"/>
  <c r="U357" i="23"/>
  <c r="V357" i="23"/>
  <c r="D285" i="21"/>
  <c r="E285" i="21"/>
  <c r="K285" i="21"/>
  <c r="J285" i="21"/>
  <c r="H285" i="21"/>
  <c r="I285" i="21"/>
  <c r="O285" i="21"/>
  <c r="L285" i="21"/>
  <c r="M285" i="21"/>
  <c r="N285" i="21"/>
  <c r="A286" i="21"/>
  <c r="P285" i="21"/>
  <c r="G285" i="21"/>
  <c r="F285" i="21"/>
  <c r="B285" i="21"/>
  <c r="C285" i="21"/>
  <c r="S285" i="21"/>
  <c r="U285" i="21"/>
  <c r="Y285" i="21"/>
  <c r="R285" i="21"/>
  <c r="X285" i="21"/>
  <c r="V285" i="21"/>
  <c r="Q285" i="21"/>
  <c r="T285" i="21"/>
  <c r="W285" i="21"/>
  <c r="H394" i="21"/>
  <c r="X394" i="21"/>
  <c r="S394" i="21"/>
  <c r="O394" i="21"/>
  <c r="A395" i="21"/>
  <c r="R394" i="21"/>
  <c r="L394" i="21"/>
  <c r="C394" i="21"/>
  <c r="Y394" i="21"/>
  <c r="F394" i="21"/>
  <c r="B394" i="21"/>
  <c r="P394" i="21"/>
  <c r="I394" i="21"/>
  <c r="E394" i="21"/>
  <c r="K394" i="21"/>
  <c r="G394" i="21"/>
  <c r="D394" i="21"/>
  <c r="T394" i="21"/>
  <c r="N394" i="21"/>
  <c r="J394" i="21"/>
  <c r="Q394" i="21"/>
  <c r="M394" i="21"/>
  <c r="V394" i="21"/>
  <c r="W394" i="21"/>
  <c r="U394" i="21"/>
  <c r="E281" i="24"/>
  <c r="S281" i="24"/>
  <c r="G281" i="24"/>
  <c r="T281" i="24"/>
  <c r="I281" i="24"/>
  <c r="U281" i="24"/>
  <c r="F281" i="24"/>
  <c r="P281" i="24"/>
  <c r="C281" i="24"/>
  <c r="O281" i="24"/>
  <c r="A282" i="24"/>
  <c r="V281" i="24"/>
  <c r="B281" i="24"/>
  <c r="J281" i="24"/>
  <c r="Y281" i="24"/>
  <c r="Q281" i="24"/>
  <c r="H281" i="24"/>
  <c r="R281" i="24"/>
  <c r="L281" i="24"/>
  <c r="W281" i="24"/>
  <c r="K281" i="24"/>
  <c r="D281" i="24"/>
  <c r="M281" i="24"/>
  <c r="X281" i="24"/>
  <c r="N281" i="24"/>
  <c r="E503" i="21"/>
  <c r="Y503" i="21"/>
  <c r="L503" i="21"/>
  <c r="H503" i="21"/>
  <c r="D503" i="21"/>
  <c r="F503" i="21"/>
  <c r="I503" i="21"/>
  <c r="A504" i="21"/>
  <c r="R503" i="21"/>
  <c r="N503" i="21"/>
  <c r="J503" i="21"/>
  <c r="K503" i="21"/>
  <c r="M503" i="21"/>
  <c r="B503" i="21"/>
  <c r="W503" i="21"/>
  <c r="S503" i="21"/>
  <c r="O503" i="21"/>
  <c r="P503" i="21"/>
  <c r="Q503" i="21"/>
  <c r="G503" i="21"/>
  <c r="C503" i="21"/>
  <c r="X503" i="21"/>
  <c r="T503" i="21"/>
  <c r="V503" i="21"/>
  <c r="U503" i="21"/>
  <c r="J502" i="23"/>
  <c r="A503" i="23"/>
  <c r="O502" i="23"/>
  <c r="Q502" i="23"/>
  <c r="T502" i="23"/>
  <c r="H502" i="23"/>
  <c r="N502" i="23"/>
  <c r="C502" i="23"/>
  <c r="S502" i="23"/>
  <c r="Y502" i="23"/>
  <c r="E502" i="23"/>
  <c r="P502" i="23"/>
  <c r="B502" i="23"/>
  <c r="R502" i="23"/>
  <c r="G502" i="23"/>
  <c r="W502" i="23"/>
  <c r="D502" i="23"/>
  <c r="M502" i="23"/>
  <c r="X502" i="23"/>
  <c r="F502" i="23"/>
  <c r="V502" i="23"/>
  <c r="K502" i="23"/>
  <c r="I502" i="23"/>
  <c r="L502" i="23"/>
  <c r="U502" i="23"/>
  <c r="H212" i="23"/>
  <c r="X212" i="23"/>
  <c r="M212" i="23"/>
  <c r="S212" i="23"/>
  <c r="O212" i="23"/>
  <c r="L212" i="23"/>
  <c r="A249" i="23"/>
  <c r="Q212" i="23"/>
  <c r="F212" i="23"/>
  <c r="J212" i="23"/>
  <c r="P212" i="23"/>
  <c r="E212" i="23"/>
  <c r="Y212" i="23"/>
  <c r="N212" i="23"/>
  <c r="R212" i="23"/>
  <c r="D212" i="23"/>
  <c r="T212" i="23"/>
  <c r="I212" i="23"/>
  <c r="K212" i="23"/>
  <c r="G212" i="23"/>
  <c r="C212" i="23"/>
  <c r="B212" i="23"/>
  <c r="W212" i="23"/>
  <c r="V212" i="23"/>
  <c r="U212" i="23"/>
  <c r="S176" i="23"/>
  <c r="C176" i="23"/>
  <c r="F176" i="23"/>
  <c r="H176" i="23"/>
  <c r="T176" i="23"/>
  <c r="Y176" i="23"/>
  <c r="O176" i="23"/>
  <c r="R176" i="23"/>
  <c r="B176" i="23"/>
  <c r="M176" i="23"/>
  <c r="L176" i="23"/>
  <c r="Q176" i="23"/>
  <c r="K176" i="23"/>
  <c r="N176" i="23"/>
  <c r="X176" i="23"/>
  <c r="E176" i="23"/>
  <c r="D176" i="23"/>
  <c r="I176" i="23"/>
  <c r="W176" i="23"/>
  <c r="G176" i="23"/>
  <c r="J176" i="23"/>
  <c r="P176" i="23"/>
  <c r="A213" i="23"/>
  <c r="A177" i="23"/>
  <c r="V176" i="23"/>
  <c r="U176" i="23"/>
  <c r="G611" i="21"/>
  <c r="W611" i="21"/>
  <c r="P611" i="21"/>
  <c r="I611" i="21"/>
  <c r="Y611" i="21"/>
  <c r="N611" i="21"/>
  <c r="K611" i="21"/>
  <c r="D611" i="21"/>
  <c r="T611" i="21"/>
  <c r="M611" i="21"/>
  <c r="B611" i="21"/>
  <c r="R611" i="21"/>
  <c r="O611" i="21"/>
  <c r="H611" i="21"/>
  <c r="X611" i="21"/>
  <c r="Q611" i="21"/>
  <c r="F611" i="21"/>
  <c r="V611" i="21"/>
  <c r="C611" i="21"/>
  <c r="S611" i="21"/>
  <c r="L611" i="21"/>
  <c r="E611" i="21"/>
  <c r="U611" i="21"/>
  <c r="J611" i="21"/>
  <c r="A612" i="21"/>
  <c r="P358" i="21"/>
  <c r="I358" i="21"/>
  <c r="E358" i="21"/>
  <c r="K358" i="21"/>
  <c r="M358" i="21"/>
  <c r="D358" i="21"/>
  <c r="T358" i="21"/>
  <c r="N358" i="21"/>
  <c r="J358" i="21"/>
  <c r="Q358" i="21"/>
  <c r="R358" i="21"/>
  <c r="H358" i="21"/>
  <c r="X358" i="21"/>
  <c r="S358" i="21"/>
  <c r="O358" i="21"/>
  <c r="B358" i="21"/>
  <c r="W358" i="21"/>
  <c r="L358" i="21"/>
  <c r="C358" i="21"/>
  <c r="Y358" i="21"/>
  <c r="F358" i="21"/>
  <c r="G358" i="21"/>
  <c r="A359" i="21"/>
  <c r="U358" i="21"/>
  <c r="V358" i="21"/>
  <c r="L322" i="21"/>
  <c r="Q322" i="21"/>
  <c r="A323" i="21"/>
  <c r="E322" i="21"/>
  <c r="P322" i="21"/>
  <c r="B322" i="21"/>
  <c r="C322" i="21"/>
  <c r="J322" i="21"/>
  <c r="D322" i="21"/>
  <c r="F322" i="21"/>
  <c r="G322" i="21"/>
  <c r="I322" i="21"/>
  <c r="O322" i="21"/>
  <c r="H322" i="21"/>
  <c r="K322" i="21"/>
  <c r="M322" i="21"/>
  <c r="N322" i="21"/>
  <c r="U322" i="21"/>
  <c r="R322" i="21"/>
  <c r="W322" i="21"/>
  <c r="T322" i="21"/>
  <c r="X322" i="21"/>
  <c r="S322" i="21"/>
  <c r="Y322" i="21"/>
  <c r="V322" i="21"/>
  <c r="Q393" i="23"/>
  <c r="J393" i="23"/>
  <c r="G393" i="23"/>
  <c r="D393" i="23"/>
  <c r="A430" i="23"/>
  <c r="E393" i="23"/>
  <c r="Y393" i="23"/>
  <c r="N393" i="23"/>
  <c r="K393" i="23"/>
  <c r="H393" i="23"/>
  <c r="I393" i="23"/>
  <c r="B393" i="23"/>
  <c r="R393" i="23"/>
  <c r="O393" i="23"/>
  <c r="L393" i="23"/>
  <c r="M393" i="23"/>
  <c r="F393" i="23"/>
  <c r="C393" i="23"/>
  <c r="S393" i="23"/>
  <c r="P393" i="23"/>
  <c r="V393" i="23"/>
  <c r="T393" i="23"/>
  <c r="X393" i="23"/>
  <c r="W393" i="23"/>
  <c r="U393" i="23"/>
  <c r="P538" i="23"/>
  <c r="I538" i="23"/>
  <c r="Y538" i="23"/>
  <c r="F538" i="23"/>
  <c r="O538" i="23"/>
  <c r="R538" i="23"/>
  <c r="D538" i="23"/>
  <c r="T538" i="23"/>
  <c r="M538" i="23"/>
  <c r="C538" i="23"/>
  <c r="N538" i="23"/>
  <c r="W538" i="23"/>
  <c r="A539" i="23"/>
  <c r="H538" i="23"/>
  <c r="X538" i="23"/>
  <c r="Q538" i="23"/>
  <c r="K538" i="23"/>
  <c r="V538" i="23"/>
  <c r="B538" i="23"/>
  <c r="L538" i="23"/>
  <c r="E538" i="23"/>
  <c r="U538" i="23"/>
  <c r="S538" i="23"/>
  <c r="G538" i="23"/>
  <c r="J538" i="23"/>
  <c r="Q539" i="21"/>
  <c r="G539" i="21"/>
  <c r="C539" i="21"/>
  <c r="X539" i="21"/>
  <c r="T539" i="21"/>
  <c r="V539" i="21"/>
  <c r="E539" i="21"/>
  <c r="U539" i="21"/>
  <c r="L539" i="21"/>
  <c r="H539" i="21"/>
  <c r="D539" i="21"/>
  <c r="F539" i="21"/>
  <c r="A540" i="21"/>
  <c r="I539" i="21"/>
  <c r="Y539" i="21"/>
  <c r="R539" i="21"/>
  <c r="N539" i="21"/>
  <c r="J539" i="21"/>
  <c r="K539" i="21"/>
  <c r="M539" i="21"/>
  <c r="B539" i="21"/>
  <c r="W539" i="21"/>
  <c r="S539" i="21"/>
  <c r="O539" i="21"/>
  <c r="P539" i="21"/>
  <c r="Q497" i="24"/>
  <c r="C497" i="24"/>
  <c r="X497" i="24"/>
  <c r="O497" i="24"/>
  <c r="K497" i="24"/>
  <c r="L497" i="24"/>
  <c r="M497" i="24"/>
  <c r="H497" i="24"/>
  <c r="D497" i="24"/>
  <c r="F497" i="24"/>
  <c r="R497" i="24"/>
  <c r="U497" i="24"/>
  <c r="N497" i="24"/>
  <c r="J497" i="24"/>
  <c r="P497" i="24"/>
  <c r="W497" i="24"/>
  <c r="E497" i="24"/>
  <c r="Y497" i="24"/>
  <c r="S497" i="24"/>
  <c r="T497" i="24"/>
  <c r="V497" i="24"/>
  <c r="I497" i="24"/>
  <c r="A498" i="24"/>
  <c r="A534" i="24"/>
  <c r="B497" i="24"/>
  <c r="G497" i="24"/>
  <c r="D64" i="24"/>
  <c r="M64" i="24"/>
  <c r="G64" i="24"/>
  <c r="H64" i="24"/>
  <c r="F64" i="24"/>
  <c r="O64" i="24"/>
  <c r="L64" i="24"/>
  <c r="E64" i="24"/>
  <c r="J64" i="24"/>
  <c r="C64" i="24"/>
  <c r="K64" i="24"/>
  <c r="I64" i="24"/>
  <c r="A101" i="24"/>
  <c r="N64" i="24"/>
  <c r="P173" i="24"/>
  <c r="A174" i="24"/>
  <c r="B173" i="24"/>
  <c r="I173" i="24"/>
  <c r="D173" i="24"/>
  <c r="J173" i="24"/>
  <c r="Q173" i="24"/>
  <c r="N173" i="24"/>
  <c r="H173" i="24"/>
  <c r="O173" i="24"/>
  <c r="G173" i="24"/>
  <c r="L173" i="24"/>
  <c r="F173" i="24"/>
  <c r="M173" i="24"/>
  <c r="E173" i="24"/>
  <c r="K173" i="24"/>
  <c r="C173" i="24"/>
  <c r="V173" i="24"/>
  <c r="S173" i="24"/>
  <c r="T173" i="24"/>
  <c r="R173" i="24"/>
  <c r="Y173" i="24"/>
  <c r="X173" i="24"/>
  <c r="W173" i="24"/>
  <c r="U173" i="24"/>
  <c r="L248" i="23"/>
  <c r="I248" i="23"/>
  <c r="F248" i="23"/>
  <c r="B248" i="23"/>
  <c r="P248" i="23"/>
  <c r="M248" i="23"/>
  <c r="N248" i="23"/>
  <c r="J248" i="23"/>
  <c r="D248" i="23"/>
  <c r="A285" i="23"/>
  <c r="C248" i="23"/>
  <c r="G248" i="23"/>
  <c r="H248" i="23"/>
  <c r="E248" i="23"/>
  <c r="K248" i="23"/>
  <c r="O248" i="23"/>
  <c r="V248" i="23"/>
  <c r="S248" i="23"/>
  <c r="T248" i="23"/>
  <c r="Y248" i="23"/>
  <c r="X248" i="23"/>
  <c r="R248" i="23"/>
  <c r="W248" i="23"/>
  <c r="Q248" i="23"/>
  <c r="U248" i="23"/>
  <c r="Q467" i="21"/>
  <c r="O467" i="21"/>
  <c r="P467" i="21"/>
  <c r="R467" i="21"/>
  <c r="N467" i="21"/>
  <c r="E467" i="21"/>
  <c r="Y467" i="21"/>
  <c r="T467" i="21"/>
  <c r="B467" i="21"/>
  <c r="A468" i="21"/>
  <c r="S467" i="21"/>
  <c r="I467" i="21"/>
  <c r="D467" i="21"/>
  <c r="F467" i="21"/>
  <c r="G467" i="21"/>
  <c r="C467" i="21"/>
  <c r="M467" i="21"/>
  <c r="J467" i="21"/>
  <c r="K467" i="21"/>
  <c r="L467" i="21"/>
  <c r="H467" i="21"/>
  <c r="W467" i="21"/>
  <c r="U467" i="21"/>
  <c r="X467" i="21"/>
  <c r="V467" i="21"/>
  <c r="O318" i="24"/>
  <c r="L318" i="24"/>
  <c r="R318" i="24"/>
  <c r="F318" i="24"/>
  <c r="D318" i="24"/>
  <c r="G318" i="24"/>
  <c r="Q318" i="24"/>
  <c r="A319" i="24"/>
  <c r="N318" i="24"/>
  <c r="B318" i="24"/>
  <c r="T318" i="24"/>
  <c r="C318" i="24"/>
  <c r="H318" i="24"/>
  <c r="M318" i="24"/>
  <c r="U318" i="24"/>
  <c r="P318" i="24"/>
  <c r="W318" i="24"/>
  <c r="J318" i="24"/>
  <c r="Y318" i="24"/>
  <c r="X318" i="24"/>
  <c r="I318" i="24"/>
  <c r="V318" i="24"/>
  <c r="E318" i="24"/>
  <c r="S318" i="24"/>
  <c r="K318" i="24"/>
  <c r="L209" i="24"/>
  <c r="A210" i="24"/>
  <c r="R209" i="24"/>
  <c r="N209" i="24"/>
  <c r="J209" i="24"/>
  <c r="Q209" i="24"/>
  <c r="P209" i="24"/>
  <c r="G209" i="24"/>
  <c r="I209" i="24"/>
  <c r="O209" i="24"/>
  <c r="D209" i="24"/>
  <c r="X209" i="24"/>
  <c r="W209" i="24"/>
  <c r="Y209" i="24"/>
  <c r="K209" i="24"/>
  <c r="M209" i="24"/>
  <c r="F209" i="24"/>
  <c r="H209" i="24"/>
  <c r="C209" i="24"/>
  <c r="T209" i="24"/>
  <c r="S209" i="24"/>
  <c r="B209" i="24"/>
  <c r="E209" i="24"/>
  <c r="U209" i="24"/>
  <c r="V209" i="24"/>
  <c r="H466" i="23"/>
  <c r="X466" i="23"/>
  <c r="Q466" i="23"/>
  <c r="K466" i="23"/>
  <c r="N466" i="23"/>
  <c r="W466" i="23"/>
  <c r="L466" i="23"/>
  <c r="E466" i="23"/>
  <c r="U466" i="23"/>
  <c r="S466" i="23"/>
  <c r="V466" i="23"/>
  <c r="B466" i="23"/>
  <c r="P466" i="23"/>
  <c r="I466" i="23"/>
  <c r="Y466" i="23"/>
  <c r="A467" i="23"/>
  <c r="G466" i="23"/>
  <c r="J466" i="23"/>
  <c r="D466" i="23"/>
  <c r="T466" i="23"/>
  <c r="M466" i="23"/>
  <c r="C466" i="23"/>
  <c r="F466" i="23"/>
  <c r="O466" i="23"/>
  <c r="R466" i="23"/>
  <c r="Y354" i="24"/>
  <c r="T354" i="24"/>
  <c r="A355" i="24"/>
  <c r="R354" i="24"/>
  <c r="L354" i="24"/>
  <c r="O354" i="24"/>
  <c r="P354" i="24"/>
  <c r="U354" i="24"/>
  <c r="M354" i="24"/>
  <c r="V354" i="24"/>
  <c r="N354" i="24"/>
  <c r="B354" i="24"/>
  <c r="K354" i="24"/>
  <c r="G354" i="24"/>
  <c r="Q354" i="24"/>
  <c r="I354" i="24"/>
  <c r="H354" i="24"/>
  <c r="J354" i="24"/>
  <c r="W354" i="24"/>
  <c r="C354" i="24"/>
  <c r="D354" i="24"/>
  <c r="E354" i="24"/>
  <c r="X354" i="24"/>
  <c r="F354" i="24"/>
  <c r="S354" i="24"/>
  <c r="E575" i="21"/>
  <c r="U575" i="21"/>
  <c r="O575" i="21"/>
  <c r="K575" i="21"/>
  <c r="G575" i="21"/>
  <c r="C575" i="21"/>
  <c r="X575" i="21"/>
  <c r="I575" i="21"/>
  <c r="Y575" i="21"/>
  <c r="T575" i="21"/>
  <c r="P575" i="21"/>
  <c r="L575" i="21"/>
  <c r="H575" i="21"/>
  <c r="M575" i="21"/>
  <c r="D575" i="21"/>
  <c r="A576" i="21"/>
  <c r="V575" i="21"/>
  <c r="R575" i="21"/>
  <c r="N575" i="21"/>
  <c r="Q575" i="21"/>
  <c r="J575" i="21"/>
  <c r="F575" i="21"/>
  <c r="B575" i="21"/>
  <c r="W575" i="21"/>
  <c r="S575" i="21"/>
  <c r="U29" i="24"/>
  <c r="V29" i="24"/>
  <c r="O136" i="23"/>
  <c r="V136" i="23"/>
  <c r="F136" i="23"/>
  <c r="Q136" i="23"/>
  <c r="X136" i="23"/>
  <c r="H136" i="23"/>
  <c r="K136" i="23"/>
  <c r="R136" i="23"/>
  <c r="B136" i="23"/>
  <c r="M136" i="23"/>
  <c r="T136" i="23"/>
  <c r="D136" i="23"/>
  <c r="W136" i="23"/>
  <c r="G136" i="23"/>
  <c r="N136" i="23"/>
  <c r="Y136" i="23"/>
  <c r="I136" i="23"/>
  <c r="P136" i="23"/>
  <c r="S136" i="23"/>
  <c r="C136" i="23"/>
  <c r="J136" i="23"/>
  <c r="U136" i="23"/>
  <c r="E136" i="23"/>
  <c r="L136" i="23"/>
  <c r="J29" i="21"/>
  <c r="A30" i="21"/>
  <c r="M29" i="21"/>
  <c r="K29" i="21"/>
  <c r="P29" i="21"/>
  <c r="U29" i="21"/>
  <c r="A66" i="21"/>
  <c r="Q29" i="21"/>
  <c r="O29" i="21"/>
  <c r="T29" i="21"/>
  <c r="R29" i="21"/>
  <c r="S29" i="21"/>
  <c r="V29" i="21"/>
  <c r="G29" i="21"/>
  <c r="L29" i="21"/>
  <c r="H29" i="21"/>
  <c r="I29" i="21"/>
  <c r="N29" i="21"/>
  <c r="R137" i="21"/>
  <c r="M137" i="21"/>
  <c r="H137" i="21"/>
  <c r="C137" i="21"/>
  <c r="U137" i="21"/>
  <c r="P137" i="21"/>
  <c r="K137" i="21"/>
  <c r="F137" i="21"/>
  <c r="X137" i="21"/>
  <c r="S137" i="21"/>
  <c r="N137" i="21"/>
  <c r="I137" i="21"/>
  <c r="D137" i="21"/>
  <c r="V137" i="21"/>
  <c r="Q137" i="21"/>
  <c r="L137" i="21"/>
  <c r="G137" i="21"/>
  <c r="B137" i="21"/>
  <c r="T137" i="21"/>
  <c r="O137" i="21"/>
  <c r="J137" i="21"/>
  <c r="E137" i="21"/>
  <c r="W137" i="21"/>
  <c r="W28" i="23"/>
  <c r="G28" i="23"/>
  <c r="R28" i="23"/>
  <c r="B28" i="23"/>
  <c r="M28" i="23"/>
  <c r="T28" i="23"/>
  <c r="D28" i="23"/>
  <c r="S28" i="23"/>
  <c r="C28" i="23"/>
  <c r="N28" i="23"/>
  <c r="Y28" i="23"/>
  <c r="I28" i="23"/>
  <c r="P28" i="23"/>
  <c r="A65" i="23"/>
  <c r="O28" i="23"/>
  <c r="A29" i="23"/>
  <c r="J28" i="23"/>
  <c r="U28" i="23"/>
  <c r="E28" i="23"/>
  <c r="L28" i="23"/>
  <c r="K28" i="23"/>
  <c r="V28" i="23"/>
  <c r="F28" i="23"/>
  <c r="Q28" i="23"/>
  <c r="X28" i="23"/>
  <c r="H28" i="23"/>
  <c r="M211" i="19"/>
  <c r="F211" i="19"/>
  <c r="B211" i="19"/>
  <c r="W211" i="19"/>
  <c r="T211" i="19"/>
  <c r="A248" i="19"/>
  <c r="Q211" i="19"/>
  <c r="K211" i="19"/>
  <c r="G211" i="19"/>
  <c r="H211" i="19"/>
  <c r="C211" i="19"/>
  <c r="D211" i="19"/>
  <c r="E211" i="19"/>
  <c r="U211" i="19"/>
  <c r="P211" i="19"/>
  <c r="L211" i="19"/>
  <c r="S211" i="19"/>
  <c r="N211" i="19"/>
  <c r="O211" i="19"/>
  <c r="I211" i="19"/>
  <c r="Y211" i="19"/>
  <c r="V211" i="19"/>
  <c r="R211" i="19"/>
  <c r="J211" i="19"/>
  <c r="X211" i="19"/>
  <c r="L247" i="19"/>
  <c r="E247" i="19"/>
  <c r="Y247" i="19"/>
  <c r="V247" i="19"/>
  <c r="C247" i="19"/>
  <c r="R247" i="19"/>
  <c r="P247" i="19"/>
  <c r="J247" i="19"/>
  <c r="F247" i="19"/>
  <c r="B247" i="19"/>
  <c r="N247" i="19"/>
  <c r="I247" i="19"/>
  <c r="D247" i="19"/>
  <c r="T247" i="19"/>
  <c r="O247" i="19"/>
  <c r="K247" i="19"/>
  <c r="M247" i="19"/>
  <c r="A284" i="19"/>
  <c r="S247" i="19"/>
  <c r="H247" i="19"/>
  <c r="X247" i="19"/>
  <c r="U247" i="19"/>
  <c r="Q247" i="19"/>
  <c r="W247" i="19"/>
  <c r="G247" i="19"/>
  <c r="S64" i="23"/>
  <c r="C64" i="23"/>
  <c r="J64" i="23"/>
  <c r="Y64" i="23"/>
  <c r="I64" i="23"/>
  <c r="P64" i="23"/>
  <c r="O64" i="23"/>
  <c r="V64" i="23"/>
  <c r="F64" i="23"/>
  <c r="U64" i="23"/>
  <c r="E64" i="23"/>
  <c r="L64" i="23"/>
  <c r="K64" i="23"/>
  <c r="R64" i="23"/>
  <c r="B64" i="23"/>
  <c r="Q64" i="23"/>
  <c r="X64" i="23"/>
  <c r="H64" i="23"/>
  <c r="W64" i="23"/>
  <c r="G64" i="23"/>
  <c r="N64" i="23"/>
  <c r="A101" i="23"/>
  <c r="M64" i="23"/>
  <c r="T64" i="23"/>
  <c r="D64" i="23"/>
  <c r="K100" i="23"/>
  <c r="G100" i="23"/>
  <c r="J100" i="23"/>
  <c r="Q100" i="23"/>
  <c r="T100" i="23"/>
  <c r="C100" i="23"/>
  <c r="F100" i="23"/>
  <c r="I100" i="23"/>
  <c r="P100" i="23"/>
  <c r="W100" i="23"/>
  <c r="V100" i="23"/>
  <c r="Y100" i="23"/>
  <c r="E100" i="23"/>
  <c r="L100" i="23"/>
  <c r="O100" i="23"/>
  <c r="N100" i="23"/>
  <c r="U100" i="23"/>
  <c r="A137" i="23"/>
  <c r="D100" i="23"/>
  <c r="M100" i="23"/>
  <c r="B100" i="23"/>
  <c r="S100" i="23"/>
  <c r="H100" i="23"/>
  <c r="R100" i="23"/>
  <c r="X100" i="23"/>
  <c r="Q175" i="19"/>
  <c r="H175" i="19"/>
  <c r="A212" i="19"/>
  <c r="T175" i="19"/>
  <c r="B175" i="19"/>
  <c r="P175" i="19"/>
  <c r="E175" i="19"/>
  <c r="U175" i="19"/>
  <c r="N175" i="19"/>
  <c r="D175" i="19"/>
  <c r="A176" i="19"/>
  <c r="L175" i="19"/>
  <c r="G175" i="19"/>
  <c r="I175" i="19"/>
  <c r="Y175" i="19"/>
  <c r="S175" i="19"/>
  <c r="J175" i="19"/>
  <c r="K175" i="19"/>
  <c r="W175" i="19"/>
  <c r="R175" i="19"/>
  <c r="M175" i="19"/>
  <c r="C175" i="19"/>
  <c r="X175" i="19"/>
  <c r="O175" i="19"/>
  <c r="V175" i="19"/>
  <c r="F175" i="19"/>
  <c r="P65" i="21"/>
  <c r="U65" i="21"/>
  <c r="X65" i="21"/>
  <c r="W65" i="21"/>
  <c r="A102" i="21"/>
  <c r="O65" i="21"/>
  <c r="R65" i="21"/>
  <c r="N65" i="21"/>
  <c r="S65" i="21"/>
  <c r="Q65" i="21"/>
  <c r="V65" i="21"/>
  <c r="T65" i="21"/>
  <c r="I283" i="19"/>
  <c r="H283" i="19"/>
  <c r="D283" i="19"/>
  <c r="X283" i="19"/>
  <c r="G283" i="19"/>
  <c r="B283" i="19"/>
  <c r="M283" i="19"/>
  <c r="N283" i="19"/>
  <c r="J283" i="19"/>
  <c r="F283" i="19"/>
  <c r="R283" i="19"/>
  <c r="L283" i="19"/>
  <c r="Q283" i="19"/>
  <c r="S283" i="19"/>
  <c r="O283" i="19"/>
  <c r="P283" i="19"/>
  <c r="K283" i="19"/>
  <c r="V283" i="19"/>
  <c r="E283" i="19"/>
  <c r="C283" i="19"/>
  <c r="W283" i="19"/>
  <c r="T283" i="19"/>
  <c r="Y283" i="19"/>
  <c r="U283" i="19"/>
  <c r="L101" i="21"/>
  <c r="N101" i="21"/>
  <c r="I101" i="21"/>
  <c r="K101" i="21"/>
  <c r="O101" i="21"/>
  <c r="J101" i="21"/>
  <c r="E101" i="21"/>
  <c r="G101" i="21"/>
  <c r="D101" i="21"/>
  <c r="H101" i="21"/>
  <c r="C101" i="21"/>
  <c r="F101" i="21"/>
  <c r="A138" i="21"/>
  <c r="M101" i="21"/>
  <c r="B702" i="2"/>
  <c r="D577" i="19"/>
  <c r="H577" i="19"/>
  <c r="L577" i="19"/>
  <c r="P577" i="19"/>
  <c r="T577" i="19"/>
  <c r="X577" i="19"/>
  <c r="A578" i="19"/>
  <c r="E577" i="19"/>
  <c r="I577" i="19"/>
  <c r="M577" i="19"/>
  <c r="Q577" i="19"/>
  <c r="U577" i="19"/>
  <c r="Y577" i="19"/>
  <c r="B577" i="19"/>
  <c r="F577" i="19"/>
  <c r="J577" i="19"/>
  <c r="N577" i="19"/>
  <c r="R577" i="19"/>
  <c r="V577" i="19"/>
  <c r="C577" i="19"/>
  <c r="G577" i="19"/>
  <c r="K577" i="19"/>
  <c r="O577" i="19"/>
  <c r="S577" i="19"/>
  <c r="W577" i="19"/>
  <c r="D505" i="19"/>
  <c r="H505" i="19"/>
  <c r="L505" i="19"/>
  <c r="P505" i="19"/>
  <c r="T505" i="19"/>
  <c r="X505" i="19"/>
  <c r="E505" i="19"/>
  <c r="I505" i="19"/>
  <c r="M505" i="19"/>
  <c r="Q505" i="19"/>
  <c r="U505" i="19"/>
  <c r="Y505" i="19"/>
  <c r="A506" i="19"/>
  <c r="B505" i="19"/>
  <c r="F505" i="19"/>
  <c r="J505" i="19"/>
  <c r="N505" i="19"/>
  <c r="R505" i="19"/>
  <c r="V505" i="19"/>
  <c r="C505" i="19"/>
  <c r="G505" i="19"/>
  <c r="K505" i="19"/>
  <c r="O505" i="19"/>
  <c r="S505" i="19"/>
  <c r="W505" i="19"/>
  <c r="A177" i="21"/>
  <c r="N176" i="21"/>
  <c r="G176" i="21"/>
  <c r="I176" i="21"/>
  <c r="K176" i="21"/>
  <c r="D176" i="21"/>
  <c r="M176" i="21"/>
  <c r="F176" i="21"/>
  <c r="O176" i="21"/>
  <c r="H176" i="21"/>
  <c r="J176" i="21"/>
  <c r="C176" i="21"/>
  <c r="L176" i="21"/>
  <c r="E176" i="21"/>
  <c r="B324" i="19"/>
  <c r="F324" i="19"/>
  <c r="J324" i="19"/>
  <c r="N324" i="19"/>
  <c r="R324" i="19"/>
  <c r="V324" i="19"/>
  <c r="C324" i="19"/>
  <c r="G324" i="19"/>
  <c r="K324" i="19"/>
  <c r="O324" i="19"/>
  <c r="S324" i="19"/>
  <c r="W324" i="19"/>
  <c r="A361" i="19"/>
  <c r="D324" i="19"/>
  <c r="H324" i="19"/>
  <c r="L324" i="19"/>
  <c r="P324" i="19"/>
  <c r="T324" i="19"/>
  <c r="X324" i="19"/>
  <c r="A325" i="19"/>
  <c r="E324" i="19"/>
  <c r="I324" i="19"/>
  <c r="M324" i="19"/>
  <c r="Q324" i="19"/>
  <c r="U324" i="19"/>
  <c r="Y324" i="19"/>
  <c r="D541" i="19"/>
  <c r="H541" i="19"/>
  <c r="L541" i="19"/>
  <c r="P541" i="19"/>
  <c r="T541" i="19"/>
  <c r="X541" i="19"/>
  <c r="E541" i="19"/>
  <c r="I541" i="19"/>
  <c r="M541" i="19"/>
  <c r="Q541" i="19"/>
  <c r="U541" i="19"/>
  <c r="Y541" i="19"/>
  <c r="B541" i="19"/>
  <c r="F541" i="19"/>
  <c r="J541" i="19"/>
  <c r="N541" i="19"/>
  <c r="R541" i="19"/>
  <c r="V541" i="19"/>
  <c r="C541" i="19"/>
  <c r="G541" i="19"/>
  <c r="K541" i="19"/>
  <c r="O541" i="19"/>
  <c r="S541" i="19"/>
  <c r="W541" i="19"/>
  <c r="A542" i="19"/>
  <c r="D469" i="19"/>
  <c r="H469" i="19"/>
  <c r="L469" i="19"/>
  <c r="P469" i="19"/>
  <c r="T469" i="19"/>
  <c r="X469" i="19"/>
  <c r="E469" i="19"/>
  <c r="I469" i="19"/>
  <c r="M469" i="19"/>
  <c r="Q469" i="19"/>
  <c r="U469" i="19"/>
  <c r="Y469" i="19"/>
  <c r="B469" i="19"/>
  <c r="F469" i="19"/>
  <c r="J469" i="19"/>
  <c r="N469" i="19"/>
  <c r="R469" i="19"/>
  <c r="V469" i="19"/>
  <c r="A470" i="19"/>
  <c r="C469" i="19"/>
  <c r="G469" i="19"/>
  <c r="K469" i="19"/>
  <c r="O469" i="19"/>
  <c r="S469" i="19"/>
  <c r="W469" i="19"/>
  <c r="B360" i="19"/>
  <c r="F360" i="19"/>
  <c r="J360" i="19"/>
  <c r="N360" i="19"/>
  <c r="R360" i="19"/>
  <c r="V360" i="19"/>
  <c r="C360" i="19"/>
  <c r="G360" i="19"/>
  <c r="K360" i="19"/>
  <c r="O360" i="19"/>
  <c r="S360" i="19"/>
  <c r="W360" i="19"/>
  <c r="D360" i="19"/>
  <c r="H360" i="19"/>
  <c r="L360" i="19"/>
  <c r="P360" i="19"/>
  <c r="T360" i="19"/>
  <c r="X360" i="19"/>
  <c r="E360" i="19"/>
  <c r="I360" i="19"/>
  <c r="M360" i="19"/>
  <c r="Q360" i="19"/>
  <c r="U360" i="19"/>
  <c r="Y360" i="19"/>
  <c r="A397" i="19"/>
  <c r="B396" i="19"/>
  <c r="F396" i="19"/>
  <c r="J396" i="19"/>
  <c r="N396" i="19"/>
  <c r="R396" i="19"/>
  <c r="V396" i="19"/>
  <c r="A433" i="19"/>
  <c r="C396" i="19"/>
  <c r="G396" i="19"/>
  <c r="K396" i="19"/>
  <c r="O396" i="19"/>
  <c r="S396" i="19"/>
  <c r="W396" i="19"/>
  <c r="D396" i="19"/>
  <c r="H396" i="19"/>
  <c r="L396" i="19"/>
  <c r="P396" i="19"/>
  <c r="T396" i="19"/>
  <c r="X396" i="19"/>
  <c r="E396" i="19"/>
  <c r="I396" i="19"/>
  <c r="M396" i="19"/>
  <c r="Q396" i="19"/>
  <c r="U396" i="19"/>
  <c r="Y396" i="19"/>
  <c r="B432" i="19"/>
  <c r="F432" i="19"/>
  <c r="J432" i="19"/>
  <c r="N432" i="19"/>
  <c r="R432" i="19"/>
  <c r="V432" i="19"/>
  <c r="C432" i="19"/>
  <c r="G432" i="19"/>
  <c r="K432" i="19"/>
  <c r="O432" i="19"/>
  <c r="S432" i="19"/>
  <c r="W432" i="19"/>
  <c r="D432" i="19"/>
  <c r="H432" i="19"/>
  <c r="L432" i="19"/>
  <c r="P432" i="19"/>
  <c r="T432" i="19"/>
  <c r="X432" i="19"/>
  <c r="E432" i="19"/>
  <c r="I432" i="19"/>
  <c r="M432" i="19"/>
  <c r="Q432" i="19"/>
  <c r="U432" i="19"/>
  <c r="Y432" i="19"/>
  <c r="G28" i="19" l="1"/>
  <c r="L28" i="19"/>
  <c r="J28" i="19"/>
  <c r="O28" i="19"/>
  <c r="T28" i="19"/>
  <c r="R28" i="19"/>
  <c r="N28" i="19"/>
  <c r="B28" i="19"/>
  <c r="Q28" i="19"/>
  <c r="V28" i="19"/>
  <c r="D28" i="19"/>
  <c r="Y28" i="19"/>
  <c r="U28" i="19"/>
  <c r="S28" i="19"/>
  <c r="H28" i="19"/>
  <c r="F28" i="19"/>
  <c r="A29" i="19"/>
  <c r="I28" i="19"/>
  <c r="E28" i="19"/>
  <c r="C28" i="19"/>
  <c r="A65" i="19"/>
  <c r="M28" i="19"/>
  <c r="K28" i="19"/>
  <c r="P28" i="19"/>
  <c r="U64" i="19"/>
  <c r="D64" i="19"/>
  <c r="R64" i="19"/>
  <c r="W64" i="19"/>
  <c r="X64" i="19"/>
  <c r="I64" i="19"/>
  <c r="J64" i="19"/>
  <c r="T64" i="19"/>
  <c r="H64" i="19"/>
  <c r="P64" i="19"/>
  <c r="F64" i="19"/>
  <c r="N64" i="19"/>
  <c r="L64" i="19"/>
  <c r="C64" i="19"/>
  <c r="M64" i="19"/>
  <c r="Q64" i="19"/>
  <c r="Y64" i="19"/>
  <c r="K64" i="19"/>
  <c r="O64" i="19"/>
  <c r="E64" i="19"/>
  <c r="S64" i="19"/>
  <c r="B64" i="19"/>
  <c r="V64" i="19"/>
  <c r="G64" i="19"/>
  <c r="A101" i="19"/>
  <c r="U100" i="19"/>
  <c r="R100" i="19"/>
  <c r="K100" i="19"/>
  <c r="Q100" i="19"/>
  <c r="P100" i="19"/>
  <c r="J100" i="19"/>
  <c r="N100" i="19"/>
  <c r="M100" i="19"/>
  <c r="L100" i="19"/>
  <c r="F100" i="19"/>
  <c r="S100" i="19"/>
  <c r="C100" i="19"/>
  <c r="G100" i="19"/>
  <c r="B100" i="19"/>
  <c r="W100" i="19"/>
  <c r="T100" i="19"/>
  <c r="E100" i="19"/>
  <c r="D100" i="19"/>
  <c r="I100" i="19"/>
  <c r="H100" i="19"/>
  <c r="X100" i="19"/>
  <c r="A137" i="19"/>
  <c r="O100" i="19"/>
  <c r="Y100" i="19"/>
  <c r="V100" i="19"/>
  <c r="C136" i="19"/>
  <c r="U136" i="19"/>
  <c r="P136" i="19"/>
  <c r="K136" i="19"/>
  <c r="B136" i="19"/>
  <c r="X136" i="19"/>
  <c r="S136" i="19"/>
  <c r="J136" i="19"/>
  <c r="I136" i="19"/>
  <c r="D136" i="19"/>
  <c r="R136" i="19"/>
  <c r="Q136" i="19"/>
  <c r="L136" i="19"/>
  <c r="G136" i="19"/>
  <c r="Y136" i="19"/>
  <c r="T136" i="19"/>
  <c r="O136" i="19"/>
  <c r="F136" i="19"/>
  <c r="E136" i="19"/>
  <c r="W136" i="19"/>
  <c r="N136" i="19"/>
  <c r="M136" i="19"/>
  <c r="H136" i="19"/>
  <c r="V136" i="19"/>
  <c r="B1081" i="2"/>
  <c r="Y25" i="21"/>
  <c r="Y25" i="24"/>
  <c r="C26" i="21"/>
  <c r="B26" i="21"/>
  <c r="Y62" i="21"/>
  <c r="Y62" i="24"/>
  <c r="B63" i="21"/>
  <c r="Y99" i="21"/>
  <c r="Y174" i="21"/>
  <c r="C63" i="21"/>
  <c r="B26" i="24"/>
  <c r="C26" i="24"/>
  <c r="C175" i="21"/>
  <c r="B175" i="21"/>
  <c r="B63" i="24"/>
  <c r="Y99" i="24"/>
  <c r="Y211" i="21"/>
  <c r="C63" i="24"/>
  <c r="B100" i="21"/>
  <c r="Y136" i="21"/>
  <c r="C100" i="21"/>
  <c r="T249" i="21"/>
  <c r="H249" i="21"/>
  <c r="O249" i="21"/>
  <c r="R249" i="21"/>
  <c r="I249" i="21"/>
  <c r="U249" i="21"/>
  <c r="M249" i="21"/>
  <c r="X249" i="21"/>
  <c r="L249" i="21"/>
  <c r="A250" i="21"/>
  <c r="F249" i="21"/>
  <c r="W249" i="21"/>
  <c r="G249" i="21"/>
  <c r="J249" i="21"/>
  <c r="Q249" i="21"/>
  <c r="E249" i="21"/>
  <c r="S249" i="21"/>
  <c r="B249" i="21"/>
  <c r="V249" i="21"/>
  <c r="D249" i="21"/>
  <c r="K249" i="21"/>
  <c r="N249" i="21"/>
  <c r="Y249" i="21"/>
  <c r="P249" i="21"/>
  <c r="C249" i="21"/>
  <c r="B1132" i="2"/>
  <c r="F213" i="21"/>
  <c r="E213" i="21"/>
  <c r="N213" i="21"/>
  <c r="M213" i="21"/>
  <c r="H213" i="21"/>
  <c r="C213" i="21"/>
  <c r="K213" i="21"/>
  <c r="B213" i="21"/>
  <c r="J213" i="21"/>
  <c r="I213" i="21"/>
  <c r="D213" i="21"/>
  <c r="L213" i="21"/>
  <c r="G213" i="21"/>
  <c r="A214" i="21"/>
  <c r="O213" i="21"/>
  <c r="W28" i="21"/>
  <c r="X28" i="19"/>
  <c r="X28" i="24"/>
  <c r="W28" i="19"/>
  <c r="W28" i="24"/>
  <c r="X28" i="21"/>
  <c r="F355" i="24"/>
  <c r="E355" i="24"/>
  <c r="S355" i="24"/>
  <c r="X355" i="24"/>
  <c r="I355" i="24"/>
  <c r="M355" i="24"/>
  <c r="L355" i="24"/>
  <c r="V355" i="24"/>
  <c r="U355" i="24"/>
  <c r="T355" i="24"/>
  <c r="B355" i="24"/>
  <c r="N355" i="24"/>
  <c r="R355" i="24"/>
  <c r="A356" i="24"/>
  <c r="O355" i="24"/>
  <c r="J355" i="24"/>
  <c r="Y355" i="24"/>
  <c r="K355" i="24"/>
  <c r="W355" i="24"/>
  <c r="Q355" i="24"/>
  <c r="P355" i="24"/>
  <c r="C355" i="24"/>
  <c r="G355" i="24"/>
  <c r="D355" i="24"/>
  <c r="H355" i="24"/>
  <c r="N467" i="23"/>
  <c r="C467" i="23"/>
  <c r="S467" i="23"/>
  <c r="Y467" i="23"/>
  <c r="E467" i="23"/>
  <c r="P467" i="23"/>
  <c r="B467" i="23"/>
  <c r="R467" i="23"/>
  <c r="G467" i="23"/>
  <c r="W467" i="23"/>
  <c r="D467" i="23"/>
  <c r="M467" i="23"/>
  <c r="X467" i="23"/>
  <c r="F467" i="23"/>
  <c r="V467" i="23"/>
  <c r="K467" i="23"/>
  <c r="I467" i="23"/>
  <c r="L467" i="23"/>
  <c r="U467" i="23"/>
  <c r="J467" i="23"/>
  <c r="A468" i="23"/>
  <c r="O467" i="23"/>
  <c r="Q467" i="23"/>
  <c r="T467" i="23"/>
  <c r="H467" i="23"/>
  <c r="P174" i="24"/>
  <c r="A175" i="24"/>
  <c r="G174" i="24"/>
  <c r="H174" i="24"/>
  <c r="M174" i="24"/>
  <c r="K174" i="24"/>
  <c r="E174" i="24"/>
  <c r="J174" i="24"/>
  <c r="L174" i="24"/>
  <c r="O174" i="24"/>
  <c r="I174" i="24"/>
  <c r="F174" i="24"/>
  <c r="D174" i="24"/>
  <c r="N174" i="24"/>
  <c r="C174" i="24"/>
  <c r="B174" i="24"/>
  <c r="Y174" i="24"/>
  <c r="S174" i="24"/>
  <c r="X174" i="24"/>
  <c r="U174" i="24"/>
  <c r="T174" i="24"/>
  <c r="Q174" i="24"/>
  <c r="V174" i="24"/>
  <c r="W174" i="24"/>
  <c r="R174" i="24"/>
  <c r="L504" i="21"/>
  <c r="J504" i="21"/>
  <c r="Q504" i="21"/>
  <c r="R504" i="21"/>
  <c r="N504" i="21"/>
  <c r="P504" i="21"/>
  <c r="O504" i="21"/>
  <c r="B504" i="21"/>
  <c r="A505" i="21"/>
  <c r="S504" i="21"/>
  <c r="D504" i="21"/>
  <c r="T504" i="21"/>
  <c r="F504" i="21"/>
  <c r="G504" i="21"/>
  <c r="C504" i="21"/>
  <c r="Y504" i="21"/>
  <c r="H504" i="21"/>
  <c r="E504" i="21"/>
  <c r="K504" i="21"/>
  <c r="M504" i="21"/>
  <c r="I504" i="21"/>
  <c r="V504" i="21"/>
  <c r="X504" i="21"/>
  <c r="W504" i="21"/>
  <c r="U504" i="21"/>
  <c r="L286" i="21"/>
  <c r="E286" i="21"/>
  <c r="Y286" i="21"/>
  <c r="S286" i="21"/>
  <c r="R286" i="21"/>
  <c r="D286" i="21"/>
  <c r="T286" i="21"/>
  <c r="M286" i="21"/>
  <c r="K286" i="21"/>
  <c r="J286" i="21"/>
  <c r="A287" i="21"/>
  <c r="I286" i="21"/>
  <c r="F286" i="21"/>
  <c r="H286" i="21"/>
  <c r="Q286" i="21"/>
  <c r="N286" i="21"/>
  <c r="P286" i="21"/>
  <c r="G286" i="21"/>
  <c r="X286" i="21"/>
  <c r="O286" i="21"/>
  <c r="B286" i="21"/>
  <c r="C286" i="21"/>
  <c r="W286" i="21"/>
  <c r="U286" i="21"/>
  <c r="V286" i="21"/>
  <c r="G394" i="23"/>
  <c r="D394" i="23"/>
  <c r="T394" i="23"/>
  <c r="M394" i="23"/>
  <c r="B394" i="23"/>
  <c r="R394" i="23"/>
  <c r="O394" i="23"/>
  <c r="L394" i="23"/>
  <c r="E394" i="23"/>
  <c r="Y394" i="23"/>
  <c r="J394" i="23"/>
  <c r="C394" i="23"/>
  <c r="P394" i="23"/>
  <c r="A431" i="23"/>
  <c r="K394" i="23"/>
  <c r="X394" i="23"/>
  <c r="F394" i="23"/>
  <c r="S394" i="23"/>
  <c r="I394" i="23"/>
  <c r="N394" i="23"/>
  <c r="H394" i="23"/>
  <c r="Q394" i="23"/>
  <c r="W394" i="23"/>
  <c r="U394" i="23"/>
  <c r="V394" i="23"/>
  <c r="D462" i="24"/>
  <c r="T462" i="24"/>
  <c r="M462" i="24"/>
  <c r="A463" i="24"/>
  <c r="N462" i="24"/>
  <c r="G462" i="24"/>
  <c r="W462" i="24"/>
  <c r="X462" i="24"/>
  <c r="U462" i="24"/>
  <c r="J462" i="24"/>
  <c r="K462" i="24"/>
  <c r="L462" i="24"/>
  <c r="I462" i="24"/>
  <c r="B462" i="24"/>
  <c r="V462" i="24"/>
  <c r="S462" i="24"/>
  <c r="E462" i="24"/>
  <c r="R462" i="24"/>
  <c r="Q462" i="24"/>
  <c r="C462" i="24"/>
  <c r="H462" i="24"/>
  <c r="Y462" i="24"/>
  <c r="O462" i="24"/>
  <c r="P462" i="24"/>
  <c r="F462" i="24"/>
  <c r="U425" i="24"/>
  <c r="P425" i="24"/>
  <c r="C425" i="24"/>
  <c r="M425" i="24"/>
  <c r="W425" i="24"/>
  <c r="B425" i="24"/>
  <c r="F425" i="24"/>
  <c r="I425" i="24"/>
  <c r="S425" i="24"/>
  <c r="A426" i="24"/>
  <c r="H425" i="24"/>
  <c r="R425" i="24"/>
  <c r="L425" i="24"/>
  <c r="V425" i="24"/>
  <c r="Y425" i="24"/>
  <c r="D425" i="24"/>
  <c r="N425" i="24"/>
  <c r="X425" i="24"/>
  <c r="K425" i="24"/>
  <c r="E425" i="24"/>
  <c r="O425" i="24"/>
  <c r="J425" i="24"/>
  <c r="T425" i="24"/>
  <c r="G425" i="24"/>
  <c r="Q425" i="24"/>
  <c r="I29" i="24"/>
  <c r="A66" i="24"/>
  <c r="N29" i="24"/>
  <c r="P29" i="24"/>
  <c r="D29" i="24"/>
  <c r="M29" i="24"/>
  <c r="R29" i="24"/>
  <c r="L29" i="24"/>
  <c r="Q29" i="24"/>
  <c r="F29" i="24"/>
  <c r="A30" i="24"/>
  <c r="K29" i="24"/>
  <c r="G29" i="24"/>
  <c r="E29" i="24"/>
  <c r="J29" i="24"/>
  <c r="H29" i="24"/>
  <c r="S29" i="24"/>
  <c r="O29" i="24"/>
  <c r="N65" i="24"/>
  <c r="S65" i="24"/>
  <c r="A102" i="24"/>
  <c r="R65" i="24"/>
  <c r="P65" i="24"/>
  <c r="O65" i="24"/>
  <c r="Q65" i="24"/>
  <c r="W65" i="24"/>
  <c r="X65" i="24"/>
  <c r="T65" i="24"/>
  <c r="V65" i="24"/>
  <c r="U65" i="24"/>
  <c r="I534" i="24"/>
  <c r="Y534" i="24"/>
  <c r="N534" i="24"/>
  <c r="C534" i="24"/>
  <c r="S534" i="24"/>
  <c r="L534" i="24"/>
  <c r="A571" i="24"/>
  <c r="E534" i="24"/>
  <c r="A535" i="24"/>
  <c r="V534" i="24"/>
  <c r="O534" i="24"/>
  <c r="P534" i="24"/>
  <c r="Q534" i="24"/>
  <c r="J534" i="24"/>
  <c r="G534" i="24"/>
  <c r="D534" i="24"/>
  <c r="X534" i="24"/>
  <c r="F534" i="24"/>
  <c r="W534" i="24"/>
  <c r="R534" i="24"/>
  <c r="H534" i="24"/>
  <c r="M534" i="24"/>
  <c r="B534" i="24"/>
  <c r="T534" i="24"/>
  <c r="U534" i="24"/>
  <c r="K534" i="24"/>
  <c r="P540" i="21"/>
  <c r="E540" i="21"/>
  <c r="K540" i="21"/>
  <c r="M540" i="21"/>
  <c r="I540" i="21"/>
  <c r="D540" i="21"/>
  <c r="T540" i="21"/>
  <c r="J540" i="21"/>
  <c r="Q540" i="21"/>
  <c r="R540" i="21"/>
  <c r="N540" i="21"/>
  <c r="H540" i="21"/>
  <c r="X540" i="21"/>
  <c r="O540" i="21"/>
  <c r="B540" i="21"/>
  <c r="W540" i="21"/>
  <c r="S540" i="21"/>
  <c r="L540" i="21"/>
  <c r="A541" i="21"/>
  <c r="F540" i="21"/>
  <c r="G540" i="21"/>
  <c r="C540" i="21"/>
  <c r="Y540" i="21"/>
  <c r="U540" i="21"/>
  <c r="V540" i="21"/>
  <c r="S177" i="23"/>
  <c r="C177" i="23"/>
  <c r="F177" i="23"/>
  <c r="D177" i="23"/>
  <c r="P177" i="23"/>
  <c r="A178" i="23"/>
  <c r="O177" i="23"/>
  <c r="R177" i="23"/>
  <c r="B177" i="23"/>
  <c r="Y177" i="23"/>
  <c r="H177" i="23"/>
  <c r="K177" i="23"/>
  <c r="N177" i="23"/>
  <c r="A214" i="23"/>
  <c r="Q177" i="23"/>
  <c r="M177" i="23"/>
  <c r="G177" i="23"/>
  <c r="J177" i="23"/>
  <c r="L177" i="23"/>
  <c r="I177" i="23"/>
  <c r="E177" i="23"/>
  <c r="T177" i="23"/>
  <c r="V177" i="23"/>
  <c r="U177" i="23"/>
  <c r="W177" i="23"/>
  <c r="X177" i="23"/>
  <c r="B503" i="23"/>
  <c r="R503" i="23"/>
  <c r="G503" i="23"/>
  <c r="W503" i="23"/>
  <c r="D503" i="23"/>
  <c r="M503" i="23"/>
  <c r="X503" i="23"/>
  <c r="F503" i="23"/>
  <c r="V503" i="23"/>
  <c r="K503" i="23"/>
  <c r="I503" i="23"/>
  <c r="L503" i="23"/>
  <c r="U503" i="23"/>
  <c r="J503" i="23"/>
  <c r="A504" i="23"/>
  <c r="O503" i="23"/>
  <c r="Q503" i="23"/>
  <c r="T503" i="23"/>
  <c r="H503" i="23"/>
  <c r="N503" i="23"/>
  <c r="C503" i="23"/>
  <c r="S503" i="23"/>
  <c r="Y503" i="23"/>
  <c r="E503" i="23"/>
  <c r="P503" i="23"/>
  <c r="I395" i="21"/>
  <c r="F395" i="21"/>
  <c r="G395" i="21"/>
  <c r="C395" i="21"/>
  <c r="X395" i="21"/>
  <c r="T395" i="21"/>
  <c r="M395" i="21"/>
  <c r="K395" i="21"/>
  <c r="L395" i="21"/>
  <c r="H395" i="21"/>
  <c r="D395" i="21"/>
  <c r="A396" i="21"/>
  <c r="Q395" i="21"/>
  <c r="P395" i="21"/>
  <c r="R395" i="21"/>
  <c r="N395" i="21"/>
  <c r="J395" i="21"/>
  <c r="E395" i="21"/>
  <c r="Y395" i="21"/>
  <c r="B395" i="21"/>
  <c r="W395" i="21"/>
  <c r="S395" i="21"/>
  <c r="O395" i="21"/>
  <c r="V395" i="21"/>
  <c r="U395" i="21"/>
  <c r="L246" i="24"/>
  <c r="E246" i="24"/>
  <c r="Y246" i="24"/>
  <c r="N246" i="24"/>
  <c r="C246" i="24"/>
  <c r="K246" i="24"/>
  <c r="P246" i="24"/>
  <c r="I246" i="24"/>
  <c r="B246" i="24"/>
  <c r="R246" i="24"/>
  <c r="S246" i="24"/>
  <c r="D246" i="24"/>
  <c r="T246" i="24"/>
  <c r="M246" i="24"/>
  <c r="F246" i="24"/>
  <c r="O246" i="24"/>
  <c r="G246" i="24"/>
  <c r="H246" i="24"/>
  <c r="X246" i="24"/>
  <c r="Q246" i="24"/>
  <c r="J246" i="24"/>
  <c r="A247" i="24"/>
  <c r="W246" i="24"/>
  <c r="V246" i="24"/>
  <c r="U246" i="24"/>
  <c r="C322" i="23"/>
  <c r="A323" i="23"/>
  <c r="P322" i="23"/>
  <c r="Q322" i="23"/>
  <c r="N322" i="23"/>
  <c r="K322" i="23"/>
  <c r="H322" i="23"/>
  <c r="I322" i="23"/>
  <c r="F322" i="23"/>
  <c r="L322" i="23"/>
  <c r="J322" i="23"/>
  <c r="G322" i="23"/>
  <c r="E322" i="23"/>
  <c r="A359" i="23"/>
  <c r="O322" i="23"/>
  <c r="M322" i="23"/>
  <c r="D322" i="23"/>
  <c r="B322" i="23"/>
  <c r="W322" i="23"/>
  <c r="T322" i="23"/>
  <c r="S322" i="23"/>
  <c r="U322" i="23"/>
  <c r="R322" i="23"/>
  <c r="X322" i="23"/>
  <c r="Y322" i="23"/>
  <c r="V322" i="23"/>
  <c r="P391" i="24"/>
  <c r="I391" i="24"/>
  <c r="Y391" i="24"/>
  <c r="N391" i="24"/>
  <c r="G391" i="24"/>
  <c r="C391" i="24"/>
  <c r="D391" i="24"/>
  <c r="T391" i="24"/>
  <c r="M391" i="24"/>
  <c r="B391" i="24"/>
  <c r="R391" i="24"/>
  <c r="W391" i="24"/>
  <c r="S391" i="24"/>
  <c r="H391" i="24"/>
  <c r="X391" i="24"/>
  <c r="Q391" i="24"/>
  <c r="F391" i="24"/>
  <c r="V391" i="24"/>
  <c r="K391" i="24"/>
  <c r="L391" i="24"/>
  <c r="E391" i="24"/>
  <c r="U391" i="24"/>
  <c r="J391" i="24"/>
  <c r="A392" i="24"/>
  <c r="O391" i="24"/>
  <c r="E137" i="24"/>
  <c r="Y137" i="24"/>
  <c r="R137" i="24"/>
  <c r="K137" i="24"/>
  <c r="T137" i="24"/>
  <c r="I137" i="24"/>
  <c r="F137" i="24"/>
  <c r="H137" i="24"/>
  <c r="S137" i="24"/>
  <c r="G137" i="24"/>
  <c r="M137" i="24"/>
  <c r="J137" i="24"/>
  <c r="P137" i="24"/>
  <c r="D137" i="24"/>
  <c r="O137" i="24"/>
  <c r="Q137" i="24"/>
  <c r="N137" i="24"/>
  <c r="X137" i="24"/>
  <c r="L137" i="24"/>
  <c r="B137" i="24"/>
  <c r="C137" i="24"/>
  <c r="V137" i="24"/>
  <c r="W137" i="24"/>
  <c r="U137" i="24"/>
  <c r="H576" i="21"/>
  <c r="X576" i="21"/>
  <c r="R576" i="21"/>
  <c r="N576" i="21"/>
  <c r="J576" i="21"/>
  <c r="K576" i="21"/>
  <c r="L576" i="21"/>
  <c r="B576" i="21"/>
  <c r="W576" i="21"/>
  <c r="S576" i="21"/>
  <c r="O576" i="21"/>
  <c r="Q576" i="21"/>
  <c r="P576" i="21"/>
  <c r="G576" i="21"/>
  <c r="C576" i="21"/>
  <c r="Y576" i="21"/>
  <c r="U576" i="21"/>
  <c r="V576" i="21"/>
  <c r="D576" i="21"/>
  <c r="T576" i="21"/>
  <c r="M576" i="21"/>
  <c r="I576" i="21"/>
  <c r="E576" i="21"/>
  <c r="F576" i="21"/>
  <c r="A577" i="21"/>
  <c r="E319" i="24"/>
  <c r="S319" i="24"/>
  <c r="N319" i="24"/>
  <c r="T319" i="24"/>
  <c r="K319" i="24"/>
  <c r="Q319" i="24"/>
  <c r="U319" i="24"/>
  <c r="P319" i="24"/>
  <c r="G319" i="24"/>
  <c r="M319" i="24"/>
  <c r="A320" i="24"/>
  <c r="F319" i="24"/>
  <c r="J319" i="24"/>
  <c r="I319" i="24"/>
  <c r="W319" i="24"/>
  <c r="B319" i="24"/>
  <c r="H319" i="24"/>
  <c r="V319" i="24"/>
  <c r="L319" i="24"/>
  <c r="C319" i="24"/>
  <c r="Y319" i="24"/>
  <c r="D319" i="24"/>
  <c r="R319" i="24"/>
  <c r="X319" i="24"/>
  <c r="O319" i="24"/>
  <c r="H468" i="21"/>
  <c r="G468" i="21"/>
  <c r="C468" i="21"/>
  <c r="Y468" i="21"/>
  <c r="F468" i="21"/>
  <c r="L468" i="21"/>
  <c r="M468" i="21"/>
  <c r="I468" i="21"/>
  <c r="E468" i="21"/>
  <c r="K468" i="21"/>
  <c r="P468" i="21"/>
  <c r="R468" i="21"/>
  <c r="N468" i="21"/>
  <c r="J468" i="21"/>
  <c r="Q468" i="21"/>
  <c r="D468" i="21"/>
  <c r="B468" i="21"/>
  <c r="A469" i="21"/>
  <c r="S468" i="21"/>
  <c r="O468" i="21"/>
  <c r="X468" i="21"/>
  <c r="V468" i="21"/>
  <c r="T468" i="21"/>
  <c r="W468" i="21"/>
  <c r="U468" i="21"/>
  <c r="J101" i="24"/>
  <c r="A138" i="24"/>
  <c r="E101" i="24"/>
  <c r="N101" i="24"/>
  <c r="D101" i="24"/>
  <c r="G101" i="24"/>
  <c r="I101" i="24"/>
  <c r="B101" i="24"/>
  <c r="C101" i="24"/>
  <c r="L101" i="24"/>
  <c r="O101" i="24"/>
  <c r="M101" i="24"/>
  <c r="F101" i="24"/>
  <c r="H101" i="24"/>
  <c r="K101" i="24"/>
  <c r="P498" i="24"/>
  <c r="I498" i="24"/>
  <c r="Y498" i="24"/>
  <c r="N498" i="24"/>
  <c r="C498" i="24"/>
  <c r="S498" i="24"/>
  <c r="H498" i="24"/>
  <c r="E498" i="24"/>
  <c r="B498" i="24"/>
  <c r="V498" i="24"/>
  <c r="O498" i="24"/>
  <c r="T498" i="24"/>
  <c r="Q498" i="24"/>
  <c r="J498" i="24"/>
  <c r="G498" i="24"/>
  <c r="L498" i="24"/>
  <c r="F498" i="24"/>
  <c r="W498" i="24"/>
  <c r="X498" i="24"/>
  <c r="R498" i="24"/>
  <c r="M498" i="24"/>
  <c r="A499" i="24"/>
  <c r="D498" i="24"/>
  <c r="U498" i="24"/>
  <c r="K498" i="24"/>
  <c r="N539" i="23"/>
  <c r="G539" i="23"/>
  <c r="W539" i="23"/>
  <c r="Y539" i="23"/>
  <c r="E539" i="23"/>
  <c r="P539" i="23"/>
  <c r="B539" i="23"/>
  <c r="R539" i="23"/>
  <c r="K539" i="23"/>
  <c r="A540" i="23"/>
  <c r="D539" i="23"/>
  <c r="M539" i="23"/>
  <c r="X539" i="23"/>
  <c r="F539" i="23"/>
  <c r="V539" i="23"/>
  <c r="O539" i="23"/>
  <c r="I539" i="23"/>
  <c r="L539" i="23"/>
  <c r="U539" i="23"/>
  <c r="J539" i="23"/>
  <c r="C539" i="23"/>
  <c r="S539" i="23"/>
  <c r="Q539" i="23"/>
  <c r="T539" i="23"/>
  <c r="H539" i="23"/>
  <c r="M323" i="21"/>
  <c r="A324" i="21"/>
  <c r="J323" i="21"/>
  <c r="P323" i="21"/>
  <c r="E323" i="21"/>
  <c r="I323" i="21"/>
  <c r="N323" i="21"/>
  <c r="F323" i="21"/>
  <c r="L323" i="21"/>
  <c r="H323" i="21"/>
  <c r="G323" i="21"/>
  <c r="D323" i="21"/>
  <c r="O323" i="21"/>
  <c r="K323" i="21"/>
  <c r="B323" i="21"/>
  <c r="C323" i="21"/>
  <c r="V323" i="21"/>
  <c r="Y323" i="21"/>
  <c r="Q323" i="21"/>
  <c r="R323" i="21"/>
  <c r="X323" i="21"/>
  <c r="U323" i="21"/>
  <c r="T323" i="21"/>
  <c r="W323" i="21"/>
  <c r="S323" i="21"/>
  <c r="F612" i="21"/>
  <c r="V612" i="21"/>
  <c r="M612" i="21"/>
  <c r="I612" i="21"/>
  <c r="E612" i="21"/>
  <c r="G612" i="21"/>
  <c r="J612" i="21"/>
  <c r="A613" i="21"/>
  <c r="S612" i="21"/>
  <c r="O612" i="21"/>
  <c r="K612" i="21"/>
  <c r="L612" i="21"/>
  <c r="N612" i="21"/>
  <c r="C612" i="21"/>
  <c r="X612" i="21"/>
  <c r="T612" i="21"/>
  <c r="P612" i="21"/>
  <c r="Q612" i="21"/>
  <c r="B612" i="21"/>
  <c r="R612" i="21"/>
  <c r="H612" i="21"/>
  <c r="D612" i="21"/>
  <c r="Y612" i="21"/>
  <c r="U612" i="21"/>
  <c r="W612" i="21"/>
  <c r="P213" i="23"/>
  <c r="I213" i="23"/>
  <c r="G213" i="23"/>
  <c r="B213" i="23"/>
  <c r="K213" i="23"/>
  <c r="D213" i="23"/>
  <c r="T213" i="23"/>
  <c r="M213" i="23"/>
  <c r="O213" i="23"/>
  <c r="J213" i="23"/>
  <c r="S213" i="23"/>
  <c r="H213" i="23"/>
  <c r="X213" i="23"/>
  <c r="Q213" i="23"/>
  <c r="W213" i="23"/>
  <c r="R213" i="23"/>
  <c r="F213" i="23"/>
  <c r="L213" i="23"/>
  <c r="E213" i="23"/>
  <c r="Y213" i="23"/>
  <c r="A250" i="23"/>
  <c r="C213" i="23"/>
  <c r="N213" i="23"/>
  <c r="U213" i="23"/>
  <c r="V213" i="23"/>
  <c r="I282" i="24"/>
  <c r="W282" i="24"/>
  <c r="B282" i="24"/>
  <c r="H282" i="24"/>
  <c r="V282" i="24"/>
  <c r="U282" i="24"/>
  <c r="Y282" i="24"/>
  <c r="D282" i="24"/>
  <c r="R282" i="24"/>
  <c r="X282" i="24"/>
  <c r="O282" i="24"/>
  <c r="J282" i="24"/>
  <c r="N282" i="24"/>
  <c r="T282" i="24"/>
  <c r="K282" i="24"/>
  <c r="Q282" i="24"/>
  <c r="L282" i="24"/>
  <c r="C282" i="24"/>
  <c r="P282" i="24"/>
  <c r="G282" i="24"/>
  <c r="M282" i="24"/>
  <c r="A283" i="24"/>
  <c r="F282" i="24"/>
  <c r="E282" i="24"/>
  <c r="S282" i="24"/>
  <c r="M431" i="21"/>
  <c r="H431" i="21"/>
  <c r="D431" i="21"/>
  <c r="F431" i="21"/>
  <c r="B431" i="21"/>
  <c r="Q431" i="21"/>
  <c r="N431" i="21"/>
  <c r="J431" i="21"/>
  <c r="K431" i="21"/>
  <c r="G431" i="21"/>
  <c r="E431" i="21"/>
  <c r="Y431" i="21"/>
  <c r="S431" i="21"/>
  <c r="O431" i="21"/>
  <c r="P431" i="21"/>
  <c r="L431" i="21"/>
  <c r="I431" i="21"/>
  <c r="C431" i="21"/>
  <c r="X431" i="21"/>
  <c r="T431" i="21"/>
  <c r="A432" i="21"/>
  <c r="R431" i="21"/>
  <c r="U431" i="21"/>
  <c r="V431" i="21"/>
  <c r="W431" i="21"/>
  <c r="R684" i="21"/>
  <c r="L684" i="21"/>
  <c r="H684" i="21"/>
  <c r="D684" i="21"/>
  <c r="Y684" i="21"/>
  <c r="P684" i="21"/>
  <c r="F684" i="21"/>
  <c r="V684" i="21"/>
  <c r="Q684" i="21"/>
  <c r="M684" i="21"/>
  <c r="I684" i="21"/>
  <c r="A721" i="21"/>
  <c r="U684" i="21"/>
  <c r="J684" i="21"/>
  <c r="B684" i="21"/>
  <c r="W684" i="21"/>
  <c r="S684" i="21"/>
  <c r="O684" i="21"/>
  <c r="E684" i="21"/>
  <c r="A685" i="21"/>
  <c r="N684" i="21"/>
  <c r="G684" i="21"/>
  <c r="C684" i="21"/>
  <c r="X684" i="21"/>
  <c r="T684" i="21"/>
  <c r="K684" i="21"/>
  <c r="C358" i="23"/>
  <c r="S358" i="23"/>
  <c r="L358" i="23"/>
  <c r="A395" i="23"/>
  <c r="Q358" i="23"/>
  <c r="J358" i="23"/>
  <c r="K358" i="23"/>
  <c r="D358" i="23"/>
  <c r="T358" i="23"/>
  <c r="I358" i="23"/>
  <c r="B358" i="23"/>
  <c r="R358" i="23"/>
  <c r="H358" i="23"/>
  <c r="M358" i="23"/>
  <c r="G358" i="23"/>
  <c r="P358" i="23"/>
  <c r="Y358" i="23"/>
  <c r="O358" i="23"/>
  <c r="X358" i="23"/>
  <c r="F358" i="23"/>
  <c r="W358" i="23"/>
  <c r="E358" i="23"/>
  <c r="N358" i="23"/>
  <c r="V358" i="23"/>
  <c r="U358" i="23"/>
  <c r="J575" i="23"/>
  <c r="C575" i="23"/>
  <c r="S575" i="23"/>
  <c r="Y575" i="23"/>
  <c r="E575" i="23"/>
  <c r="H575" i="23"/>
  <c r="N575" i="23"/>
  <c r="G575" i="23"/>
  <c r="W575" i="23"/>
  <c r="D575" i="23"/>
  <c r="M575" i="23"/>
  <c r="P575" i="23"/>
  <c r="B575" i="23"/>
  <c r="R575" i="23"/>
  <c r="K575" i="23"/>
  <c r="I575" i="23"/>
  <c r="L575" i="23"/>
  <c r="U575" i="23"/>
  <c r="X575" i="23"/>
  <c r="F575" i="23"/>
  <c r="V575" i="23"/>
  <c r="O575" i="23"/>
  <c r="Q575" i="23"/>
  <c r="T575" i="23"/>
  <c r="A576" i="23"/>
  <c r="L210" i="24"/>
  <c r="M210" i="24"/>
  <c r="J210" i="24"/>
  <c r="G210" i="24"/>
  <c r="D210" i="24"/>
  <c r="I210" i="24"/>
  <c r="H210" i="24"/>
  <c r="B210" i="24"/>
  <c r="C210" i="24"/>
  <c r="P210" i="24"/>
  <c r="F210" i="24"/>
  <c r="K210" i="24"/>
  <c r="E210" i="24"/>
  <c r="N210" i="24"/>
  <c r="O210" i="24"/>
  <c r="Q210" i="24"/>
  <c r="A211" i="24"/>
  <c r="Y210" i="24"/>
  <c r="W210" i="24"/>
  <c r="S210" i="24"/>
  <c r="X210" i="24"/>
  <c r="U210" i="24"/>
  <c r="T210" i="24"/>
  <c r="V210" i="24"/>
  <c r="R210" i="24"/>
  <c r="N285" i="23"/>
  <c r="R285" i="23"/>
  <c r="K285" i="23"/>
  <c r="W285" i="23"/>
  <c r="H285" i="23"/>
  <c r="D285" i="23"/>
  <c r="V285" i="23"/>
  <c r="Y285" i="23"/>
  <c r="U285" i="23"/>
  <c r="G285" i="23"/>
  <c r="S285" i="23"/>
  <c r="O285" i="23"/>
  <c r="J285" i="23"/>
  <c r="B285" i="23"/>
  <c r="I285" i="23"/>
  <c r="E285" i="23"/>
  <c r="Q285" i="23"/>
  <c r="M285" i="23"/>
  <c r="C285" i="23"/>
  <c r="F285" i="23"/>
  <c r="P285" i="23"/>
  <c r="L285" i="23"/>
  <c r="X285" i="23"/>
  <c r="T285" i="23"/>
  <c r="O430" i="23"/>
  <c r="L430" i="23"/>
  <c r="M430" i="23"/>
  <c r="F430" i="23"/>
  <c r="G430" i="23"/>
  <c r="D430" i="23"/>
  <c r="E430" i="23"/>
  <c r="Y430" i="23"/>
  <c r="N430" i="23"/>
  <c r="K430" i="23"/>
  <c r="I430" i="23"/>
  <c r="R430" i="23"/>
  <c r="S430" i="23"/>
  <c r="Q430" i="23"/>
  <c r="H430" i="23"/>
  <c r="B430" i="23"/>
  <c r="C430" i="23"/>
  <c r="P430" i="23"/>
  <c r="J430" i="23"/>
  <c r="V430" i="23"/>
  <c r="W430" i="23"/>
  <c r="T430" i="23"/>
  <c r="X430" i="23"/>
  <c r="U430" i="23"/>
  <c r="E359" i="21"/>
  <c r="F359" i="21"/>
  <c r="G359" i="21"/>
  <c r="H359" i="21"/>
  <c r="O359" i="21"/>
  <c r="I359" i="21"/>
  <c r="K359" i="21"/>
  <c r="L359" i="21"/>
  <c r="N359" i="21"/>
  <c r="M359" i="21"/>
  <c r="P359" i="21"/>
  <c r="A360" i="21"/>
  <c r="D359" i="21"/>
  <c r="Q359" i="21"/>
  <c r="B359" i="21"/>
  <c r="C359" i="21"/>
  <c r="J359" i="21"/>
  <c r="R359" i="21"/>
  <c r="X359" i="21"/>
  <c r="W359" i="21"/>
  <c r="T359" i="21"/>
  <c r="Y359" i="21"/>
  <c r="S359" i="21"/>
  <c r="V359" i="21"/>
  <c r="U359" i="21"/>
  <c r="C249" i="23"/>
  <c r="E249" i="23"/>
  <c r="R249" i="23"/>
  <c r="T249" i="23"/>
  <c r="G249" i="23"/>
  <c r="F249" i="23"/>
  <c r="I249" i="23"/>
  <c r="J249" i="23"/>
  <c r="X249" i="23"/>
  <c r="D249" i="23"/>
  <c r="L249" i="23"/>
  <c r="N249" i="23"/>
  <c r="Q249" i="23"/>
  <c r="M249" i="23"/>
  <c r="H249" i="23"/>
  <c r="K249" i="23"/>
  <c r="S249" i="23"/>
  <c r="A286" i="23"/>
  <c r="Y249" i="23"/>
  <c r="B249" i="23"/>
  <c r="O249" i="23"/>
  <c r="P249" i="23"/>
  <c r="V249" i="23"/>
  <c r="U249" i="23"/>
  <c r="W249" i="23"/>
  <c r="Q648" i="21"/>
  <c r="H648" i="21"/>
  <c r="D648" i="21"/>
  <c r="A649" i="21"/>
  <c r="V648" i="21"/>
  <c r="R648" i="21"/>
  <c r="I648" i="21"/>
  <c r="Y648" i="21"/>
  <c r="S648" i="21"/>
  <c r="O648" i="21"/>
  <c r="K648" i="21"/>
  <c r="G648" i="21"/>
  <c r="U648" i="21"/>
  <c r="J648" i="21"/>
  <c r="B648" i="21"/>
  <c r="C648" i="21"/>
  <c r="T648" i="21"/>
  <c r="L648" i="21"/>
  <c r="E648" i="21"/>
  <c r="N648" i="21"/>
  <c r="F648" i="21"/>
  <c r="W648" i="21"/>
  <c r="M648" i="21"/>
  <c r="X648" i="21"/>
  <c r="P648" i="21"/>
  <c r="Q284" i="19"/>
  <c r="F284" i="19"/>
  <c r="V284" i="19"/>
  <c r="D284" i="19"/>
  <c r="O284" i="19"/>
  <c r="X284" i="19"/>
  <c r="E284" i="19"/>
  <c r="U284" i="19"/>
  <c r="J284" i="19"/>
  <c r="C284" i="19"/>
  <c r="L284" i="19"/>
  <c r="W284" i="19"/>
  <c r="I284" i="19"/>
  <c r="Y284" i="19"/>
  <c r="N284" i="19"/>
  <c r="K284" i="19"/>
  <c r="T284" i="19"/>
  <c r="H284" i="19"/>
  <c r="M284" i="19"/>
  <c r="B284" i="19"/>
  <c r="R284" i="19"/>
  <c r="S284" i="19"/>
  <c r="G284" i="19"/>
  <c r="P284" i="19"/>
  <c r="H66" i="21"/>
  <c r="M66" i="21"/>
  <c r="R66" i="21"/>
  <c r="W66" i="21"/>
  <c r="U66" i="21"/>
  <c r="J66" i="21"/>
  <c r="O66" i="21"/>
  <c r="T66" i="21"/>
  <c r="G66" i="21"/>
  <c r="E66" i="21"/>
  <c r="Q66" i="21"/>
  <c r="V66" i="21"/>
  <c r="D66" i="21"/>
  <c r="I66" i="21"/>
  <c r="A103" i="21"/>
  <c r="L66" i="21"/>
  <c r="X66" i="21"/>
  <c r="F66" i="21"/>
  <c r="K66" i="21"/>
  <c r="P66" i="21"/>
  <c r="N66" i="21"/>
  <c r="S66" i="21"/>
  <c r="D248" i="19"/>
  <c r="T248" i="19"/>
  <c r="I248" i="19"/>
  <c r="A285" i="19"/>
  <c r="C248" i="19"/>
  <c r="N248" i="19"/>
  <c r="W248" i="19"/>
  <c r="L248" i="19"/>
  <c r="J248" i="19"/>
  <c r="G248" i="19"/>
  <c r="P248" i="19"/>
  <c r="E248" i="19"/>
  <c r="U248" i="19"/>
  <c r="R248" i="19"/>
  <c r="F248" i="19"/>
  <c r="O248" i="19"/>
  <c r="H248" i="19"/>
  <c r="X248" i="19"/>
  <c r="M248" i="19"/>
  <c r="B248" i="19"/>
  <c r="K248" i="19"/>
  <c r="V248" i="19"/>
  <c r="Y248" i="19"/>
  <c r="Q248" i="19"/>
  <c r="S248" i="19"/>
  <c r="W29" i="23"/>
  <c r="G29" i="23"/>
  <c r="N29" i="23"/>
  <c r="Y29" i="23"/>
  <c r="I29" i="23"/>
  <c r="P29" i="23"/>
  <c r="A66" i="23"/>
  <c r="S29" i="23"/>
  <c r="C29" i="23"/>
  <c r="J29" i="23"/>
  <c r="U29" i="23"/>
  <c r="E29" i="23"/>
  <c r="L29" i="23"/>
  <c r="A30" i="23"/>
  <c r="O29" i="23"/>
  <c r="V29" i="23"/>
  <c r="F29" i="23"/>
  <c r="Q29" i="23"/>
  <c r="X29" i="23"/>
  <c r="H29" i="23"/>
  <c r="K29" i="23"/>
  <c r="R29" i="23"/>
  <c r="B29" i="23"/>
  <c r="M29" i="23"/>
  <c r="T29" i="23"/>
  <c r="D29" i="23"/>
  <c r="H30" i="21"/>
  <c r="M30" i="21"/>
  <c r="K30" i="21"/>
  <c r="G30" i="21"/>
  <c r="J30" i="21"/>
  <c r="A67" i="21"/>
  <c r="A31" i="21"/>
  <c r="L30" i="21"/>
  <c r="I30" i="21"/>
  <c r="X102" i="21"/>
  <c r="S102" i="21"/>
  <c r="A139" i="21"/>
  <c r="P102" i="21"/>
  <c r="V102" i="21"/>
  <c r="Q102" i="21"/>
  <c r="N102" i="21"/>
  <c r="T102" i="21"/>
  <c r="O102" i="21"/>
  <c r="R102" i="21"/>
  <c r="U102" i="21"/>
  <c r="W102" i="21"/>
  <c r="K137" i="23"/>
  <c r="R137" i="23"/>
  <c r="B137" i="23"/>
  <c r="M137" i="23"/>
  <c r="T137" i="23"/>
  <c r="D137" i="23"/>
  <c r="W137" i="23"/>
  <c r="G137" i="23"/>
  <c r="N137" i="23"/>
  <c r="Y137" i="23"/>
  <c r="I137" i="23"/>
  <c r="P137" i="23"/>
  <c r="S137" i="23"/>
  <c r="C137" i="23"/>
  <c r="J137" i="23"/>
  <c r="U137" i="23"/>
  <c r="E137" i="23"/>
  <c r="L137" i="23"/>
  <c r="O137" i="23"/>
  <c r="V137" i="23"/>
  <c r="F137" i="23"/>
  <c r="Q137" i="23"/>
  <c r="X137" i="23"/>
  <c r="H137" i="23"/>
  <c r="G138" i="21"/>
  <c r="D138" i="21"/>
  <c r="L138" i="21"/>
  <c r="B138" i="21"/>
  <c r="O138" i="21"/>
  <c r="J138" i="21"/>
  <c r="E138" i="21"/>
  <c r="M138" i="21"/>
  <c r="H138" i="21"/>
  <c r="C138" i="21"/>
  <c r="N138" i="21"/>
  <c r="I138" i="21"/>
  <c r="K138" i="21"/>
  <c r="F138" i="21"/>
  <c r="I176" i="19"/>
  <c r="Y176" i="19"/>
  <c r="N176" i="19"/>
  <c r="K176" i="19"/>
  <c r="L176" i="19"/>
  <c r="O176" i="19"/>
  <c r="X176" i="19"/>
  <c r="M176" i="19"/>
  <c r="B176" i="19"/>
  <c r="R176" i="19"/>
  <c r="S176" i="19"/>
  <c r="T176" i="19"/>
  <c r="W176" i="19"/>
  <c r="Q176" i="19"/>
  <c r="F176" i="19"/>
  <c r="V176" i="19"/>
  <c r="A213" i="19"/>
  <c r="A177" i="19"/>
  <c r="H176" i="19"/>
  <c r="E176" i="19"/>
  <c r="U176" i="19"/>
  <c r="J176" i="19"/>
  <c r="C176" i="19"/>
  <c r="D176" i="19"/>
  <c r="G176" i="19"/>
  <c r="P176" i="19"/>
  <c r="E212" i="19"/>
  <c r="U212" i="19"/>
  <c r="F212" i="19"/>
  <c r="V212" i="19"/>
  <c r="D212" i="19"/>
  <c r="O212" i="19"/>
  <c r="X212" i="19"/>
  <c r="I212" i="19"/>
  <c r="Y212" i="19"/>
  <c r="J212" i="19"/>
  <c r="C212" i="19"/>
  <c r="L212" i="19"/>
  <c r="W212" i="19"/>
  <c r="M212" i="19"/>
  <c r="A249" i="19"/>
  <c r="N212" i="19"/>
  <c r="K212" i="19"/>
  <c r="T212" i="19"/>
  <c r="H212" i="19"/>
  <c r="Q212" i="19"/>
  <c r="B212" i="19"/>
  <c r="R212" i="19"/>
  <c r="S212" i="19"/>
  <c r="G212" i="19"/>
  <c r="P212" i="19"/>
  <c r="O101" i="23"/>
  <c r="V101" i="23"/>
  <c r="F101" i="23"/>
  <c r="Q101" i="23"/>
  <c r="X101" i="23"/>
  <c r="H101" i="23"/>
  <c r="K101" i="23"/>
  <c r="R101" i="23"/>
  <c r="B101" i="23"/>
  <c r="M101" i="23"/>
  <c r="T101" i="23"/>
  <c r="D101" i="23"/>
  <c r="W101" i="23"/>
  <c r="G101" i="23"/>
  <c r="N101" i="23"/>
  <c r="Y101" i="23"/>
  <c r="I101" i="23"/>
  <c r="P101" i="23"/>
  <c r="A138" i="23"/>
  <c r="C101" i="23"/>
  <c r="L101" i="23"/>
  <c r="J101" i="23"/>
  <c r="U101" i="23"/>
  <c r="S101" i="23"/>
  <c r="E101" i="23"/>
  <c r="W65" i="23"/>
  <c r="G65" i="23"/>
  <c r="N65" i="23"/>
  <c r="Y65" i="23"/>
  <c r="I65" i="23"/>
  <c r="P65" i="23"/>
  <c r="A102" i="23"/>
  <c r="S65" i="23"/>
  <c r="C65" i="23"/>
  <c r="J65" i="23"/>
  <c r="U65" i="23"/>
  <c r="E65" i="23"/>
  <c r="L65" i="23"/>
  <c r="O65" i="23"/>
  <c r="V65" i="23"/>
  <c r="F65" i="23"/>
  <c r="Q65" i="23"/>
  <c r="X65" i="23"/>
  <c r="H65" i="23"/>
  <c r="K65" i="23"/>
  <c r="R65" i="23"/>
  <c r="B65" i="23"/>
  <c r="M65" i="23"/>
  <c r="T65" i="23"/>
  <c r="D65" i="23"/>
  <c r="D325" i="19"/>
  <c r="H325" i="19"/>
  <c r="L325" i="19"/>
  <c r="P325" i="19"/>
  <c r="T325" i="19"/>
  <c r="X325" i="19"/>
  <c r="A326" i="19"/>
  <c r="E325" i="19"/>
  <c r="I325" i="19"/>
  <c r="M325" i="19"/>
  <c r="Q325" i="19"/>
  <c r="U325" i="19"/>
  <c r="Y325" i="19"/>
  <c r="B325" i="19"/>
  <c r="F325" i="19"/>
  <c r="J325" i="19"/>
  <c r="N325" i="19"/>
  <c r="R325" i="19"/>
  <c r="V325" i="19"/>
  <c r="C325" i="19"/>
  <c r="G325" i="19"/>
  <c r="K325" i="19"/>
  <c r="O325" i="19"/>
  <c r="S325" i="19"/>
  <c r="W325" i="19"/>
  <c r="A362" i="19"/>
  <c r="B578" i="19"/>
  <c r="F578" i="19"/>
  <c r="J578" i="19"/>
  <c r="N578" i="19"/>
  <c r="R578" i="19"/>
  <c r="V578" i="19"/>
  <c r="C578" i="19"/>
  <c r="G578" i="19"/>
  <c r="K578" i="19"/>
  <c r="O578" i="19"/>
  <c r="S578" i="19"/>
  <c r="W578" i="19"/>
  <c r="A579" i="19"/>
  <c r="D578" i="19"/>
  <c r="H578" i="19"/>
  <c r="L578" i="19"/>
  <c r="P578" i="19"/>
  <c r="T578" i="19"/>
  <c r="X578" i="19"/>
  <c r="E578" i="19"/>
  <c r="I578" i="19"/>
  <c r="M578" i="19"/>
  <c r="Q578" i="19"/>
  <c r="U578" i="19"/>
  <c r="Y578" i="19"/>
  <c r="D397" i="19"/>
  <c r="H397" i="19"/>
  <c r="L397" i="19"/>
  <c r="P397" i="19"/>
  <c r="T397" i="19"/>
  <c r="X397" i="19"/>
  <c r="E397" i="19"/>
  <c r="I397" i="19"/>
  <c r="M397" i="19"/>
  <c r="Q397" i="19"/>
  <c r="U397" i="19"/>
  <c r="Y397" i="19"/>
  <c r="B397" i="19"/>
  <c r="F397" i="19"/>
  <c r="J397" i="19"/>
  <c r="N397" i="19"/>
  <c r="R397" i="19"/>
  <c r="V397" i="19"/>
  <c r="A434" i="19"/>
  <c r="C397" i="19"/>
  <c r="G397" i="19"/>
  <c r="K397" i="19"/>
  <c r="O397" i="19"/>
  <c r="S397" i="19"/>
  <c r="W397" i="19"/>
  <c r="A178" i="21"/>
  <c r="N177" i="21"/>
  <c r="W177" i="21"/>
  <c r="P177" i="21"/>
  <c r="R177" i="21"/>
  <c r="T177" i="21"/>
  <c r="V177" i="21"/>
  <c r="O177" i="21"/>
  <c r="X177" i="21"/>
  <c r="Q177" i="21"/>
  <c r="S177" i="21"/>
  <c r="U177" i="21"/>
  <c r="D433" i="19"/>
  <c r="H433" i="19"/>
  <c r="L433" i="19"/>
  <c r="P433" i="19"/>
  <c r="T433" i="19"/>
  <c r="X433" i="19"/>
  <c r="E433" i="19"/>
  <c r="I433" i="19"/>
  <c r="M433" i="19"/>
  <c r="Q433" i="19"/>
  <c r="U433" i="19"/>
  <c r="Y433" i="19"/>
  <c r="B433" i="19"/>
  <c r="F433" i="19"/>
  <c r="J433" i="19"/>
  <c r="N433" i="19"/>
  <c r="R433" i="19"/>
  <c r="V433" i="19"/>
  <c r="C433" i="19"/>
  <c r="G433" i="19"/>
  <c r="K433" i="19"/>
  <c r="O433" i="19"/>
  <c r="S433" i="19"/>
  <c r="W433" i="19"/>
  <c r="B470" i="19"/>
  <c r="F470" i="19"/>
  <c r="J470" i="19"/>
  <c r="N470" i="19"/>
  <c r="R470" i="19"/>
  <c r="V470" i="19"/>
  <c r="C470" i="19"/>
  <c r="G470" i="19"/>
  <c r="K470" i="19"/>
  <c r="O470" i="19"/>
  <c r="S470" i="19"/>
  <c r="W470" i="19"/>
  <c r="D470" i="19"/>
  <c r="H470" i="19"/>
  <c r="L470" i="19"/>
  <c r="P470" i="19"/>
  <c r="T470" i="19"/>
  <c r="X470" i="19"/>
  <c r="E470" i="19"/>
  <c r="I470" i="19"/>
  <c r="M470" i="19"/>
  <c r="Q470" i="19"/>
  <c r="U470" i="19"/>
  <c r="Y470" i="19"/>
  <c r="A471" i="19"/>
  <c r="B542" i="19"/>
  <c r="F542" i="19"/>
  <c r="J542" i="19"/>
  <c r="N542" i="19"/>
  <c r="R542" i="19"/>
  <c r="V542" i="19"/>
  <c r="C542" i="19"/>
  <c r="G542" i="19"/>
  <c r="K542" i="19"/>
  <c r="O542" i="19"/>
  <c r="S542" i="19"/>
  <c r="W542" i="19"/>
  <c r="D542" i="19"/>
  <c r="H542" i="19"/>
  <c r="L542" i="19"/>
  <c r="P542" i="19"/>
  <c r="T542" i="19"/>
  <c r="X542" i="19"/>
  <c r="A543" i="19"/>
  <c r="E542" i="19"/>
  <c r="I542" i="19"/>
  <c r="M542" i="19"/>
  <c r="Q542" i="19"/>
  <c r="U542" i="19"/>
  <c r="Y542" i="19"/>
  <c r="B506" i="19"/>
  <c r="F506" i="19"/>
  <c r="J506" i="19"/>
  <c r="N506" i="19"/>
  <c r="R506" i="19"/>
  <c r="V506" i="19"/>
  <c r="A507" i="19"/>
  <c r="C506" i="19"/>
  <c r="G506" i="19"/>
  <c r="K506" i="19"/>
  <c r="O506" i="19"/>
  <c r="S506" i="19"/>
  <c r="W506" i="19"/>
  <c r="D506" i="19"/>
  <c r="H506" i="19"/>
  <c r="L506" i="19"/>
  <c r="P506" i="19"/>
  <c r="T506" i="19"/>
  <c r="X506" i="19"/>
  <c r="E506" i="19"/>
  <c r="I506" i="19"/>
  <c r="M506" i="19"/>
  <c r="Q506" i="19"/>
  <c r="U506" i="19"/>
  <c r="Y506" i="19"/>
  <c r="D361" i="19"/>
  <c r="H361" i="19"/>
  <c r="L361" i="19"/>
  <c r="P361" i="19"/>
  <c r="T361" i="19"/>
  <c r="X361" i="19"/>
  <c r="E361" i="19"/>
  <c r="I361" i="19"/>
  <c r="M361" i="19"/>
  <c r="Q361" i="19"/>
  <c r="U361" i="19"/>
  <c r="Y361" i="19"/>
  <c r="A398" i="19"/>
  <c r="B361" i="19"/>
  <c r="F361" i="19"/>
  <c r="J361" i="19"/>
  <c r="N361" i="19"/>
  <c r="R361" i="19"/>
  <c r="V361" i="19"/>
  <c r="C361" i="19"/>
  <c r="G361" i="19"/>
  <c r="K361" i="19"/>
  <c r="O361" i="19"/>
  <c r="S361" i="19"/>
  <c r="W361" i="19"/>
  <c r="B726" i="2"/>
  <c r="D137" i="19" l="1"/>
  <c r="W137" i="19"/>
  <c r="Q137" i="19"/>
  <c r="V137" i="19"/>
  <c r="J137" i="19"/>
  <c r="I137" i="19"/>
  <c r="Y137" i="19"/>
  <c r="O137" i="19"/>
  <c r="F137" i="19"/>
  <c r="L137" i="19"/>
  <c r="G137" i="19"/>
  <c r="T137" i="19"/>
  <c r="M137" i="19"/>
  <c r="H137" i="19"/>
  <c r="S137" i="19"/>
  <c r="E137" i="19"/>
  <c r="R137" i="19"/>
  <c r="N137" i="19"/>
  <c r="K137" i="19"/>
  <c r="B137" i="19"/>
  <c r="U137" i="19"/>
  <c r="C137" i="19"/>
  <c r="X137" i="19"/>
  <c r="P137" i="19"/>
  <c r="M101" i="19"/>
  <c r="R101" i="19"/>
  <c r="X101" i="19"/>
  <c r="U101" i="19"/>
  <c r="L101" i="19"/>
  <c r="W101" i="19"/>
  <c r="S101" i="19"/>
  <c r="Y101" i="19"/>
  <c r="P101" i="19"/>
  <c r="E101" i="19"/>
  <c r="A138" i="19"/>
  <c r="G101" i="19"/>
  <c r="V101" i="19"/>
  <c r="C101" i="19"/>
  <c r="I101" i="19"/>
  <c r="B101" i="19"/>
  <c r="K101" i="19"/>
  <c r="J101" i="19"/>
  <c r="T101" i="19"/>
  <c r="F101" i="19"/>
  <c r="D101" i="19"/>
  <c r="O101" i="19"/>
  <c r="N101" i="19"/>
  <c r="H101" i="19"/>
  <c r="Q101" i="19"/>
  <c r="J65" i="19"/>
  <c r="P65" i="19"/>
  <c r="G65" i="19"/>
  <c r="M65" i="19"/>
  <c r="H65" i="19"/>
  <c r="V65" i="19"/>
  <c r="L65" i="19"/>
  <c r="C65" i="19"/>
  <c r="I65" i="19"/>
  <c r="W65" i="19"/>
  <c r="B65" i="19"/>
  <c r="X65" i="19"/>
  <c r="O65" i="19"/>
  <c r="E65" i="19"/>
  <c r="S65" i="19"/>
  <c r="Y65" i="19"/>
  <c r="D65" i="19"/>
  <c r="R65" i="19"/>
  <c r="Q65" i="19"/>
  <c r="U65" i="19"/>
  <c r="A102" i="19"/>
  <c r="N65" i="19"/>
  <c r="T65" i="19"/>
  <c r="K65" i="19"/>
  <c r="F65" i="19"/>
  <c r="L29" i="19"/>
  <c r="Q29" i="19"/>
  <c r="F29" i="19"/>
  <c r="D29" i="19"/>
  <c r="I29" i="19"/>
  <c r="N29" i="19"/>
  <c r="S29" i="19"/>
  <c r="H29" i="19"/>
  <c r="M29" i="19"/>
  <c r="K29" i="19"/>
  <c r="A66" i="19"/>
  <c r="U29" i="19"/>
  <c r="C29" i="19"/>
  <c r="O29" i="19"/>
  <c r="B29" i="19"/>
  <c r="R29" i="19"/>
  <c r="P29" i="19"/>
  <c r="E29" i="19"/>
  <c r="A30" i="19"/>
  <c r="J29" i="19"/>
  <c r="V29" i="19"/>
  <c r="T29" i="19"/>
  <c r="Y29" i="19"/>
  <c r="G29" i="19"/>
  <c r="B1105" i="2"/>
  <c r="I214" i="21" s="1"/>
  <c r="Y63" i="21"/>
  <c r="B27" i="21"/>
  <c r="Y26" i="24"/>
  <c r="Y26" i="21"/>
  <c r="Y100" i="21"/>
  <c r="Y63" i="24"/>
  <c r="B27" i="24"/>
  <c r="B64" i="21"/>
  <c r="Y175" i="21"/>
  <c r="Y100" i="24"/>
  <c r="B101" i="21"/>
  <c r="Y212" i="21"/>
  <c r="Y137" i="21"/>
  <c r="B64" i="24"/>
  <c r="B176" i="21"/>
  <c r="V214" i="21"/>
  <c r="X214" i="21"/>
  <c r="U214" i="21"/>
  <c r="T214" i="21"/>
  <c r="W214" i="21"/>
  <c r="A215" i="21"/>
  <c r="S214" i="21"/>
  <c r="N214" i="21"/>
  <c r="M214" i="21"/>
  <c r="P214" i="21"/>
  <c r="R214" i="21"/>
  <c r="Q214" i="21"/>
  <c r="H214" i="21"/>
  <c r="O214" i="21"/>
  <c r="B1156" i="2"/>
  <c r="E29" i="21"/>
  <c r="D29" i="21"/>
  <c r="F29" i="21"/>
  <c r="X250" i="21"/>
  <c r="N250" i="21"/>
  <c r="I250" i="21"/>
  <c r="D250" i="21"/>
  <c r="A251" i="21"/>
  <c r="L250" i="21"/>
  <c r="G250" i="21"/>
  <c r="B250" i="21"/>
  <c r="V250" i="21"/>
  <c r="O250" i="21"/>
  <c r="J250" i="21"/>
  <c r="E250" i="21"/>
  <c r="W250" i="21"/>
  <c r="M250" i="21"/>
  <c r="H250" i="21"/>
  <c r="C250" i="21"/>
  <c r="K250" i="21"/>
  <c r="F250" i="21"/>
  <c r="X29" i="24"/>
  <c r="W29" i="19"/>
  <c r="W29" i="21"/>
  <c r="W29" i="24"/>
  <c r="X29" i="19"/>
  <c r="X29" i="21"/>
  <c r="Q649" i="21"/>
  <c r="J649" i="21"/>
  <c r="K649" i="21"/>
  <c r="B649" i="21"/>
  <c r="W649" i="21"/>
  <c r="S649" i="21"/>
  <c r="E649" i="21"/>
  <c r="U649" i="21"/>
  <c r="O649" i="21"/>
  <c r="P649" i="21"/>
  <c r="G649" i="21"/>
  <c r="C649" i="21"/>
  <c r="X649" i="21"/>
  <c r="I649" i="21"/>
  <c r="Y649" i="21"/>
  <c r="T649" i="21"/>
  <c r="V649" i="21"/>
  <c r="L649" i="21"/>
  <c r="H649" i="21"/>
  <c r="M649" i="21"/>
  <c r="D649" i="21"/>
  <c r="F649" i="21"/>
  <c r="A650" i="21"/>
  <c r="R649" i="21"/>
  <c r="N649" i="21"/>
  <c r="P499" i="24"/>
  <c r="F499" i="24"/>
  <c r="V499" i="24"/>
  <c r="K499" i="24"/>
  <c r="M499" i="24"/>
  <c r="I499" i="24"/>
  <c r="T499" i="24"/>
  <c r="N499" i="24"/>
  <c r="G499" i="24"/>
  <c r="Q499" i="24"/>
  <c r="D499" i="24"/>
  <c r="B499" i="24"/>
  <c r="C499" i="24"/>
  <c r="E499" i="24"/>
  <c r="H499" i="24"/>
  <c r="J499" i="24"/>
  <c r="O499" i="24"/>
  <c r="U499" i="24"/>
  <c r="L499" i="24"/>
  <c r="R499" i="24"/>
  <c r="S499" i="24"/>
  <c r="Y499" i="24"/>
  <c r="X499" i="24"/>
  <c r="A500" i="24"/>
  <c r="W499" i="24"/>
  <c r="I392" i="24"/>
  <c r="Y392" i="24"/>
  <c r="N392" i="24"/>
  <c r="P392" i="24"/>
  <c r="S392" i="24"/>
  <c r="T392" i="24"/>
  <c r="M392" i="24"/>
  <c r="B392" i="24"/>
  <c r="R392" i="24"/>
  <c r="X392" i="24"/>
  <c r="A393" i="24"/>
  <c r="G392" i="24"/>
  <c r="Q392" i="24"/>
  <c r="F392" i="24"/>
  <c r="V392" i="24"/>
  <c r="C392" i="24"/>
  <c r="D392" i="24"/>
  <c r="O392" i="24"/>
  <c r="E392" i="24"/>
  <c r="U392" i="24"/>
  <c r="J392" i="24"/>
  <c r="H392" i="24"/>
  <c r="K392" i="24"/>
  <c r="L392" i="24"/>
  <c r="W392" i="24"/>
  <c r="L359" i="23"/>
  <c r="I359" i="23"/>
  <c r="F359" i="23"/>
  <c r="O359" i="23"/>
  <c r="H359" i="23"/>
  <c r="Q359" i="23"/>
  <c r="G359" i="23"/>
  <c r="B359" i="23"/>
  <c r="D359" i="23"/>
  <c r="N359" i="23"/>
  <c r="P359" i="23"/>
  <c r="K359" i="23"/>
  <c r="M359" i="23"/>
  <c r="A396" i="23"/>
  <c r="C359" i="23"/>
  <c r="J359" i="23"/>
  <c r="E359" i="23"/>
  <c r="R359" i="23"/>
  <c r="W359" i="23"/>
  <c r="S359" i="23"/>
  <c r="X359" i="23"/>
  <c r="Y359" i="23"/>
  <c r="V359" i="23"/>
  <c r="T359" i="23"/>
  <c r="U359" i="23"/>
  <c r="L323" i="23"/>
  <c r="M323" i="23"/>
  <c r="D323" i="23"/>
  <c r="E323" i="23"/>
  <c r="J323" i="23"/>
  <c r="I323" i="23"/>
  <c r="K323" i="23"/>
  <c r="F323" i="23"/>
  <c r="O323" i="23"/>
  <c r="H323" i="23"/>
  <c r="N323" i="23"/>
  <c r="A360" i="23"/>
  <c r="P323" i="23"/>
  <c r="G323" i="23"/>
  <c r="A324" i="23"/>
  <c r="C323" i="23"/>
  <c r="B323" i="23"/>
  <c r="R323" i="23"/>
  <c r="V323" i="23"/>
  <c r="Y323" i="23"/>
  <c r="U323" i="23"/>
  <c r="W323" i="23"/>
  <c r="X323" i="23"/>
  <c r="S323" i="23"/>
  <c r="T323" i="23"/>
  <c r="Q323" i="23"/>
  <c r="F396" i="21"/>
  <c r="L396" i="21"/>
  <c r="M396" i="21"/>
  <c r="E396" i="21"/>
  <c r="J396" i="21"/>
  <c r="Q396" i="21"/>
  <c r="D396" i="21"/>
  <c r="K396" i="21"/>
  <c r="N396" i="21"/>
  <c r="C396" i="21"/>
  <c r="I396" i="21"/>
  <c r="P396" i="21"/>
  <c r="B396" i="21"/>
  <c r="G396" i="21"/>
  <c r="H396" i="21"/>
  <c r="O396" i="21"/>
  <c r="A397" i="21"/>
  <c r="U396" i="21"/>
  <c r="X396" i="21"/>
  <c r="V396" i="21"/>
  <c r="T396" i="21"/>
  <c r="W396" i="21"/>
  <c r="Y396" i="21"/>
  <c r="R396" i="21"/>
  <c r="S396" i="21"/>
  <c r="L102" i="24"/>
  <c r="P102" i="24"/>
  <c r="Q102" i="24"/>
  <c r="N102" i="24"/>
  <c r="K102" i="24"/>
  <c r="R102" i="24"/>
  <c r="O102" i="24"/>
  <c r="A139" i="24"/>
  <c r="S102" i="24"/>
  <c r="X102" i="24"/>
  <c r="W102" i="24"/>
  <c r="U102" i="24"/>
  <c r="T102" i="24"/>
  <c r="V102" i="24"/>
  <c r="Q505" i="21"/>
  <c r="G505" i="21"/>
  <c r="H505" i="21"/>
  <c r="J505" i="21"/>
  <c r="P505" i="21"/>
  <c r="E505" i="21"/>
  <c r="Y505" i="21"/>
  <c r="L505" i="21"/>
  <c r="N505" i="21"/>
  <c r="O505" i="21"/>
  <c r="I505" i="21"/>
  <c r="A506" i="21"/>
  <c r="R505" i="21"/>
  <c r="S505" i="21"/>
  <c r="F505" i="21"/>
  <c r="M505" i="21"/>
  <c r="B505" i="21"/>
  <c r="C505" i="21"/>
  <c r="D505" i="21"/>
  <c r="K505" i="21"/>
  <c r="T505" i="21"/>
  <c r="V505" i="21"/>
  <c r="W505" i="21"/>
  <c r="U505" i="21"/>
  <c r="X505" i="21"/>
  <c r="L175" i="24"/>
  <c r="E175" i="24"/>
  <c r="Y175" i="24"/>
  <c r="R175" i="24"/>
  <c r="O175" i="24"/>
  <c r="D175" i="24"/>
  <c r="X175" i="24"/>
  <c r="F175" i="24"/>
  <c r="G175" i="24"/>
  <c r="I175" i="24"/>
  <c r="N175" i="24"/>
  <c r="H175" i="24"/>
  <c r="M175" i="24"/>
  <c r="A176" i="24"/>
  <c r="P175" i="24"/>
  <c r="Q175" i="24"/>
  <c r="K175" i="24"/>
  <c r="T175" i="24"/>
  <c r="J175" i="24"/>
  <c r="S175" i="24"/>
  <c r="C175" i="24"/>
  <c r="B175" i="24"/>
  <c r="V175" i="24"/>
  <c r="U175" i="24"/>
  <c r="W175" i="24"/>
  <c r="H395" i="23"/>
  <c r="X395" i="23"/>
  <c r="Q395" i="23"/>
  <c r="J395" i="23"/>
  <c r="G395" i="23"/>
  <c r="W395" i="23"/>
  <c r="P395" i="23"/>
  <c r="I395" i="23"/>
  <c r="B395" i="23"/>
  <c r="R395" i="23"/>
  <c r="O395" i="23"/>
  <c r="D395" i="23"/>
  <c r="M395" i="23"/>
  <c r="C395" i="23"/>
  <c r="L395" i="23"/>
  <c r="Y395" i="23"/>
  <c r="K395" i="23"/>
  <c r="T395" i="23"/>
  <c r="F395" i="23"/>
  <c r="S395" i="23"/>
  <c r="E395" i="23"/>
  <c r="N395" i="23"/>
  <c r="A432" i="23"/>
  <c r="V395" i="23"/>
  <c r="U395" i="23"/>
  <c r="C250" i="23"/>
  <c r="S250" i="23"/>
  <c r="L250" i="23"/>
  <c r="F250" i="23"/>
  <c r="Q250" i="23"/>
  <c r="R250" i="23"/>
  <c r="G250" i="23"/>
  <c r="W250" i="23"/>
  <c r="P250" i="23"/>
  <c r="N250" i="23"/>
  <c r="Y250" i="23"/>
  <c r="E250" i="23"/>
  <c r="K250" i="23"/>
  <c r="D250" i="23"/>
  <c r="T250" i="23"/>
  <c r="A287" i="23"/>
  <c r="B250" i="23"/>
  <c r="M250" i="23"/>
  <c r="O250" i="23"/>
  <c r="H250" i="23"/>
  <c r="X250" i="23"/>
  <c r="I250" i="23"/>
  <c r="J250" i="23"/>
  <c r="V250" i="23"/>
  <c r="U250" i="23"/>
  <c r="I247" i="24"/>
  <c r="F247" i="24"/>
  <c r="H247" i="24"/>
  <c r="D247" i="24"/>
  <c r="M247" i="24"/>
  <c r="J247" i="24"/>
  <c r="P247" i="24"/>
  <c r="L247" i="24"/>
  <c r="Q247" i="24"/>
  <c r="N247" i="24"/>
  <c r="C247" i="24"/>
  <c r="G247" i="24"/>
  <c r="E247" i="24"/>
  <c r="B247" i="24"/>
  <c r="A248" i="24"/>
  <c r="K247" i="24"/>
  <c r="O247" i="24"/>
  <c r="W247" i="24"/>
  <c r="Y247" i="24"/>
  <c r="T247" i="24"/>
  <c r="R247" i="24"/>
  <c r="V247" i="24"/>
  <c r="U247" i="24"/>
  <c r="S247" i="24"/>
  <c r="X247" i="24"/>
  <c r="K214" i="23"/>
  <c r="H214" i="23"/>
  <c r="N214" i="23"/>
  <c r="B214" i="23"/>
  <c r="E214" i="23"/>
  <c r="O214" i="23"/>
  <c r="L214" i="23"/>
  <c r="I214" i="23"/>
  <c r="J214" i="23"/>
  <c r="M214" i="23"/>
  <c r="C214" i="23"/>
  <c r="S214" i="23"/>
  <c r="P214" i="23"/>
  <c r="Q214" i="23"/>
  <c r="R214" i="23"/>
  <c r="G214" i="23"/>
  <c r="D214" i="23"/>
  <c r="F214" i="23"/>
  <c r="Y214" i="23"/>
  <c r="A251" i="23"/>
  <c r="W214" i="23"/>
  <c r="U214" i="23"/>
  <c r="T214" i="23"/>
  <c r="V214" i="23"/>
  <c r="X214" i="23"/>
  <c r="L178" i="23"/>
  <c r="S178" i="23"/>
  <c r="C178" i="23"/>
  <c r="R178" i="23"/>
  <c r="Q178" i="23"/>
  <c r="H178" i="23"/>
  <c r="O178" i="23"/>
  <c r="A179" i="23"/>
  <c r="J178" i="23"/>
  <c r="I178" i="23"/>
  <c r="D178" i="23"/>
  <c r="K178" i="23"/>
  <c r="M178" i="23"/>
  <c r="B178" i="23"/>
  <c r="N178" i="23"/>
  <c r="P178" i="23"/>
  <c r="A215" i="23"/>
  <c r="G178" i="23"/>
  <c r="E178" i="23"/>
  <c r="Y178" i="23"/>
  <c r="F178" i="23"/>
  <c r="W178" i="23"/>
  <c r="U178" i="23"/>
  <c r="V178" i="23"/>
  <c r="X178" i="23"/>
  <c r="T178" i="23"/>
  <c r="M541" i="21"/>
  <c r="G541" i="21"/>
  <c r="H541" i="21"/>
  <c r="J541" i="21"/>
  <c r="K541" i="21"/>
  <c r="Q541" i="21"/>
  <c r="L541" i="21"/>
  <c r="N541" i="21"/>
  <c r="O541" i="21"/>
  <c r="P541" i="21"/>
  <c r="E541" i="21"/>
  <c r="Y541" i="21"/>
  <c r="R541" i="21"/>
  <c r="S541" i="21"/>
  <c r="T541" i="21"/>
  <c r="A542" i="21"/>
  <c r="I541" i="21"/>
  <c r="B541" i="21"/>
  <c r="C541" i="21"/>
  <c r="D541" i="21"/>
  <c r="F541" i="21"/>
  <c r="X541" i="21"/>
  <c r="W541" i="21"/>
  <c r="V541" i="21"/>
  <c r="U541" i="21"/>
  <c r="H535" i="24"/>
  <c r="X535" i="24"/>
  <c r="N535" i="24"/>
  <c r="G535" i="24"/>
  <c r="W535" i="24"/>
  <c r="E535" i="24"/>
  <c r="D535" i="24"/>
  <c r="B535" i="24"/>
  <c r="V535" i="24"/>
  <c r="S535" i="24"/>
  <c r="U535" i="24"/>
  <c r="P535" i="24"/>
  <c r="R535" i="24"/>
  <c r="A536" i="24"/>
  <c r="Y535" i="24"/>
  <c r="T535" i="24"/>
  <c r="C535" i="24"/>
  <c r="M535" i="24"/>
  <c r="F535" i="24"/>
  <c r="K535" i="24"/>
  <c r="Q535" i="24"/>
  <c r="L535" i="24"/>
  <c r="J535" i="24"/>
  <c r="O535" i="24"/>
  <c r="I535" i="24"/>
  <c r="P431" i="23"/>
  <c r="I431" i="23"/>
  <c r="B431" i="23"/>
  <c r="R431" i="23"/>
  <c r="O431" i="23"/>
  <c r="D431" i="23"/>
  <c r="T431" i="23"/>
  <c r="M431" i="23"/>
  <c r="F431" i="23"/>
  <c r="C431" i="23"/>
  <c r="S431" i="23"/>
  <c r="H431" i="23"/>
  <c r="X431" i="23"/>
  <c r="Q431" i="23"/>
  <c r="J431" i="23"/>
  <c r="G431" i="23"/>
  <c r="L431" i="23"/>
  <c r="E431" i="23"/>
  <c r="Y431" i="23"/>
  <c r="N431" i="23"/>
  <c r="K431" i="23"/>
  <c r="W431" i="23"/>
  <c r="U431" i="23"/>
  <c r="V431" i="23"/>
  <c r="D287" i="21"/>
  <c r="T287" i="21"/>
  <c r="M287" i="21"/>
  <c r="F287" i="21"/>
  <c r="O287" i="21"/>
  <c r="R287" i="21"/>
  <c r="H287" i="21"/>
  <c r="X287" i="21"/>
  <c r="Q287" i="21"/>
  <c r="C287" i="21"/>
  <c r="S287" i="21"/>
  <c r="J287" i="21"/>
  <c r="L287" i="21"/>
  <c r="E287" i="21"/>
  <c r="Y287" i="21"/>
  <c r="G287" i="21"/>
  <c r="W287" i="21"/>
  <c r="A288" i="21"/>
  <c r="P287" i="21"/>
  <c r="I287" i="21"/>
  <c r="B287" i="21"/>
  <c r="K287" i="21"/>
  <c r="N287" i="21"/>
  <c r="U287" i="21"/>
  <c r="V287" i="21"/>
  <c r="J360" i="21"/>
  <c r="H360" i="21"/>
  <c r="I360" i="21"/>
  <c r="P360" i="21"/>
  <c r="N360" i="21"/>
  <c r="M360" i="21"/>
  <c r="O360" i="21"/>
  <c r="G360" i="21"/>
  <c r="A361" i="21"/>
  <c r="E360" i="21"/>
  <c r="F360" i="21"/>
  <c r="L360" i="21"/>
  <c r="D360" i="21"/>
  <c r="K360" i="21"/>
  <c r="B360" i="21"/>
  <c r="C360" i="21"/>
  <c r="R360" i="21"/>
  <c r="V360" i="21"/>
  <c r="Q360" i="21"/>
  <c r="W360" i="21"/>
  <c r="T360" i="21"/>
  <c r="Y360" i="21"/>
  <c r="S360" i="21"/>
  <c r="X360" i="21"/>
  <c r="U360" i="21"/>
  <c r="H211" i="24"/>
  <c r="J211" i="24"/>
  <c r="K211" i="24"/>
  <c r="I211" i="24"/>
  <c r="L211" i="24"/>
  <c r="N211" i="24"/>
  <c r="O211" i="24"/>
  <c r="P211" i="24"/>
  <c r="A212" i="24"/>
  <c r="M211" i="24"/>
  <c r="D211" i="24"/>
  <c r="F211" i="24"/>
  <c r="G211" i="24"/>
  <c r="E211" i="24"/>
  <c r="B211" i="24"/>
  <c r="C211" i="24"/>
  <c r="V211" i="24"/>
  <c r="X211" i="24"/>
  <c r="R211" i="24"/>
  <c r="T211" i="24"/>
  <c r="S211" i="24"/>
  <c r="W211" i="24"/>
  <c r="Q211" i="24"/>
  <c r="U211" i="24"/>
  <c r="Y211" i="24"/>
  <c r="N324" i="21"/>
  <c r="I324" i="21"/>
  <c r="E324" i="21"/>
  <c r="L324" i="21"/>
  <c r="S324" i="21"/>
  <c r="R324" i="21"/>
  <c r="O324" i="21"/>
  <c r="K324" i="21"/>
  <c r="Q324" i="21"/>
  <c r="X324" i="21"/>
  <c r="F324" i="21"/>
  <c r="A325" i="21"/>
  <c r="T324" i="21"/>
  <c r="P324" i="21"/>
  <c r="H324" i="21"/>
  <c r="J324" i="21"/>
  <c r="D324" i="21"/>
  <c r="Y324" i="21"/>
  <c r="G324" i="21"/>
  <c r="M324" i="21"/>
  <c r="B324" i="21"/>
  <c r="C324" i="21"/>
  <c r="V324" i="21"/>
  <c r="U324" i="21"/>
  <c r="W324" i="21"/>
  <c r="P138" i="24"/>
  <c r="I138" i="24"/>
  <c r="C138" i="24"/>
  <c r="N138" i="24"/>
  <c r="B138" i="24"/>
  <c r="D138" i="24"/>
  <c r="T138" i="24"/>
  <c r="M138" i="24"/>
  <c r="K138" i="24"/>
  <c r="G138" i="24"/>
  <c r="J138" i="24"/>
  <c r="H138" i="24"/>
  <c r="X138" i="24"/>
  <c r="Q138" i="24"/>
  <c r="S138" i="24"/>
  <c r="O138" i="24"/>
  <c r="R138" i="24"/>
  <c r="L138" i="24"/>
  <c r="E138" i="24"/>
  <c r="Y138" i="24"/>
  <c r="F138" i="24"/>
  <c r="W138" i="24"/>
  <c r="U138" i="24"/>
  <c r="V138" i="24"/>
  <c r="E469" i="21"/>
  <c r="Y469" i="21"/>
  <c r="T469" i="21"/>
  <c r="B469" i="21"/>
  <c r="A470" i="21"/>
  <c r="S469" i="21"/>
  <c r="I469" i="21"/>
  <c r="D469" i="21"/>
  <c r="F469" i="21"/>
  <c r="G469" i="21"/>
  <c r="C469" i="21"/>
  <c r="X469" i="21"/>
  <c r="M469" i="21"/>
  <c r="J469" i="21"/>
  <c r="K469" i="21"/>
  <c r="L469" i="21"/>
  <c r="H469" i="21"/>
  <c r="Q469" i="21"/>
  <c r="O469" i="21"/>
  <c r="P469" i="21"/>
  <c r="R469" i="21"/>
  <c r="N469" i="21"/>
  <c r="V469" i="21"/>
  <c r="W469" i="21"/>
  <c r="U469" i="21"/>
  <c r="E577" i="21"/>
  <c r="Y577" i="21"/>
  <c r="T577" i="21"/>
  <c r="P577" i="21"/>
  <c r="R577" i="21"/>
  <c r="N577" i="21"/>
  <c r="I577" i="21"/>
  <c r="D577" i="21"/>
  <c r="A578" i="21"/>
  <c r="B577" i="21"/>
  <c r="W577" i="21"/>
  <c r="S577" i="21"/>
  <c r="M577" i="21"/>
  <c r="J577" i="21"/>
  <c r="F577" i="21"/>
  <c r="G577" i="21"/>
  <c r="C577" i="21"/>
  <c r="X577" i="21"/>
  <c r="Q577" i="21"/>
  <c r="O577" i="21"/>
  <c r="K577" i="21"/>
  <c r="L577" i="21"/>
  <c r="H577" i="21"/>
  <c r="V577" i="21"/>
  <c r="U577" i="21"/>
  <c r="M504" i="23"/>
  <c r="B504" i="23"/>
  <c r="R504" i="23"/>
  <c r="T504" i="23"/>
  <c r="H504" i="23"/>
  <c r="C504" i="23"/>
  <c r="Q504" i="23"/>
  <c r="F504" i="23"/>
  <c r="V504" i="23"/>
  <c r="G504" i="23"/>
  <c r="P504" i="23"/>
  <c r="K504" i="23"/>
  <c r="E504" i="23"/>
  <c r="U504" i="23"/>
  <c r="J504" i="23"/>
  <c r="D504" i="23"/>
  <c r="O504" i="23"/>
  <c r="X504" i="23"/>
  <c r="S504" i="23"/>
  <c r="I504" i="23"/>
  <c r="Y504" i="23"/>
  <c r="N504" i="23"/>
  <c r="L504" i="23"/>
  <c r="W504" i="23"/>
  <c r="A505" i="23"/>
  <c r="P66" i="24"/>
  <c r="Q66" i="24"/>
  <c r="K66" i="24"/>
  <c r="G66" i="24"/>
  <c r="R66" i="24"/>
  <c r="H66" i="24"/>
  <c r="I66" i="24"/>
  <c r="A103" i="24"/>
  <c r="F66" i="24"/>
  <c r="D66" i="24"/>
  <c r="S66" i="24"/>
  <c r="L66" i="24"/>
  <c r="M66" i="24"/>
  <c r="N66" i="24"/>
  <c r="J66" i="24"/>
  <c r="E66" i="24"/>
  <c r="O66" i="24"/>
  <c r="V66" i="24"/>
  <c r="X66" i="24"/>
  <c r="T66" i="24"/>
  <c r="W66" i="24"/>
  <c r="U66" i="24"/>
  <c r="L463" i="24"/>
  <c r="X463" i="24"/>
  <c r="I463" i="24"/>
  <c r="S463" i="24"/>
  <c r="N463" i="24"/>
  <c r="H463" i="24"/>
  <c r="C463" i="24"/>
  <c r="A464" i="24"/>
  <c r="M463" i="24"/>
  <c r="F463" i="24"/>
  <c r="G463" i="24"/>
  <c r="Q463" i="24"/>
  <c r="J463" i="24"/>
  <c r="E463" i="24"/>
  <c r="P463" i="24"/>
  <c r="R463" i="24"/>
  <c r="U463" i="24"/>
  <c r="T463" i="24"/>
  <c r="K463" i="24"/>
  <c r="Y463" i="24"/>
  <c r="B463" i="24"/>
  <c r="O463" i="24"/>
  <c r="D463" i="24"/>
  <c r="V463" i="24"/>
  <c r="W463" i="24"/>
  <c r="G468" i="23"/>
  <c r="W468" i="23"/>
  <c r="P468" i="23"/>
  <c r="N468" i="23"/>
  <c r="Y468" i="23"/>
  <c r="E468" i="23"/>
  <c r="K468" i="23"/>
  <c r="D468" i="23"/>
  <c r="T468" i="23"/>
  <c r="V468" i="23"/>
  <c r="B468" i="23"/>
  <c r="M468" i="23"/>
  <c r="O468" i="23"/>
  <c r="H468" i="23"/>
  <c r="X468" i="23"/>
  <c r="I468" i="23"/>
  <c r="J468" i="23"/>
  <c r="U468" i="23"/>
  <c r="C468" i="23"/>
  <c r="S468" i="23"/>
  <c r="L468" i="23"/>
  <c r="F468" i="23"/>
  <c r="Q468" i="23"/>
  <c r="R468" i="23"/>
  <c r="A469" i="23"/>
  <c r="V356" i="24"/>
  <c r="D356" i="24"/>
  <c r="S356" i="24"/>
  <c r="X356" i="24"/>
  <c r="E356" i="24"/>
  <c r="K356" i="24"/>
  <c r="O356" i="24"/>
  <c r="T356" i="24"/>
  <c r="A357" i="24"/>
  <c r="N356" i="24"/>
  <c r="L356" i="24"/>
  <c r="M356" i="24"/>
  <c r="P356" i="24"/>
  <c r="Q356" i="24"/>
  <c r="J356" i="24"/>
  <c r="Y356" i="24"/>
  <c r="G356" i="24"/>
  <c r="B356" i="24"/>
  <c r="U356" i="24"/>
  <c r="F356" i="24"/>
  <c r="I356" i="24"/>
  <c r="C356" i="24"/>
  <c r="H356" i="24"/>
  <c r="W356" i="24"/>
  <c r="R356" i="24"/>
  <c r="O286" i="23"/>
  <c r="H286" i="23"/>
  <c r="X286" i="23"/>
  <c r="I286" i="23"/>
  <c r="J286" i="23"/>
  <c r="U286" i="23"/>
  <c r="C286" i="23"/>
  <c r="S286" i="23"/>
  <c r="L286" i="23"/>
  <c r="F286" i="23"/>
  <c r="Q286" i="23"/>
  <c r="R286" i="23"/>
  <c r="G286" i="23"/>
  <c r="W286" i="23"/>
  <c r="P286" i="23"/>
  <c r="N286" i="23"/>
  <c r="Y286" i="23"/>
  <c r="E286" i="23"/>
  <c r="K286" i="23"/>
  <c r="D286" i="23"/>
  <c r="T286" i="23"/>
  <c r="V286" i="23"/>
  <c r="B286" i="23"/>
  <c r="M286" i="23"/>
  <c r="M576" i="23"/>
  <c r="A577" i="23"/>
  <c r="N576" i="23"/>
  <c r="L576" i="23"/>
  <c r="W576" i="23"/>
  <c r="C576" i="23"/>
  <c r="Q576" i="23"/>
  <c r="B576" i="23"/>
  <c r="R576" i="23"/>
  <c r="T576" i="23"/>
  <c r="H576" i="23"/>
  <c r="K576" i="23"/>
  <c r="E576" i="23"/>
  <c r="U576" i="23"/>
  <c r="F576" i="23"/>
  <c r="V576" i="23"/>
  <c r="G576" i="23"/>
  <c r="P576" i="23"/>
  <c r="S576" i="23"/>
  <c r="I576" i="23"/>
  <c r="Y576" i="23"/>
  <c r="J576" i="23"/>
  <c r="D576" i="23"/>
  <c r="O576" i="23"/>
  <c r="X576" i="23"/>
  <c r="M685" i="21"/>
  <c r="B685" i="21"/>
  <c r="W685" i="21"/>
  <c r="S685" i="21"/>
  <c r="O685" i="21"/>
  <c r="P685" i="21"/>
  <c r="Q685" i="21"/>
  <c r="G685" i="21"/>
  <c r="C685" i="21"/>
  <c r="X685" i="21"/>
  <c r="T685" i="21"/>
  <c r="V685" i="21"/>
  <c r="E685" i="21"/>
  <c r="U685" i="21"/>
  <c r="L685" i="21"/>
  <c r="H685" i="21"/>
  <c r="D685" i="21"/>
  <c r="F685" i="21"/>
  <c r="A686" i="21"/>
  <c r="I685" i="21"/>
  <c r="Y685" i="21"/>
  <c r="R685" i="21"/>
  <c r="N685" i="21"/>
  <c r="J685" i="21"/>
  <c r="K685" i="21"/>
  <c r="J721" i="21"/>
  <c r="B721" i="21"/>
  <c r="P721" i="21"/>
  <c r="L721" i="21"/>
  <c r="H721" i="21"/>
  <c r="D721" i="21"/>
  <c r="Y721" i="21"/>
  <c r="N721" i="21"/>
  <c r="A722" i="21"/>
  <c r="U721" i="21"/>
  <c r="Q721" i="21"/>
  <c r="M721" i="21"/>
  <c r="I721" i="21"/>
  <c r="R721" i="21"/>
  <c r="E721" i="21"/>
  <c r="A758" i="21"/>
  <c r="W721" i="21"/>
  <c r="S721" i="21"/>
  <c r="O721" i="21"/>
  <c r="F721" i="21"/>
  <c r="V721" i="21"/>
  <c r="K721" i="21"/>
  <c r="G721" i="21"/>
  <c r="C721" i="21"/>
  <c r="X721" i="21"/>
  <c r="T721" i="21"/>
  <c r="B432" i="21"/>
  <c r="R432" i="21"/>
  <c r="T432" i="21"/>
  <c r="K432" i="21"/>
  <c r="Q432" i="21"/>
  <c r="M432" i="21"/>
  <c r="F432" i="21"/>
  <c r="D432" i="21"/>
  <c r="Y432" i="21"/>
  <c r="P432" i="21"/>
  <c r="W432" i="21"/>
  <c r="S432" i="21"/>
  <c r="J432" i="21"/>
  <c r="I432" i="21"/>
  <c r="A433" i="21"/>
  <c r="G432" i="21"/>
  <c r="C432" i="21"/>
  <c r="X432" i="21"/>
  <c r="N432" i="21"/>
  <c r="O432" i="21"/>
  <c r="E432" i="21"/>
  <c r="L432" i="21"/>
  <c r="H432" i="21"/>
  <c r="V432" i="21"/>
  <c r="U432" i="21"/>
  <c r="G283" i="24"/>
  <c r="B283" i="24"/>
  <c r="M283" i="24"/>
  <c r="O283" i="24"/>
  <c r="T283" i="24"/>
  <c r="I283" i="24"/>
  <c r="H283" i="24"/>
  <c r="W283" i="24"/>
  <c r="R283" i="24"/>
  <c r="P283" i="24"/>
  <c r="U283" i="24"/>
  <c r="J283" i="24"/>
  <c r="Q283" i="24"/>
  <c r="X283" i="24"/>
  <c r="Y283" i="24"/>
  <c r="K283" i="24"/>
  <c r="F283" i="24"/>
  <c r="A284" i="24"/>
  <c r="C283" i="24"/>
  <c r="N283" i="24"/>
  <c r="L283" i="24"/>
  <c r="E283" i="24"/>
  <c r="V283" i="24"/>
  <c r="D283" i="24"/>
  <c r="S283" i="24"/>
  <c r="Q613" i="21"/>
  <c r="G613" i="21"/>
  <c r="C613" i="21"/>
  <c r="X613" i="21"/>
  <c r="T613" i="21"/>
  <c r="P613" i="21"/>
  <c r="E613" i="21"/>
  <c r="U613" i="21"/>
  <c r="L613" i="21"/>
  <c r="H613" i="21"/>
  <c r="D613" i="21"/>
  <c r="A614" i="21"/>
  <c r="V613" i="21"/>
  <c r="I613" i="21"/>
  <c r="Y613" i="21"/>
  <c r="R613" i="21"/>
  <c r="N613" i="21"/>
  <c r="J613" i="21"/>
  <c r="F613" i="21"/>
  <c r="M613" i="21"/>
  <c r="B613" i="21"/>
  <c r="W613" i="21"/>
  <c r="S613" i="21"/>
  <c r="O613" i="21"/>
  <c r="K613" i="21"/>
  <c r="O540" i="23"/>
  <c r="K540" i="23"/>
  <c r="N540" i="23"/>
  <c r="H540" i="23"/>
  <c r="T540" i="23"/>
  <c r="P540" i="23"/>
  <c r="L540" i="23"/>
  <c r="C540" i="23"/>
  <c r="D540" i="23"/>
  <c r="Y540" i="23"/>
  <c r="J540" i="23"/>
  <c r="V540" i="23"/>
  <c r="R540" i="23"/>
  <c r="S540" i="23"/>
  <c r="W540" i="23"/>
  <c r="I540" i="23"/>
  <c r="U540" i="23"/>
  <c r="F540" i="23"/>
  <c r="B540" i="23"/>
  <c r="A541" i="23"/>
  <c r="G540" i="23"/>
  <c r="X540" i="23"/>
  <c r="E540" i="23"/>
  <c r="Q540" i="23"/>
  <c r="M540" i="23"/>
  <c r="I320" i="24"/>
  <c r="W320" i="24"/>
  <c r="B320" i="24"/>
  <c r="H320" i="24"/>
  <c r="V320" i="24"/>
  <c r="U320" i="24"/>
  <c r="Y320" i="24"/>
  <c r="D320" i="24"/>
  <c r="R320" i="24"/>
  <c r="X320" i="24"/>
  <c r="O320" i="24"/>
  <c r="J320" i="24"/>
  <c r="N320" i="24"/>
  <c r="T320" i="24"/>
  <c r="K320" i="24"/>
  <c r="Q320" i="24"/>
  <c r="L320" i="24"/>
  <c r="C320" i="24"/>
  <c r="P320" i="24"/>
  <c r="G320" i="24"/>
  <c r="M320" i="24"/>
  <c r="A321" i="24"/>
  <c r="F320" i="24"/>
  <c r="E320" i="24"/>
  <c r="S320" i="24"/>
  <c r="Q571" i="24"/>
  <c r="G571" i="24"/>
  <c r="W571" i="24"/>
  <c r="P571" i="24"/>
  <c r="V571" i="24"/>
  <c r="N571" i="24"/>
  <c r="I571" i="24"/>
  <c r="C571" i="24"/>
  <c r="D571" i="24"/>
  <c r="X571" i="24"/>
  <c r="B571" i="24"/>
  <c r="E571" i="24"/>
  <c r="K571" i="24"/>
  <c r="L571" i="24"/>
  <c r="J571" i="24"/>
  <c r="M571" i="24"/>
  <c r="O571" i="24"/>
  <c r="T571" i="24"/>
  <c r="R571" i="24"/>
  <c r="U571" i="24"/>
  <c r="S571" i="24"/>
  <c r="F571" i="24"/>
  <c r="A608" i="24"/>
  <c r="Y571" i="24"/>
  <c r="H571" i="24"/>
  <c r="A572" i="24"/>
  <c r="L30" i="24"/>
  <c r="A31" i="24"/>
  <c r="U31" i="24" s="1"/>
  <c r="Q30" i="24"/>
  <c r="S30" i="24"/>
  <c r="G30" i="24"/>
  <c r="R30" i="24"/>
  <c r="D30" i="24"/>
  <c r="T30" i="24"/>
  <c r="I30" i="24"/>
  <c r="F30" i="24"/>
  <c r="E30" i="24"/>
  <c r="H30" i="24"/>
  <c r="X30" i="24"/>
  <c r="M30" i="24"/>
  <c r="K30" i="24"/>
  <c r="N30" i="24"/>
  <c r="J30" i="24"/>
  <c r="P30" i="24"/>
  <c r="A67" i="24"/>
  <c r="O30" i="24"/>
  <c r="R426" i="24"/>
  <c r="O426" i="24"/>
  <c r="C426" i="24"/>
  <c r="G426" i="24"/>
  <c r="J426" i="24"/>
  <c r="N426" i="24"/>
  <c r="P426" i="24"/>
  <c r="E426" i="24"/>
  <c r="W426" i="24"/>
  <c r="A427" i="24"/>
  <c r="K426" i="24"/>
  <c r="S426" i="24"/>
  <c r="L426" i="24"/>
  <c r="F426" i="24"/>
  <c r="M426" i="24"/>
  <c r="Y426" i="24"/>
  <c r="Q426" i="24"/>
  <c r="U426" i="24"/>
  <c r="I426" i="24"/>
  <c r="B426" i="24"/>
  <c r="V426" i="24"/>
  <c r="T426" i="24"/>
  <c r="X426" i="24"/>
  <c r="D426" i="24"/>
  <c r="H426" i="24"/>
  <c r="V102" i="23"/>
  <c r="F102" i="23"/>
  <c r="Q102" i="23"/>
  <c r="X102" i="23"/>
  <c r="H102" i="23"/>
  <c r="O102" i="23"/>
  <c r="A139" i="23"/>
  <c r="R102" i="23"/>
  <c r="B102" i="23"/>
  <c r="M102" i="23"/>
  <c r="T102" i="23"/>
  <c r="D102" i="23"/>
  <c r="K102" i="23"/>
  <c r="N102" i="23"/>
  <c r="Y102" i="23"/>
  <c r="I102" i="23"/>
  <c r="P102" i="23"/>
  <c r="W102" i="23"/>
  <c r="G102" i="23"/>
  <c r="J102" i="23"/>
  <c r="U102" i="23"/>
  <c r="E102" i="23"/>
  <c r="L102" i="23"/>
  <c r="S102" i="23"/>
  <c r="C102" i="23"/>
  <c r="P139" i="21"/>
  <c r="R139" i="21"/>
  <c r="M139" i="21"/>
  <c r="H139" i="21"/>
  <c r="C139" i="21"/>
  <c r="U139" i="21"/>
  <c r="N139" i="21"/>
  <c r="I139" i="21"/>
  <c r="K139" i="21"/>
  <c r="F139" i="21"/>
  <c r="X139" i="21"/>
  <c r="S139" i="21"/>
  <c r="G139" i="21"/>
  <c r="D139" i="21"/>
  <c r="V139" i="21"/>
  <c r="Q139" i="21"/>
  <c r="L139" i="21"/>
  <c r="W139" i="21"/>
  <c r="B139" i="21"/>
  <c r="T139" i="21"/>
  <c r="O139" i="21"/>
  <c r="J139" i="21"/>
  <c r="E139" i="21"/>
  <c r="P31" i="21"/>
  <c r="A68" i="21"/>
  <c r="S31" i="21"/>
  <c r="Q31" i="21"/>
  <c r="V31" i="21"/>
  <c r="T31" i="21"/>
  <c r="U31" i="21"/>
  <c r="C31" i="21"/>
  <c r="F31" i="21"/>
  <c r="G31" i="21"/>
  <c r="J31" i="21"/>
  <c r="H31" i="21"/>
  <c r="K31" i="21"/>
  <c r="I31" i="21"/>
  <c r="N31" i="21"/>
  <c r="L31" i="21"/>
  <c r="A32" i="21"/>
  <c r="O31" i="21"/>
  <c r="M31" i="21"/>
  <c r="R31" i="21"/>
  <c r="J66" i="23"/>
  <c r="U66" i="23"/>
  <c r="E66" i="23"/>
  <c r="L66" i="23"/>
  <c r="W66" i="23"/>
  <c r="G66" i="23"/>
  <c r="V66" i="23"/>
  <c r="F66" i="23"/>
  <c r="Q66" i="23"/>
  <c r="X66" i="23"/>
  <c r="H66" i="23"/>
  <c r="S66" i="23"/>
  <c r="C66" i="23"/>
  <c r="R66" i="23"/>
  <c r="B66" i="23"/>
  <c r="M66" i="23"/>
  <c r="T66" i="23"/>
  <c r="D66" i="23"/>
  <c r="O66" i="23"/>
  <c r="N66" i="23"/>
  <c r="Y66" i="23"/>
  <c r="I66" i="23"/>
  <c r="P66" i="23"/>
  <c r="A103" i="23"/>
  <c r="K66" i="23"/>
  <c r="B285" i="19"/>
  <c r="R285" i="19"/>
  <c r="K285" i="19"/>
  <c r="D285" i="19"/>
  <c r="T285" i="19"/>
  <c r="M285" i="19"/>
  <c r="F285" i="19"/>
  <c r="V285" i="19"/>
  <c r="O285" i="19"/>
  <c r="H285" i="19"/>
  <c r="X285" i="19"/>
  <c r="Q285" i="19"/>
  <c r="J285" i="19"/>
  <c r="C285" i="19"/>
  <c r="S285" i="19"/>
  <c r="L285" i="19"/>
  <c r="E285" i="19"/>
  <c r="U285" i="19"/>
  <c r="N285" i="19"/>
  <c r="G285" i="19"/>
  <c r="W285" i="19"/>
  <c r="P285" i="19"/>
  <c r="I285" i="19"/>
  <c r="Y285" i="19"/>
  <c r="J138" i="23"/>
  <c r="U138" i="23"/>
  <c r="E138" i="23"/>
  <c r="L138" i="23"/>
  <c r="S138" i="23"/>
  <c r="C138" i="23"/>
  <c r="V138" i="23"/>
  <c r="F138" i="23"/>
  <c r="Q138" i="23"/>
  <c r="X138" i="23"/>
  <c r="H138" i="23"/>
  <c r="O138" i="23"/>
  <c r="R138" i="23"/>
  <c r="B138" i="23"/>
  <c r="M138" i="23"/>
  <c r="T138" i="23"/>
  <c r="D138" i="23"/>
  <c r="K138" i="23"/>
  <c r="N138" i="23"/>
  <c r="Y138" i="23"/>
  <c r="I138" i="23"/>
  <c r="P138" i="23"/>
  <c r="W138" i="23"/>
  <c r="G138" i="23"/>
  <c r="G177" i="19"/>
  <c r="N177" i="19"/>
  <c r="K177" i="19"/>
  <c r="A214" i="19"/>
  <c r="T177" i="19"/>
  <c r="I177" i="19"/>
  <c r="Y177" i="19"/>
  <c r="D177" i="19"/>
  <c r="R177" i="19"/>
  <c r="O177" i="19"/>
  <c r="H177" i="19"/>
  <c r="X177" i="19"/>
  <c r="M177" i="19"/>
  <c r="E177" i="19"/>
  <c r="V177" i="19"/>
  <c r="S177" i="19"/>
  <c r="L177" i="19"/>
  <c r="A178" i="19"/>
  <c r="Q177" i="19"/>
  <c r="C177" i="19"/>
  <c r="J177" i="19"/>
  <c r="F177" i="19"/>
  <c r="W177" i="19"/>
  <c r="P177" i="19"/>
  <c r="B177" i="19"/>
  <c r="U177" i="19"/>
  <c r="R30" i="23"/>
  <c r="B30" i="23"/>
  <c r="Q30" i="23"/>
  <c r="A31" i="23"/>
  <c r="L30" i="23"/>
  <c r="S30" i="23"/>
  <c r="C30" i="23"/>
  <c r="N30" i="23"/>
  <c r="A67" i="23"/>
  <c r="M30" i="23"/>
  <c r="X30" i="23"/>
  <c r="H30" i="23"/>
  <c r="O30" i="23"/>
  <c r="J30" i="23"/>
  <c r="Y30" i="23"/>
  <c r="I30" i="23"/>
  <c r="T30" i="23"/>
  <c r="D30" i="23"/>
  <c r="K30" i="23"/>
  <c r="V30" i="23"/>
  <c r="F30" i="23"/>
  <c r="U30" i="23"/>
  <c r="E30" i="23"/>
  <c r="P30" i="23"/>
  <c r="W30" i="23"/>
  <c r="G30" i="23"/>
  <c r="N249" i="19"/>
  <c r="G249" i="19"/>
  <c r="W249" i="19"/>
  <c r="A286" i="19"/>
  <c r="H249" i="19"/>
  <c r="I249" i="19"/>
  <c r="B249" i="19"/>
  <c r="R249" i="19"/>
  <c r="K249" i="19"/>
  <c r="D249" i="19"/>
  <c r="E249" i="19"/>
  <c r="P249" i="19"/>
  <c r="Q249" i="19"/>
  <c r="F249" i="19"/>
  <c r="V249" i="19"/>
  <c r="O249" i="19"/>
  <c r="L249" i="19"/>
  <c r="M249" i="19"/>
  <c r="X249" i="19"/>
  <c r="J249" i="19"/>
  <c r="C249" i="19"/>
  <c r="S249" i="19"/>
  <c r="T249" i="19"/>
  <c r="U249" i="19"/>
  <c r="Y249" i="19"/>
  <c r="N213" i="19"/>
  <c r="G213" i="19"/>
  <c r="W213" i="19"/>
  <c r="P213" i="19"/>
  <c r="I213" i="19"/>
  <c r="Y213" i="19"/>
  <c r="B213" i="19"/>
  <c r="R213" i="19"/>
  <c r="K213" i="19"/>
  <c r="D213" i="19"/>
  <c r="T213" i="19"/>
  <c r="M213" i="19"/>
  <c r="A250" i="19"/>
  <c r="F213" i="19"/>
  <c r="V213" i="19"/>
  <c r="O213" i="19"/>
  <c r="H213" i="19"/>
  <c r="X213" i="19"/>
  <c r="Q213" i="19"/>
  <c r="J213" i="19"/>
  <c r="C213" i="19"/>
  <c r="S213" i="19"/>
  <c r="L213" i="19"/>
  <c r="E213" i="19"/>
  <c r="U213" i="19"/>
  <c r="V67" i="21"/>
  <c r="D67" i="21"/>
  <c r="G67" i="21"/>
  <c r="L67" i="21"/>
  <c r="Q67" i="21"/>
  <c r="F67" i="21"/>
  <c r="I67" i="21"/>
  <c r="N67" i="21"/>
  <c r="S67" i="21"/>
  <c r="X67" i="21"/>
  <c r="A104" i="21"/>
  <c r="M67" i="21"/>
  <c r="K67" i="21"/>
  <c r="P67" i="21"/>
  <c r="U67" i="21"/>
  <c r="H67" i="21"/>
  <c r="O67" i="21"/>
  <c r="T67" i="21"/>
  <c r="R67" i="21"/>
  <c r="W67" i="21"/>
  <c r="E67" i="21"/>
  <c r="J67" i="21"/>
  <c r="D103" i="21"/>
  <c r="V103" i="21"/>
  <c r="Q103" i="21"/>
  <c r="L103" i="21"/>
  <c r="N103" i="21"/>
  <c r="I103" i="21"/>
  <c r="T103" i="21"/>
  <c r="O103" i="21"/>
  <c r="J103" i="21"/>
  <c r="E103" i="21"/>
  <c r="G103" i="21"/>
  <c r="R103" i="21"/>
  <c r="M103" i="21"/>
  <c r="H103" i="21"/>
  <c r="U103" i="21"/>
  <c r="W103" i="21"/>
  <c r="K103" i="21"/>
  <c r="F103" i="21"/>
  <c r="X103" i="21"/>
  <c r="S103" i="21"/>
  <c r="A140" i="21"/>
  <c r="P103" i="21"/>
  <c r="B750" i="2"/>
  <c r="F178" i="21"/>
  <c r="V178" i="21"/>
  <c r="O178" i="21"/>
  <c r="H178" i="21"/>
  <c r="X178" i="21"/>
  <c r="Q178" i="21"/>
  <c r="J178" i="21"/>
  <c r="S178" i="21"/>
  <c r="L178" i="21"/>
  <c r="E178" i="21"/>
  <c r="U178" i="21"/>
  <c r="A179" i="21"/>
  <c r="N178" i="21"/>
  <c r="G178" i="21"/>
  <c r="W178" i="21"/>
  <c r="P178" i="21"/>
  <c r="I178" i="21"/>
  <c r="R178" i="21"/>
  <c r="K178" i="21"/>
  <c r="D178" i="21"/>
  <c r="T178" i="21"/>
  <c r="M178" i="21"/>
  <c r="D579" i="19"/>
  <c r="H579" i="19"/>
  <c r="L579" i="19"/>
  <c r="P579" i="19"/>
  <c r="T579" i="19"/>
  <c r="X579" i="19"/>
  <c r="A580" i="19"/>
  <c r="E579" i="19"/>
  <c r="I579" i="19"/>
  <c r="M579" i="19"/>
  <c r="Q579" i="19"/>
  <c r="U579" i="19"/>
  <c r="Y579" i="19"/>
  <c r="B579" i="19"/>
  <c r="F579" i="19"/>
  <c r="J579" i="19"/>
  <c r="N579" i="19"/>
  <c r="R579" i="19"/>
  <c r="V579" i="19"/>
  <c r="C579" i="19"/>
  <c r="G579" i="19"/>
  <c r="K579" i="19"/>
  <c r="O579" i="19"/>
  <c r="S579" i="19"/>
  <c r="W579" i="19"/>
  <c r="D398" i="19"/>
  <c r="H398" i="19"/>
  <c r="L398" i="19"/>
  <c r="P398" i="19"/>
  <c r="T398" i="19"/>
  <c r="X398" i="19"/>
  <c r="E398" i="19"/>
  <c r="I398" i="19"/>
  <c r="M398" i="19"/>
  <c r="Q398" i="19"/>
  <c r="U398" i="19"/>
  <c r="Y398" i="19"/>
  <c r="B398" i="19"/>
  <c r="J398" i="19"/>
  <c r="R398" i="19"/>
  <c r="A435" i="19"/>
  <c r="C398" i="19"/>
  <c r="K398" i="19"/>
  <c r="S398" i="19"/>
  <c r="F398" i="19"/>
  <c r="N398" i="19"/>
  <c r="V398" i="19"/>
  <c r="G398" i="19"/>
  <c r="O398" i="19"/>
  <c r="W398" i="19"/>
  <c r="D471" i="19"/>
  <c r="H471" i="19"/>
  <c r="L471" i="19"/>
  <c r="P471" i="19"/>
  <c r="T471" i="19"/>
  <c r="X471" i="19"/>
  <c r="E471" i="19"/>
  <c r="I471" i="19"/>
  <c r="M471" i="19"/>
  <c r="Q471" i="19"/>
  <c r="U471" i="19"/>
  <c r="Y471" i="19"/>
  <c r="B471" i="19"/>
  <c r="F471" i="19"/>
  <c r="J471" i="19"/>
  <c r="N471" i="19"/>
  <c r="R471" i="19"/>
  <c r="V471" i="19"/>
  <c r="A472" i="19"/>
  <c r="C471" i="19"/>
  <c r="G471" i="19"/>
  <c r="K471" i="19"/>
  <c r="O471" i="19"/>
  <c r="S471" i="19"/>
  <c r="W471" i="19"/>
  <c r="D434" i="19"/>
  <c r="H434" i="19"/>
  <c r="L434" i="19"/>
  <c r="P434" i="19"/>
  <c r="T434" i="19"/>
  <c r="X434" i="19"/>
  <c r="E434" i="19"/>
  <c r="I434" i="19"/>
  <c r="M434" i="19"/>
  <c r="Q434" i="19"/>
  <c r="U434" i="19"/>
  <c r="Y434" i="19"/>
  <c r="B434" i="19"/>
  <c r="J434" i="19"/>
  <c r="R434" i="19"/>
  <c r="C434" i="19"/>
  <c r="K434" i="19"/>
  <c r="S434" i="19"/>
  <c r="F434" i="19"/>
  <c r="N434" i="19"/>
  <c r="V434" i="19"/>
  <c r="G434" i="19"/>
  <c r="O434" i="19"/>
  <c r="W434" i="19"/>
  <c r="D326" i="19"/>
  <c r="H326" i="19"/>
  <c r="L326" i="19"/>
  <c r="P326" i="19"/>
  <c r="T326" i="19"/>
  <c r="X326" i="19"/>
  <c r="A327" i="19"/>
  <c r="E326" i="19"/>
  <c r="I326" i="19"/>
  <c r="M326" i="19"/>
  <c r="Q326" i="19"/>
  <c r="U326" i="19"/>
  <c r="Y326" i="19"/>
  <c r="B326" i="19"/>
  <c r="J326" i="19"/>
  <c r="R326" i="19"/>
  <c r="C326" i="19"/>
  <c r="K326" i="19"/>
  <c r="S326" i="19"/>
  <c r="A363" i="19"/>
  <c r="F326" i="19"/>
  <c r="N326" i="19"/>
  <c r="V326" i="19"/>
  <c r="G326" i="19"/>
  <c r="O326" i="19"/>
  <c r="W326" i="19"/>
  <c r="D543" i="19"/>
  <c r="H543" i="19"/>
  <c r="L543" i="19"/>
  <c r="P543" i="19"/>
  <c r="T543" i="19"/>
  <c r="X543" i="19"/>
  <c r="E543" i="19"/>
  <c r="I543" i="19"/>
  <c r="M543" i="19"/>
  <c r="Q543" i="19"/>
  <c r="U543" i="19"/>
  <c r="Y543" i="19"/>
  <c r="B543" i="19"/>
  <c r="F543" i="19"/>
  <c r="J543" i="19"/>
  <c r="N543" i="19"/>
  <c r="R543" i="19"/>
  <c r="V543" i="19"/>
  <c r="C543" i="19"/>
  <c r="G543" i="19"/>
  <c r="K543" i="19"/>
  <c r="O543" i="19"/>
  <c r="S543" i="19"/>
  <c r="W543" i="19"/>
  <c r="A544" i="19"/>
  <c r="D362" i="19"/>
  <c r="H362" i="19"/>
  <c r="L362" i="19"/>
  <c r="P362" i="19"/>
  <c r="T362" i="19"/>
  <c r="X362" i="19"/>
  <c r="E362" i="19"/>
  <c r="I362" i="19"/>
  <c r="M362" i="19"/>
  <c r="Q362" i="19"/>
  <c r="U362" i="19"/>
  <c r="Y362" i="19"/>
  <c r="A399" i="19"/>
  <c r="B362" i="19"/>
  <c r="J362" i="19"/>
  <c r="R362" i="19"/>
  <c r="C362" i="19"/>
  <c r="K362" i="19"/>
  <c r="S362" i="19"/>
  <c r="F362" i="19"/>
  <c r="N362" i="19"/>
  <c r="V362" i="19"/>
  <c r="G362" i="19"/>
  <c r="O362" i="19"/>
  <c r="W362" i="19"/>
  <c r="D507" i="19"/>
  <c r="H507" i="19"/>
  <c r="L507" i="19"/>
  <c r="P507" i="19"/>
  <c r="T507" i="19"/>
  <c r="X507" i="19"/>
  <c r="E507" i="19"/>
  <c r="I507" i="19"/>
  <c r="M507" i="19"/>
  <c r="Q507" i="19"/>
  <c r="U507" i="19"/>
  <c r="Y507" i="19"/>
  <c r="A508" i="19"/>
  <c r="B507" i="19"/>
  <c r="F507" i="19"/>
  <c r="J507" i="19"/>
  <c r="N507" i="19"/>
  <c r="R507" i="19"/>
  <c r="V507" i="19"/>
  <c r="C507" i="19"/>
  <c r="G507" i="19"/>
  <c r="K507" i="19"/>
  <c r="O507" i="19"/>
  <c r="S507" i="19"/>
  <c r="W507" i="19"/>
  <c r="J102" i="24" l="1"/>
  <c r="G102" i="24"/>
  <c r="D102" i="24"/>
  <c r="M102" i="24"/>
  <c r="Y250" i="21"/>
  <c r="R250" i="21"/>
  <c r="U250" i="21"/>
  <c r="S250" i="21"/>
  <c r="F214" i="21"/>
  <c r="G214" i="21"/>
  <c r="B138" i="19"/>
  <c r="I138" i="19"/>
  <c r="N138" i="19"/>
  <c r="S138" i="19"/>
  <c r="X138" i="19"/>
  <c r="F138" i="19"/>
  <c r="K138" i="19"/>
  <c r="P138" i="19"/>
  <c r="U138" i="19"/>
  <c r="C138" i="19"/>
  <c r="H138" i="19"/>
  <c r="M138" i="19"/>
  <c r="R138" i="19"/>
  <c r="W138" i="19"/>
  <c r="E138" i="19"/>
  <c r="J138" i="19"/>
  <c r="O138" i="19"/>
  <c r="T138" i="19"/>
  <c r="Y138" i="19"/>
  <c r="G138" i="19"/>
  <c r="L138" i="19"/>
  <c r="Q138" i="19"/>
  <c r="V138" i="19"/>
  <c r="D138" i="19"/>
  <c r="F102" i="24"/>
  <c r="I102" i="24"/>
  <c r="T250" i="21"/>
  <c r="Q250" i="21"/>
  <c r="J214" i="21"/>
  <c r="E214" i="21"/>
  <c r="K214" i="21"/>
  <c r="B214" i="21"/>
  <c r="L214" i="21"/>
  <c r="G102" i="19"/>
  <c r="I102" i="19"/>
  <c r="P102" i="19"/>
  <c r="O102" i="19"/>
  <c r="M102" i="19"/>
  <c r="R102" i="19"/>
  <c r="N102" i="19"/>
  <c r="S102" i="19"/>
  <c r="Q102" i="19"/>
  <c r="V102" i="19"/>
  <c r="E102" i="19"/>
  <c r="X102" i="19"/>
  <c r="T102" i="19"/>
  <c r="C102" i="19"/>
  <c r="U102" i="19"/>
  <c r="F102" i="19"/>
  <c r="A139" i="19"/>
  <c r="H102" i="19"/>
  <c r="W102" i="19"/>
  <c r="D102" i="19"/>
  <c r="J102" i="19"/>
  <c r="B102" i="19"/>
  <c r="L102" i="19"/>
  <c r="K102" i="19"/>
  <c r="Y102" i="19"/>
  <c r="B102" i="24"/>
  <c r="C102" i="24"/>
  <c r="E102" i="24"/>
  <c r="H102" i="24"/>
  <c r="P250" i="21"/>
  <c r="C214" i="21"/>
  <c r="D214" i="21"/>
  <c r="A67" i="19"/>
  <c r="J30" i="19"/>
  <c r="B30" i="19"/>
  <c r="I30" i="19"/>
  <c r="E30" i="19"/>
  <c r="A31" i="19"/>
  <c r="M30" i="19"/>
  <c r="G30" i="19"/>
  <c r="L30" i="19"/>
  <c r="H30" i="19"/>
  <c r="D30" i="19"/>
  <c r="C30" i="19"/>
  <c r="F30" i="19"/>
  <c r="K30" i="19"/>
  <c r="U66" i="19"/>
  <c r="A103" i="19"/>
  <c r="N66" i="19"/>
  <c r="T66" i="19"/>
  <c r="K66" i="19"/>
  <c r="F66" i="19"/>
  <c r="J66" i="19"/>
  <c r="P66" i="19"/>
  <c r="G66" i="19"/>
  <c r="M66" i="19"/>
  <c r="H66" i="19"/>
  <c r="V66" i="19"/>
  <c r="L66" i="19"/>
  <c r="C66" i="19"/>
  <c r="I66" i="19"/>
  <c r="W66" i="19"/>
  <c r="B66" i="19"/>
  <c r="X66" i="19"/>
  <c r="O66" i="19"/>
  <c r="E66" i="19"/>
  <c r="S66" i="19"/>
  <c r="Y66" i="19"/>
  <c r="D66" i="19"/>
  <c r="R66" i="19"/>
  <c r="Q66" i="19"/>
  <c r="B1129" i="2"/>
  <c r="V27" i="24"/>
  <c r="T27" i="21"/>
  <c r="U27" i="24"/>
  <c r="S27" i="21"/>
  <c r="R27" i="21"/>
  <c r="Q27" i="21"/>
  <c r="U27" i="21"/>
  <c r="P27" i="21"/>
  <c r="V27" i="21"/>
  <c r="W64" i="21"/>
  <c r="Y64" i="21"/>
  <c r="R64" i="21"/>
  <c r="H28" i="21"/>
  <c r="L28" i="21"/>
  <c r="X27" i="24"/>
  <c r="R27" i="24"/>
  <c r="W27" i="24"/>
  <c r="U64" i="21"/>
  <c r="Q64" i="21"/>
  <c r="S64" i="21"/>
  <c r="K28" i="21"/>
  <c r="J28" i="21"/>
  <c r="Q27" i="24"/>
  <c r="T27" i="24"/>
  <c r="S27" i="24"/>
  <c r="T64" i="21"/>
  <c r="V64" i="21"/>
  <c r="X64" i="21"/>
  <c r="I28" i="21"/>
  <c r="P27" i="24"/>
  <c r="Y27" i="24"/>
  <c r="P64" i="21"/>
  <c r="B28" i="21"/>
  <c r="M28" i="21"/>
  <c r="W27" i="21"/>
  <c r="F28" i="24"/>
  <c r="E28" i="24"/>
  <c r="R64" i="24"/>
  <c r="Q64" i="24"/>
  <c r="V64" i="24"/>
  <c r="D65" i="21"/>
  <c r="H65" i="21"/>
  <c r="G65" i="21"/>
  <c r="M65" i="21"/>
  <c r="V101" i="21"/>
  <c r="S101" i="21"/>
  <c r="P176" i="21"/>
  <c r="R176" i="21"/>
  <c r="U176" i="21"/>
  <c r="B28" i="24"/>
  <c r="I28" i="24"/>
  <c r="T64" i="24"/>
  <c r="C65" i="21"/>
  <c r="B65" i="21"/>
  <c r="L65" i="21"/>
  <c r="Q101" i="21"/>
  <c r="T101" i="21"/>
  <c r="X176" i="21"/>
  <c r="S176" i="21"/>
  <c r="K28" i="24"/>
  <c r="G28" i="24"/>
  <c r="M28" i="24"/>
  <c r="Y64" i="24"/>
  <c r="P64" i="24"/>
  <c r="S64" i="24"/>
  <c r="E65" i="21"/>
  <c r="K65" i="21"/>
  <c r="I65" i="21"/>
  <c r="Y101" i="21"/>
  <c r="U101" i="21"/>
  <c r="P101" i="21"/>
  <c r="Y176" i="21"/>
  <c r="V176" i="21"/>
  <c r="Q176" i="21"/>
  <c r="Y27" i="21"/>
  <c r="X27" i="21"/>
  <c r="J28" i="24"/>
  <c r="H28" i="24"/>
  <c r="L28" i="24"/>
  <c r="X64" i="24"/>
  <c r="W64" i="24"/>
  <c r="U64" i="24"/>
  <c r="F65" i="21"/>
  <c r="J65" i="21"/>
  <c r="W101" i="21"/>
  <c r="X101" i="21"/>
  <c r="R101" i="21"/>
  <c r="W176" i="21"/>
  <c r="T176" i="21"/>
  <c r="D28" i="24"/>
  <c r="E28" i="21"/>
  <c r="V213" i="21"/>
  <c r="Y213" i="21"/>
  <c r="X213" i="21"/>
  <c r="M102" i="21"/>
  <c r="F177" i="21"/>
  <c r="C28" i="21"/>
  <c r="P213" i="21"/>
  <c r="S213" i="21"/>
  <c r="R213" i="21"/>
  <c r="E65" i="24"/>
  <c r="K65" i="24"/>
  <c r="F65" i="24"/>
  <c r="S101" i="24"/>
  <c r="V101" i="24"/>
  <c r="F102" i="21"/>
  <c r="L102" i="21"/>
  <c r="G102" i="21"/>
  <c r="H102" i="21"/>
  <c r="V138" i="21"/>
  <c r="S138" i="21"/>
  <c r="G177" i="21"/>
  <c r="D177" i="21"/>
  <c r="L177" i="21"/>
  <c r="D65" i="24"/>
  <c r="P101" i="24"/>
  <c r="B102" i="21"/>
  <c r="W138" i="21"/>
  <c r="I177" i="21"/>
  <c r="G28" i="21"/>
  <c r="D28" i="21"/>
  <c r="Q213" i="21"/>
  <c r="T213" i="21"/>
  <c r="I65" i="24"/>
  <c r="C65" i="24"/>
  <c r="J65" i="24"/>
  <c r="Q101" i="24"/>
  <c r="X101" i="24"/>
  <c r="U101" i="24"/>
  <c r="D102" i="21"/>
  <c r="C102" i="21"/>
  <c r="Q138" i="21"/>
  <c r="T138" i="21"/>
  <c r="P138" i="21"/>
  <c r="B177" i="21"/>
  <c r="J177" i="21"/>
  <c r="E177" i="21"/>
  <c r="L65" i="24"/>
  <c r="M65" i="24"/>
  <c r="K102" i="21"/>
  <c r="E102" i="21"/>
  <c r="X138" i="21"/>
  <c r="K177" i="21"/>
  <c r="C28" i="24"/>
  <c r="F28" i="21"/>
  <c r="U213" i="21"/>
  <c r="W213" i="21"/>
  <c r="H65" i="24"/>
  <c r="B65" i="24"/>
  <c r="G65" i="24"/>
  <c r="R101" i="24"/>
  <c r="T101" i="24"/>
  <c r="I102" i="21"/>
  <c r="J102" i="21"/>
  <c r="Y138" i="21"/>
  <c r="R138" i="21"/>
  <c r="U138" i="21"/>
  <c r="M177" i="21"/>
  <c r="H177" i="21"/>
  <c r="C177" i="21"/>
  <c r="Y101" i="24"/>
  <c r="W101" i="24"/>
  <c r="V31" i="24"/>
  <c r="I251" i="21"/>
  <c r="O251" i="21"/>
  <c r="C251" i="21"/>
  <c r="J251" i="21"/>
  <c r="Y251" i="21"/>
  <c r="T251" i="21"/>
  <c r="B251" i="21"/>
  <c r="L251" i="21"/>
  <c r="S251" i="21"/>
  <c r="G251" i="21"/>
  <c r="N251" i="21"/>
  <c r="W251" i="21"/>
  <c r="K251" i="21"/>
  <c r="R251" i="21"/>
  <c r="M251" i="21"/>
  <c r="P251" i="21"/>
  <c r="D251" i="21"/>
  <c r="U251" i="21"/>
  <c r="X251" i="21"/>
  <c r="H251" i="21"/>
  <c r="A252" i="21"/>
  <c r="F251" i="21"/>
  <c r="Q251" i="21"/>
  <c r="E251" i="21"/>
  <c r="V251" i="21"/>
  <c r="X30" i="21"/>
  <c r="S30" i="19"/>
  <c r="Q30" i="19"/>
  <c r="V30" i="19"/>
  <c r="T30" i="19"/>
  <c r="Y30" i="19"/>
  <c r="R30" i="21"/>
  <c r="Q30" i="21"/>
  <c r="P30" i="21"/>
  <c r="U30" i="19"/>
  <c r="X30" i="19"/>
  <c r="N30" i="19"/>
  <c r="W30" i="24"/>
  <c r="W30" i="21"/>
  <c r="V30" i="21"/>
  <c r="U30" i="21"/>
  <c r="P30" i="19"/>
  <c r="U30" i="24"/>
  <c r="O30" i="21"/>
  <c r="N30" i="21"/>
  <c r="T30" i="21"/>
  <c r="S30" i="21"/>
  <c r="O30" i="19"/>
  <c r="R30" i="19"/>
  <c r="W30" i="19"/>
  <c r="V30" i="24"/>
  <c r="B1180" i="2"/>
  <c r="F30" i="21"/>
  <c r="D30" i="21"/>
  <c r="E30" i="21"/>
  <c r="X215" i="21"/>
  <c r="W215" i="21"/>
  <c r="U215" i="21"/>
  <c r="T215" i="21"/>
  <c r="V215" i="21"/>
  <c r="B215" i="21"/>
  <c r="M215" i="21"/>
  <c r="P215" i="21"/>
  <c r="D215" i="21"/>
  <c r="N215" i="21"/>
  <c r="R215" i="21"/>
  <c r="F215" i="21"/>
  <c r="Q215" i="21"/>
  <c r="E215" i="21"/>
  <c r="K215" i="21"/>
  <c r="O215" i="21"/>
  <c r="C215" i="21"/>
  <c r="J215" i="21"/>
  <c r="H215" i="21"/>
  <c r="L215" i="21"/>
  <c r="S215" i="21"/>
  <c r="G215" i="21"/>
  <c r="A216" i="21"/>
  <c r="I215" i="21"/>
  <c r="U427" i="24"/>
  <c r="H427" i="24"/>
  <c r="J427" i="24"/>
  <c r="M427" i="24"/>
  <c r="W427" i="24"/>
  <c r="R427" i="24"/>
  <c r="F427" i="24"/>
  <c r="X427" i="24"/>
  <c r="C427" i="24"/>
  <c r="A428" i="24"/>
  <c r="P427" i="24"/>
  <c r="K427" i="24"/>
  <c r="V427" i="24"/>
  <c r="I427" i="24"/>
  <c r="S427" i="24"/>
  <c r="N427" i="24"/>
  <c r="Q427" i="24"/>
  <c r="D427" i="24"/>
  <c r="E427" i="24"/>
  <c r="O427" i="24"/>
  <c r="Y427" i="24"/>
  <c r="L427" i="24"/>
  <c r="G427" i="24"/>
  <c r="B427" i="24"/>
  <c r="T427" i="24"/>
  <c r="N608" i="24"/>
  <c r="Y608" i="24"/>
  <c r="I608" i="24"/>
  <c r="P608" i="24"/>
  <c r="A645" i="24"/>
  <c r="K608" i="24"/>
  <c r="A609" i="24"/>
  <c r="J608" i="24"/>
  <c r="U608" i="24"/>
  <c r="E608" i="24"/>
  <c r="L608" i="24"/>
  <c r="W608" i="24"/>
  <c r="G608" i="24"/>
  <c r="V608" i="24"/>
  <c r="F608" i="24"/>
  <c r="Q608" i="24"/>
  <c r="X608" i="24"/>
  <c r="H608" i="24"/>
  <c r="S608" i="24"/>
  <c r="C608" i="24"/>
  <c r="R608" i="24"/>
  <c r="B608" i="24"/>
  <c r="M608" i="24"/>
  <c r="T608" i="24"/>
  <c r="D608" i="24"/>
  <c r="O608" i="24"/>
  <c r="E469" i="23"/>
  <c r="U469" i="23"/>
  <c r="F469" i="23"/>
  <c r="V469" i="23"/>
  <c r="C469" i="23"/>
  <c r="L469" i="23"/>
  <c r="W469" i="23"/>
  <c r="I469" i="23"/>
  <c r="Y469" i="23"/>
  <c r="J469" i="23"/>
  <c r="H469" i="23"/>
  <c r="K469" i="23"/>
  <c r="T469" i="23"/>
  <c r="M469" i="23"/>
  <c r="A470" i="23"/>
  <c r="N469" i="23"/>
  <c r="P469" i="23"/>
  <c r="S469" i="23"/>
  <c r="G469" i="23"/>
  <c r="Q469" i="23"/>
  <c r="B469" i="23"/>
  <c r="R469" i="23"/>
  <c r="X469" i="23"/>
  <c r="D469" i="23"/>
  <c r="O469" i="23"/>
  <c r="J578" i="21"/>
  <c r="K578" i="21"/>
  <c r="L578" i="21"/>
  <c r="M578" i="21"/>
  <c r="O578" i="21"/>
  <c r="N578" i="21"/>
  <c r="P578" i="21"/>
  <c r="Q578" i="21"/>
  <c r="S578" i="21"/>
  <c r="T578" i="21"/>
  <c r="B578" i="21"/>
  <c r="R578" i="21"/>
  <c r="A579" i="21"/>
  <c r="C578" i="21"/>
  <c r="D578" i="21"/>
  <c r="Y578" i="21"/>
  <c r="F578" i="21"/>
  <c r="E578" i="21"/>
  <c r="G578" i="21"/>
  <c r="H578" i="21"/>
  <c r="I578" i="21"/>
  <c r="U578" i="21"/>
  <c r="X578" i="21"/>
  <c r="W578" i="21"/>
  <c r="V578" i="21"/>
  <c r="G361" i="21"/>
  <c r="D361" i="21"/>
  <c r="T361" i="21"/>
  <c r="M361" i="21"/>
  <c r="J361" i="21"/>
  <c r="K361" i="21"/>
  <c r="H361" i="21"/>
  <c r="X361" i="21"/>
  <c r="Q361" i="21"/>
  <c r="N361" i="21"/>
  <c r="O361" i="21"/>
  <c r="L361" i="21"/>
  <c r="E361" i="21"/>
  <c r="Y361" i="21"/>
  <c r="R361" i="21"/>
  <c r="S361" i="21"/>
  <c r="P361" i="21"/>
  <c r="I361" i="21"/>
  <c r="F361" i="21"/>
  <c r="A362" i="21"/>
  <c r="C361" i="21"/>
  <c r="B361" i="21"/>
  <c r="V361" i="21"/>
  <c r="U361" i="21"/>
  <c r="W361" i="21"/>
  <c r="A289" i="21"/>
  <c r="P288" i="21"/>
  <c r="Q288" i="21"/>
  <c r="J288" i="21"/>
  <c r="G288" i="21"/>
  <c r="D288" i="21"/>
  <c r="E288" i="21"/>
  <c r="Y288" i="21"/>
  <c r="N288" i="21"/>
  <c r="K288" i="21"/>
  <c r="H288" i="21"/>
  <c r="I288" i="21"/>
  <c r="B288" i="21"/>
  <c r="R288" i="21"/>
  <c r="O288" i="21"/>
  <c r="L288" i="21"/>
  <c r="M288" i="21"/>
  <c r="F288" i="21"/>
  <c r="C288" i="21"/>
  <c r="S288" i="21"/>
  <c r="U288" i="21"/>
  <c r="X288" i="21"/>
  <c r="T288" i="21"/>
  <c r="V288" i="21"/>
  <c r="W288" i="21"/>
  <c r="F542" i="21"/>
  <c r="C542" i="21"/>
  <c r="D542" i="21"/>
  <c r="A543" i="21"/>
  <c r="G542" i="21"/>
  <c r="J542" i="21"/>
  <c r="H542" i="21"/>
  <c r="I542" i="21"/>
  <c r="E542" i="21"/>
  <c r="L542" i="21"/>
  <c r="N542" i="21"/>
  <c r="M542" i="21"/>
  <c r="O542" i="21"/>
  <c r="K542" i="21"/>
  <c r="Q542" i="21"/>
  <c r="B542" i="21"/>
  <c r="R542" i="21"/>
  <c r="S542" i="21"/>
  <c r="Y542" i="21"/>
  <c r="P542" i="21"/>
  <c r="U542" i="21"/>
  <c r="W542" i="21"/>
  <c r="X542" i="21"/>
  <c r="V542" i="21"/>
  <c r="T542" i="21"/>
  <c r="J506" i="21"/>
  <c r="C506" i="21"/>
  <c r="X506" i="21"/>
  <c r="T506" i="21"/>
  <c r="P506" i="21"/>
  <c r="N506" i="21"/>
  <c r="H506" i="21"/>
  <c r="D506" i="21"/>
  <c r="Y506" i="21"/>
  <c r="G506" i="21"/>
  <c r="B506" i="21"/>
  <c r="R506" i="21"/>
  <c r="M506" i="21"/>
  <c r="I506" i="21"/>
  <c r="E506" i="21"/>
  <c r="L506" i="21"/>
  <c r="F506" i="21"/>
  <c r="A507" i="21"/>
  <c r="S506" i="21"/>
  <c r="O506" i="21"/>
  <c r="K506" i="21"/>
  <c r="Q506" i="21"/>
  <c r="U506" i="21"/>
  <c r="W506" i="21"/>
  <c r="V506" i="21"/>
  <c r="J360" i="23"/>
  <c r="K360" i="23"/>
  <c r="L360" i="23"/>
  <c r="M360" i="23"/>
  <c r="N360" i="23"/>
  <c r="O360" i="23"/>
  <c r="P360" i="23"/>
  <c r="A397" i="23"/>
  <c r="D360" i="23"/>
  <c r="E360" i="23"/>
  <c r="F360" i="23"/>
  <c r="G360" i="23"/>
  <c r="H360" i="23"/>
  <c r="I360" i="23"/>
  <c r="C360" i="23"/>
  <c r="B360" i="23"/>
  <c r="X360" i="23"/>
  <c r="S360" i="23"/>
  <c r="Q360" i="23"/>
  <c r="U360" i="23"/>
  <c r="R360" i="23"/>
  <c r="W360" i="23"/>
  <c r="V360" i="23"/>
  <c r="Y360" i="23"/>
  <c r="T360" i="23"/>
  <c r="M572" i="24"/>
  <c r="B572" i="24"/>
  <c r="R572" i="24"/>
  <c r="K572" i="24"/>
  <c r="A573" i="24"/>
  <c r="P572" i="24"/>
  <c r="Q572" i="24"/>
  <c r="F572" i="24"/>
  <c r="V572" i="24"/>
  <c r="O572" i="24"/>
  <c r="D572" i="24"/>
  <c r="T572" i="24"/>
  <c r="E572" i="24"/>
  <c r="U572" i="24"/>
  <c r="J572" i="24"/>
  <c r="C572" i="24"/>
  <c r="S572" i="24"/>
  <c r="H572" i="24"/>
  <c r="X572" i="24"/>
  <c r="I572" i="24"/>
  <c r="Y572" i="24"/>
  <c r="N572" i="24"/>
  <c r="G572" i="24"/>
  <c r="W572" i="24"/>
  <c r="L572" i="24"/>
  <c r="C686" i="21"/>
  <c r="S686" i="21"/>
  <c r="M686" i="21"/>
  <c r="I686" i="21"/>
  <c r="E686" i="21"/>
  <c r="F686" i="21"/>
  <c r="A687" i="21"/>
  <c r="G686" i="21"/>
  <c r="W686" i="21"/>
  <c r="R686" i="21"/>
  <c r="N686" i="21"/>
  <c r="J686" i="21"/>
  <c r="L686" i="21"/>
  <c r="K686" i="21"/>
  <c r="B686" i="21"/>
  <c r="X686" i="21"/>
  <c r="T686" i="21"/>
  <c r="P686" i="21"/>
  <c r="Q686" i="21"/>
  <c r="O686" i="21"/>
  <c r="H686" i="21"/>
  <c r="D686" i="21"/>
  <c r="Y686" i="21"/>
  <c r="U686" i="21"/>
  <c r="V686" i="21"/>
  <c r="F470" i="21"/>
  <c r="E470" i="21"/>
  <c r="L470" i="21"/>
  <c r="H470" i="21"/>
  <c r="A471" i="21"/>
  <c r="T470" i="21"/>
  <c r="J470" i="21"/>
  <c r="K470" i="21"/>
  <c r="Q470" i="21"/>
  <c r="M470" i="21"/>
  <c r="D470" i="21"/>
  <c r="Y470" i="21"/>
  <c r="N470" i="21"/>
  <c r="P470" i="21"/>
  <c r="W470" i="21"/>
  <c r="S470" i="21"/>
  <c r="I470" i="21"/>
  <c r="B470" i="21"/>
  <c r="R470" i="21"/>
  <c r="G470" i="21"/>
  <c r="C470" i="21"/>
  <c r="X470" i="21"/>
  <c r="O470" i="21"/>
  <c r="V470" i="21"/>
  <c r="U470" i="21"/>
  <c r="E536" i="24"/>
  <c r="I536" i="24"/>
  <c r="Y536" i="24"/>
  <c r="N536" i="24"/>
  <c r="C536" i="24"/>
  <c r="S536" i="24"/>
  <c r="L536" i="24"/>
  <c r="M536" i="24"/>
  <c r="Q536" i="24"/>
  <c r="F536" i="24"/>
  <c r="V536" i="24"/>
  <c r="K536" i="24"/>
  <c r="D536" i="24"/>
  <c r="T536" i="24"/>
  <c r="J536" i="24"/>
  <c r="O536" i="24"/>
  <c r="X536" i="24"/>
  <c r="R536" i="24"/>
  <c r="W536" i="24"/>
  <c r="U536" i="24"/>
  <c r="A537" i="24"/>
  <c r="H536" i="24"/>
  <c r="B536" i="24"/>
  <c r="G536" i="24"/>
  <c r="P536" i="24"/>
  <c r="I215" i="23"/>
  <c r="B215" i="23"/>
  <c r="R215" i="23"/>
  <c r="C215" i="23"/>
  <c r="L215" i="23"/>
  <c r="M215" i="23"/>
  <c r="F215" i="23"/>
  <c r="H215" i="23"/>
  <c r="K215" i="23"/>
  <c r="G215" i="23"/>
  <c r="Q215" i="23"/>
  <c r="J215" i="23"/>
  <c r="P215" i="23"/>
  <c r="S215" i="23"/>
  <c r="O215" i="23"/>
  <c r="E215" i="23"/>
  <c r="Y215" i="23"/>
  <c r="N215" i="23"/>
  <c r="A252" i="23"/>
  <c r="D215" i="23"/>
  <c r="T215" i="23"/>
  <c r="V215" i="23"/>
  <c r="X215" i="23"/>
  <c r="U215" i="23"/>
  <c r="W215" i="23"/>
  <c r="H248" i="24"/>
  <c r="I248" i="24"/>
  <c r="F248" i="24"/>
  <c r="A249" i="24"/>
  <c r="L248" i="24"/>
  <c r="M248" i="24"/>
  <c r="N248" i="24"/>
  <c r="B248" i="24"/>
  <c r="P248" i="24"/>
  <c r="C248" i="24"/>
  <c r="G248" i="24"/>
  <c r="J248" i="24"/>
  <c r="D248" i="24"/>
  <c r="E248" i="24"/>
  <c r="K248" i="24"/>
  <c r="O248" i="24"/>
  <c r="Q248" i="24"/>
  <c r="U248" i="24"/>
  <c r="V248" i="24"/>
  <c r="S248" i="24"/>
  <c r="Y248" i="24"/>
  <c r="T248" i="24"/>
  <c r="W248" i="24"/>
  <c r="X248" i="24"/>
  <c r="R248" i="24"/>
  <c r="I287" i="23"/>
  <c r="Y287" i="23"/>
  <c r="N287" i="23"/>
  <c r="P287" i="23"/>
  <c r="S287" i="23"/>
  <c r="G287" i="23"/>
  <c r="M287" i="23"/>
  <c r="B287" i="23"/>
  <c r="R287" i="23"/>
  <c r="X287" i="23"/>
  <c r="D287" i="23"/>
  <c r="O287" i="23"/>
  <c r="Q287" i="23"/>
  <c r="F287" i="23"/>
  <c r="V287" i="23"/>
  <c r="C287" i="23"/>
  <c r="L287" i="23"/>
  <c r="W287" i="23"/>
  <c r="E287" i="23"/>
  <c r="U287" i="23"/>
  <c r="J287" i="23"/>
  <c r="H287" i="23"/>
  <c r="K287" i="23"/>
  <c r="T287" i="23"/>
  <c r="Q176" i="24"/>
  <c r="J176" i="24"/>
  <c r="G176" i="24"/>
  <c r="W176" i="24"/>
  <c r="L176" i="24"/>
  <c r="I176" i="24"/>
  <c r="B176" i="24"/>
  <c r="R176" i="24"/>
  <c r="O176" i="24"/>
  <c r="D176" i="24"/>
  <c r="T176" i="24"/>
  <c r="F176" i="24"/>
  <c r="S176" i="24"/>
  <c r="X176" i="24"/>
  <c r="E176" i="24"/>
  <c r="N176" i="24"/>
  <c r="A177" i="24"/>
  <c r="M176" i="24"/>
  <c r="C176" i="24"/>
  <c r="H176" i="24"/>
  <c r="Y176" i="24"/>
  <c r="K176" i="24"/>
  <c r="P176" i="24"/>
  <c r="U176" i="24"/>
  <c r="V176" i="24"/>
  <c r="G397" i="21"/>
  <c r="H397" i="21"/>
  <c r="E397" i="21"/>
  <c r="J397" i="21"/>
  <c r="K397" i="21"/>
  <c r="L397" i="21"/>
  <c r="I397" i="21"/>
  <c r="N397" i="21"/>
  <c r="O397" i="21"/>
  <c r="P397" i="21"/>
  <c r="M397" i="21"/>
  <c r="D397" i="21"/>
  <c r="A398" i="21"/>
  <c r="F397" i="21"/>
  <c r="C397" i="21"/>
  <c r="B397" i="21"/>
  <c r="V397" i="21"/>
  <c r="Y397" i="21"/>
  <c r="W397" i="21"/>
  <c r="S397" i="21"/>
  <c r="U397" i="21"/>
  <c r="X397" i="21"/>
  <c r="Q397" i="21"/>
  <c r="T397" i="21"/>
  <c r="R397" i="21"/>
  <c r="F324" i="23"/>
  <c r="G324" i="23"/>
  <c r="D324" i="23"/>
  <c r="T324" i="23"/>
  <c r="I324" i="23"/>
  <c r="A325" i="23"/>
  <c r="J324" i="23"/>
  <c r="K324" i="23"/>
  <c r="H324" i="23"/>
  <c r="X324" i="23"/>
  <c r="M324" i="23"/>
  <c r="N324" i="23"/>
  <c r="O324" i="23"/>
  <c r="L324" i="23"/>
  <c r="A361" i="23"/>
  <c r="Q324" i="23"/>
  <c r="R324" i="23"/>
  <c r="S324" i="23"/>
  <c r="P324" i="23"/>
  <c r="E324" i="23"/>
  <c r="Y324" i="23"/>
  <c r="C324" i="23"/>
  <c r="B324" i="23"/>
  <c r="W324" i="23"/>
  <c r="V324" i="23"/>
  <c r="U324" i="23"/>
  <c r="C650" i="21"/>
  <c r="S650" i="21"/>
  <c r="P650" i="21"/>
  <c r="L650" i="21"/>
  <c r="H650" i="21"/>
  <c r="D650" i="21"/>
  <c r="Y650" i="21"/>
  <c r="G650" i="21"/>
  <c r="W650" i="21"/>
  <c r="U650" i="21"/>
  <c r="Q650" i="21"/>
  <c r="M650" i="21"/>
  <c r="I650" i="21"/>
  <c r="K650" i="21"/>
  <c r="E650" i="21"/>
  <c r="A651" i="21"/>
  <c r="V650" i="21"/>
  <c r="R650" i="21"/>
  <c r="N650" i="21"/>
  <c r="O650" i="21"/>
  <c r="J650" i="21"/>
  <c r="F650" i="21"/>
  <c r="B650" i="21"/>
  <c r="X650" i="21"/>
  <c r="T650" i="21"/>
  <c r="R321" i="24"/>
  <c r="E321" i="24"/>
  <c r="O321" i="24"/>
  <c r="Y321" i="24"/>
  <c r="L321" i="24"/>
  <c r="G321" i="24"/>
  <c r="K321" i="24"/>
  <c r="U321" i="24"/>
  <c r="H321" i="24"/>
  <c r="J321" i="24"/>
  <c r="M321" i="24"/>
  <c r="W321" i="24"/>
  <c r="A322" i="24"/>
  <c r="Q321" i="24"/>
  <c r="D321" i="24"/>
  <c r="F321" i="24"/>
  <c r="X321" i="24"/>
  <c r="C321" i="24"/>
  <c r="P321" i="24"/>
  <c r="B321" i="24"/>
  <c r="T321" i="24"/>
  <c r="V321" i="24"/>
  <c r="I321" i="24"/>
  <c r="S321" i="24"/>
  <c r="N321" i="24"/>
  <c r="E541" i="23"/>
  <c r="U541" i="23"/>
  <c r="J541" i="23"/>
  <c r="A542" i="23"/>
  <c r="C541" i="23"/>
  <c r="L541" i="23"/>
  <c r="W541" i="23"/>
  <c r="I541" i="23"/>
  <c r="Y541" i="23"/>
  <c r="N541" i="23"/>
  <c r="H541" i="23"/>
  <c r="K541" i="23"/>
  <c r="T541" i="23"/>
  <c r="M541" i="23"/>
  <c r="B541" i="23"/>
  <c r="R541" i="23"/>
  <c r="P541" i="23"/>
  <c r="S541" i="23"/>
  <c r="G541" i="23"/>
  <c r="Q541" i="23"/>
  <c r="F541" i="23"/>
  <c r="V541" i="23"/>
  <c r="X541" i="23"/>
  <c r="D541" i="23"/>
  <c r="O541" i="23"/>
  <c r="J284" i="24"/>
  <c r="X284" i="24"/>
  <c r="G284" i="24"/>
  <c r="B284" i="24"/>
  <c r="P284" i="24"/>
  <c r="O284" i="24"/>
  <c r="C284" i="24"/>
  <c r="I284" i="24"/>
  <c r="W284" i="24"/>
  <c r="R284" i="24"/>
  <c r="Q284" i="24"/>
  <c r="D284" i="24"/>
  <c r="E284" i="24"/>
  <c r="S284" i="24"/>
  <c r="Y284" i="24"/>
  <c r="L284" i="24"/>
  <c r="K284" i="24"/>
  <c r="F284" i="24"/>
  <c r="T284" i="24"/>
  <c r="U284" i="24"/>
  <c r="H284" i="24"/>
  <c r="N284" i="24"/>
  <c r="M284" i="24"/>
  <c r="A285" i="24"/>
  <c r="V284" i="24"/>
  <c r="O433" i="21"/>
  <c r="L433" i="21"/>
  <c r="M433" i="21"/>
  <c r="J433" i="21"/>
  <c r="C433" i="21"/>
  <c r="A434" i="21"/>
  <c r="P433" i="21"/>
  <c r="Q433" i="21"/>
  <c r="N433" i="21"/>
  <c r="G433" i="21"/>
  <c r="D433" i="21"/>
  <c r="E433" i="21"/>
  <c r="B433" i="21"/>
  <c r="K433" i="21"/>
  <c r="H433" i="21"/>
  <c r="I433" i="21"/>
  <c r="F433" i="21"/>
  <c r="T433" i="21"/>
  <c r="V433" i="21"/>
  <c r="Y433" i="21"/>
  <c r="R433" i="21"/>
  <c r="W433" i="21"/>
  <c r="S433" i="21"/>
  <c r="U433" i="21"/>
  <c r="X433" i="21"/>
  <c r="C722" i="21"/>
  <c r="S722" i="21"/>
  <c r="J722" i="21"/>
  <c r="L722" i="21"/>
  <c r="H722" i="21"/>
  <c r="D722" i="21"/>
  <c r="Y722" i="21"/>
  <c r="G722" i="21"/>
  <c r="W722" i="21"/>
  <c r="P722" i="21"/>
  <c r="Q722" i="21"/>
  <c r="M722" i="21"/>
  <c r="I722" i="21"/>
  <c r="K722" i="21"/>
  <c r="A723" i="21"/>
  <c r="U722" i="21"/>
  <c r="V722" i="21"/>
  <c r="R722" i="21"/>
  <c r="N722" i="21"/>
  <c r="O722" i="21"/>
  <c r="E722" i="21"/>
  <c r="F722" i="21"/>
  <c r="B722" i="21"/>
  <c r="X722" i="21"/>
  <c r="T722" i="21"/>
  <c r="I464" i="24"/>
  <c r="W464" i="24"/>
  <c r="R464" i="24"/>
  <c r="Q464" i="24"/>
  <c r="D464" i="24"/>
  <c r="J464" i="24"/>
  <c r="X464" i="24"/>
  <c r="Y464" i="24"/>
  <c r="L464" i="24"/>
  <c r="K464" i="24"/>
  <c r="F464" i="24"/>
  <c r="T464" i="24"/>
  <c r="C464" i="24"/>
  <c r="N464" i="24"/>
  <c r="M464" i="24"/>
  <c r="A465" i="24"/>
  <c r="V464" i="24"/>
  <c r="E464" i="24"/>
  <c r="S464" i="24"/>
  <c r="G464" i="24"/>
  <c r="B464" i="24"/>
  <c r="P464" i="24"/>
  <c r="O464" i="24"/>
  <c r="U464" i="24"/>
  <c r="H464" i="24"/>
  <c r="F103" i="24"/>
  <c r="A140" i="24"/>
  <c r="O103" i="24"/>
  <c r="M103" i="24"/>
  <c r="J103" i="24"/>
  <c r="C103" i="24"/>
  <c r="S103" i="24"/>
  <c r="D103" i="24"/>
  <c r="H103" i="24"/>
  <c r="N103" i="24"/>
  <c r="G103" i="24"/>
  <c r="I103" i="24"/>
  <c r="L103" i="24"/>
  <c r="P103" i="24"/>
  <c r="B103" i="24"/>
  <c r="R103" i="24"/>
  <c r="K103" i="24"/>
  <c r="Q103" i="24"/>
  <c r="E103" i="24"/>
  <c r="V103" i="24"/>
  <c r="U103" i="24"/>
  <c r="W103" i="24"/>
  <c r="T103" i="24"/>
  <c r="X103" i="24"/>
  <c r="A216" i="23"/>
  <c r="A180" i="23"/>
  <c r="B179" i="23"/>
  <c r="I179" i="23"/>
  <c r="M179" i="23"/>
  <c r="S179" i="23"/>
  <c r="G179" i="23"/>
  <c r="N179" i="23"/>
  <c r="R179" i="23"/>
  <c r="F179" i="23"/>
  <c r="J179" i="23"/>
  <c r="C179" i="23"/>
  <c r="Y179" i="23"/>
  <c r="P179" i="23"/>
  <c r="D179" i="23"/>
  <c r="H179" i="23"/>
  <c r="L179" i="23"/>
  <c r="O179" i="23"/>
  <c r="K179" i="23"/>
  <c r="E179" i="23"/>
  <c r="T179" i="23"/>
  <c r="X179" i="23"/>
  <c r="Q179" i="23"/>
  <c r="W179" i="23"/>
  <c r="V179" i="23"/>
  <c r="U179" i="23"/>
  <c r="J139" i="24"/>
  <c r="C139" i="24"/>
  <c r="F139" i="24"/>
  <c r="D139" i="24"/>
  <c r="N139" i="24"/>
  <c r="S139" i="24"/>
  <c r="O139" i="24"/>
  <c r="P139" i="24"/>
  <c r="M139" i="24"/>
  <c r="G139" i="24"/>
  <c r="B139" i="24"/>
  <c r="L139" i="24"/>
  <c r="I139" i="24"/>
  <c r="H139" i="24"/>
  <c r="R139" i="24"/>
  <c r="K139" i="24"/>
  <c r="E139" i="24"/>
  <c r="Y139" i="24"/>
  <c r="Q139" i="24"/>
  <c r="V139" i="24"/>
  <c r="T139" i="24"/>
  <c r="W139" i="24"/>
  <c r="X139" i="24"/>
  <c r="U139" i="24"/>
  <c r="D67" i="24"/>
  <c r="T67" i="24"/>
  <c r="M67" i="24"/>
  <c r="K67" i="24"/>
  <c r="G67" i="24"/>
  <c r="J67" i="24"/>
  <c r="H67" i="24"/>
  <c r="X67" i="24"/>
  <c r="Q67" i="24"/>
  <c r="S67" i="24"/>
  <c r="O67" i="24"/>
  <c r="R67" i="24"/>
  <c r="L67" i="24"/>
  <c r="E67" i="24"/>
  <c r="F67" i="24"/>
  <c r="A104" i="24"/>
  <c r="P67" i="24"/>
  <c r="I67" i="24"/>
  <c r="N67" i="24"/>
  <c r="V67" i="24"/>
  <c r="U67" i="24"/>
  <c r="W67" i="24"/>
  <c r="F31" i="24"/>
  <c r="Q31" i="24"/>
  <c r="S31" i="24"/>
  <c r="E31" i="24"/>
  <c r="R31" i="24"/>
  <c r="J31" i="24"/>
  <c r="C31" i="24"/>
  <c r="D31" i="24"/>
  <c r="O31" i="24"/>
  <c r="L31" i="24"/>
  <c r="P31" i="24"/>
  <c r="G31" i="24"/>
  <c r="A68" i="24"/>
  <c r="N31" i="24"/>
  <c r="W31" i="24"/>
  <c r="M31" i="24"/>
  <c r="T31" i="24"/>
  <c r="K31" i="24"/>
  <c r="I31" i="24"/>
  <c r="A32" i="24"/>
  <c r="V32" i="24" s="1"/>
  <c r="H31" i="24"/>
  <c r="N614" i="21"/>
  <c r="H614" i="21"/>
  <c r="D614" i="21"/>
  <c r="Y614" i="21"/>
  <c r="G614" i="21"/>
  <c r="B614" i="21"/>
  <c r="R614" i="21"/>
  <c r="M614" i="21"/>
  <c r="I614" i="21"/>
  <c r="E614" i="21"/>
  <c r="L614" i="21"/>
  <c r="F614" i="21"/>
  <c r="A615" i="21"/>
  <c r="S614" i="21"/>
  <c r="O614" i="21"/>
  <c r="K614" i="21"/>
  <c r="Q614" i="21"/>
  <c r="J614" i="21"/>
  <c r="C614" i="21"/>
  <c r="X614" i="21"/>
  <c r="T614" i="21"/>
  <c r="P614" i="21"/>
  <c r="W614" i="21"/>
  <c r="U614" i="21"/>
  <c r="V614" i="21"/>
  <c r="D758" i="21"/>
  <c r="T758" i="21"/>
  <c r="N758" i="21"/>
  <c r="J758" i="21"/>
  <c r="A795" i="21"/>
  <c r="V758" i="21"/>
  <c r="R758" i="21"/>
  <c r="H758" i="21"/>
  <c r="X758" i="21"/>
  <c r="S758" i="21"/>
  <c r="O758" i="21"/>
  <c r="F758" i="21"/>
  <c r="A759" i="21"/>
  <c r="W758" i="21"/>
  <c r="L758" i="21"/>
  <c r="C758" i="21"/>
  <c r="Y758" i="21"/>
  <c r="U758" i="21"/>
  <c r="K758" i="21"/>
  <c r="G758" i="21"/>
  <c r="P758" i="21"/>
  <c r="I758" i="21"/>
  <c r="E758" i="21"/>
  <c r="B758" i="21"/>
  <c r="Q758" i="21"/>
  <c r="M758" i="21"/>
  <c r="M577" i="23"/>
  <c r="B577" i="23"/>
  <c r="R577" i="23"/>
  <c r="X577" i="23"/>
  <c r="D577" i="23"/>
  <c r="G577" i="23"/>
  <c r="Q577" i="23"/>
  <c r="F577" i="23"/>
  <c r="V577" i="23"/>
  <c r="C577" i="23"/>
  <c r="L577" i="23"/>
  <c r="O577" i="23"/>
  <c r="E577" i="23"/>
  <c r="U577" i="23"/>
  <c r="J577" i="23"/>
  <c r="H577" i="23"/>
  <c r="K577" i="23"/>
  <c r="T577" i="23"/>
  <c r="W577" i="23"/>
  <c r="I577" i="23"/>
  <c r="Y577" i="23"/>
  <c r="N577" i="23"/>
  <c r="P577" i="23"/>
  <c r="S577" i="23"/>
  <c r="A578" i="23"/>
  <c r="K357" i="24"/>
  <c r="F357" i="24"/>
  <c r="X357" i="24"/>
  <c r="C357" i="24"/>
  <c r="I357" i="24"/>
  <c r="N357" i="24"/>
  <c r="M357" i="24"/>
  <c r="D357" i="24"/>
  <c r="V357" i="24"/>
  <c r="E357" i="24"/>
  <c r="S357" i="24"/>
  <c r="W357" i="24"/>
  <c r="G357" i="24"/>
  <c r="B357" i="24"/>
  <c r="T357" i="24"/>
  <c r="O357" i="24"/>
  <c r="U357" i="24"/>
  <c r="L357" i="24"/>
  <c r="Y357" i="24"/>
  <c r="R357" i="24"/>
  <c r="Q357" i="24"/>
  <c r="H357" i="24"/>
  <c r="J357" i="24"/>
  <c r="A358" i="24"/>
  <c r="P357" i="24"/>
  <c r="Q505" i="23"/>
  <c r="B505" i="23"/>
  <c r="R505" i="23"/>
  <c r="X505" i="23"/>
  <c r="D505" i="23"/>
  <c r="O505" i="23"/>
  <c r="E505" i="23"/>
  <c r="U505" i="23"/>
  <c r="F505" i="23"/>
  <c r="V505" i="23"/>
  <c r="C505" i="23"/>
  <c r="L505" i="23"/>
  <c r="W505" i="23"/>
  <c r="I505" i="23"/>
  <c r="Y505" i="23"/>
  <c r="J505" i="23"/>
  <c r="H505" i="23"/>
  <c r="K505" i="23"/>
  <c r="T505" i="23"/>
  <c r="M505" i="23"/>
  <c r="A506" i="23"/>
  <c r="N505" i="23"/>
  <c r="P505" i="23"/>
  <c r="S505" i="23"/>
  <c r="G505" i="23"/>
  <c r="K325" i="21"/>
  <c r="D325" i="21"/>
  <c r="T325" i="21"/>
  <c r="M325" i="21"/>
  <c r="B325" i="21"/>
  <c r="R325" i="21"/>
  <c r="O325" i="21"/>
  <c r="H325" i="21"/>
  <c r="X325" i="21"/>
  <c r="Q325" i="21"/>
  <c r="F325" i="21"/>
  <c r="C325" i="21"/>
  <c r="S325" i="21"/>
  <c r="L325" i="21"/>
  <c r="E325" i="21"/>
  <c r="Y325" i="21"/>
  <c r="J325" i="21"/>
  <c r="G325" i="21"/>
  <c r="W325" i="21"/>
  <c r="P325" i="21"/>
  <c r="I325" i="21"/>
  <c r="A326" i="21"/>
  <c r="N325" i="21"/>
  <c r="V325" i="21"/>
  <c r="U325" i="21"/>
  <c r="E212" i="24"/>
  <c r="Y212" i="24"/>
  <c r="R212" i="24"/>
  <c r="O212" i="24"/>
  <c r="L212" i="24"/>
  <c r="M212" i="24"/>
  <c r="J212" i="24"/>
  <c r="G212" i="24"/>
  <c r="D212" i="24"/>
  <c r="T212" i="24"/>
  <c r="Q212" i="24"/>
  <c r="K212" i="24"/>
  <c r="X212" i="24"/>
  <c r="F212" i="24"/>
  <c r="S212" i="24"/>
  <c r="N212" i="24"/>
  <c r="H212" i="24"/>
  <c r="I212" i="24"/>
  <c r="A213" i="24"/>
  <c r="P212" i="24"/>
  <c r="C212" i="24"/>
  <c r="B212" i="24"/>
  <c r="V212" i="24"/>
  <c r="U212" i="24"/>
  <c r="W212" i="24"/>
  <c r="G251" i="23"/>
  <c r="A288" i="23"/>
  <c r="P251" i="23"/>
  <c r="Q251" i="23"/>
  <c r="D251" i="23"/>
  <c r="K251" i="23"/>
  <c r="C251" i="23"/>
  <c r="E251" i="23"/>
  <c r="Y251" i="23"/>
  <c r="M251" i="23"/>
  <c r="O251" i="23"/>
  <c r="H251" i="23"/>
  <c r="N251" i="23"/>
  <c r="J251" i="23"/>
  <c r="F251" i="23"/>
  <c r="B251" i="23"/>
  <c r="S251" i="23"/>
  <c r="L251" i="23"/>
  <c r="I251" i="23"/>
  <c r="R251" i="23"/>
  <c r="W251" i="23"/>
  <c r="V251" i="23"/>
  <c r="X251" i="23"/>
  <c r="U251" i="23"/>
  <c r="T251" i="23"/>
  <c r="B432" i="23"/>
  <c r="R432" i="23"/>
  <c r="O432" i="23"/>
  <c r="H432" i="23"/>
  <c r="X432" i="23"/>
  <c r="Q432" i="23"/>
  <c r="J432" i="23"/>
  <c r="G432" i="23"/>
  <c r="W432" i="23"/>
  <c r="P432" i="23"/>
  <c r="I432" i="23"/>
  <c r="F432" i="23"/>
  <c r="S432" i="23"/>
  <c r="E432" i="23"/>
  <c r="N432" i="23"/>
  <c r="D432" i="23"/>
  <c r="M432" i="23"/>
  <c r="C432" i="23"/>
  <c r="L432" i="23"/>
  <c r="Y432" i="23"/>
  <c r="K432" i="23"/>
  <c r="T432" i="23"/>
  <c r="U432" i="23"/>
  <c r="V432" i="23"/>
  <c r="B396" i="23"/>
  <c r="C396" i="23"/>
  <c r="A433" i="23"/>
  <c r="P396" i="23"/>
  <c r="Q396" i="23"/>
  <c r="J396" i="23"/>
  <c r="K396" i="23"/>
  <c r="H396" i="23"/>
  <c r="I396" i="23"/>
  <c r="F396" i="23"/>
  <c r="D396" i="23"/>
  <c r="N396" i="23"/>
  <c r="L396" i="23"/>
  <c r="G396" i="23"/>
  <c r="E396" i="23"/>
  <c r="O396" i="23"/>
  <c r="M396" i="23"/>
  <c r="W396" i="23"/>
  <c r="R396" i="23"/>
  <c r="U396" i="23"/>
  <c r="Y396" i="23"/>
  <c r="V396" i="23"/>
  <c r="S396" i="23"/>
  <c r="T396" i="23"/>
  <c r="X396" i="23"/>
  <c r="H393" i="24"/>
  <c r="X393" i="24"/>
  <c r="Q393" i="24"/>
  <c r="K393" i="24"/>
  <c r="V393" i="24"/>
  <c r="W393" i="24"/>
  <c r="L393" i="24"/>
  <c r="E393" i="24"/>
  <c r="U393" i="24"/>
  <c r="S393" i="24"/>
  <c r="A394" i="24"/>
  <c r="B393" i="24"/>
  <c r="P393" i="24"/>
  <c r="I393" i="24"/>
  <c r="Y393" i="24"/>
  <c r="F393" i="24"/>
  <c r="G393" i="24"/>
  <c r="J393" i="24"/>
  <c r="D393" i="24"/>
  <c r="T393" i="24"/>
  <c r="M393" i="24"/>
  <c r="C393" i="24"/>
  <c r="N393" i="24"/>
  <c r="O393" i="24"/>
  <c r="R393" i="24"/>
  <c r="E500" i="24"/>
  <c r="U500" i="24"/>
  <c r="J500" i="24"/>
  <c r="A501" i="24"/>
  <c r="O500" i="24"/>
  <c r="H500" i="24"/>
  <c r="X500" i="24"/>
  <c r="I500" i="24"/>
  <c r="Y500" i="24"/>
  <c r="N500" i="24"/>
  <c r="C500" i="24"/>
  <c r="S500" i="24"/>
  <c r="L500" i="24"/>
  <c r="M500" i="24"/>
  <c r="B500" i="24"/>
  <c r="R500" i="24"/>
  <c r="G500" i="24"/>
  <c r="W500" i="24"/>
  <c r="P500" i="24"/>
  <c r="Q500" i="24"/>
  <c r="F500" i="24"/>
  <c r="V500" i="24"/>
  <c r="K500" i="24"/>
  <c r="D500" i="24"/>
  <c r="T500" i="24"/>
  <c r="P31" i="23"/>
  <c r="S31" i="23"/>
  <c r="V31" i="23"/>
  <c r="B31" i="23"/>
  <c r="A68" i="23"/>
  <c r="H31" i="23"/>
  <c r="O31" i="23"/>
  <c r="R31" i="23"/>
  <c r="U31" i="23"/>
  <c r="X31" i="23"/>
  <c r="D31" i="23"/>
  <c r="K31" i="23"/>
  <c r="J31" i="23"/>
  <c r="Q31" i="23"/>
  <c r="T31" i="23"/>
  <c r="A32" i="23"/>
  <c r="C31" i="23"/>
  <c r="F31" i="23"/>
  <c r="E31" i="23"/>
  <c r="G31" i="23"/>
  <c r="I31" i="23"/>
  <c r="W31" i="23"/>
  <c r="Y31" i="23"/>
  <c r="N31" i="23"/>
  <c r="M31" i="23"/>
  <c r="L31" i="23"/>
  <c r="L103" i="23"/>
  <c r="S103" i="23"/>
  <c r="C103" i="23"/>
  <c r="J103" i="23"/>
  <c r="Y103" i="23"/>
  <c r="I103" i="23"/>
  <c r="P103" i="23"/>
  <c r="W103" i="23"/>
  <c r="G103" i="23"/>
  <c r="N103" i="23"/>
  <c r="A140" i="23"/>
  <c r="M103" i="23"/>
  <c r="T103" i="23"/>
  <c r="K103" i="23"/>
  <c r="B103" i="23"/>
  <c r="H103" i="23"/>
  <c r="V103" i="23"/>
  <c r="U103" i="23"/>
  <c r="D103" i="23"/>
  <c r="R103" i="23"/>
  <c r="Q103" i="23"/>
  <c r="X103" i="23"/>
  <c r="O103" i="23"/>
  <c r="F103" i="23"/>
  <c r="E103" i="23"/>
  <c r="A105" i="21"/>
  <c r="N68" i="21"/>
  <c r="L68" i="21"/>
  <c r="Q68" i="21"/>
  <c r="V68" i="21"/>
  <c r="D68" i="21"/>
  <c r="I68" i="21"/>
  <c r="P68" i="21"/>
  <c r="U68" i="21"/>
  <c r="S68" i="21"/>
  <c r="F68" i="21"/>
  <c r="K68" i="21"/>
  <c r="W68" i="21"/>
  <c r="E68" i="21"/>
  <c r="C68" i="21"/>
  <c r="H68" i="21"/>
  <c r="M68" i="21"/>
  <c r="R68" i="21"/>
  <c r="G68" i="21"/>
  <c r="J68" i="21"/>
  <c r="O68" i="21"/>
  <c r="T68" i="21"/>
  <c r="X139" i="23"/>
  <c r="H139" i="23"/>
  <c r="O139" i="23"/>
  <c r="V139" i="23"/>
  <c r="F139" i="23"/>
  <c r="Q139" i="23"/>
  <c r="T139" i="23"/>
  <c r="D139" i="23"/>
  <c r="K139" i="23"/>
  <c r="R139" i="23"/>
  <c r="B139" i="23"/>
  <c r="M139" i="23"/>
  <c r="P139" i="23"/>
  <c r="W139" i="23"/>
  <c r="G139" i="23"/>
  <c r="N139" i="23"/>
  <c r="Y139" i="23"/>
  <c r="I139" i="23"/>
  <c r="L139" i="23"/>
  <c r="S139" i="23"/>
  <c r="C139" i="23"/>
  <c r="J139" i="23"/>
  <c r="U139" i="23"/>
  <c r="E139" i="23"/>
  <c r="R104" i="21"/>
  <c r="M104" i="21"/>
  <c r="H104" i="21"/>
  <c r="U104" i="21"/>
  <c r="W104" i="21"/>
  <c r="K104" i="21"/>
  <c r="F104" i="21"/>
  <c r="X104" i="21"/>
  <c r="S104" i="21"/>
  <c r="A141" i="21"/>
  <c r="P104" i="21"/>
  <c r="D104" i="21"/>
  <c r="V104" i="21"/>
  <c r="Q104" i="21"/>
  <c r="L104" i="21"/>
  <c r="N104" i="21"/>
  <c r="I104" i="21"/>
  <c r="T104" i="21"/>
  <c r="O104" i="21"/>
  <c r="J104" i="21"/>
  <c r="E104" i="21"/>
  <c r="G104" i="21"/>
  <c r="L286" i="19"/>
  <c r="E286" i="19"/>
  <c r="U286" i="19"/>
  <c r="J286" i="19"/>
  <c r="C286" i="19"/>
  <c r="S286" i="19"/>
  <c r="P286" i="19"/>
  <c r="I286" i="19"/>
  <c r="Y286" i="19"/>
  <c r="N286" i="19"/>
  <c r="G286" i="19"/>
  <c r="W286" i="19"/>
  <c r="D286" i="19"/>
  <c r="T286" i="19"/>
  <c r="M286" i="19"/>
  <c r="B286" i="19"/>
  <c r="R286" i="19"/>
  <c r="K286" i="19"/>
  <c r="H286" i="19"/>
  <c r="X286" i="19"/>
  <c r="Q286" i="19"/>
  <c r="F286" i="19"/>
  <c r="V286" i="19"/>
  <c r="O286" i="19"/>
  <c r="P178" i="19"/>
  <c r="E178" i="19"/>
  <c r="U178" i="19"/>
  <c r="J178" i="19"/>
  <c r="C178" i="19"/>
  <c r="S178" i="19"/>
  <c r="D178" i="19"/>
  <c r="T178" i="19"/>
  <c r="I178" i="19"/>
  <c r="Y178" i="19"/>
  <c r="N178" i="19"/>
  <c r="G178" i="19"/>
  <c r="W178" i="19"/>
  <c r="H178" i="19"/>
  <c r="X178" i="19"/>
  <c r="M178" i="19"/>
  <c r="B178" i="19"/>
  <c r="R178" i="19"/>
  <c r="K178" i="19"/>
  <c r="A215" i="19"/>
  <c r="L178" i="19"/>
  <c r="A179" i="19"/>
  <c r="Q178" i="19"/>
  <c r="F178" i="19"/>
  <c r="V178" i="19"/>
  <c r="O178" i="19"/>
  <c r="R140" i="21"/>
  <c r="M140" i="21"/>
  <c r="H140" i="21"/>
  <c r="C140" i="21"/>
  <c r="U140" i="21"/>
  <c r="P140" i="21"/>
  <c r="K140" i="21"/>
  <c r="F140" i="21"/>
  <c r="X140" i="21"/>
  <c r="S140" i="21"/>
  <c r="N140" i="21"/>
  <c r="I140" i="21"/>
  <c r="D140" i="21"/>
  <c r="V140" i="21"/>
  <c r="Q140" i="21"/>
  <c r="L140" i="21"/>
  <c r="G140" i="21"/>
  <c r="B140" i="21"/>
  <c r="T140" i="21"/>
  <c r="O140" i="21"/>
  <c r="J140" i="21"/>
  <c r="E140" i="21"/>
  <c r="W140" i="21"/>
  <c r="O250" i="19"/>
  <c r="H250" i="19"/>
  <c r="X250" i="19"/>
  <c r="M250" i="19"/>
  <c r="B250" i="19"/>
  <c r="R250" i="19"/>
  <c r="C250" i="19"/>
  <c r="S250" i="19"/>
  <c r="L250" i="19"/>
  <c r="Y250" i="19"/>
  <c r="Q250" i="19"/>
  <c r="F250" i="19"/>
  <c r="V250" i="19"/>
  <c r="G250" i="19"/>
  <c r="W250" i="19"/>
  <c r="P250" i="19"/>
  <c r="E250" i="19"/>
  <c r="U250" i="19"/>
  <c r="J250" i="19"/>
  <c r="K250" i="19"/>
  <c r="D250" i="19"/>
  <c r="T250" i="19"/>
  <c r="I250" i="19"/>
  <c r="A287" i="19"/>
  <c r="N250" i="19"/>
  <c r="L67" i="23"/>
  <c r="S67" i="23"/>
  <c r="C67" i="23"/>
  <c r="N67" i="23"/>
  <c r="Y67" i="23"/>
  <c r="I67" i="23"/>
  <c r="X67" i="23"/>
  <c r="H67" i="23"/>
  <c r="O67" i="23"/>
  <c r="A104" i="23"/>
  <c r="J67" i="23"/>
  <c r="U67" i="23"/>
  <c r="E67" i="23"/>
  <c r="T67" i="23"/>
  <c r="D67" i="23"/>
  <c r="K67" i="23"/>
  <c r="V67" i="23"/>
  <c r="F67" i="23"/>
  <c r="Q67" i="23"/>
  <c r="P67" i="23"/>
  <c r="W67" i="23"/>
  <c r="G67" i="23"/>
  <c r="R67" i="23"/>
  <c r="B67" i="23"/>
  <c r="M67" i="23"/>
  <c r="P214" i="19"/>
  <c r="I214" i="19"/>
  <c r="Y214" i="19"/>
  <c r="J214" i="19"/>
  <c r="C214" i="19"/>
  <c r="S214" i="19"/>
  <c r="D214" i="19"/>
  <c r="T214" i="19"/>
  <c r="M214" i="19"/>
  <c r="A251" i="19"/>
  <c r="N214" i="19"/>
  <c r="G214" i="19"/>
  <c r="W214" i="19"/>
  <c r="H214" i="19"/>
  <c r="X214" i="19"/>
  <c r="Q214" i="19"/>
  <c r="B214" i="19"/>
  <c r="R214" i="19"/>
  <c r="K214" i="19"/>
  <c r="L214" i="19"/>
  <c r="E214" i="19"/>
  <c r="U214" i="19"/>
  <c r="F214" i="19"/>
  <c r="V214" i="19"/>
  <c r="O214" i="19"/>
  <c r="K32" i="21"/>
  <c r="A33" i="21"/>
  <c r="L32" i="21"/>
  <c r="O32" i="21"/>
  <c r="M32" i="21"/>
  <c r="A69" i="21"/>
  <c r="P32" i="21"/>
  <c r="N32" i="21"/>
  <c r="S32" i="21"/>
  <c r="Q32" i="21"/>
  <c r="T32" i="21"/>
  <c r="R32" i="21"/>
  <c r="U32" i="21"/>
  <c r="V32" i="21"/>
  <c r="M32" i="24"/>
  <c r="Q32" i="24"/>
  <c r="D327" i="19"/>
  <c r="H327" i="19"/>
  <c r="L327" i="19"/>
  <c r="P327" i="19"/>
  <c r="T327" i="19"/>
  <c r="X327" i="19"/>
  <c r="A328" i="19"/>
  <c r="E327" i="19"/>
  <c r="I327" i="19"/>
  <c r="M327" i="19"/>
  <c r="Q327" i="19"/>
  <c r="U327" i="19"/>
  <c r="Y327" i="19"/>
  <c r="B327" i="19"/>
  <c r="F327" i="19"/>
  <c r="J327" i="19"/>
  <c r="N327" i="19"/>
  <c r="R327" i="19"/>
  <c r="V327" i="19"/>
  <c r="C327" i="19"/>
  <c r="G327" i="19"/>
  <c r="K327" i="19"/>
  <c r="O327" i="19"/>
  <c r="S327" i="19"/>
  <c r="W327" i="19"/>
  <c r="A364" i="19"/>
  <c r="D508" i="19"/>
  <c r="H508" i="19"/>
  <c r="L508" i="19"/>
  <c r="P508" i="19"/>
  <c r="T508" i="19"/>
  <c r="X508" i="19"/>
  <c r="E508" i="19"/>
  <c r="I508" i="19"/>
  <c r="M508" i="19"/>
  <c r="Q508" i="19"/>
  <c r="U508" i="19"/>
  <c r="Y508" i="19"/>
  <c r="F508" i="19"/>
  <c r="N508" i="19"/>
  <c r="V508" i="19"/>
  <c r="G508" i="19"/>
  <c r="O508" i="19"/>
  <c r="W508" i="19"/>
  <c r="B508" i="19"/>
  <c r="J508" i="19"/>
  <c r="R508" i="19"/>
  <c r="A509" i="19"/>
  <c r="C508" i="19"/>
  <c r="K508" i="19"/>
  <c r="S508" i="19"/>
  <c r="D399" i="19"/>
  <c r="H399" i="19"/>
  <c r="L399" i="19"/>
  <c r="P399" i="19"/>
  <c r="T399" i="19"/>
  <c r="X399" i="19"/>
  <c r="E399" i="19"/>
  <c r="I399" i="19"/>
  <c r="M399" i="19"/>
  <c r="Q399" i="19"/>
  <c r="U399" i="19"/>
  <c r="Y399" i="19"/>
  <c r="B399" i="19"/>
  <c r="F399" i="19"/>
  <c r="J399" i="19"/>
  <c r="N399" i="19"/>
  <c r="R399" i="19"/>
  <c r="V399" i="19"/>
  <c r="A436" i="19"/>
  <c r="C399" i="19"/>
  <c r="G399" i="19"/>
  <c r="K399" i="19"/>
  <c r="O399" i="19"/>
  <c r="S399" i="19"/>
  <c r="W399" i="19"/>
  <c r="D472" i="19"/>
  <c r="H472" i="19"/>
  <c r="L472" i="19"/>
  <c r="P472" i="19"/>
  <c r="T472" i="19"/>
  <c r="X472" i="19"/>
  <c r="E472" i="19"/>
  <c r="I472" i="19"/>
  <c r="M472" i="19"/>
  <c r="Q472" i="19"/>
  <c r="U472" i="19"/>
  <c r="Y472" i="19"/>
  <c r="A473" i="19"/>
  <c r="F472" i="19"/>
  <c r="N472" i="19"/>
  <c r="V472" i="19"/>
  <c r="G472" i="19"/>
  <c r="O472" i="19"/>
  <c r="W472" i="19"/>
  <c r="B472" i="19"/>
  <c r="J472" i="19"/>
  <c r="R472" i="19"/>
  <c r="C472" i="19"/>
  <c r="K472" i="19"/>
  <c r="S472" i="19"/>
  <c r="D435" i="19"/>
  <c r="H435" i="19"/>
  <c r="L435" i="19"/>
  <c r="P435" i="19"/>
  <c r="T435" i="19"/>
  <c r="X435" i="19"/>
  <c r="E435" i="19"/>
  <c r="I435" i="19"/>
  <c r="M435" i="19"/>
  <c r="Q435" i="19"/>
  <c r="U435" i="19"/>
  <c r="Y435" i="19"/>
  <c r="B435" i="19"/>
  <c r="F435" i="19"/>
  <c r="J435" i="19"/>
  <c r="N435" i="19"/>
  <c r="R435" i="19"/>
  <c r="V435" i="19"/>
  <c r="C435" i="19"/>
  <c r="G435" i="19"/>
  <c r="K435" i="19"/>
  <c r="O435" i="19"/>
  <c r="S435" i="19"/>
  <c r="W435" i="19"/>
  <c r="A180" i="21"/>
  <c r="N179" i="21"/>
  <c r="G179" i="21"/>
  <c r="W179" i="21"/>
  <c r="P179" i="21"/>
  <c r="I179" i="21"/>
  <c r="R179" i="21"/>
  <c r="K179" i="21"/>
  <c r="D179" i="21"/>
  <c r="T179" i="21"/>
  <c r="M179" i="21"/>
  <c r="F179" i="21"/>
  <c r="V179" i="21"/>
  <c r="O179" i="21"/>
  <c r="H179" i="21"/>
  <c r="X179" i="21"/>
  <c r="Q179" i="21"/>
  <c r="J179" i="21"/>
  <c r="S179" i="21"/>
  <c r="L179" i="21"/>
  <c r="E179" i="21"/>
  <c r="U179" i="21"/>
  <c r="D544" i="19"/>
  <c r="H544" i="19"/>
  <c r="L544" i="19"/>
  <c r="P544" i="19"/>
  <c r="T544" i="19"/>
  <c r="X544" i="19"/>
  <c r="A545" i="19"/>
  <c r="E544" i="19"/>
  <c r="I544" i="19"/>
  <c r="M544" i="19"/>
  <c r="Q544" i="19"/>
  <c r="U544" i="19"/>
  <c r="Y544" i="19"/>
  <c r="F544" i="19"/>
  <c r="N544" i="19"/>
  <c r="V544" i="19"/>
  <c r="G544" i="19"/>
  <c r="O544" i="19"/>
  <c r="W544" i="19"/>
  <c r="B544" i="19"/>
  <c r="J544" i="19"/>
  <c r="R544" i="19"/>
  <c r="C544" i="19"/>
  <c r="K544" i="19"/>
  <c r="S544" i="19"/>
  <c r="D363" i="19"/>
  <c r="H363" i="19"/>
  <c r="L363" i="19"/>
  <c r="P363" i="19"/>
  <c r="T363" i="19"/>
  <c r="X363" i="19"/>
  <c r="E363" i="19"/>
  <c r="I363" i="19"/>
  <c r="M363" i="19"/>
  <c r="Q363" i="19"/>
  <c r="U363" i="19"/>
  <c r="Y363" i="19"/>
  <c r="A400" i="19"/>
  <c r="B363" i="19"/>
  <c r="F363" i="19"/>
  <c r="J363" i="19"/>
  <c r="N363" i="19"/>
  <c r="R363" i="19"/>
  <c r="V363" i="19"/>
  <c r="C363" i="19"/>
  <c r="G363" i="19"/>
  <c r="K363" i="19"/>
  <c r="O363" i="19"/>
  <c r="S363" i="19"/>
  <c r="W363" i="19"/>
  <c r="D580" i="19"/>
  <c r="H580" i="19"/>
  <c r="L580" i="19"/>
  <c r="P580" i="19"/>
  <c r="T580" i="19"/>
  <c r="X580" i="19"/>
  <c r="E580" i="19"/>
  <c r="I580" i="19"/>
  <c r="M580" i="19"/>
  <c r="Q580" i="19"/>
  <c r="U580" i="19"/>
  <c r="Y580" i="19"/>
  <c r="F580" i="19"/>
  <c r="N580" i="19"/>
  <c r="V580" i="19"/>
  <c r="G580" i="19"/>
  <c r="O580" i="19"/>
  <c r="W580" i="19"/>
  <c r="B580" i="19"/>
  <c r="J580" i="19"/>
  <c r="R580" i="19"/>
  <c r="C580" i="19"/>
  <c r="K580" i="19"/>
  <c r="S580" i="19"/>
  <c r="A581" i="19"/>
  <c r="B774" i="2"/>
  <c r="P139" i="19" l="1"/>
  <c r="U139" i="19"/>
  <c r="S139" i="19"/>
  <c r="X139" i="19"/>
  <c r="F139" i="19"/>
  <c r="K139" i="19"/>
  <c r="W139" i="19"/>
  <c r="E139" i="19"/>
  <c r="C139" i="19"/>
  <c r="H139" i="19"/>
  <c r="M139" i="19"/>
  <c r="R139" i="19"/>
  <c r="G139" i="19"/>
  <c r="B139" i="19"/>
  <c r="J139" i="19"/>
  <c r="O139" i="19"/>
  <c r="T139" i="19"/>
  <c r="Y139" i="19"/>
  <c r="N139" i="19"/>
  <c r="L139" i="19"/>
  <c r="Q139" i="19"/>
  <c r="V139" i="19"/>
  <c r="D139" i="19"/>
  <c r="I139" i="19"/>
  <c r="O32" i="24"/>
  <c r="R32" i="24"/>
  <c r="U32" i="24"/>
  <c r="C103" i="19"/>
  <c r="H103" i="19"/>
  <c r="F103" i="19"/>
  <c r="U103" i="19"/>
  <c r="P103" i="19"/>
  <c r="J103" i="19"/>
  <c r="B103" i="19"/>
  <c r="M103" i="19"/>
  <c r="O103" i="19"/>
  <c r="T103" i="19"/>
  <c r="E103" i="19"/>
  <c r="W103" i="19"/>
  <c r="N103" i="19"/>
  <c r="Y103" i="19"/>
  <c r="G103" i="19"/>
  <c r="L103" i="19"/>
  <c r="D103" i="19"/>
  <c r="S103" i="19"/>
  <c r="X103" i="19"/>
  <c r="I103" i="19"/>
  <c r="K103" i="19"/>
  <c r="A140" i="19"/>
  <c r="Q103" i="19"/>
  <c r="V103" i="19"/>
  <c r="R103" i="19"/>
  <c r="T32" i="24"/>
  <c r="P32" i="24"/>
  <c r="L32" i="24"/>
  <c r="U67" i="19"/>
  <c r="A104" i="19"/>
  <c r="N67" i="19"/>
  <c r="T67" i="19"/>
  <c r="K67" i="19"/>
  <c r="F67" i="19"/>
  <c r="J67" i="19"/>
  <c r="P67" i="19"/>
  <c r="G67" i="19"/>
  <c r="M67" i="19"/>
  <c r="H67" i="19"/>
  <c r="V67" i="19"/>
  <c r="L67" i="19"/>
  <c r="C67" i="19"/>
  <c r="I67" i="19"/>
  <c r="W67" i="19"/>
  <c r="B67" i="19"/>
  <c r="X67" i="19"/>
  <c r="O67" i="19"/>
  <c r="E67" i="19"/>
  <c r="S67" i="19"/>
  <c r="Y67" i="19"/>
  <c r="D67" i="19"/>
  <c r="R67" i="19"/>
  <c r="Q67" i="19"/>
  <c r="N32" i="24"/>
  <c r="S32" i="24"/>
  <c r="R31" i="19"/>
  <c r="B31" i="19"/>
  <c r="K31" i="19"/>
  <c r="T31" i="19"/>
  <c r="I31" i="19"/>
  <c r="M31" i="19"/>
  <c r="E31" i="19"/>
  <c r="N31" i="19"/>
  <c r="A68" i="19"/>
  <c r="G31" i="19"/>
  <c r="P31" i="19"/>
  <c r="L31" i="19"/>
  <c r="H31" i="19"/>
  <c r="U31" i="19"/>
  <c r="J31" i="19"/>
  <c r="V31" i="19"/>
  <c r="S31" i="19"/>
  <c r="A32" i="19"/>
  <c r="O31" i="19"/>
  <c r="D31" i="19"/>
  <c r="Q31" i="19"/>
  <c r="F31" i="19"/>
  <c r="C31" i="19"/>
  <c r="B1153" i="2"/>
  <c r="Y28" i="21"/>
  <c r="C29" i="21"/>
  <c r="B29" i="21"/>
  <c r="Y28" i="24"/>
  <c r="Y65" i="21"/>
  <c r="Y177" i="21"/>
  <c r="C29" i="24"/>
  <c r="Y65" i="24"/>
  <c r="B66" i="21"/>
  <c r="Y102" i="21"/>
  <c r="C66" i="21"/>
  <c r="B29" i="24"/>
  <c r="Y214" i="21"/>
  <c r="Y102" i="24"/>
  <c r="C66" i="24"/>
  <c r="C103" i="21"/>
  <c r="C178" i="21"/>
  <c r="B178" i="21"/>
  <c r="Y139" i="21"/>
  <c r="B103" i="21"/>
  <c r="B66" i="24"/>
  <c r="B1204" i="2"/>
  <c r="E31" i="21"/>
  <c r="D31" i="21"/>
  <c r="W31" i="21"/>
  <c r="X31" i="19"/>
  <c r="Y31" i="19"/>
  <c r="W31" i="19"/>
  <c r="W216" i="21"/>
  <c r="V216" i="21"/>
  <c r="U216" i="21"/>
  <c r="O216" i="21"/>
  <c r="F216" i="21"/>
  <c r="I216" i="21"/>
  <c r="T216" i="21"/>
  <c r="K216" i="21"/>
  <c r="L216" i="21"/>
  <c r="C216" i="21"/>
  <c r="J216" i="21"/>
  <c r="M216" i="21"/>
  <c r="H216" i="21"/>
  <c r="B216" i="21"/>
  <c r="E216" i="21"/>
  <c r="S216" i="21"/>
  <c r="G216" i="21"/>
  <c r="A217" i="21"/>
  <c r="X216" i="21"/>
  <c r="R216" i="21"/>
  <c r="P216" i="21"/>
  <c r="D216" i="21"/>
  <c r="N216" i="21"/>
  <c r="Q216" i="21"/>
  <c r="G252" i="21"/>
  <c r="N252" i="21"/>
  <c r="B252" i="21"/>
  <c r="L252" i="21"/>
  <c r="S252" i="21"/>
  <c r="T252" i="21"/>
  <c r="W252" i="21"/>
  <c r="D252" i="21"/>
  <c r="K252" i="21"/>
  <c r="R252" i="21"/>
  <c r="M252" i="21"/>
  <c r="P252" i="21"/>
  <c r="X252" i="21"/>
  <c r="E252" i="21"/>
  <c r="H252" i="21"/>
  <c r="A253" i="21"/>
  <c r="F252" i="21"/>
  <c r="Q252" i="21"/>
  <c r="V252" i="21"/>
  <c r="Y252" i="21"/>
  <c r="I252" i="21"/>
  <c r="O252" i="21"/>
  <c r="C252" i="21"/>
  <c r="J252" i="21"/>
  <c r="U252" i="21"/>
  <c r="B394" i="24"/>
  <c r="R394" i="24"/>
  <c r="K394" i="24"/>
  <c r="I394" i="24"/>
  <c r="D394" i="24"/>
  <c r="M394" i="24"/>
  <c r="X394" i="24"/>
  <c r="F394" i="24"/>
  <c r="V394" i="24"/>
  <c r="O394" i="24"/>
  <c r="Q394" i="24"/>
  <c r="L394" i="24"/>
  <c r="U394" i="24"/>
  <c r="J394" i="24"/>
  <c r="C394" i="24"/>
  <c r="S394" i="24"/>
  <c r="Y394" i="24"/>
  <c r="T394" i="24"/>
  <c r="H394" i="24"/>
  <c r="N394" i="24"/>
  <c r="G394" i="24"/>
  <c r="W394" i="24"/>
  <c r="A395" i="24"/>
  <c r="E394" i="24"/>
  <c r="P394" i="24"/>
  <c r="Q615" i="21"/>
  <c r="L615" i="21"/>
  <c r="N615" i="21"/>
  <c r="O615" i="21"/>
  <c r="K615" i="21"/>
  <c r="E615" i="21"/>
  <c r="Y615" i="21"/>
  <c r="R615" i="21"/>
  <c r="S615" i="21"/>
  <c r="T615" i="21"/>
  <c r="P615" i="21"/>
  <c r="I615" i="21"/>
  <c r="B615" i="21"/>
  <c r="C615" i="21"/>
  <c r="D615" i="21"/>
  <c r="A616" i="21"/>
  <c r="M615" i="21"/>
  <c r="G615" i="21"/>
  <c r="H615" i="21"/>
  <c r="J615" i="21"/>
  <c r="F615" i="21"/>
  <c r="W615" i="21"/>
  <c r="U615" i="21"/>
  <c r="X615" i="21"/>
  <c r="V615" i="21"/>
  <c r="K285" i="24"/>
  <c r="Y285" i="24"/>
  <c r="T285" i="24"/>
  <c r="C285" i="24"/>
  <c r="Q285" i="24"/>
  <c r="W285" i="24"/>
  <c r="J285" i="24"/>
  <c r="A286" i="24"/>
  <c r="N285" i="24"/>
  <c r="M285" i="24"/>
  <c r="S285" i="24"/>
  <c r="F285" i="24"/>
  <c r="L285" i="24"/>
  <c r="P285" i="24"/>
  <c r="O285" i="24"/>
  <c r="B285" i="24"/>
  <c r="H285" i="24"/>
  <c r="V285" i="24"/>
  <c r="E285" i="24"/>
  <c r="I285" i="24"/>
  <c r="D285" i="24"/>
  <c r="R285" i="24"/>
  <c r="X285" i="24"/>
  <c r="G285" i="24"/>
  <c r="U285" i="24"/>
  <c r="M651" i="21"/>
  <c r="J651" i="21"/>
  <c r="K651" i="21"/>
  <c r="L651" i="21"/>
  <c r="H651" i="21"/>
  <c r="A652" i="21"/>
  <c r="Q651" i="21"/>
  <c r="O651" i="21"/>
  <c r="P651" i="21"/>
  <c r="R651" i="21"/>
  <c r="N651" i="21"/>
  <c r="E651" i="21"/>
  <c r="Y651" i="21"/>
  <c r="T651" i="21"/>
  <c r="B651" i="21"/>
  <c r="W651" i="21"/>
  <c r="S651" i="21"/>
  <c r="I651" i="21"/>
  <c r="D651" i="21"/>
  <c r="F651" i="21"/>
  <c r="G651" i="21"/>
  <c r="C651" i="21"/>
  <c r="X651" i="21"/>
  <c r="U651" i="21"/>
  <c r="V651" i="21"/>
  <c r="M325" i="23"/>
  <c r="B325" i="23"/>
  <c r="R325" i="23"/>
  <c r="K325" i="23"/>
  <c r="D325" i="23"/>
  <c r="T325" i="23"/>
  <c r="Q325" i="23"/>
  <c r="F325" i="23"/>
  <c r="A326" i="23"/>
  <c r="O325" i="23"/>
  <c r="H325" i="23"/>
  <c r="X325" i="23"/>
  <c r="E325" i="23"/>
  <c r="Y325" i="23"/>
  <c r="J325" i="23"/>
  <c r="C325" i="23"/>
  <c r="S325" i="23"/>
  <c r="L325" i="23"/>
  <c r="I325" i="23"/>
  <c r="A362" i="23"/>
  <c r="N325" i="23"/>
  <c r="G325" i="23"/>
  <c r="W325" i="23"/>
  <c r="P325" i="23"/>
  <c r="V325" i="23"/>
  <c r="U325" i="23"/>
  <c r="W609" i="24"/>
  <c r="G609" i="24"/>
  <c r="R609" i="24"/>
  <c r="B609" i="24"/>
  <c r="M609" i="24"/>
  <c r="T609" i="24"/>
  <c r="D609" i="24"/>
  <c r="O609" i="24"/>
  <c r="A610" i="24"/>
  <c r="J609" i="24"/>
  <c r="U609" i="24"/>
  <c r="E609" i="24"/>
  <c r="L609" i="24"/>
  <c r="V609" i="24"/>
  <c r="Q609" i="24"/>
  <c r="H609" i="24"/>
  <c r="S609" i="24"/>
  <c r="N609" i="24"/>
  <c r="I609" i="24"/>
  <c r="K609" i="24"/>
  <c r="F609" i="24"/>
  <c r="X609" i="24"/>
  <c r="C609" i="24"/>
  <c r="Y609" i="24"/>
  <c r="P609" i="24"/>
  <c r="M433" i="23"/>
  <c r="J433" i="23"/>
  <c r="K433" i="23"/>
  <c r="L433" i="23"/>
  <c r="Q433" i="23"/>
  <c r="N433" i="23"/>
  <c r="O433" i="23"/>
  <c r="P433" i="23"/>
  <c r="E433" i="23"/>
  <c r="B433" i="23"/>
  <c r="C433" i="23"/>
  <c r="D433" i="23"/>
  <c r="I433" i="23"/>
  <c r="F433" i="23"/>
  <c r="G433" i="23"/>
  <c r="H433" i="23"/>
  <c r="Y433" i="23"/>
  <c r="S433" i="23"/>
  <c r="W433" i="23"/>
  <c r="R433" i="23"/>
  <c r="T433" i="23"/>
  <c r="V433" i="23"/>
  <c r="X433" i="23"/>
  <c r="U433" i="23"/>
  <c r="P326" i="21"/>
  <c r="Q326" i="21"/>
  <c r="J326" i="21"/>
  <c r="C326" i="21"/>
  <c r="S326" i="21"/>
  <c r="D326" i="21"/>
  <c r="E326" i="21"/>
  <c r="Y326" i="21"/>
  <c r="N326" i="21"/>
  <c r="G326" i="21"/>
  <c r="H326" i="21"/>
  <c r="I326" i="21"/>
  <c r="B326" i="21"/>
  <c r="R326" i="21"/>
  <c r="K326" i="21"/>
  <c r="L326" i="21"/>
  <c r="M326" i="21"/>
  <c r="F326" i="21"/>
  <c r="A327" i="21"/>
  <c r="O326" i="21"/>
  <c r="V326" i="21"/>
  <c r="T326" i="21"/>
  <c r="U326" i="21"/>
  <c r="W326" i="21"/>
  <c r="X326" i="21"/>
  <c r="W358" i="24"/>
  <c r="N358" i="24"/>
  <c r="M358" i="24"/>
  <c r="H358" i="24"/>
  <c r="V358" i="24"/>
  <c r="E358" i="24"/>
  <c r="P358" i="24"/>
  <c r="K358" i="24"/>
  <c r="B358" i="24"/>
  <c r="X358" i="24"/>
  <c r="C358" i="24"/>
  <c r="U358" i="24"/>
  <c r="I358" i="24"/>
  <c r="D358" i="24"/>
  <c r="R358" i="24"/>
  <c r="Q358" i="24"/>
  <c r="S358" i="24"/>
  <c r="J358" i="24"/>
  <c r="G358" i="24"/>
  <c r="Y358" i="24"/>
  <c r="T358" i="24"/>
  <c r="O358" i="24"/>
  <c r="F358" i="24"/>
  <c r="L358" i="24"/>
  <c r="A359" i="24"/>
  <c r="Q578" i="23"/>
  <c r="B578" i="23"/>
  <c r="R578" i="23"/>
  <c r="T578" i="23"/>
  <c r="H578" i="23"/>
  <c r="K578" i="23"/>
  <c r="E578" i="23"/>
  <c r="U578" i="23"/>
  <c r="F578" i="23"/>
  <c r="V578" i="23"/>
  <c r="G578" i="23"/>
  <c r="P578" i="23"/>
  <c r="S578" i="23"/>
  <c r="I578" i="23"/>
  <c r="Y578" i="23"/>
  <c r="J578" i="23"/>
  <c r="D578" i="23"/>
  <c r="O578" i="23"/>
  <c r="X578" i="23"/>
  <c r="M578" i="23"/>
  <c r="A579" i="23"/>
  <c r="N578" i="23"/>
  <c r="L578" i="23"/>
  <c r="W578" i="23"/>
  <c r="C578" i="23"/>
  <c r="O104" i="24"/>
  <c r="L104" i="24"/>
  <c r="A141" i="24"/>
  <c r="Q104" i="24"/>
  <c r="R104" i="24"/>
  <c r="C104" i="24"/>
  <c r="S104" i="24"/>
  <c r="P104" i="24"/>
  <c r="F104" i="24"/>
  <c r="E104" i="24"/>
  <c r="G104" i="24"/>
  <c r="D104" i="24"/>
  <c r="T104" i="24"/>
  <c r="N104" i="24"/>
  <c r="B104" i="24"/>
  <c r="M104" i="24"/>
  <c r="K104" i="24"/>
  <c r="H104" i="24"/>
  <c r="X104" i="24"/>
  <c r="I104" i="24"/>
  <c r="J104" i="24"/>
  <c r="V104" i="24"/>
  <c r="U104" i="24"/>
  <c r="W104" i="24"/>
  <c r="D434" i="21"/>
  <c r="A435" i="21"/>
  <c r="F434" i="21"/>
  <c r="K434" i="21"/>
  <c r="H434" i="21"/>
  <c r="E434" i="21"/>
  <c r="J434" i="21"/>
  <c r="O434" i="21"/>
  <c r="L434" i="21"/>
  <c r="I434" i="21"/>
  <c r="N434" i="21"/>
  <c r="P434" i="21"/>
  <c r="M434" i="21"/>
  <c r="G434" i="21"/>
  <c r="B434" i="21"/>
  <c r="C434" i="21"/>
  <c r="W434" i="21"/>
  <c r="X434" i="21"/>
  <c r="Q434" i="21"/>
  <c r="U434" i="21"/>
  <c r="T434" i="21"/>
  <c r="R434" i="21"/>
  <c r="V434" i="21"/>
  <c r="S434" i="21"/>
  <c r="Y434" i="21"/>
  <c r="C542" i="23"/>
  <c r="E542" i="23"/>
  <c r="D542" i="23"/>
  <c r="P542" i="23"/>
  <c r="J542" i="23"/>
  <c r="V542" i="23"/>
  <c r="S542" i="23"/>
  <c r="W542" i="23"/>
  <c r="R542" i="23"/>
  <c r="N542" i="23"/>
  <c r="M542" i="23"/>
  <c r="F542" i="23"/>
  <c r="A543" i="23"/>
  <c r="G542" i="23"/>
  <c r="B542" i="23"/>
  <c r="Q542" i="23"/>
  <c r="X542" i="23"/>
  <c r="Y542" i="23"/>
  <c r="O542" i="23"/>
  <c r="K542" i="23"/>
  <c r="T542" i="23"/>
  <c r="U542" i="23"/>
  <c r="L542" i="23"/>
  <c r="H542" i="23"/>
  <c r="I542" i="23"/>
  <c r="N249" i="24"/>
  <c r="K249" i="24"/>
  <c r="Q249" i="24"/>
  <c r="T249" i="24"/>
  <c r="P249" i="24"/>
  <c r="B249" i="24"/>
  <c r="R249" i="24"/>
  <c r="O249" i="24"/>
  <c r="Y249" i="24"/>
  <c r="E249" i="24"/>
  <c r="X249" i="24"/>
  <c r="F249" i="24"/>
  <c r="C249" i="24"/>
  <c r="S249" i="24"/>
  <c r="D249" i="24"/>
  <c r="M249" i="24"/>
  <c r="A250" i="24"/>
  <c r="J249" i="24"/>
  <c r="G249" i="24"/>
  <c r="I249" i="24"/>
  <c r="L249" i="24"/>
  <c r="H249" i="24"/>
  <c r="U249" i="24"/>
  <c r="W249" i="24"/>
  <c r="V249" i="24"/>
  <c r="G573" i="24"/>
  <c r="W573" i="24"/>
  <c r="L573" i="24"/>
  <c r="E573" i="24"/>
  <c r="U573" i="24"/>
  <c r="J573" i="24"/>
  <c r="O573" i="24"/>
  <c r="D573" i="24"/>
  <c r="T573" i="24"/>
  <c r="M573" i="24"/>
  <c r="B573" i="24"/>
  <c r="R573" i="24"/>
  <c r="C573" i="24"/>
  <c r="H573" i="24"/>
  <c r="Q573" i="24"/>
  <c r="V573" i="24"/>
  <c r="K573" i="24"/>
  <c r="P573" i="24"/>
  <c r="Y573" i="24"/>
  <c r="S573" i="24"/>
  <c r="X573" i="24"/>
  <c r="F573" i="24"/>
  <c r="A574" i="24"/>
  <c r="I573" i="24"/>
  <c r="N573" i="24"/>
  <c r="C543" i="21"/>
  <c r="S543" i="21"/>
  <c r="L543" i="21"/>
  <c r="E543" i="21"/>
  <c r="Y543" i="21"/>
  <c r="N543" i="21"/>
  <c r="G543" i="21"/>
  <c r="A544" i="21"/>
  <c r="P543" i="21"/>
  <c r="I543" i="21"/>
  <c r="B543" i="21"/>
  <c r="R543" i="21"/>
  <c r="K543" i="21"/>
  <c r="D543" i="21"/>
  <c r="T543" i="21"/>
  <c r="M543" i="21"/>
  <c r="F543" i="21"/>
  <c r="O543" i="21"/>
  <c r="H543" i="21"/>
  <c r="X543" i="21"/>
  <c r="Q543" i="21"/>
  <c r="J543" i="21"/>
  <c r="V543" i="21"/>
  <c r="W543" i="21"/>
  <c r="U543" i="21"/>
  <c r="D289" i="21"/>
  <c r="E289" i="21"/>
  <c r="Y289" i="21"/>
  <c r="N289" i="21"/>
  <c r="K289" i="21"/>
  <c r="H289" i="21"/>
  <c r="I289" i="21"/>
  <c r="B289" i="21"/>
  <c r="R289" i="21"/>
  <c r="O289" i="21"/>
  <c r="L289" i="21"/>
  <c r="M289" i="21"/>
  <c r="F289" i="21"/>
  <c r="C289" i="21"/>
  <c r="S289" i="21"/>
  <c r="A290" i="21"/>
  <c r="P289" i="21"/>
  <c r="Q289" i="21"/>
  <c r="J289" i="21"/>
  <c r="G289" i="21"/>
  <c r="U289" i="21"/>
  <c r="W289" i="21"/>
  <c r="T289" i="21"/>
  <c r="X289" i="21"/>
  <c r="V289" i="21"/>
  <c r="C501" i="24"/>
  <c r="S501" i="24"/>
  <c r="L501" i="24"/>
  <c r="A502" i="24"/>
  <c r="Q501" i="24"/>
  <c r="J501" i="24"/>
  <c r="K501" i="24"/>
  <c r="D501" i="24"/>
  <c r="T501" i="24"/>
  <c r="I501" i="24"/>
  <c r="B501" i="24"/>
  <c r="R501" i="24"/>
  <c r="H501" i="24"/>
  <c r="M501" i="24"/>
  <c r="G501" i="24"/>
  <c r="P501" i="24"/>
  <c r="Y501" i="24"/>
  <c r="O501" i="24"/>
  <c r="X501" i="24"/>
  <c r="F501" i="24"/>
  <c r="W501" i="24"/>
  <c r="E501" i="24"/>
  <c r="N501" i="24"/>
  <c r="V501" i="24"/>
  <c r="U501" i="24"/>
  <c r="K32" i="24"/>
  <c r="A33" i="24"/>
  <c r="E32" i="24"/>
  <c r="I32" i="24"/>
  <c r="A69" i="24"/>
  <c r="H32" i="24"/>
  <c r="G32" i="24"/>
  <c r="F32" i="24"/>
  <c r="J32" i="24"/>
  <c r="K68" i="24"/>
  <c r="D68" i="24"/>
  <c r="O68" i="24"/>
  <c r="M68" i="24"/>
  <c r="C68" i="24"/>
  <c r="N68" i="24"/>
  <c r="F68" i="24"/>
  <c r="Q68" i="24"/>
  <c r="H68" i="24"/>
  <c r="J68" i="24"/>
  <c r="W68" i="24"/>
  <c r="I68" i="24"/>
  <c r="T68" i="24"/>
  <c r="S68" i="24"/>
  <c r="G68" i="24"/>
  <c r="A105" i="24"/>
  <c r="R68" i="24"/>
  <c r="E68" i="24"/>
  <c r="P68" i="24"/>
  <c r="L68" i="24"/>
  <c r="V68" i="24"/>
  <c r="U68" i="24"/>
  <c r="T180" i="23"/>
  <c r="D180" i="23"/>
  <c r="K180" i="23"/>
  <c r="M180" i="23"/>
  <c r="B180" i="23"/>
  <c r="I180" i="23"/>
  <c r="P180" i="23"/>
  <c r="W180" i="23"/>
  <c r="G180" i="23"/>
  <c r="E180" i="23"/>
  <c r="A181" i="23"/>
  <c r="N180" i="23"/>
  <c r="L180" i="23"/>
  <c r="S180" i="23"/>
  <c r="C180" i="23"/>
  <c r="R180" i="23"/>
  <c r="Y180" i="23"/>
  <c r="F180" i="23"/>
  <c r="X180" i="23"/>
  <c r="H180" i="23"/>
  <c r="O180" i="23"/>
  <c r="A217" i="23"/>
  <c r="J180" i="23"/>
  <c r="Q180" i="23"/>
  <c r="U180" i="23"/>
  <c r="V180" i="23"/>
  <c r="E465" i="24"/>
  <c r="G465" i="24"/>
  <c r="Y465" i="24"/>
  <c r="T465" i="24"/>
  <c r="O465" i="24"/>
  <c r="F465" i="24"/>
  <c r="C465" i="24"/>
  <c r="U465" i="24"/>
  <c r="W465" i="24"/>
  <c r="N465" i="24"/>
  <c r="M465" i="24"/>
  <c r="H465" i="24"/>
  <c r="V465" i="24"/>
  <c r="S465" i="24"/>
  <c r="J465" i="24"/>
  <c r="P465" i="24"/>
  <c r="K465" i="24"/>
  <c r="B465" i="24"/>
  <c r="X465" i="24"/>
  <c r="L465" i="24"/>
  <c r="A466" i="24"/>
  <c r="I465" i="24"/>
  <c r="D465" i="24"/>
  <c r="R465" i="24"/>
  <c r="Q465" i="24"/>
  <c r="M322" i="24"/>
  <c r="S322" i="24"/>
  <c r="F322" i="24"/>
  <c r="P322" i="24"/>
  <c r="K322" i="24"/>
  <c r="Y322" i="24"/>
  <c r="O322" i="24"/>
  <c r="B322" i="24"/>
  <c r="L322" i="24"/>
  <c r="V322" i="24"/>
  <c r="E322" i="24"/>
  <c r="D322" i="24"/>
  <c r="N322" i="24"/>
  <c r="H322" i="24"/>
  <c r="R322" i="24"/>
  <c r="A323" i="24"/>
  <c r="G322" i="24"/>
  <c r="U322" i="24"/>
  <c r="T322" i="24"/>
  <c r="X322" i="24"/>
  <c r="C322" i="24"/>
  <c r="Q322" i="24"/>
  <c r="W322" i="24"/>
  <c r="J322" i="24"/>
  <c r="I322" i="24"/>
  <c r="L398" i="21"/>
  <c r="E398" i="21"/>
  <c r="Y398" i="21"/>
  <c r="R398" i="21"/>
  <c r="S398" i="21"/>
  <c r="P398" i="21"/>
  <c r="I398" i="21"/>
  <c r="F398" i="21"/>
  <c r="G398" i="21"/>
  <c r="A399" i="21"/>
  <c r="D398" i="21"/>
  <c r="T398" i="21"/>
  <c r="M398" i="21"/>
  <c r="J398" i="21"/>
  <c r="K398" i="21"/>
  <c r="H398" i="21"/>
  <c r="X398" i="21"/>
  <c r="Q398" i="21"/>
  <c r="N398" i="21"/>
  <c r="O398" i="21"/>
  <c r="C398" i="21"/>
  <c r="B398" i="21"/>
  <c r="W398" i="21"/>
  <c r="V398" i="21"/>
  <c r="U398" i="21"/>
  <c r="C537" i="24"/>
  <c r="S537" i="24"/>
  <c r="H537" i="24"/>
  <c r="X537" i="24"/>
  <c r="Q537" i="24"/>
  <c r="F537" i="24"/>
  <c r="V537" i="24"/>
  <c r="K537" i="24"/>
  <c r="A538" i="24"/>
  <c r="P537" i="24"/>
  <c r="I537" i="24"/>
  <c r="Y537" i="24"/>
  <c r="N537" i="24"/>
  <c r="D537" i="24"/>
  <c r="M537" i="24"/>
  <c r="R537" i="24"/>
  <c r="G537" i="24"/>
  <c r="L537" i="24"/>
  <c r="U537" i="24"/>
  <c r="O537" i="24"/>
  <c r="T537" i="24"/>
  <c r="B537" i="24"/>
  <c r="W537" i="24"/>
  <c r="E537" i="24"/>
  <c r="J537" i="24"/>
  <c r="M687" i="21"/>
  <c r="B687" i="21"/>
  <c r="W687" i="21"/>
  <c r="S687" i="21"/>
  <c r="O687" i="21"/>
  <c r="P687" i="21"/>
  <c r="Q687" i="21"/>
  <c r="G687" i="21"/>
  <c r="C687" i="21"/>
  <c r="X687" i="21"/>
  <c r="T687" i="21"/>
  <c r="V687" i="21"/>
  <c r="E687" i="21"/>
  <c r="U687" i="21"/>
  <c r="L687" i="21"/>
  <c r="H687" i="21"/>
  <c r="D687" i="21"/>
  <c r="F687" i="21"/>
  <c r="A688" i="21"/>
  <c r="I687" i="21"/>
  <c r="Y687" i="21"/>
  <c r="R687" i="21"/>
  <c r="N687" i="21"/>
  <c r="J687" i="21"/>
  <c r="K687" i="21"/>
  <c r="G507" i="21"/>
  <c r="W507" i="21"/>
  <c r="P507" i="21"/>
  <c r="I507" i="21"/>
  <c r="A508" i="21"/>
  <c r="N507" i="21"/>
  <c r="K507" i="21"/>
  <c r="D507" i="21"/>
  <c r="T507" i="21"/>
  <c r="M507" i="21"/>
  <c r="B507" i="21"/>
  <c r="R507" i="21"/>
  <c r="O507" i="21"/>
  <c r="H507" i="21"/>
  <c r="X507" i="21"/>
  <c r="Q507" i="21"/>
  <c r="F507" i="21"/>
  <c r="C507" i="21"/>
  <c r="S507" i="21"/>
  <c r="L507" i="21"/>
  <c r="E507" i="21"/>
  <c r="Y507" i="21"/>
  <c r="J507" i="21"/>
  <c r="U507" i="21"/>
  <c r="V507" i="21"/>
  <c r="G470" i="23"/>
  <c r="W470" i="23"/>
  <c r="P470" i="23"/>
  <c r="N470" i="23"/>
  <c r="Y470" i="23"/>
  <c r="E470" i="23"/>
  <c r="K470" i="23"/>
  <c r="D470" i="23"/>
  <c r="T470" i="23"/>
  <c r="V470" i="23"/>
  <c r="B470" i="23"/>
  <c r="M470" i="23"/>
  <c r="O470" i="23"/>
  <c r="H470" i="23"/>
  <c r="X470" i="23"/>
  <c r="I470" i="23"/>
  <c r="J470" i="23"/>
  <c r="U470" i="23"/>
  <c r="C470" i="23"/>
  <c r="S470" i="23"/>
  <c r="L470" i="23"/>
  <c r="F470" i="23"/>
  <c r="Q470" i="23"/>
  <c r="R470" i="23"/>
  <c r="A471" i="23"/>
  <c r="Q645" i="24"/>
  <c r="X645" i="24"/>
  <c r="H645" i="24"/>
  <c r="S645" i="24"/>
  <c r="C645" i="24"/>
  <c r="N645" i="24"/>
  <c r="Y645" i="24"/>
  <c r="I645" i="24"/>
  <c r="P645" i="24"/>
  <c r="A682" i="24"/>
  <c r="K645" i="24"/>
  <c r="V645" i="24"/>
  <c r="F645" i="24"/>
  <c r="E645" i="24"/>
  <c r="W645" i="24"/>
  <c r="R645" i="24"/>
  <c r="T645" i="24"/>
  <c r="O645" i="24"/>
  <c r="J645" i="24"/>
  <c r="U645" i="24"/>
  <c r="L645" i="24"/>
  <c r="G645" i="24"/>
  <c r="B645" i="24"/>
  <c r="M645" i="24"/>
  <c r="D645" i="24"/>
  <c r="A646" i="24"/>
  <c r="C428" i="24"/>
  <c r="U428" i="24"/>
  <c r="H428" i="24"/>
  <c r="R428" i="24"/>
  <c r="W428" i="24"/>
  <c r="M428" i="24"/>
  <c r="Y428" i="24"/>
  <c r="S428" i="24"/>
  <c r="F428" i="24"/>
  <c r="X428" i="24"/>
  <c r="K428" i="24"/>
  <c r="I428" i="24"/>
  <c r="N428" i="24"/>
  <c r="L428" i="24"/>
  <c r="V428" i="24"/>
  <c r="Q428" i="24"/>
  <c r="T428" i="24"/>
  <c r="J428" i="24"/>
  <c r="G428" i="24"/>
  <c r="E428" i="24"/>
  <c r="O428" i="24"/>
  <c r="B428" i="24"/>
  <c r="A429" i="24"/>
  <c r="D428" i="24"/>
  <c r="P428" i="24"/>
  <c r="G288" i="23"/>
  <c r="W288" i="23"/>
  <c r="P288" i="23"/>
  <c r="N288" i="23"/>
  <c r="Y288" i="23"/>
  <c r="E288" i="23"/>
  <c r="K288" i="23"/>
  <c r="D288" i="23"/>
  <c r="T288" i="23"/>
  <c r="V288" i="23"/>
  <c r="B288" i="23"/>
  <c r="M288" i="23"/>
  <c r="O288" i="23"/>
  <c r="H288" i="23"/>
  <c r="X288" i="23"/>
  <c r="I288" i="23"/>
  <c r="J288" i="23"/>
  <c r="U288" i="23"/>
  <c r="C288" i="23"/>
  <c r="S288" i="23"/>
  <c r="L288" i="23"/>
  <c r="F288" i="23"/>
  <c r="Q288" i="23"/>
  <c r="R288" i="23"/>
  <c r="K213" i="24"/>
  <c r="D213" i="24"/>
  <c r="T213" i="24"/>
  <c r="I213" i="24"/>
  <c r="B213" i="24"/>
  <c r="R213" i="24"/>
  <c r="C213" i="24"/>
  <c r="S213" i="24"/>
  <c r="L213" i="24"/>
  <c r="A214" i="24"/>
  <c r="Q213" i="24"/>
  <c r="J213" i="24"/>
  <c r="G213" i="24"/>
  <c r="P213" i="24"/>
  <c r="Y213" i="24"/>
  <c r="O213" i="24"/>
  <c r="X213" i="24"/>
  <c r="F213" i="24"/>
  <c r="W213" i="24"/>
  <c r="E213" i="24"/>
  <c r="N213" i="24"/>
  <c r="H213" i="24"/>
  <c r="M213" i="24"/>
  <c r="V213" i="24"/>
  <c r="U213" i="24"/>
  <c r="I506" i="23"/>
  <c r="Y506" i="23"/>
  <c r="N506" i="23"/>
  <c r="L506" i="23"/>
  <c r="W506" i="23"/>
  <c r="A507" i="23"/>
  <c r="M506" i="23"/>
  <c r="B506" i="23"/>
  <c r="R506" i="23"/>
  <c r="T506" i="23"/>
  <c r="H506" i="23"/>
  <c r="C506" i="23"/>
  <c r="Q506" i="23"/>
  <c r="F506" i="23"/>
  <c r="V506" i="23"/>
  <c r="G506" i="23"/>
  <c r="P506" i="23"/>
  <c r="K506" i="23"/>
  <c r="E506" i="23"/>
  <c r="U506" i="23"/>
  <c r="J506" i="23"/>
  <c r="D506" i="23"/>
  <c r="O506" i="23"/>
  <c r="X506" i="23"/>
  <c r="S506" i="23"/>
  <c r="Q759" i="21"/>
  <c r="J759" i="21"/>
  <c r="F759" i="21"/>
  <c r="B759" i="21"/>
  <c r="W759" i="21"/>
  <c r="S759" i="21"/>
  <c r="E759" i="21"/>
  <c r="U759" i="21"/>
  <c r="O759" i="21"/>
  <c r="K759" i="21"/>
  <c r="G759" i="21"/>
  <c r="C759" i="21"/>
  <c r="X759" i="21"/>
  <c r="I759" i="21"/>
  <c r="Y759" i="21"/>
  <c r="T759" i="21"/>
  <c r="P759" i="21"/>
  <c r="L759" i="21"/>
  <c r="H759" i="21"/>
  <c r="M759" i="21"/>
  <c r="D759" i="21"/>
  <c r="A760" i="21"/>
  <c r="V759" i="21"/>
  <c r="R759" i="21"/>
  <c r="N759" i="21"/>
  <c r="R795" i="21"/>
  <c r="C795" i="21"/>
  <c r="X795" i="21"/>
  <c r="T795" i="21"/>
  <c r="K795" i="21"/>
  <c r="L795" i="21"/>
  <c r="F795" i="21"/>
  <c r="V795" i="21"/>
  <c r="H795" i="21"/>
  <c r="D795" i="21"/>
  <c r="Y795" i="21"/>
  <c r="P795" i="21"/>
  <c r="Q795" i="21"/>
  <c r="J795" i="21"/>
  <c r="B795" i="21"/>
  <c r="M795" i="21"/>
  <c r="I795" i="21"/>
  <c r="A796" i="21"/>
  <c r="U795" i="21"/>
  <c r="W795" i="21"/>
  <c r="N795" i="21"/>
  <c r="A832" i="21"/>
  <c r="S795" i="21"/>
  <c r="O795" i="21"/>
  <c r="E795" i="21"/>
  <c r="G795" i="21"/>
  <c r="C216" i="23"/>
  <c r="S216" i="23"/>
  <c r="P216" i="23"/>
  <c r="N216" i="23"/>
  <c r="B216" i="23"/>
  <c r="E216" i="23"/>
  <c r="G216" i="23"/>
  <c r="D216" i="23"/>
  <c r="T216" i="23"/>
  <c r="I216" i="23"/>
  <c r="J216" i="23"/>
  <c r="M216" i="23"/>
  <c r="K216" i="23"/>
  <c r="H216" i="23"/>
  <c r="X216" i="23"/>
  <c r="Q216" i="23"/>
  <c r="R216" i="23"/>
  <c r="O216" i="23"/>
  <c r="L216" i="23"/>
  <c r="F216" i="23"/>
  <c r="Y216" i="23"/>
  <c r="A253" i="23"/>
  <c r="W216" i="23"/>
  <c r="V216" i="23"/>
  <c r="U216" i="23"/>
  <c r="Q140" i="24"/>
  <c r="J140" i="24"/>
  <c r="L140" i="24"/>
  <c r="P140" i="24"/>
  <c r="B140" i="24"/>
  <c r="R140" i="24"/>
  <c r="M140" i="24"/>
  <c r="S140" i="24"/>
  <c r="E140" i="24"/>
  <c r="Y140" i="24"/>
  <c r="N140" i="24"/>
  <c r="G140" i="24"/>
  <c r="C140" i="24"/>
  <c r="I140" i="24"/>
  <c r="O140" i="24"/>
  <c r="H140" i="24"/>
  <c r="K140" i="24"/>
  <c r="D140" i="24"/>
  <c r="F140" i="24"/>
  <c r="X140" i="24"/>
  <c r="W140" i="24"/>
  <c r="T140" i="24"/>
  <c r="U140" i="24"/>
  <c r="V140" i="24"/>
  <c r="Q723" i="21"/>
  <c r="J723" i="21"/>
  <c r="K723" i="21"/>
  <c r="G723" i="21"/>
  <c r="A724" i="21"/>
  <c r="S723" i="21"/>
  <c r="E723" i="21"/>
  <c r="U723" i="21"/>
  <c r="O723" i="21"/>
  <c r="P723" i="21"/>
  <c r="L723" i="21"/>
  <c r="C723" i="21"/>
  <c r="X723" i="21"/>
  <c r="I723" i="21"/>
  <c r="Y723" i="21"/>
  <c r="T723" i="21"/>
  <c r="V723" i="21"/>
  <c r="R723" i="21"/>
  <c r="H723" i="21"/>
  <c r="M723" i="21"/>
  <c r="D723" i="21"/>
  <c r="F723" i="21"/>
  <c r="B723" i="21"/>
  <c r="W723" i="21"/>
  <c r="N723" i="21"/>
  <c r="E361" i="23"/>
  <c r="Y361" i="23"/>
  <c r="R361" i="23"/>
  <c r="S361" i="23"/>
  <c r="L361" i="23"/>
  <c r="I361" i="23"/>
  <c r="F361" i="23"/>
  <c r="G361" i="23"/>
  <c r="A398" i="23"/>
  <c r="P361" i="23"/>
  <c r="M361" i="23"/>
  <c r="J361" i="23"/>
  <c r="K361" i="23"/>
  <c r="D361" i="23"/>
  <c r="T361" i="23"/>
  <c r="Q361" i="23"/>
  <c r="N361" i="23"/>
  <c r="O361" i="23"/>
  <c r="H361" i="23"/>
  <c r="X361" i="23"/>
  <c r="B361" i="23"/>
  <c r="C361" i="23"/>
  <c r="U361" i="23"/>
  <c r="V361" i="23"/>
  <c r="W361" i="23"/>
  <c r="O177" i="24"/>
  <c r="L177" i="24"/>
  <c r="M177" i="24"/>
  <c r="F177" i="24"/>
  <c r="A178" i="24"/>
  <c r="G177" i="24"/>
  <c r="D177" i="24"/>
  <c r="E177" i="24"/>
  <c r="Y177" i="24"/>
  <c r="N177" i="24"/>
  <c r="H177" i="24"/>
  <c r="B177" i="24"/>
  <c r="C177" i="24"/>
  <c r="P177" i="24"/>
  <c r="J177" i="24"/>
  <c r="K177" i="24"/>
  <c r="I177" i="24"/>
  <c r="R177" i="24"/>
  <c r="S177" i="24"/>
  <c r="Q177" i="24"/>
  <c r="V177" i="24"/>
  <c r="W177" i="24"/>
  <c r="T177" i="24"/>
  <c r="X177" i="24"/>
  <c r="U177" i="24"/>
  <c r="O252" i="23"/>
  <c r="H252" i="23"/>
  <c r="N252" i="23"/>
  <c r="B252" i="23"/>
  <c r="M252" i="23"/>
  <c r="C252" i="23"/>
  <c r="S252" i="23"/>
  <c r="L252" i="23"/>
  <c r="I252" i="23"/>
  <c r="J252" i="23"/>
  <c r="G252" i="23"/>
  <c r="A289" i="23"/>
  <c r="P252" i="23"/>
  <c r="Q252" i="23"/>
  <c r="R252" i="23"/>
  <c r="K252" i="23"/>
  <c r="D252" i="23"/>
  <c r="F252" i="23"/>
  <c r="Y252" i="23"/>
  <c r="E252" i="23"/>
  <c r="X252" i="23"/>
  <c r="T252" i="23"/>
  <c r="U252" i="23"/>
  <c r="V252" i="23"/>
  <c r="W252" i="23"/>
  <c r="E471" i="21"/>
  <c r="O471" i="21"/>
  <c r="P471" i="21"/>
  <c r="Q471" i="21"/>
  <c r="A472" i="21"/>
  <c r="B471" i="21"/>
  <c r="C471" i="21"/>
  <c r="D471" i="21"/>
  <c r="F471" i="21"/>
  <c r="G471" i="21"/>
  <c r="H471" i="21"/>
  <c r="I471" i="21"/>
  <c r="J471" i="21"/>
  <c r="K471" i="21"/>
  <c r="L471" i="21"/>
  <c r="M471" i="21"/>
  <c r="N471" i="21"/>
  <c r="W471" i="21"/>
  <c r="X471" i="21"/>
  <c r="S471" i="21"/>
  <c r="Y471" i="21"/>
  <c r="T471" i="21"/>
  <c r="U471" i="21"/>
  <c r="R471" i="21"/>
  <c r="V471" i="21"/>
  <c r="M397" i="23"/>
  <c r="G397" i="23"/>
  <c r="H397" i="23"/>
  <c r="F397" i="23"/>
  <c r="K397" i="23"/>
  <c r="L397" i="23"/>
  <c r="E397" i="23"/>
  <c r="J397" i="23"/>
  <c r="O397" i="23"/>
  <c r="P397" i="23"/>
  <c r="I397" i="23"/>
  <c r="N397" i="23"/>
  <c r="D397" i="23"/>
  <c r="A434" i="23"/>
  <c r="B397" i="23"/>
  <c r="C397" i="23"/>
  <c r="Q397" i="23"/>
  <c r="U397" i="23"/>
  <c r="V397" i="23"/>
  <c r="S397" i="23"/>
  <c r="Y397" i="23"/>
  <c r="R397" i="23"/>
  <c r="X397" i="23"/>
  <c r="W397" i="23"/>
  <c r="T397" i="23"/>
  <c r="P362" i="21"/>
  <c r="I362" i="21"/>
  <c r="A363" i="21"/>
  <c r="N362" i="21"/>
  <c r="K362" i="21"/>
  <c r="D362" i="21"/>
  <c r="T362" i="21"/>
  <c r="M362" i="21"/>
  <c r="B362" i="21"/>
  <c r="R362" i="21"/>
  <c r="O362" i="21"/>
  <c r="H362" i="21"/>
  <c r="X362" i="21"/>
  <c r="Q362" i="21"/>
  <c r="F362" i="21"/>
  <c r="C362" i="21"/>
  <c r="S362" i="21"/>
  <c r="L362" i="21"/>
  <c r="E362" i="21"/>
  <c r="Y362" i="21"/>
  <c r="J362" i="21"/>
  <c r="G362" i="21"/>
  <c r="W362" i="21"/>
  <c r="U362" i="21"/>
  <c r="V362" i="21"/>
  <c r="K579" i="21"/>
  <c r="H579" i="21"/>
  <c r="E579" i="21"/>
  <c r="Y579" i="21"/>
  <c r="N579" i="21"/>
  <c r="O579" i="21"/>
  <c r="L579" i="21"/>
  <c r="I579" i="21"/>
  <c r="B579" i="21"/>
  <c r="R579" i="21"/>
  <c r="C579" i="21"/>
  <c r="S579" i="21"/>
  <c r="P579" i="21"/>
  <c r="M579" i="21"/>
  <c r="F579" i="21"/>
  <c r="G579" i="21"/>
  <c r="D579" i="21"/>
  <c r="A580" i="21"/>
  <c r="Q579" i="21"/>
  <c r="J579" i="21"/>
  <c r="X579" i="21"/>
  <c r="V579" i="21"/>
  <c r="W579" i="21"/>
  <c r="T579" i="21"/>
  <c r="U579" i="21"/>
  <c r="T33" i="24"/>
  <c r="Q33" i="24"/>
  <c r="R33" i="24"/>
  <c r="K33" i="24"/>
  <c r="U33" i="24"/>
  <c r="V33" i="24"/>
  <c r="O33" i="24"/>
  <c r="M33" i="24"/>
  <c r="L33" i="24"/>
  <c r="P33" i="24"/>
  <c r="S33" i="24"/>
  <c r="N33" i="24"/>
  <c r="H141" i="21"/>
  <c r="C141" i="21"/>
  <c r="U141" i="21"/>
  <c r="P141" i="21"/>
  <c r="R141" i="21"/>
  <c r="M141" i="21"/>
  <c r="F141" i="21"/>
  <c r="X141" i="21"/>
  <c r="S141" i="21"/>
  <c r="N141" i="21"/>
  <c r="I141" i="21"/>
  <c r="K141" i="21"/>
  <c r="V141" i="21"/>
  <c r="Q141" i="21"/>
  <c r="L141" i="21"/>
  <c r="G141" i="21"/>
  <c r="D141" i="21"/>
  <c r="O141" i="21"/>
  <c r="J141" i="21"/>
  <c r="E141" i="21"/>
  <c r="W141" i="21"/>
  <c r="B141" i="21"/>
  <c r="T141" i="21"/>
  <c r="N215" i="19"/>
  <c r="G215" i="19"/>
  <c r="W215" i="19"/>
  <c r="P215" i="19"/>
  <c r="I215" i="19"/>
  <c r="Y215" i="19"/>
  <c r="B215" i="19"/>
  <c r="R215" i="19"/>
  <c r="K215" i="19"/>
  <c r="D215" i="19"/>
  <c r="T215" i="19"/>
  <c r="M215" i="19"/>
  <c r="A252" i="19"/>
  <c r="F215" i="19"/>
  <c r="V215" i="19"/>
  <c r="O215" i="19"/>
  <c r="H215" i="19"/>
  <c r="X215" i="19"/>
  <c r="Q215" i="19"/>
  <c r="J215" i="19"/>
  <c r="C215" i="19"/>
  <c r="S215" i="19"/>
  <c r="L215" i="19"/>
  <c r="E215" i="19"/>
  <c r="U215" i="19"/>
  <c r="I69" i="21"/>
  <c r="N69" i="21"/>
  <c r="S69" i="21"/>
  <c r="Q69" i="21"/>
  <c r="V69" i="21"/>
  <c r="T69" i="21"/>
  <c r="P69" i="21"/>
  <c r="U69" i="21"/>
  <c r="X69" i="21"/>
  <c r="F69" i="21"/>
  <c r="W69" i="21"/>
  <c r="E69" i="21"/>
  <c r="J69" i="21"/>
  <c r="H69" i="21"/>
  <c r="K69" i="21"/>
  <c r="G69" i="21"/>
  <c r="L69" i="21"/>
  <c r="A106" i="21"/>
  <c r="O69" i="21"/>
  <c r="M69" i="21"/>
  <c r="R69" i="21"/>
  <c r="M251" i="19"/>
  <c r="B251" i="19"/>
  <c r="R251" i="19"/>
  <c r="K251" i="19"/>
  <c r="D251" i="19"/>
  <c r="T251" i="19"/>
  <c r="Y251" i="19"/>
  <c r="Q251" i="19"/>
  <c r="F251" i="19"/>
  <c r="V251" i="19"/>
  <c r="O251" i="19"/>
  <c r="H251" i="19"/>
  <c r="X251" i="19"/>
  <c r="E251" i="19"/>
  <c r="U251" i="19"/>
  <c r="J251" i="19"/>
  <c r="C251" i="19"/>
  <c r="S251" i="19"/>
  <c r="L251" i="19"/>
  <c r="I251" i="19"/>
  <c r="A288" i="19"/>
  <c r="N251" i="19"/>
  <c r="G251" i="19"/>
  <c r="W251" i="19"/>
  <c r="P251" i="19"/>
  <c r="J287" i="19"/>
  <c r="C287" i="19"/>
  <c r="S287" i="19"/>
  <c r="L287" i="19"/>
  <c r="E287" i="19"/>
  <c r="U287" i="19"/>
  <c r="N287" i="19"/>
  <c r="G287" i="19"/>
  <c r="W287" i="19"/>
  <c r="P287" i="19"/>
  <c r="I287" i="19"/>
  <c r="Y287" i="19"/>
  <c r="B287" i="19"/>
  <c r="R287" i="19"/>
  <c r="K287" i="19"/>
  <c r="D287" i="19"/>
  <c r="T287" i="19"/>
  <c r="M287" i="19"/>
  <c r="F287" i="19"/>
  <c r="V287" i="19"/>
  <c r="O287" i="19"/>
  <c r="H287" i="19"/>
  <c r="X287" i="19"/>
  <c r="Q287" i="19"/>
  <c r="S140" i="23"/>
  <c r="C140" i="23"/>
  <c r="J140" i="23"/>
  <c r="U140" i="23"/>
  <c r="E140" i="23"/>
  <c r="L140" i="23"/>
  <c r="O140" i="23"/>
  <c r="V140" i="23"/>
  <c r="F140" i="23"/>
  <c r="Q140" i="23"/>
  <c r="X140" i="23"/>
  <c r="H140" i="23"/>
  <c r="K140" i="23"/>
  <c r="R140" i="23"/>
  <c r="B140" i="23"/>
  <c r="M140" i="23"/>
  <c r="T140" i="23"/>
  <c r="D140" i="23"/>
  <c r="W140" i="23"/>
  <c r="G140" i="23"/>
  <c r="N140" i="23"/>
  <c r="Y140" i="23"/>
  <c r="I140" i="23"/>
  <c r="P140" i="23"/>
  <c r="K68" i="23"/>
  <c r="R68" i="23"/>
  <c r="B68" i="23"/>
  <c r="I68" i="23"/>
  <c r="P68" i="23"/>
  <c r="W68" i="23"/>
  <c r="G68" i="23"/>
  <c r="N68" i="23"/>
  <c r="Y68" i="23"/>
  <c r="E68" i="23"/>
  <c r="H68" i="23"/>
  <c r="S68" i="23"/>
  <c r="C68" i="23"/>
  <c r="J68" i="23"/>
  <c r="U68" i="23"/>
  <c r="X68" i="23"/>
  <c r="D68" i="23"/>
  <c r="O68" i="23"/>
  <c r="V68" i="23"/>
  <c r="F68" i="23"/>
  <c r="Q68" i="23"/>
  <c r="T68" i="23"/>
  <c r="A105" i="23"/>
  <c r="L68" i="23"/>
  <c r="M68" i="23"/>
  <c r="A34" i="21"/>
  <c r="M33" i="21"/>
  <c r="K33" i="21"/>
  <c r="P33" i="21"/>
  <c r="U33" i="21"/>
  <c r="S33" i="21"/>
  <c r="O33" i="21"/>
  <c r="T33" i="21"/>
  <c r="R33" i="21"/>
  <c r="H33" i="21"/>
  <c r="V33" i="21"/>
  <c r="G33" i="21"/>
  <c r="L33" i="21"/>
  <c r="J33" i="21"/>
  <c r="I33" i="21"/>
  <c r="N33" i="21"/>
  <c r="A70" i="21"/>
  <c r="Q33" i="21"/>
  <c r="W104" i="23"/>
  <c r="G104" i="23"/>
  <c r="N104" i="23"/>
  <c r="Y104" i="23"/>
  <c r="I104" i="23"/>
  <c r="P104" i="23"/>
  <c r="A141" i="23"/>
  <c r="S104" i="23"/>
  <c r="C104" i="23"/>
  <c r="J104" i="23"/>
  <c r="U104" i="23"/>
  <c r="E104" i="23"/>
  <c r="L104" i="23"/>
  <c r="O104" i="23"/>
  <c r="V104" i="23"/>
  <c r="F104" i="23"/>
  <c r="Q104" i="23"/>
  <c r="X104" i="23"/>
  <c r="H104" i="23"/>
  <c r="K104" i="23"/>
  <c r="R104" i="23"/>
  <c r="B104" i="23"/>
  <c r="M104" i="23"/>
  <c r="T104" i="23"/>
  <c r="D104" i="23"/>
  <c r="B179" i="19"/>
  <c r="R179" i="19"/>
  <c r="K179" i="19"/>
  <c r="A216" i="19"/>
  <c r="P179" i="19"/>
  <c r="E179" i="19"/>
  <c r="U179" i="19"/>
  <c r="F179" i="19"/>
  <c r="V179" i="19"/>
  <c r="O179" i="19"/>
  <c r="D179" i="19"/>
  <c r="T179" i="19"/>
  <c r="I179" i="19"/>
  <c r="Y179" i="19"/>
  <c r="J179" i="19"/>
  <c r="C179" i="19"/>
  <c r="S179" i="19"/>
  <c r="H179" i="19"/>
  <c r="X179" i="19"/>
  <c r="M179" i="19"/>
  <c r="N179" i="19"/>
  <c r="G179" i="19"/>
  <c r="W179" i="19"/>
  <c r="L179" i="19"/>
  <c r="A180" i="19"/>
  <c r="Q179" i="19"/>
  <c r="C105" i="21"/>
  <c r="U105" i="21"/>
  <c r="W105" i="21"/>
  <c r="T105" i="21"/>
  <c r="O105" i="21"/>
  <c r="S105" i="21"/>
  <c r="A142" i="21"/>
  <c r="P105" i="21"/>
  <c r="R105" i="21"/>
  <c r="M105" i="21"/>
  <c r="H105" i="21"/>
  <c r="L105" i="21"/>
  <c r="N105" i="21"/>
  <c r="I105" i="21"/>
  <c r="K105" i="21"/>
  <c r="F105" i="21"/>
  <c r="J105" i="21"/>
  <c r="E105" i="21"/>
  <c r="G105" i="21"/>
  <c r="D105" i="21"/>
  <c r="V105" i="21"/>
  <c r="Q105" i="21"/>
  <c r="W32" i="23"/>
  <c r="C32" i="23"/>
  <c r="F32" i="23"/>
  <c r="Q32" i="23"/>
  <c r="T32" i="23"/>
  <c r="A69" i="23"/>
  <c r="S32" i="23"/>
  <c r="V32" i="23"/>
  <c r="B32" i="23"/>
  <c r="I32" i="23"/>
  <c r="P32" i="23"/>
  <c r="A33" i="23"/>
  <c r="K32" i="23"/>
  <c r="R32" i="23"/>
  <c r="Y32" i="23"/>
  <c r="E32" i="23"/>
  <c r="H32" i="23"/>
  <c r="G32" i="23"/>
  <c r="J32" i="23"/>
  <c r="U32" i="23"/>
  <c r="X32" i="23"/>
  <c r="D32" i="23"/>
  <c r="M32" i="23"/>
  <c r="N32" i="23"/>
  <c r="O32" i="23"/>
  <c r="L32" i="23"/>
  <c r="D473" i="19"/>
  <c r="H473" i="19"/>
  <c r="L473" i="19"/>
  <c r="P473" i="19"/>
  <c r="T473" i="19"/>
  <c r="X473" i="19"/>
  <c r="E473" i="19"/>
  <c r="I473" i="19"/>
  <c r="M473" i="19"/>
  <c r="Q473" i="19"/>
  <c r="U473" i="19"/>
  <c r="Y473" i="19"/>
  <c r="B473" i="19"/>
  <c r="F473" i="19"/>
  <c r="J473" i="19"/>
  <c r="N473" i="19"/>
  <c r="R473" i="19"/>
  <c r="V473" i="19"/>
  <c r="A474" i="19"/>
  <c r="C473" i="19"/>
  <c r="G473" i="19"/>
  <c r="K473" i="19"/>
  <c r="O473" i="19"/>
  <c r="S473" i="19"/>
  <c r="W473" i="19"/>
  <c r="B364" i="19"/>
  <c r="F364" i="19"/>
  <c r="J364" i="19"/>
  <c r="N364" i="19"/>
  <c r="R364" i="19"/>
  <c r="V364" i="19"/>
  <c r="C364" i="19"/>
  <c r="G364" i="19"/>
  <c r="K364" i="19"/>
  <c r="O364" i="19"/>
  <c r="S364" i="19"/>
  <c r="W364" i="19"/>
  <c r="D364" i="19"/>
  <c r="H364" i="19"/>
  <c r="L364" i="19"/>
  <c r="P364" i="19"/>
  <c r="T364" i="19"/>
  <c r="X364" i="19"/>
  <c r="E364" i="19"/>
  <c r="I364" i="19"/>
  <c r="M364" i="19"/>
  <c r="Q364" i="19"/>
  <c r="U364" i="19"/>
  <c r="Y364" i="19"/>
  <c r="A401" i="19"/>
  <c r="A181" i="21"/>
  <c r="N180" i="21"/>
  <c r="G180" i="21"/>
  <c r="W180" i="21"/>
  <c r="P180" i="21"/>
  <c r="I180" i="21"/>
  <c r="R180" i="21"/>
  <c r="K180" i="21"/>
  <c r="D180" i="21"/>
  <c r="T180" i="21"/>
  <c r="M180" i="21"/>
  <c r="F180" i="21"/>
  <c r="V180" i="21"/>
  <c r="O180" i="21"/>
  <c r="H180" i="21"/>
  <c r="Q180" i="21"/>
  <c r="J180" i="21"/>
  <c r="C180" i="21"/>
  <c r="S180" i="21"/>
  <c r="L180" i="21"/>
  <c r="E180" i="21"/>
  <c r="U180" i="21"/>
  <c r="D581" i="19"/>
  <c r="H581" i="19"/>
  <c r="L581" i="19"/>
  <c r="P581" i="19"/>
  <c r="T581" i="19"/>
  <c r="X581" i="19"/>
  <c r="A582" i="19"/>
  <c r="E581" i="19"/>
  <c r="I581" i="19"/>
  <c r="M581" i="19"/>
  <c r="Q581" i="19"/>
  <c r="U581" i="19"/>
  <c r="Y581" i="19"/>
  <c r="B581" i="19"/>
  <c r="F581" i="19"/>
  <c r="J581" i="19"/>
  <c r="N581" i="19"/>
  <c r="R581" i="19"/>
  <c r="V581" i="19"/>
  <c r="C581" i="19"/>
  <c r="G581" i="19"/>
  <c r="K581" i="19"/>
  <c r="O581" i="19"/>
  <c r="S581" i="19"/>
  <c r="W581" i="19"/>
  <c r="B400" i="19"/>
  <c r="F400" i="19"/>
  <c r="J400" i="19"/>
  <c r="N400" i="19"/>
  <c r="R400" i="19"/>
  <c r="V400" i="19"/>
  <c r="A437" i="19"/>
  <c r="C400" i="19"/>
  <c r="G400" i="19"/>
  <c r="K400" i="19"/>
  <c r="O400" i="19"/>
  <c r="S400" i="19"/>
  <c r="W400" i="19"/>
  <c r="D400" i="19"/>
  <c r="H400" i="19"/>
  <c r="L400" i="19"/>
  <c r="P400" i="19"/>
  <c r="T400" i="19"/>
  <c r="X400" i="19"/>
  <c r="E400" i="19"/>
  <c r="I400" i="19"/>
  <c r="M400" i="19"/>
  <c r="Q400" i="19"/>
  <c r="U400" i="19"/>
  <c r="Y400" i="19"/>
  <c r="D545" i="19"/>
  <c r="H545" i="19"/>
  <c r="L545" i="19"/>
  <c r="P545" i="19"/>
  <c r="T545" i="19"/>
  <c r="X545" i="19"/>
  <c r="E545" i="19"/>
  <c r="I545" i="19"/>
  <c r="M545" i="19"/>
  <c r="Q545" i="19"/>
  <c r="U545" i="19"/>
  <c r="Y545" i="19"/>
  <c r="B545" i="19"/>
  <c r="F545" i="19"/>
  <c r="J545" i="19"/>
  <c r="N545" i="19"/>
  <c r="R545" i="19"/>
  <c r="V545" i="19"/>
  <c r="C545" i="19"/>
  <c r="G545" i="19"/>
  <c r="K545" i="19"/>
  <c r="O545" i="19"/>
  <c r="S545" i="19"/>
  <c r="W545" i="19"/>
  <c r="A546" i="19"/>
  <c r="B436" i="19"/>
  <c r="F436" i="19"/>
  <c r="J436" i="19"/>
  <c r="N436" i="19"/>
  <c r="R436" i="19"/>
  <c r="V436" i="19"/>
  <c r="C436" i="19"/>
  <c r="G436" i="19"/>
  <c r="K436" i="19"/>
  <c r="O436" i="19"/>
  <c r="S436" i="19"/>
  <c r="W436" i="19"/>
  <c r="D436" i="19"/>
  <c r="H436" i="19"/>
  <c r="L436" i="19"/>
  <c r="P436" i="19"/>
  <c r="T436" i="19"/>
  <c r="X436" i="19"/>
  <c r="E436" i="19"/>
  <c r="I436" i="19"/>
  <c r="M436" i="19"/>
  <c r="Q436" i="19"/>
  <c r="U436" i="19"/>
  <c r="Y436" i="19"/>
  <c r="D509" i="19"/>
  <c r="H509" i="19"/>
  <c r="L509" i="19"/>
  <c r="P509" i="19"/>
  <c r="T509" i="19"/>
  <c r="X509" i="19"/>
  <c r="E509" i="19"/>
  <c r="I509" i="19"/>
  <c r="M509" i="19"/>
  <c r="Q509" i="19"/>
  <c r="U509" i="19"/>
  <c r="Y509" i="19"/>
  <c r="A510" i="19"/>
  <c r="B509" i="19"/>
  <c r="F509" i="19"/>
  <c r="J509" i="19"/>
  <c r="N509" i="19"/>
  <c r="R509" i="19"/>
  <c r="V509" i="19"/>
  <c r="C509" i="19"/>
  <c r="G509" i="19"/>
  <c r="K509" i="19"/>
  <c r="O509" i="19"/>
  <c r="S509" i="19"/>
  <c r="W509" i="19"/>
  <c r="B328" i="19"/>
  <c r="F328" i="19"/>
  <c r="J328" i="19"/>
  <c r="N328" i="19"/>
  <c r="R328" i="19"/>
  <c r="V328" i="19"/>
  <c r="C328" i="19"/>
  <c r="G328" i="19"/>
  <c r="K328" i="19"/>
  <c r="O328" i="19"/>
  <c r="S328" i="19"/>
  <c r="W328" i="19"/>
  <c r="A365" i="19"/>
  <c r="D328" i="19"/>
  <c r="H328" i="19"/>
  <c r="L328" i="19"/>
  <c r="P328" i="19"/>
  <c r="T328" i="19"/>
  <c r="X328" i="19"/>
  <c r="A329" i="19"/>
  <c r="E328" i="19"/>
  <c r="I328" i="19"/>
  <c r="M328" i="19"/>
  <c r="Q328" i="19"/>
  <c r="U328" i="19"/>
  <c r="Y328" i="19"/>
  <c r="A69" i="19" l="1"/>
  <c r="D32" i="19"/>
  <c r="Q32" i="19"/>
  <c r="I32" i="19"/>
  <c r="V32" i="19"/>
  <c r="N32" i="19"/>
  <c r="J32" i="19"/>
  <c r="S32" i="19"/>
  <c r="M32" i="19"/>
  <c r="K32" i="19"/>
  <c r="A33" i="19"/>
  <c r="T32" i="19"/>
  <c r="P32" i="19"/>
  <c r="Y32" i="19"/>
  <c r="O32" i="19"/>
  <c r="U32" i="19"/>
  <c r="F32" i="19"/>
  <c r="H32" i="19"/>
  <c r="R32" i="19"/>
  <c r="G32" i="19"/>
  <c r="C32" i="19"/>
  <c r="B32" i="19"/>
  <c r="E32" i="19"/>
  <c r="L32" i="19"/>
  <c r="X68" i="19"/>
  <c r="S68" i="19"/>
  <c r="N68" i="19"/>
  <c r="I68" i="19"/>
  <c r="A105" i="19"/>
  <c r="V68" i="19"/>
  <c r="D68" i="19"/>
  <c r="Y68" i="19"/>
  <c r="P68" i="19"/>
  <c r="K68" i="19"/>
  <c r="L68" i="19"/>
  <c r="U68" i="19"/>
  <c r="H68" i="19"/>
  <c r="G68" i="19"/>
  <c r="B68" i="19"/>
  <c r="T68" i="19"/>
  <c r="O68" i="19"/>
  <c r="C68" i="19"/>
  <c r="F68" i="19"/>
  <c r="J68" i="19"/>
  <c r="E68" i="19"/>
  <c r="W68" i="19"/>
  <c r="R68" i="19"/>
  <c r="Q68" i="19"/>
  <c r="M68" i="19"/>
  <c r="V104" i="19"/>
  <c r="E104" i="19"/>
  <c r="W104" i="19"/>
  <c r="H104" i="19"/>
  <c r="A141" i="19"/>
  <c r="J104" i="19"/>
  <c r="U104" i="19"/>
  <c r="S104" i="19"/>
  <c r="D104" i="19"/>
  <c r="Y104" i="19"/>
  <c r="F104" i="19"/>
  <c r="L104" i="19"/>
  <c r="B104" i="19"/>
  <c r="N104" i="19"/>
  <c r="M104" i="19"/>
  <c r="O104" i="19"/>
  <c r="I104" i="19"/>
  <c r="K104" i="19"/>
  <c r="R104" i="19"/>
  <c r="Q104" i="19"/>
  <c r="C104" i="19"/>
  <c r="T104" i="19"/>
  <c r="P104" i="19"/>
  <c r="X104" i="19"/>
  <c r="G104" i="19"/>
  <c r="B140" i="19"/>
  <c r="K140" i="19"/>
  <c r="P140" i="19"/>
  <c r="U140" i="19"/>
  <c r="C140" i="19"/>
  <c r="H140" i="19"/>
  <c r="M140" i="19"/>
  <c r="R140" i="19"/>
  <c r="W140" i="19"/>
  <c r="E140" i="19"/>
  <c r="J140" i="19"/>
  <c r="O140" i="19"/>
  <c r="D140" i="19"/>
  <c r="I140" i="19"/>
  <c r="N140" i="19"/>
  <c r="S140" i="19"/>
  <c r="X140" i="19"/>
  <c r="F140" i="19"/>
  <c r="T140" i="19"/>
  <c r="Y140" i="19"/>
  <c r="G140" i="19"/>
  <c r="L140" i="19"/>
  <c r="Q140" i="19"/>
  <c r="V140" i="19"/>
  <c r="B1177" i="2"/>
  <c r="Y29" i="21"/>
  <c r="Y66" i="21"/>
  <c r="Y29" i="24"/>
  <c r="B30" i="21"/>
  <c r="C30" i="21"/>
  <c r="C67" i="21"/>
  <c r="Y103" i="21"/>
  <c r="C30" i="24"/>
  <c r="Y66" i="24"/>
  <c r="B67" i="21"/>
  <c r="B30" i="24"/>
  <c r="Y178" i="21"/>
  <c r="B67" i="24"/>
  <c r="B104" i="21"/>
  <c r="C179" i="21"/>
  <c r="C104" i="21"/>
  <c r="Y215" i="21"/>
  <c r="C67" i="24"/>
  <c r="Y140" i="21"/>
  <c r="Y103" i="24"/>
  <c r="B179" i="21"/>
  <c r="V217" i="21"/>
  <c r="U217" i="21"/>
  <c r="S217" i="21"/>
  <c r="G217" i="21"/>
  <c r="A218" i="21"/>
  <c r="O217" i="21"/>
  <c r="M217" i="21"/>
  <c r="P217" i="21"/>
  <c r="W217" i="21"/>
  <c r="N217" i="21"/>
  <c r="H217" i="21"/>
  <c r="F217" i="21"/>
  <c r="I217" i="21"/>
  <c r="T217" i="21"/>
  <c r="K217" i="21"/>
  <c r="B217" i="21"/>
  <c r="E217" i="21"/>
  <c r="C217" i="21"/>
  <c r="J217" i="21"/>
  <c r="Q217" i="21"/>
  <c r="D217" i="21"/>
  <c r="R217" i="21"/>
  <c r="L217" i="21"/>
  <c r="X32" i="19"/>
  <c r="X32" i="24"/>
  <c r="X32" i="21"/>
  <c r="W32" i="19"/>
  <c r="W32" i="21"/>
  <c r="W32" i="24"/>
  <c r="E253" i="21"/>
  <c r="S253" i="21"/>
  <c r="R253" i="21"/>
  <c r="M253" i="21"/>
  <c r="X253" i="21"/>
  <c r="V253" i="21"/>
  <c r="A254" i="21"/>
  <c r="Y253" i="21"/>
  <c r="P253" i="21"/>
  <c r="G253" i="21"/>
  <c r="F253" i="21"/>
  <c r="Q253" i="21"/>
  <c r="W253" i="21"/>
  <c r="O253" i="21"/>
  <c r="N253" i="21"/>
  <c r="I253" i="21"/>
  <c r="D253" i="21"/>
  <c r="K253" i="21"/>
  <c r="J253" i="21"/>
  <c r="L253" i="21"/>
  <c r="C253" i="21"/>
  <c r="B253" i="21"/>
  <c r="T253" i="21"/>
  <c r="H253" i="21"/>
  <c r="U253" i="21"/>
  <c r="B1228" i="2"/>
  <c r="F32" i="21"/>
  <c r="J32" i="21"/>
  <c r="H32" i="21"/>
  <c r="I32" i="21"/>
  <c r="G32" i="21"/>
  <c r="E32" i="21"/>
  <c r="D434" i="23"/>
  <c r="E434" i="23"/>
  <c r="J434" i="23"/>
  <c r="G434" i="23"/>
  <c r="H434" i="23"/>
  <c r="I434" i="23"/>
  <c r="N434" i="23"/>
  <c r="K434" i="23"/>
  <c r="L434" i="23"/>
  <c r="M434" i="23"/>
  <c r="O434" i="23"/>
  <c r="P434" i="23"/>
  <c r="F434" i="23"/>
  <c r="B434" i="23"/>
  <c r="C434" i="23"/>
  <c r="Y434" i="23"/>
  <c r="R434" i="23"/>
  <c r="X434" i="23"/>
  <c r="S434" i="23"/>
  <c r="Q434" i="23"/>
  <c r="U434" i="23"/>
  <c r="V434" i="23"/>
  <c r="W434" i="23"/>
  <c r="T434" i="23"/>
  <c r="K289" i="23"/>
  <c r="D289" i="23"/>
  <c r="T289" i="23"/>
  <c r="V289" i="23"/>
  <c r="B289" i="23"/>
  <c r="M289" i="23"/>
  <c r="O289" i="23"/>
  <c r="H289" i="23"/>
  <c r="X289" i="23"/>
  <c r="I289" i="23"/>
  <c r="J289" i="23"/>
  <c r="U289" i="23"/>
  <c r="C289" i="23"/>
  <c r="S289" i="23"/>
  <c r="L289" i="23"/>
  <c r="F289" i="23"/>
  <c r="Q289" i="23"/>
  <c r="R289" i="23"/>
  <c r="G289" i="23"/>
  <c r="W289" i="23"/>
  <c r="P289" i="23"/>
  <c r="N289" i="23"/>
  <c r="Y289" i="23"/>
  <c r="E289" i="23"/>
  <c r="D178" i="24"/>
  <c r="E178" i="24"/>
  <c r="Y178" i="24"/>
  <c r="J178" i="24"/>
  <c r="S178" i="24"/>
  <c r="H178" i="24"/>
  <c r="I178" i="24"/>
  <c r="G178" i="24"/>
  <c r="R178" i="24"/>
  <c r="F178" i="24"/>
  <c r="L178" i="24"/>
  <c r="M178" i="24"/>
  <c r="O178" i="24"/>
  <c r="C178" i="24"/>
  <c r="N178" i="24"/>
  <c r="P178" i="24"/>
  <c r="Q178" i="24"/>
  <c r="B178" i="24"/>
  <c r="K178" i="24"/>
  <c r="A179" i="24"/>
  <c r="T178" i="24"/>
  <c r="U178" i="24"/>
  <c r="W178" i="24"/>
  <c r="X178" i="24"/>
  <c r="V178" i="24"/>
  <c r="F832" i="21"/>
  <c r="V832" i="21"/>
  <c r="H832" i="21"/>
  <c r="D832" i="21"/>
  <c r="Y832" i="21"/>
  <c r="U832" i="21"/>
  <c r="W832" i="21"/>
  <c r="J832" i="21"/>
  <c r="B832" i="21"/>
  <c r="M832" i="21"/>
  <c r="I832" i="21"/>
  <c r="E832" i="21"/>
  <c r="G832" i="21"/>
  <c r="A833" i="21"/>
  <c r="N832" i="21"/>
  <c r="A869" i="21"/>
  <c r="S832" i="21"/>
  <c r="O832" i="21"/>
  <c r="K832" i="21"/>
  <c r="L832" i="21"/>
  <c r="R832" i="21"/>
  <c r="C832" i="21"/>
  <c r="X832" i="21"/>
  <c r="T832" i="21"/>
  <c r="P832" i="21"/>
  <c r="Q832" i="21"/>
  <c r="I796" i="21"/>
  <c r="Y796" i="21"/>
  <c r="T796" i="21"/>
  <c r="V796" i="21"/>
  <c r="R796" i="21"/>
  <c r="H796" i="21"/>
  <c r="M796" i="21"/>
  <c r="D796" i="21"/>
  <c r="F796" i="21"/>
  <c r="B796" i="21"/>
  <c r="W796" i="21"/>
  <c r="N796" i="21"/>
  <c r="Q796" i="21"/>
  <c r="J796" i="21"/>
  <c r="K796" i="21"/>
  <c r="G796" i="21"/>
  <c r="A797" i="21"/>
  <c r="S796" i="21"/>
  <c r="E796" i="21"/>
  <c r="U796" i="21"/>
  <c r="O796" i="21"/>
  <c r="P796" i="21"/>
  <c r="L796" i="21"/>
  <c r="C796" i="21"/>
  <c r="X796" i="21"/>
  <c r="Y471" i="23"/>
  <c r="U471" i="23"/>
  <c r="B471" i="23"/>
  <c r="N471" i="23"/>
  <c r="J471" i="23"/>
  <c r="F471" i="23"/>
  <c r="M471" i="23"/>
  <c r="E471" i="23"/>
  <c r="T471" i="23"/>
  <c r="P471" i="23"/>
  <c r="L471" i="23"/>
  <c r="X471" i="23"/>
  <c r="A472" i="23"/>
  <c r="Q471" i="23"/>
  <c r="D471" i="23"/>
  <c r="W471" i="23"/>
  <c r="S471" i="23"/>
  <c r="H471" i="23"/>
  <c r="I471" i="23"/>
  <c r="C471" i="23"/>
  <c r="R471" i="23"/>
  <c r="K471" i="23"/>
  <c r="G471" i="23"/>
  <c r="V471" i="23"/>
  <c r="O471" i="23"/>
  <c r="E688" i="21"/>
  <c r="I688" i="21"/>
  <c r="B688" i="21"/>
  <c r="W688" i="21"/>
  <c r="S688" i="21"/>
  <c r="J688" i="21"/>
  <c r="K688" i="21"/>
  <c r="M688" i="21"/>
  <c r="G688" i="21"/>
  <c r="C688" i="21"/>
  <c r="X688" i="21"/>
  <c r="O688" i="21"/>
  <c r="P688" i="21"/>
  <c r="Q688" i="21"/>
  <c r="L688" i="21"/>
  <c r="H688" i="21"/>
  <c r="A689" i="21"/>
  <c r="T688" i="21"/>
  <c r="Y688" i="21"/>
  <c r="R688" i="21"/>
  <c r="N688" i="21"/>
  <c r="D688" i="21"/>
  <c r="F688" i="21"/>
  <c r="U688" i="21"/>
  <c r="V688" i="21"/>
  <c r="H544" i="21"/>
  <c r="X544" i="21"/>
  <c r="M544" i="21"/>
  <c r="F544" i="21"/>
  <c r="C544" i="21"/>
  <c r="S544" i="21"/>
  <c r="L544" i="21"/>
  <c r="A545" i="21"/>
  <c r="Q544" i="21"/>
  <c r="J544" i="21"/>
  <c r="G544" i="21"/>
  <c r="W544" i="21"/>
  <c r="P544" i="21"/>
  <c r="E544" i="21"/>
  <c r="Y544" i="21"/>
  <c r="N544" i="21"/>
  <c r="K544" i="21"/>
  <c r="D544" i="21"/>
  <c r="T544" i="21"/>
  <c r="I544" i="21"/>
  <c r="B544" i="21"/>
  <c r="R544" i="21"/>
  <c r="O544" i="21"/>
  <c r="V544" i="21"/>
  <c r="U544" i="21"/>
  <c r="K362" i="23"/>
  <c r="D362" i="23"/>
  <c r="T362" i="23"/>
  <c r="I362" i="23"/>
  <c r="B362" i="23"/>
  <c r="R362" i="23"/>
  <c r="O362" i="23"/>
  <c r="H362" i="23"/>
  <c r="X362" i="23"/>
  <c r="M362" i="23"/>
  <c r="F362" i="23"/>
  <c r="C362" i="23"/>
  <c r="S362" i="23"/>
  <c r="L362" i="23"/>
  <c r="A399" i="23"/>
  <c r="Q362" i="23"/>
  <c r="J362" i="23"/>
  <c r="G362" i="23"/>
  <c r="W362" i="23"/>
  <c r="P362" i="23"/>
  <c r="E362" i="23"/>
  <c r="Y362" i="23"/>
  <c r="N362" i="23"/>
  <c r="V362" i="23"/>
  <c r="U362" i="23"/>
  <c r="O398" i="23"/>
  <c r="L398" i="23"/>
  <c r="E398" i="23"/>
  <c r="Y398" i="23"/>
  <c r="N398" i="23"/>
  <c r="S398" i="23"/>
  <c r="P398" i="23"/>
  <c r="I398" i="23"/>
  <c r="A435" i="23"/>
  <c r="R398" i="23"/>
  <c r="G398" i="23"/>
  <c r="D398" i="23"/>
  <c r="T398" i="23"/>
  <c r="M398" i="23"/>
  <c r="F398" i="23"/>
  <c r="K398" i="23"/>
  <c r="H398" i="23"/>
  <c r="X398" i="23"/>
  <c r="Q398" i="23"/>
  <c r="J398" i="23"/>
  <c r="C398" i="23"/>
  <c r="B398" i="23"/>
  <c r="U398" i="23"/>
  <c r="V398" i="23"/>
  <c r="W398" i="23"/>
  <c r="E760" i="21"/>
  <c r="U760" i="21"/>
  <c r="L760" i="21"/>
  <c r="C760" i="21"/>
  <c r="X760" i="21"/>
  <c r="T760" i="21"/>
  <c r="V760" i="21"/>
  <c r="I760" i="21"/>
  <c r="Y760" i="21"/>
  <c r="R760" i="21"/>
  <c r="H760" i="21"/>
  <c r="D760" i="21"/>
  <c r="F760" i="21"/>
  <c r="M760" i="21"/>
  <c r="B760" i="21"/>
  <c r="W760" i="21"/>
  <c r="N760" i="21"/>
  <c r="J760" i="21"/>
  <c r="K760" i="21"/>
  <c r="Q760" i="21"/>
  <c r="G760" i="21"/>
  <c r="A761" i="21"/>
  <c r="S760" i="21"/>
  <c r="O760" i="21"/>
  <c r="P760" i="21"/>
  <c r="D508" i="21"/>
  <c r="E508" i="21"/>
  <c r="B508" i="21"/>
  <c r="A509" i="21"/>
  <c r="O508" i="21"/>
  <c r="H508" i="21"/>
  <c r="I508" i="21"/>
  <c r="F508" i="21"/>
  <c r="C508" i="21"/>
  <c r="L508" i="21"/>
  <c r="M508" i="21"/>
  <c r="J508" i="21"/>
  <c r="G508" i="21"/>
  <c r="P508" i="21"/>
  <c r="Q508" i="21"/>
  <c r="N508" i="21"/>
  <c r="K508" i="21"/>
  <c r="W508" i="21"/>
  <c r="X508" i="21"/>
  <c r="V508" i="21"/>
  <c r="U508" i="21"/>
  <c r="Y508" i="21"/>
  <c r="T508" i="21"/>
  <c r="S508" i="21"/>
  <c r="R508" i="21"/>
  <c r="H466" i="24"/>
  <c r="V466" i="24"/>
  <c r="U466" i="24"/>
  <c r="P466" i="24"/>
  <c r="W466" i="24"/>
  <c r="M466" i="24"/>
  <c r="A467" i="24"/>
  <c r="X466" i="24"/>
  <c r="O466" i="24"/>
  <c r="J466" i="24"/>
  <c r="I466" i="24"/>
  <c r="S466" i="24"/>
  <c r="B466" i="24"/>
  <c r="Q466" i="24"/>
  <c r="L466" i="24"/>
  <c r="G466" i="24"/>
  <c r="Y466" i="24"/>
  <c r="D466" i="24"/>
  <c r="R466" i="24"/>
  <c r="F466" i="24"/>
  <c r="E466" i="24"/>
  <c r="C466" i="24"/>
  <c r="N466" i="24"/>
  <c r="T466" i="24"/>
  <c r="K466" i="24"/>
  <c r="K181" i="23"/>
  <c r="A218" i="23"/>
  <c r="I181" i="23"/>
  <c r="G181" i="23"/>
  <c r="J181" i="23"/>
  <c r="F181" i="23"/>
  <c r="H181" i="23"/>
  <c r="C181" i="23"/>
  <c r="B181" i="23"/>
  <c r="D181" i="23"/>
  <c r="E181" i="23"/>
  <c r="A182" i="23"/>
  <c r="W181" i="23"/>
  <c r="X181" i="23"/>
  <c r="Y181" i="23"/>
  <c r="Q181" i="23"/>
  <c r="L181" i="23"/>
  <c r="O181" i="23"/>
  <c r="N181" i="23"/>
  <c r="S181" i="23"/>
  <c r="U181" i="23"/>
  <c r="T181" i="23"/>
  <c r="P181" i="23"/>
  <c r="V181" i="23"/>
  <c r="R181" i="23"/>
  <c r="M181" i="23"/>
  <c r="I250" i="24"/>
  <c r="B250" i="24"/>
  <c r="R250" i="24"/>
  <c r="G250" i="24"/>
  <c r="H250" i="24"/>
  <c r="K250" i="24"/>
  <c r="M250" i="24"/>
  <c r="F250" i="24"/>
  <c r="D250" i="24"/>
  <c r="O250" i="24"/>
  <c r="P250" i="24"/>
  <c r="S250" i="24"/>
  <c r="Q250" i="24"/>
  <c r="J250" i="24"/>
  <c r="L250" i="24"/>
  <c r="W250" i="24"/>
  <c r="X250" i="24"/>
  <c r="E250" i="24"/>
  <c r="Y250" i="24"/>
  <c r="N250" i="24"/>
  <c r="T250" i="24"/>
  <c r="A251" i="24"/>
  <c r="C250" i="24"/>
  <c r="U250" i="24"/>
  <c r="V250" i="24"/>
  <c r="Y610" i="24"/>
  <c r="I610" i="24"/>
  <c r="L610" i="24"/>
  <c r="C610" i="24"/>
  <c r="B610" i="24"/>
  <c r="E610" i="24"/>
  <c r="D610" i="24"/>
  <c r="Q610" i="24"/>
  <c r="T610" i="24"/>
  <c r="N610" i="24"/>
  <c r="K610" i="24"/>
  <c r="R610" i="24"/>
  <c r="O610" i="24"/>
  <c r="P610" i="24"/>
  <c r="F610" i="24"/>
  <c r="H610" i="24"/>
  <c r="U610" i="24"/>
  <c r="V610" i="24"/>
  <c r="A611" i="24"/>
  <c r="M610" i="24"/>
  <c r="G610" i="24"/>
  <c r="J610" i="24"/>
  <c r="X610" i="24"/>
  <c r="S610" i="24"/>
  <c r="W610" i="24"/>
  <c r="E395" i="24"/>
  <c r="U395" i="24"/>
  <c r="J395" i="24"/>
  <c r="A396" i="24"/>
  <c r="G395" i="24"/>
  <c r="P395" i="24"/>
  <c r="S395" i="24"/>
  <c r="I395" i="24"/>
  <c r="Y395" i="24"/>
  <c r="N395" i="24"/>
  <c r="D395" i="24"/>
  <c r="O395" i="24"/>
  <c r="X395" i="24"/>
  <c r="M395" i="24"/>
  <c r="B395" i="24"/>
  <c r="R395" i="24"/>
  <c r="L395" i="24"/>
  <c r="W395" i="24"/>
  <c r="C395" i="24"/>
  <c r="Q395" i="24"/>
  <c r="F395" i="24"/>
  <c r="V395" i="24"/>
  <c r="T395" i="24"/>
  <c r="H395" i="24"/>
  <c r="K395" i="24"/>
  <c r="H580" i="21"/>
  <c r="X580" i="21"/>
  <c r="Q580" i="21"/>
  <c r="J580" i="21"/>
  <c r="G580" i="21"/>
  <c r="A581" i="21"/>
  <c r="L580" i="21"/>
  <c r="E580" i="21"/>
  <c r="Y580" i="21"/>
  <c r="N580" i="21"/>
  <c r="K580" i="21"/>
  <c r="P580" i="21"/>
  <c r="I580" i="21"/>
  <c r="B580" i="21"/>
  <c r="R580" i="21"/>
  <c r="O580" i="21"/>
  <c r="D580" i="21"/>
  <c r="T580" i="21"/>
  <c r="M580" i="21"/>
  <c r="F580" i="21"/>
  <c r="C580" i="21"/>
  <c r="S580" i="21"/>
  <c r="U580" i="21"/>
  <c r="V580" i="21"/>
  <c r="W580" i="21"/>
  <c r="I363" i="21"/>
  <c r="B363" i="21"/>
  <c r="R363" i="21"/>
  <c r="K363" i="21"/>
  <c r="H363" i="21"/>
  <c r="M363" i="21"/>
  <c r="F363" i="21"/>
  <c r="A364" i="21"/>
  <c r="O363" i="21"/>
  <c r="L363" i="21"/>
  <c r="Q363" i="21"/>
  <c r="J363" i="21"/>
  <c r="C363" i="21"/>
  <c r="S363" i="21"/>
  <c r="P363" i="21"/>
  <c r="E363" i="21"/>
  <c r="Y363" i="21"/>
  <c r="N363" i="21"/>
  <c r="G363" i="21"/>
  <c r="D363" i="21"/>
  <c r="W363" i="21"/>
  <c r="V363" i="21"/>
  <c r="U363" i="21"/>
  <c r="T363" i="21"/>
  <c r="X363" i="21"/>
  <c r="L472" i="21"/>
  <c r="M472" i="21"/>
  <c r="N472" i="21"/>
  <c r="P472" i="21"/>
  <c r="A473" i="21"/>
  <c r="G472" i="21"/>
  <c r="D472" i="21"/>
  <c r="E472" i="21"/>
  <c r="F472" i="21"/>
  <c r="K472" i="21"/>
  <c r="H472" i="21"/>
  <c r="I472" i="21"/>
  <c r="J472" i="21"/>
  <c r="O472" i="21"/>
  <c r="C472" i="21"/>
  <c r="B472" i="21"/>
  <c r="T472" i="21"/>
  <c r="X472" i="21"/>
  <c r="U472" i="21"/>
  <c r="W472" i="21"/>
  <c r="Q472" i="21"/>
  <c r="V472" i="21"/>
  <c r="Y472" i="21"/>
  <c r="R472" i="21"/>
  <c r="S472" i="21"/>
  <c r="Q724" i="21"/>
  <c r="J724" i="21"/>
  <c r="K724" i="21"/>
  <c r="B724" i="21"/>
  <c r="W724" i="21"/>
  <c r="S724" i="21"/>
  <c r="E724" i="21"/>
  <c r="U724" i="21"/>
  <c r="O724" i="21"/>
  <c r="P724" i="21"/>
  <c r="G724" i="21"/>
  <c r="C724" i="21"/>
  <c r="X724" i="21"/>
  <c r="I724" i="21"/>
  <c r="Y724" i="21"/>
  <c r="T724" i="21"/>
  <c r="V724" i="21"/>
  <c r="L724" i="21"/>
  <c r="H724" i="21"/>
  <c r="M724" i="21"/>
  <c r="D724" i="21"/>
  <c r="F724" i="21"/>
  <c r="A725" i="21"/>
  <c r="R724" i="21"/>
  <c r="N724" i="21"/>
  <c r="A290" i="23"/>
  <c r="J253" i="23"/>
  <c r="X253" i="23"/>
  <c r="B253" i="23"/>
  <c r="N253" i="23"/>
  <c r="C253" i="23"/>
  <c r="M253" i="23"/>
  <c r="L253" i="23"/>
  <c r="H253" i="23"/>
  <c r="T253" i="23"/>
  <c r="P253" i="23"/>
  <c r="Q253" i="23"/>
  <c r="Y253" i="23"/>
  <c r="O253" i="23"/>
  <c r="K253" i="23"/>
  <c r="D253" i="23"/>
  <c r="S253" i="23"/>
  <c r="E253" i="23"/>
  <c r="I253" i="23"/>
  <c r="F253" i="23"/>
  <c r="R253" i="23"/>
  <c r="G253" i="23"/>
  <c r="U253" i="23"/>
  <c r="V253" i="23"/>
  <c r="W253" i="23"/>
  <c r="B507" i="23"/>
  <c r="R507" i="23"/>
  <c r="H507" i="23"/>
  <c r="D507" i="23"/>
  <c r="Y507" i="23"/>
  <c r="U507" i="23"/>
  <c r="W507" i="23"/>
  <c r="F507" i="23"/>
  <c r="V507" i="23"/>
  <c r="M507" i="23"/>
  <c r="I507" i="23"/>
  <c r="E507" i="23"/>
  <c r="G507" i="23"/>
  <c r="J507" i="23"/>
  <c r="A508" i="23"/>
  <c r="S507" i="23"/>
  <c r="O507" i="23"/>
  <c r="K507" i="23"/>
  <c r="L507" i="23"/>
  <c r="N507" i="23"/>
  <c r="C507" i="23"/>
  <c r="X507" i="23"/>
  <c r="T507" i="23"/>
  <c r="P507" i="23"/>
  <c r="Q507" i="23"/>
  <c r="A647" i="24"/>
  <c r="J646" i="24"/>
  <c r="U646" i="24"/>
  <c r="E646" i="24"/>
  <c r="X646" i="24"/>
  <c r="O646" i="24"/>
  <c r="D646" i="24"/>
  <c r="R646" i="24"/>
  <c r="B646" i="24"/>
  <c r="M646" i="24"/>
  <c r="K646" i="24"/>
  <c r="H646" i="24"/>
  <c r="T646" i="24"/>
  <c r="N646" i="24"/>
  <c r="I646" i="24"/>
  <c r="W646" i="24"/>
  <c r="F646" i="24"/>
  <c r="S646" i="24"/>
  <c r="G646" i="24"/>
  <c r="Y646" i="24"/>
  <c r="C646" i="24"/>
  <c r="L646" i="24"/>
  <c r="V646" i="24"/>
  <c r="Q646" i="24"/>
  <c r="P646" i="24"/>
  <c r="P682" i="24"/>
  <c r="A719" i="24"/>
  <c r="K682" i="24"/>
  <c r="M682" i="24"/>
  <c r="J682" i="24"/>
  <c r="I682" i="24"/>
  <c r="L682" i="24"/>
  <c r="W682" i="24"/>
  <c r="G682" i="24"/>
  <c r="E682" i="24"/>
  <c r="B682" i="24"/>
  <c r="V682" i="24"/>
  <c r="X682" i="24"/>
  <c r="H682" i="24"/>
  <c r="S682" i="24"/>
  <c r="C682" i="24"/>
  <c r="A683" i="24"/>
  <c r="Y682" i="24"/>
  <c r="N682" i="24"/>
  <c r="T682" i="24"/>
  <c r="D682" i="24"/>
  <c r="O682" i="24"/>
  <c r="U682" i="24"/>
  <c r="R682" i="24"/>
  <c r="Q682" i="24"/>
  <c r="F682" i="24"/>
  <c r="H323" i="24"/>
  <c r="R323" i="24"/>
  <c r="U323" i="24"/>
  <c r="P323" i="24"/>
  <c r="C323" i="24"/>
  <c r="M323" i="24"/>
  <c r="V323" i="24"/>
  <c r="X323" i="24"/>
  <c r="S323" i="24"/>
  <c r="W323" i="24"/>
  <c r="I323" i="24"/>
  <c r="N323" i="24"/>
  <c r="G323" i="24"/>
  <c r="Q323" i="24"/>
  <c r="L323" i="24"/>
  <c r="A324" i="24"/>
  <c r="Y323" i="24"/>
  <c r="D323" i="24"/>
  <c r="J323" i="24"/>
  <c r="O323" i="24"/>
  <c r="E323" i="24"/>
  <c r="F323" i="24"/>
  <c r="B323" i="24"/>
  <c r="T323" i="24"/>
  <c r="K323" i="24"/>
  <c r="K217" i="23"/>
  <c r="D217" i="23"/>
  <c r="T217" i="23"/>
  <c r="I217" i="23"/>
  <c r="J217" i="23"/>
  <c r="M217" i="23"/>
  <c r="O217" i="23"/>
  <c r="H217" i="23"/>
  <c r="X217" i="23"/>
  <c r="Q217" i="23"/>
  <c r="R217" i="23"/>
  <c r="C217" i="23"/>
  <c r="S217" i="23"/>
  <c r="L217" i="23"/>
  <c r="F217" i="23"/>
  <c r="Y217" i="23"/>
  <c r="A254" i="23"/>
  <c r="G217" i="23"/>
  <c r="W217" i="23"/>
  <c r="P217" i="23"/>
  <c r="N217" i="23"/>
  <c r="B217" i="23"/>
  <c r="E217" i="23"/>
  <c r="V217" i="23"/>
  <c r="U217" i="23"/>
  <c r="S105" i="24"/>
  <c r="F105" i="24"/>
  <c r="K105" i="24"/>
  <c r="Q105" i="24"/>
  <c r="E105" i="24"/>
  <c r="W105" i="24"/>
  <c r="J105" i="24"/>
  <c r="H105" i="24"/>
  <c r="D105" i="24"/>
  <c r="I105" i="24"/>
  <c r="A142" i="24"/>
  <c r="P105" i="24"/>
  <c r="R105" i="24"/>
  <c r="N105" i="24"/>
  <c r="M105" i="24"/>
  <c r="O105" i="24"/>
  <c r="B105" i="24"/>
  <c r="T105" i="24"/>
  <c r="C105" i="24"/>
  <c r="G105" i="24"/>
  <c r="L105" i="24"/>
  <c r="U105" i="24"/>
  <c r="V105" i="24"/>
  <c r="D502" i="24"/>
  <c r="T502" i="24"/>
  <c r="Q502" i="24"/>
  <c r="J502" i="24"/>
  <c r="C502" i="24"/>
  <c r="A503" i="24"/>
  <c r="H502" i="24"/>
  <c r="E502" i="24"/>
  <c r="Y502" i="24"/>
  <c r="N502" i="24"/>
  <c r="S502" i="24"/>
  <c r="L502" i="24"/>
  <c r="I502" i="24"/>
  <c r="B502" i="24"/>
  <c r="R502" i="24"/>
  <c r="G502" i="24"/>
  <c r="P502" i="24"/>
  <c r="M502" i="24"/>
  <c r="F502" i="24"/>
  <c r="O502" i="24"/>
  <c r="K502" i="24"/>
  <c r="W502" i="24"/>
  <c r="X502" i="24"/>
  <c r="V502" i="24"/>
  <c r="U502" i="24"/>
  <c r="L574" i="24"/>
  <c r="E574" i="24"/>
  <c r="U574" i="24"/>
  <c r="J574" i="24"/>
  <c r="G574" i="24"/>
  <c r="O574" i="24"/>
  <c r="D574" i="24"/>
  <c r="T574" i="24"/>
  <c r="M574" i="24"/>
  <c r="B574" i="24"/>
  <c r="R574" i="24"/>
  <c r="A575" i="24"/>
  <c r="S574" i="24"/>
  <c r="H574" i="24"/>
  <c r="Q574" i="24"/>
  <c r="V574" i="24"/>
  <c r="P574" i="24"/>
  <c r="Y574" i="24"/>
  <c r="W574" i="24"/>
  <c r="X574" i="24"/>
  <c r="F574" i="24"/>
  <c r="K574" i="24"/>
  <c r="I574" i="24"/>
  <c r="N574" i="24"/>
  <c r="C574" i="24"/>
  <c r="N579" i="23"/>
  <c r="K579" i="23"/>
  <c r="L579" i="23"/>
  <c r="C579" i="23"/>
  <c r="X579" i="23"/>
  <c r="T579" i="23"/>
  <c r="B579" i="23"/>
  <c r="R579" i="23"/>
  <c r="P579" i="23"/>
  <c r="Q579" i="23"/>
  <c r="H579" i="23"/>
  <c r="D579" i="23"/>
  <c r="Y579" i="23"/>
  <c r="F579" i="23"/>
  <c r="V579" i="23"/>
  <c r="U579" i="23"/>
  <c r="W579" i="23"/>
  <c r="M579" i="23"/>
  <c r="I579" i="23"/>
  <c r="J579" i="23"/>
  <c r="E579" i="23"/>
  <c r="G579" i="23"/>
  <c r="A580" i="23"/>
  <c r="S579" i="23"/>
  <c r="O579" i="23"/>
  <c r="I327" i="21"/>
  <c r="A328" i="21"/>
  <c r="N327" i="21"/>
  <c r="K327" i="21"/>
  <c r="H327" i="21"/>
  <c r="M327" i="21"/>
  <c r="B327" i="21"/>
  <c r="R327" i="21"/>
  <c r="O327" i="21"/>
  <c r="L327" i="21"/>
  <c r="Q327" i="21"/>
  <c r="F327" i="21"/>
  <c r="C327" i="21"/>
  <c r="S327" i="21"/>
  <c r="P327" i="21"/>
  <c r="E327" i="21"/>
  <c r="Y327" i="21"/>
  <c r="J327" i="21"/>
  <c r="G327" i="21"/>
  <c r="D327" i="21"/>
  <c r="X327" i="21"/>
  <c r="T327" i="21"/>
  <c r="U327" i="21"/>
  <c r="W327" i="21"/>
  <c r="V327" i="21"/>
  <c r="Q286" i="24"/>
  <c r="L286" i="24"/>
  <c r="G286" i="24"/>
  <c r="Y286" i="24"/>
  <c r="D286" i="24"/>
  <c r="R286" i="24"/>
  <c r="F286" i="24"/>
  <c r="E286" i="24"/>
  <c r="A287" i="24"/>
  <c r="N286" i="24"/>
  <c r="T286" i="24"/>
  <c r="K286" i="24"/>
  <c r="H286" i="24"/>
  <c r="V286" i="24"/>
  <c r="U286" i="24"/>
  <c r="P286" i="24"/>
  <c r="W286" i="24"/>
  <c r="M286" i="24"/>
  <c r="S286" i="24"/>
  <c r="X286" i="24"/>
  <c r="O286" i="24"/>
  <c r="J286" i="24"/>
  <c r="I286" i="24"/>
  <c r="C286" i="24"/>
  <c r="B286" i="24"/>
  <c r="D214" i="24"/>
  <c r="E214" i="24"/>
  <c r="Y214" i="24"/>
  <c r="N214" i="24"/>
  <c r="S214" i="24"/>
  <c r="L214" i="24"/>
  <c r="M214" i="24"/>
  <c r="F214" i="24"/>
  <c r="O214" i="24"/>
  <c r="G214" i="24"/>
  <c r="I214" i="24"/>
  <c r="R214" i="24"/>
  <c r="Q214" i="24"/>
  <c r="C214" i="24"/>
  <c r="H214" i="24"/>
  <c r="B214" i="24"/>
  <c r="A215" i="24"/>
  <c r="P214" i="24"/>
  <c r="J214" i="24"/>
  <c r="K214" i="24"/>
  <c r="X214" i="24"/>
  <c r="T214" i="24"/>
  <c r="V214" i="24"/>
  <c r="U214" i="24"/>
  <c r="W214" i="24"/>
  <c r="U429" i="24"/>
  <c r="P429" i="24"/>
  <c r="G429" i="24"/>
  <c r="M429" i="24"/>
  <c r="S429" i="24"/>
  <c r="B429" i="24"/>
  <c r="F429" i="24"/>
  <c r="I429" i="24"/>
  <c r="C429" i="24"/>
  <c r="A430" i="24"/>
  <c r="H429" i="24"/>
  <c r="R429" i="24"/>
  <c r="L429" i="24"/>
  <c r="V429" i="24"/>
  <c r="Y429" i="24"/>
  <c r="D429" i="24"/>
  <c r="N429" i="24"/>
  <c r="X429" i="24"/>
  <c r="K429" i="24"/>
  <c r="E429" i="24"/>
  <c r="O429" i="24"/>
  <c r="J429" i="24"/>
  <c r="T429" i="24"/>
  <c r="W429" i="24"/>
  <c r="Q429" i="24"/>
  <c r="L538" i="24"/>
  <c r="E538" i="24"/>
  <c r="Y538" i="24"/>
  <c r="N538" i="24"/>
  <c r="S538" i="24"/>
  <c r="K538" i="24"/>
  <c r="D538" i="24"/>
  <c r="T538" i="24"/>
  <c r="M538" i="24"/>
  <c r="F538" i="24"/>
  <c r="O538" i="24"/>
  <c r="W538" i="24"/>
  <c r="X538" i="24"/>
  <c r="J538" i="24"/>
  <c r="A539" i="24"/>
  <c r="I538" i="24"/>
  <c r="R538" i="24"/>
  <c r="H538" i="24"/>
  <c r="Q538" i="24"/>
  <c r="C538" i="24"/>
  <c r="P538" i="24"/>
  <c r="B538" i="24"/>
  <c r="G538" i="24"/>
  <c r="V538" i="24"/>
  <c r="U538" i="24"/>
  <c r="M399" i="21"/>
  <c r="F399" i="21"/>
  <c r="C399" i="21"/>
  <c r="S399" i="21"/>
  <c r="L399" i="21"/>
  <c r="A400" i="21"/>
  <c r="Q399" i="21"/>
  <c r="J399" i="21"/>
  <c r="G399" i="21"/>
  <c r="W399" i="21"/>
  <c r="P399" i="21"/>
  <c r="E399" i="21"/>
  <c r="Y399" i="21"/>
  <c r="N399" i="21"/>
  <c r="K399" i="21"/>
  <c r="D399" i="21"/>
  <c r="T399" i="21"/>
  <c r="I399" i="21"/>
  <c r="B399" i="21"/>
  <c r="R399" i="21"/>
  <c r="O399" i="21"/>
  <c r="H399" i="21"/>
  <c r="X399" i="21"/>
  <c r="U399" i="21"/>
  <c r="V399" i="21"/>
  <c r="G69" i="24"/>
  <c r="K69" i="24"/>
  <c r="H69" i="24"/>
  <c r="A106" i="24"/>
  <c r="E69" i="24"/>
  <c r="J69" i="24"/>
  <c r="F69" i="24"/>
  <c r="I69" i="24"/>
  <c r="L69" i="24"/>
  <c r="U69" i="24"/>
  <c r="O69" i="24"/>
  <c r="T69" i="24"/>
  <c r="R69" i="24"/>
  <c r="W69" i="24"/>
  <c r="Q69" i="24"/>
  <c r="M69" i="24"/>
  <c r="N69" i="24"/>
  <c r="P69" i="24"/>
  <c r="S69" i="24"/>
  <c r="X69" i="24"/>
  <c r="V69" i="24"/>
  <c r="J33" i="24"/>
  <c r="A34" i="24"/>
  <c r="U34" i="24" s="1"/>
  <c r="A70" i="24"/>
  <c r="D33" i="24"/>
  <c r="F33" i="24"/>
  <c r="H33" i="24"/>
  <c r="I33" i="24"/>
  <c r="E33" i="24"/>
  <c r="G33" i="24"/>
  <c r="A291" i="21"/>
  <c r="P290" i="21"/>
  <c r="I290" i="21"/>
  <c r="B290" i="21"/>
  <c r="R290" i="21"/>
  <c r="O290" i="21"/>
  <c r="D290" i="21"/>
  <c r="T290" i="21"/>
  <c r="M290" i="21"/>
  <c r="F290" i="21"/>
  <c r="C290" i="21"/>
  <c r="S290" i="21"/>
  <c r="H290" i="21"/>
  <c r="X290" i="21"/>
  <c r="Q290" i="21"/>
  <c r="J290" i="21"/>
  <c r="G290" i="21"/>
  <c r="L290" i="21"/>
  <c r="E290" i="21"/>
  <c r="Y290" i="21"/>
  <c r="N290" i="21"/>
  <c r="K290" i="21"/>
  <c r="W290" i="21"/>
  <c r="V290" i="21"/>
  <c r="U290" i="21"/>
  <c r="I543" i="23"/>
  <c r="B543" i="23"/>
  <c r="R543" i="23"/>
  <c r="X543" i="23"/>
  <c r="S543" i="23"/>
  <c r="T543" i="23"/>
  <c r="M543" i="23"/>
  <c r="F543" i="23"/>
  <c r="V543" i="23"/>
  <c r="A544" i="23"/>
  <c r="Y543" i="23"/>
  <c r="G543" i="23"/>
  <c r="Q543" i="23"/>
  <c r="J543" i="23"/>
  <c r="H543" i="23"/>
  <c r="C543" i="23"/>
  <c r="D543" i="23"/>
  <c r="O543" i="23"/>
  <c r="E543" i="23"/>
  <c r="U543" i="23"/>
  <c r="N543" i="23"/>
  <c r="P543" i="23"/>
  <c r="K543" i="23"/>
  <c r="L543" i="23"/>
  <c r="W543" i="23"/>
  <c r="M435" i="21"/>
  <c r="J435" i="21"/>
  <c r="K435" i="21"/>
  <c r="D435" i="21"/>
  <c r="T435" i="21"/>
  <c r="Q435" i="21"/>
  <c r="N435" i="21"/>
  <c r="O435" i="21"/>
  <c r="H435" i="21"/>
  <c r="X435" i="21"/>
  <c r="E435" i="21"/>
  <c r="Y435" i="21"/>
  <c r="R435" i="21"/>
  <c r="S435" i="21"/>
  <c r="L435" i="21"/>
  <c r="I435" i="21"/>
  <c r="F435" i="21"/>
  <c r="G435" i="21"/>
  <c r="A436" i="21"/>
  <c r="P435" i="21"/>
  <c r="C435" i="21"/>
  <c r="B435" i="21"/>
  <c r="V435" i="21"/>
  <c r="W435" i="21"/>
  <c r="U435" i="21"/>
  <c r="D141" i="24"/>
  <c r="T141" i="24"/>
  <c r="M141" i="24"/>
  <c r="K141" i="24"/>
  <c r="G141" i="24"/>
  <c r="R141" i="24"/>
  <c r="H141" i="24"/>
  <c r="X141" i="24"/>
  <c r="Q141" i="24"/>
  <c r="S141" i="24"/>
  <c r="O141" i="24"/>
  <c r="L141" i="24"/>
  <c r="E141" i="24"/>
  <c r="Y141" i="24"/>
  <c r="F141" i="24"/>
  <c r="B141" i="24"/>
  <c r="P141" i="24"/>
  <c r="I141" i="24"/>
  <c r="C141" i="24"/>
  <c r="N141" i="24"/>
  <c r="J141" i="24"/>
  <c r="U141" i="24"/>
  <c r="W141" i="24"/>
  <c r="V141" i="24"/>
  <c r="D359" i="24"/>
  <c r="R359" i="24"/>
  <c r="Q359" i="24"/>
  <c r="P359" i="24"/>
  <c r="O359" i="24"/>
  <c r="Y359" i="24"/>
  <c r="X359" i="24"/>
  <c r="S359" i="24"/>
  <c r="F359" i="24"/>
  <c r="E359" i="24"/>
  <c r="W359" i="24"/>
  <c r="N359" i="24"/>
  <c r="M359" i="24"/>
  <c r="L359" i="24"/>
  <c r="V359" i="24"/>
  <c r="U359" i="24"/>
  <c r="T359" i="24"/>
  <c r="C359" i="24"/>
  <c r="H359" i="24"/>
  <c r="B359" i="24"/>
  <c r="A360" i="24"/>
  <c r="G359" i="24"/>
  <c r="J359" i="24"/>
  <c r="I359" i="24"/>
  <c r="K359" i="24"/>
  <c r="G326" i="23"/>
  <c r="A327" i="23"/>
  <c r="P326" i="23"/>
  <c r="Q326" i="23"/>
  <c r="J326" i="23"/>
  <c r="K326" i="23"/>
  <c r="D326" i="23"/>
  <c r="E326" i="23"/>
  <c r="Y326" i="23"/>
  <c r="N326" i="23"/>
  <c r="O326" i="23"/>
  <c r="H326" i="23"/>
  <c r="I326" i="23"/>
  <c r="B326" i="23"/>
  <c r="R326" i="23"/>
  <c r="C326" i="23"/>
  <c r="S326" i="23"/>
  <c r="L326" i="23"/>
  <c r="M326" i="23"/>
  <c r="F326" i="23"/>
  <c r="A363" i="23"/>
  <c r="U326" i="23"/>
  <c r="T326" i="23"/>
  <c r="X326" i="23"/>
  <c r="W326" i="23"/>
  <c r="V326" i="23"/>
  <c r="Q652" i="21"/>
  <c r="O652" i="21"/>
  <c r="K652" i="21"/>
  <c r="L652" i="21"/>
  <c r="N652" i="21"/>
  <c r="E652" i="21"/>
  <c r="Y652" i="21"/>
  <c r="T652" i="21"/>
  <c r="P652" i="21"/>
  <c r="R652" i="21"/>
  <c r="S652" i="21"/>
  <c r="I652" i="21"/>
  <c r="D652" i="21"/>
  <c r="A653" i="21"/>
  <c r="B652" i="21"/>
  <c r="C652" i="21"/>
  <c r="M652" i="21"/>
  <c r="J652" i="21"/>
  <c r="F652" i="21"/>
  <c r="G652" i="21"/>
  <c r="H652" i="21"/>
  <c r="X652" i="21"/>
  <c r="W652" i="21"/>
  <c r="V652" i="21"/>
  <c r="U652" i="21"/>
  <c r="B616" i="21"/>
  <c r="R616" i="21"/>
  <c r="P616" i="21"/>
  <c r="C616" i="21"/>
  <c r="D616" i="21"/>
  <c r="F616" i="21"/>
  <c r="A617" i="21"/>
  <c r="G616" i="21"/>
  <c r="H616" i="21"/>
  <c r="I616" i="21"/>
  <c r="J616" i="21"/>
  <c r="E616" i="21"/>
  <c r="L616" i="21"/>
  <c r="M616" i="21"/>
  <c r="O616" i="21"/>
  <c r="N616" i="21"/>
  <c r="K616" i="21"/>
  <c r="Q616" i="21"/>
  <c r="S616" i="21"/>
  <c r="Y616" i="21"/>
  <c r="X616" i="21"/>
  <c r="V616" i="21"/>
  <c r="U616" i="21"/>
  <c r="T616" i="21"/>
  <c r="W616" i="21"/>
  <c r="Y69" i="23"/>
  <c r="E69" i="23"/>
  <c r="P69" i="23"/>
  <c r="S69" i="23"/>
  <c r="V69" i="23"/>
  <c r="B69" i="23"/>
  <c r="U69" i="23"/>
  <c r="A106" i="23"/>
  <c r="H69" i="23"/>
  <c r="K69" i="23"/>
  <c r="R69" i="23"/>
  <c r="Q69" i="23"/>
  <c r="X69" i="23"/>
  <c r="D69" i="23"/>
  <c r="G69" i="23"/>
  <c r="J69" i="23"/>
  <c r="I69" i="23"/>
  <c r="T69" i="23"/>
  <c r="W69" i="23"/>
  <c r="C69" i="23"/>
  <c r="F69" i="23"/>
  <c r="L69" i="23"/>
  <c r="N69" i="23"/>
  <c r="M69" i="23"/>
  <c r="O69" i="23"/>
  <c r="L216" i="19"/>
  <c r="B216" i="19"/>
  <c r="R216" i="19"/>
  <c r="K216" i="19"/>
  <c r="M216" i="19"/>
  <c r="U216" i="19"/>
  <c r="P216" i="19"/>
  <c r="V216" i="19"/>
  <c r="O216" i="19"/>
  <c r="I216" i="19"/>
  <c r="F216" i="19"/>
  <c r="Q216" i="19"/>
  <c r="N216" i="19"/>
  <c r="D216" i="19"/>
  <c r="T216" i="19"/>
  <c r="J216" i="19"/>
  <c r="C216" i="19"/>
  <c r="S216" i="19"/>
  <c r="A253" i="19"/>
  <c r="Y216" i="19"/>
  <c r="H216" i="19"/>
  <c r="X216" i="19"/>
  <c r="G216" i="19"/>
  <c r="W216" i="19"/>
  <c r="E216" i="19"/>
  <c r="P288" i="19"/>
  <c r="N288" i="19"/>
  <c r="G288" i="19"/>
  <c r="W288" i="19"/>
  <c r="U288" i="19"/>
  <c r="Y288" i="19"/>
  <c r="D288" i="19"/>
  <c r="B288" i="19"/>
  <c r="R288" i="19"/>
  <c r="K288" i="19"/>
  <c r="E288" i="19"/>
  <c r="M288" i="19"/>
  <c r="H288" i="19"/>
  <c r="F288" i="19"/>
  <c r="V288" i="19"/>
  <c r="O288" i="19"/>
  <c r="T288" i="19"/>
  <c r="X288" i="19"/>
  <c r="L288" i="19"/>
  <c r="J288" i="19"/>
  <c r="C288" i="19"/>
  <c r="S288" i="19"/>
  <c r="I288" i="19"/>
  <c r="Q288" i="19"/>
  <c r="F106" i="21"/>
  <c r="X106" i="21"/>
  <c r="S106" i="21"/>
  <c r="A143" i="21"/>
  <c r="P106" i="21"/>
  <c r="R106" i="21"/>
  <c r="M106" i="21"/>
  <c r="V106" i="21"/>
  <c r="Q106" i="21"/>
  <c r="L106" i="21"/>
  <c r="N106" i="21"/>
  <c r="I106" i="21"/>
  <c r="K106" i="21"/>
  <c r="O106" i="21"/>
  <c r="J106" i="21"/>
  <c r="E106" i="21"/>
  <c r="G106" i="21"/>
  <c r="H106" i="21"/>
  <c r="U106" i="21"/>
  <c r="W106" i="21"/>
  <c r="T106" i="21"/>
  <c r="Y105" i="23"/>
  <c r="E105" i="23"/>
  <c r="H105" i="23"/>
  <c r="S105" i="23"/>
  <c r="C105" i="23"/>
  <c r="J105" i="23"/>
  <c r="U105" i="23"/>
  <c r="X105" i="23"/>
  <c r="D105" i="23"/>
  <c r="O105" i="23"/>
  <c r="V105" i="23"/>
  <c r="F105" i="23"/>
  <c r="Q105" i="23"/>
  <c r="T105" i="23"/>
  <c r="A142" i="23"/>
  <c r="K105" i="23"/>
  <c r="R105" i="23"/>
  <c r="B105" i="23"/>
  <c r="I105" i="23"/>
  <c r="P105" i="23"/>
  <c r="W105" i="23"/>
  <c r="G105" i="23"/>
  <c r="N105" i="23"/>
  <c r="L105" i="23"/>
  <c r="M105" i="23"/>
  <c r="C252" i="19"/>
  <c r="S252" i="19"/>
  <c r="L252" i="19"/>
  <c r="Y252" i="19"/>
  <c r="Q252" i="19"/>
  <c r="F252" i="19"/>
  <c r="V252" i="19"/>
  <c r="G252" i="19"/>
  <c r="W252" i="19"/>
  <c r="P252" i="19"/>
  <c r="E252" i="19"/>
  <c r="U252" i="19"/>
  <c r="J252" i="19"/>
  <c r="K252" i="19"/>
  <c r="D252" i="19"/>
  <c r="T252" i="19"/>
  <c r="I252" i="19"/>
  <c r="A289" i="19"/>
  <c r="N252" i="19"/>
  <c r="O252" i="19"/>
  <c r="H252" i="19"/>
  <c r="X252" i="19"/>
  <c r="M252" i="19"/>
  <c r="B252" i="19"/>
  <c r="R252" i="19"/>
  <c r="I33" i="23"/>
  <c r="P33" i="23"/>
  <c r="S33" i="23"/>
  <c r="V33" i="23"/>
  <c r="B33" i="23"/>
  <c r="Y33" i="23"/>
  <c r="E33" i="23"/>
  <c r="H33" i="23"/>
  <c r="G33" i="23"/>
  <c r="R33" i="23"/>
  <c r="A34" i="23"/>
  <c r="U33" i="23"/>
  <c r="X33" i="23"/>
  <c r="D33" i="23"/>
  <c r="C33" i="23"/>
  <c r="J33" i="23"/>
  <c r="Q33" i="23"/>
  <c r="T33" i="23"/>
  <c r="W33" i="23"/>
  <c r="A70" i="23"/>
  <c r="F33" i="23"/>
  <c r="L33" i="23"/>
  <c r="O33" i="23"/>
  <c r="N33" i="23"/>
  <c r="M33" i="23"/>
  <c r="K33" i="23"/>
  <c r="Q141" i="23"/>
  <c r="K141" i="23"/>
  <c r="M141" i="23"/>
  <c r="R141" i="23"/>
  <c r="T141" i="23"/>
  <c r="B141" i="23"/>
  <c r="D141" i="23"/>
  <c r="L141" i="23"/>
  <c r="N141" i="23"/>
  <c r="I141" i="23"/>
  <c r="F141" i="23"/>
  <c r="X141" i="23"/>
  <c r="J141" i="23"/>
  <c r="E141" i="23"/>
  <c r="G141" i="23"/>
  <c r="Y141" i="23"/>
  <c r="V141" i="23"/>
  <c r="C141" i="23"/>
  <c r="U141" i="23"/>
  <c r="W141" i="23"/>
  <c r="O141" i="23"/>
  <c r="S141" i="23"/>
  <c r="P141" i="23"/>
  <c r="H141" i="23"/>
  <c r="I70" i="21"/>
  <c r="A107" i="21"/>
  <c r="L70" i="21"/>
  <c r="J70" i="21"/>
  <c r="O70" i="21"/>
  <c r="T70" i="21"/>
  <c r="P70" i="21"/>
  <c r="N70" i="21"/>
  <c r="S70" i="21"/>
  <c r="Q70" i="21"/>
  <c r="V70" i="21"/>
  <c r="D70" i="21"/>
  <c r="R70" i="21"/>
  <c r="W70" i="21"/>
  <c r="U70" i="21"/>
  <c r="X70" i="21"/>
  <c r="F70" i="21"/>
  <c r="K70" i="21"/>
  <c r="G70" i="21"/>
  <c r="E70" i="21"/>
  <c r="H70" i="21"/>
  <c r="M70" i="21"/>
  <c r="J34" i="21"/>
  <c r="O34" i="21"/>
  <c r="A71" i="21"/>
  <c r="R34" i="21"/>
  <c r="P34" i="21"/>
  <c r="U34" i="21"/>
  <c r="L34" i="21"/>
  <c r="Q34" i="21"/>
  <c r="T34" i="21"/>
  <c r="S34" i="21"/>
  <c r="I34" i="21"/>
  <c r="G34" i="21"/>
  <c r="H34" i="21"/>
  <c r="M34" i="21"/>
  <c r="K34" i="21"/>
  <c r="A35" i="21"/>
  <c r="N34" i="21"/>
  <c r="P142" i="21"/>
  <c r="R142" i="21"/>
  <c r="M142" i="21"/>
  <c r="H142" i="21"/>
  <c r="C142" i="21"/>
  <c r="U142" i="21"/>
  <c r="N142" i="21"/>
  <c r="I142" i="21"/>
  <c r="K142" i="21"/>
  <c r="F142" i="21"/>
  <c r="S142" i="21"/>
  <c r="G142" i="21"/>
  <c r="D142" i="21"/>
  <c r="V142" i="21"/>
  <c r="Q142" i="21"/>
  <c r="L142" i="21"/>
  <c r="W142" i="21"/>
  <c r="B142" i="21"/>
  <c r="T142" i="21"/>
  <c r="O142" i="21"/>
  <c r="J142" i="21"/>
  <c r="E142" i="21"/>
  <c r="H180" i="19"/>
  <c r="X180" i="19"/>
  <c r="N180" i="19"/>
  <c r="G180" i="19"/>
  <c r="W180" i="19"/>
  <c r="A181" i="19"/>
  <c r="Q180" i="19"/>
  <c r="L180" i="19"/>
  <c r="B180" i="19"/>
  <c r="R180" i="19"/>
  <c r="K180" i="19"/>
  <c r="A217" i="19"/>
  <c r="I180" i="19"/>
  <c r="P180" i="19"/>
  <c r="F180" i="19"/>
  <c r="V180" i="19"/>
  <c r="O180" i="19"/>
  <c r="E180" i="19"/>
  <c r="Y180" i="19"/>
  <c r="D180" i="19"/>
  <c r="T180" i="19"/>
  <c r="J180" i="19"/>
  <c r="C180" i="19"/>
  <c r="S180" i="19"/>
  <c r="U180" i="19"/>
  <c r="M180" i="19"/>
  <c r="D329" i="19"/>
  <c r="H329" i="19"/>
  <c r="L329" i="19"/>
  <c r="P329" i="19"/>
  <c r="T329" i="19"/>
  <c r="X329" i="19"/>
  <c r="A330" i="19"/>
  <c r="E329" i="19"/>
  <c r="I329" i="19"/>
  <c r="M329" i="19"/>
  <c r="Q329" i="19"/>
  <c r="U329" i="19"/>
  <c r="Y329" i="19"/>
  <c r="B329" i="19"/>
  <c r="F329" i="19"/>
  <c r="J329" i="19"/>
  <c r="N329" i="19"/>
  <c r="R329" i="19"/>
  <c r="V329" i="19"/>
  <c r="C329" i="19"/>
  <c r="G329" i="19"/>
  <c r="K329" i="19"/>
  <c r="O329" i="19"/>
  <c r="S329" i="19"/>
  <c r="W329" i="19"/>
  <c r="A366" i="19"/>
  <c r="A182" i="21"/>
  <c r="N181" i="21"/>
  <c r="G181" i="21"/>
  <c r="W181" i="21"/>
  <c r="P181" i="21"/>
  <c r="I181" i="21"/>
  <c r="R181" i="21"/>
  <c r="K181" i="21"/>
  <c r="T181" i="21"/>
  <c r="M181" i="21"/>
  <c r="F181" i="21"/>
  <c r="V181" i="21"/>
  <c r="O181" i="21"/>
  <c r="H181" i="21"/>
  <c r="X181" i="21"/>
  <c r="Q181" i="21"/>
  <c r="J181" i="21"/>
  <c r="S181" i="21"/>
  <c r="L181" i="21"/>
  <c r="E181" i="21"/>
  <c r="U181" i="21"/>
  <c r="B474" i="19"/>
  <c r="F474" i="19"/>
  <c r="J474" i="19"/>
  <c r="N474" i="19"/>
  <c r="R474" i="19"/>
  <c r="V474" i="19"/>
  <c r="C474" i="19"/>
  <c r="G474" i="19"/>
  <c r="K474" i="19"/>
  <c r="O474" i="19"/>
  <c r="S474" i="19"/>
  <c r="W474" i="19"/>
  <c r="D474" i="19"/>
  <c r="H474" i="19"/>
  <c r="L474" i="19"/>
  <c r="P474" i="19"/>
  <c r="T474" i="19"/>
  <c r="X474" i="19"/>
  <c r="E474" i="19"/>
  <c r="I474" i="19"/>
  <c r="M474" i="19"/>
  <c r="Q474" i="19"/>
  <c r="U474" i="19"/>
  <c r="Y474" i="19"/>
  <c r="A475" i="19"/>
  <c r="D365" i="19"/>
  <c r="H365" i="19"/>
  <c r="L365" i="19"/>
  <c r="P365" i="19"/>
  <c r="T365" i="19"/>
  <c r="X365" i="19"/>
  <c r="E365" i="19"/>
  <c r="I365" i="19"/>
  <c r="M365" i="19"/>
  <c r="Q365" i="19"/>
  <c r="U365" i="19"/>
  <c r="Y365" i="19"/>
  <c r="A402" i="19"/>
  <c r="B365" i="19"/>
  <c r="F365" i="19"/>
  <c r="J365" i="19"/>
  <c r="N365" i="19"/>
  <c r="R365" i="19"/>
  <c r="V365" i="19"/>
  <c r="C365" i="19"/>
  <c r="G365" i="19"/>
  <c r="K365" i="19"/>
  <c r="O365" i="19"/>
  <c r="S365" i="19"/>
  <c r="W365" i="19"/>
  <c r="B510" i="19"/>
  <c r="F510" i="19"/>
  <c r="J510" i="19"/>
  <c r="N510" i="19"/>
  <c r="R510" i="19"/>
  <c r="V510" i="19"/>
  <c r="A511" i="19"/>
  <c r="C510" i="19"/>
  <c r="G510" i="19"/>
  <c r="K510" i="19"/>
  <c r="O510" i="19"/>
  <c r="S510" i="19"/>
  <c r="W510" i="19"/>
  <c r="D510" i="19"/>
  <c r="H510" i="19"/>
  <c r="L510" i="19"/>
  <c r="P510" i="19"/>
  <c r="T510" i="19"/>
  <c r="X510" i="19"/>
  <c r="E510" i="19"/>
  <c r="I510" i="19"/>
  <c r="M510" i="19"/>
  <c r="Q510" i="19"/>
  <c r="U510" i="19"/>
  <c r="Y510" i="19"/>
  <c r="D437" i="19"/>
  <c r="H437" i="19"/>
  <c r="L437" i="19"/>
  <c r="P437" i="19"/>
  <c r="T437" i="19"/>
  <c r="X437" i="19"/>
  <c r="E437" i="19"/>
  <c r="I437" i="19"/>
  <c r="M437" i="19"/>
  <c r="Q437" i="19"/>
  <c r="U437" i="19"/>
  <c r="Y437" i="19"/>
  <c r="B437" i="19"/>
  <c r="F437" i="19"/>
  <c r="J437" i="19"/>
  <c r="C437" i="19"/>
  <c r="G437" i="19"/>
  <c r="K437" i="19"/>
  <c r="O437" i="19"/>
  <c r="S437" i="19"/>
  <c r="W437" i="19"/>
  <c r="R437" i="19"/>
  <c r="V437" i="19"/>
  <c r="N437" i="19"/>
  <c r="B546" i="19"/>
  <c r="F546" i="19"/>
  <c r="J546" i="19"/>
  <c r="N546" i="19"/>
  <c r="R546" i="19"/>
  <c r="V546" i="19"/>
  <c r="C546" i="19"/>
  <c r="G546" i="19"/>
  <c r="K546" i="19"/>
  <c r="O546" i="19"/>
  <c r="S546" i="19"/>
  <c r="W546" i="19"/>
  <c r="D546" i="19"/>
  <c r="H546" i="19"/>
  <c r="L546" i="19"/>
  <c r="P546" i="19"/>
  <c r="T546" i="19"/>
  <c r="X546" i="19"/>
  <c r="A547" i="19"/>
  <c r="E546" i="19"/>
  <c r="I546" i="19"/>
  <c r="M546" i="19"/>
  <c r="Q546" i="19"/>
  <c r="U546" i="19"/>
  <c r="Y546" i="19"/>
  <c r="B582" i="19"/>
  <c r="F582" i="19"/>
  <c r="J582" i="19"/>
  <c r="N582" i="19"/>
  <c r="R582" i="19"/>
  <c r="V582" i="19"/>
  <c r="C582" i="19"/>
  <c r="G582" i="19"/>
  <c r="K582" i="19"/>
  <c r="O582" i="19"/>
  <c r="S582" i="19"/>
  <c r="W582" i="19"/>
  <c r="A583" i="19"/>
  <c r="D582" i="19"/>
  <c r="H582" i="19"/>
  <c r="L582" i="19"/>
  <c r="P582" i="19"/>
  <c r="T582" i="19"/>
  <c r="X582" i="19"/>
  <c r="E582" i="19"/>
  <c r="I582" i="19"/>
  <c r="M582" i="19"/>
  <c r="Q582" i="19"/>
  <c r="U582" i="19"/>
  <c r="Y582" i="19"/>
  <c r="D401" i="19"/>
  <c r="H401" i="19"/>
  <c r="L401" i="19"/>
  <c r="P401" i="19"/>
  <c r="T401" i="19"/>
  <c r="X401" i="19"/>
  <c r="E401" i="19"/>
  <c r="I401" i="19"/>
  <c r="M401" i="19"/>
  <c r="Q401" i="19"/>
  <c r="U401" i="19"/>
  <c r="Y401" i="19"/>
  <c r="B401" i="19"/>
  <c r="F401" i="19"/>
  <c r="J401" i="19"/>
  <c r="N401" i="19"/>
  <c r="R401" i="19"/>
  <c r="V401" i="19"/>
  <c r="C401" i="19"/>
  <c r="G401" i="19"/>
  <c r="K401" i="19"/>
  <c r="O401" i="19"/>
  <c r="S401" i="19"/>
  <c r="W401" i="19"/>
  <c r="A438" i="19"/>
  <c r="P33" i="19" l="1"/>
  <c r="A34" i="19"/>
  <c r="Q33" i="19"/>
  <c r="I33" i="19"/>
  <c r="Y33" i="19"/>
  <c r="M33" i="19"/>
  <c r="S33" i="19"/>
  <c r="H33" i="19"/>
  <c r="D33" i="19"/>
  <c r="B33" i="19"/>
  <c r="E33" i="19"/>
  <c r="K33" i="19"/>
  <c r="R33" i="19"/>
  <c r="G33" i="19"/>
  <c r="C33" i="19"/>
  <c r="T33" i="19"/>
  <c r="N33" i="19"/>
  <c r="L33" i="19"/>
  <c r="A70" i="19"/>
  <c r="U33" i="19"/>
  <c r="J33" i="19"/>
  <c r="F33" i="19"/>
  <c r="V33" i="19"/>
  <c r="O33" i="19"/>
  <c r="V141" i="19"/>
  <c r="D141" i="19"/>
  <c r="I141" i="19"/>
  <c r="N141" i="19"/>
  <c r="S141" i="19"/>
  <c r="Q141" i="19"/>
  <c r="F141" i="19"/>
  <c r="K141" i="19"/>
  <c r="P141" i="19"/>
  <c r="U141" i="19"/>
  <c r="C141" i="19"/>
  <c r="X141" i="19"/>
  <c r="M141" i="19"/>
  <c r="R141" i="19"/>
  <c r="W141" i="19"/>
  <c r="E141" i="19"/>
  <c r="B141" i="19"/>
  <c r="H141" i="19"/>
  <c r="T141" i="19"/>
  <c r="Y141" i="19"/>
  <c r="G141" i="19"/>
  <c r="L141" i="19"/>
  <c r="J141" i="19"/>
  <c r="O141" i="19"/>
  <c r="Q105" i="19"/>
  <c r="V105" i="19"/>
  <c r="X105" i="19"/>
  <c r="E105" i="19"/>
  <c r="N105" i="19"/>
  <c r="T105" i="19"/>
  <c r="S105" i="19"/>
  <c r="F105" i="19"/>
  <c r="P105" i="19"/>
  <c r="K105" i="19"/>
  <c r="U105" i="19"/>
  <c r="M105" i="19"/>
  <c r="A142" i="19"/>
  <c r="C105" i="19"/>
  <c r="I105" i="19"/>
  <c r="R105" i="19"/>
  <c r="H105" i="19"/>
  <c r="W105" i="19"/>
  <c r="L105" i="19"/>
  <c r="J105" i="19"/>
  <c r="D105" i="19"/>
  <c r="O105" i="19"/>
  <c r="Y105" i="19"/>
  <c r="B105" i="19"/>
  <c r="G105" i="19"/>
  <c r="J69" i="19"/>
  <c r="Y69" i="19"/>
  <c r="I69" i="19"/>
  <c r="A106" i="19"/>
  <c r="C69" i="19"/>
  <c r="N69" i="19"/>
  <c r="D69" i="19"/>
  <c r="G69" i="19"/>
  <c r="R69" i="19"/>
  <c r="B69" i="19"/>
  <c r="T69" i="19"/>
  <c r="W69" i="19"/>
  <c r="L69" i="19"/>
  <c r="X69" i="19"/>
  <c r="H69" i="19"/>
  <c r="K69" i="19"/>
  <c r="V69" i="19"/>
  <c r="Q69" i="19"/>
  <c r="M69" i="19"/>
  <c r="U69" i="19"/>
  <c r="E69" i="19"/>
  <c r="P69" i="19"/>
  <c r="S69" i="19"/>
  <c r="F69" i="19"/>
  <c r="O69" i="19"/>
  <c r="B1201" i="2"/>
  <c r="C218" i="21" s="1"/>
  <c r="Y30" i="24"/>
  <c r="B31" i="21"/>
  <c r="Y67" i="21"/>
  <c r="B31" i="24"/>
  <c r="Y30" i="21"/>
  <c r="Y67" i="24"/>
  <c r="B68" i="21"/>
  <c r="Y104" i="21"/>
  <c r="Y179" i="21"/>
  <c r="Y216" i="21"/>
  <c r="Y141" i="21"/>
  <c r="Y104" i="24"/>
  <c r="B105" i="21"/>
  <c r="B68" i="24"/>
  <c r="B180" i="21"/>
  <c r="E254" i="21"/>
  <c r="S254" i="21"/>
  <c r="G254" i="21"/>
  <c r="J254" i="21"/>
  <c r="Y254" i="21"/>
  <c r="V254" i="21"/>
  <c r="A255" i="21"/>
  <c r="B254" i="21"/>
  <c r="P254" i="21"/>
  <c r="W254" i="21"/>
  <c r="K254" i="21"/>
  <c r="N254" i="21"/>
  <c r="U254" i="21"/>
  <c r="O254" i="21"/>
  <c r="R254" i="21"/>
  <c r="I254" i="21"/>
  <c r="T254" i="21"/>
  <c r="D254" i="21"/>
  <c r="M254" i="21"/>
  <c r="H254" i="21"/>
  <c r="C254" i="21"/>
  <c r="F254" i="21"/>
  <c r="Q254" i="21"/>
  <c r="L254" i="21"/>
  <c r="B1252" i="2"/>
  <c r="E34" i="24" s="1"/>
  <c r="D33" i="21"/>
  <c r="F33" i="21"/>
  <c r="E33" i="21"/>
  <c r="X33" i="21"/>
  <c r="W33" i="21"/>
  <c r="W33" i="19"/>
  <c r="X33" i="24"/>
  <c r="X33" i="19"/>
  <c r="W33" i="24"/>
  <c r="T218" i="21"/>
  <c r="X218" i="21"/>
  <c r="U218" i="21"/>
  <c r="M218" i="21"/>
  <c r="Q218" i="21"/>
  <c r="N218" i="21"/>
  <c r="V218" i="21"/>
  <c r="S218" i="21"/>
  <c r="W218" i="21"/>
  <c r="R218" i="21"/>
  <c r="O218" i="21"/>
  <c r="L218" i="21"/>
  <c r="P218" i="21"/>
  <c r="G218" i="21"/>
  <c r="I218" i="21"/>
  <c r="E218" i="21"/>
  <c r="J218" i="21"/>
  <c r="H218" i="21"/>
  <c r="F218" i="21"/>
  <c r="B218" i="21"/>
  <c r="K218" i="21"/>
  <c r="A219" i="21"/>
  <c r="G544" i="23"/>
  <c r="W544" i="23"/>
  <c r="P544" i="23"/>
  <c r="I544" i="23"/>
  <c r="Y544" i="23"/>
  <c r="N544" i="23"/>
  <c r="K544" i="23"/>
  <c r="D544" i="23"/>
  <c r="T544" i="23"/>
  <c r="M544" i="23"/>
  <c r="B544" i="23"/>
  <c r="R544" i="23"/>
  <c r="O544" i="23"/>
  <c r="H544" i="23"/>
  <c r="X544" i="23"/>
  <c r="Q544" i="23"/>
  <c r="F544" i="23"/>
  <c r="V544" i="23"/>
  <c r="C544" i="23"/>
  <c r="S544" i="23"/>
  <c r="L544" i="23"/>
  <c r="E544" i="23"/>
  <c r="U544" i="23"/>
  <c r="J544" i="23"/>
  <c r="A545" i="23"/>
  <c r="R34" i="24"/>
  <c r="A35" i="24"/>
  <c r="N34" i="24"/>
  <c r="O34" i="24"/>
  <c r="P34" i="24"/>
  <c r="T34" i="24"/>
  <c r="M34" i="24"/>
  <c r="S34" i="24"/>
  <c r="X34" i="24"/>
  <c r="A71" i="24"/>
  <c r="K34" i="24"/>
  <c r="J34" i="24"/>
  <c r="Q34" i="24"/>
  <c r="L34" i="24"/>
  <c r="H34" i="24"/>
  <c r="I34" i="24"/>
  <c r="G34" i="24"/>
  <c r="F34" i="24"/>
  <c r="K430" i="24"/>
  <c r="Y430" i="24"/>
  <c r="D430" i="24"/>
  <c r="C430" i="24"/>
  <c r="Q430" i="24"/>
  <c r="L430" i="24"/>
  <c r="A431" i="24"/>
  <c r="F430" i="24"/>
  <c r="T430" i="24"/>
  <c r="S430" i="24"/>
  <c r="N430" i="24"/>
  <c r="E430" i="24"/>
  <c r="B430" i="24"/>
  <c r="P430" i="24"/>
  <c r="V430" i="24"/>
  <c r="M430" i="24"/>
  <c r="H430" i="24"/>
  <c r="G430" i="24"/>
  <c r="U430" i="24"/>
  <c r="R430" i="24"/>
  <c r="I430" i="24"/>
  <c r="O430" i="24"/>
  <c r="J430" i="24"/>
  <c r="X430" i="24"/>
  <c r="W430" i="24"/>
  <c r="N575" i="24"/>
  <c r="K575" i="24"/>
  <c r="D575" i="24"/>
  <c r="T575" i="24"/>
  <c r="M575" i="24"/>
  <c r="F575" i="24"/>
  <c r="C575" i="24"/>
  <c r="S575" i="24"/>
  <c r="L575" i="24"/>
  <c r="E575" i="24"/>
  <c r="Y575" i="24"/>
  <c r="R575" i="24"/>
  <c r="H575" i="24"/>
  <c r="Q575" i="24"/>
  <c r="G575" i="24"/>
  <c r="P575" i="24"/>
  <c r="A576" i="24"/>
  <c r="B575" i="24"/>
  <c r="O575" i="24"/>
  <c r="X575" i="24"/>
  <c r="J575" i="24"/>
  <c r="W575" i="24"/>
  <c r="I575" i="24"/>
  <c r="V575" i="24"/>
  <c r="U575" i="24"/>
  <c r="F324" i="24"/>
  <c r="X324" i="24"/>
  <c r="S324" i="24"/>
  <c r="N324" i="24"/>
  <c r="E324" i="24"/>
  <c r="K324" i="24"/>
  <c r="Y324" i="24"/>
  <c r="V324" i="24"/>
  <c r="M324" i="24"/>
  <c r="L324" i="24"/>
  <c r="G324" i="24"/>
  <c r="U324" i="24"/>
  <c r="D324" i="24"/>
  <c r="O324" i="24"/>
  <c r="J324" i="24"/>
  <c r="A325" i="24"/>
  <c r="W324" i="24"/>
  <c r="B324" i="24"/>
  <c r="T324" i="24"/>
  <c r="H324" i="24"/>
  <c r="C324" i="24"/>
  <c r="Q324" i="24"/>
  <c r="P324" i="24"/>
  <c r="R324" i="24"/>
  <c r="I324" i="24"/>
  <c r="O719" i="24"/>
  <c r="A720" i="24"/>
  <c r="J719" i="24"/>
  <c r="U719" i="24"/>
  <c r="E719" i="24"/>
  <c r="L719" i="24"/>
  <c r="A756" i="24"/>
  <c r="K719" i="24"/>
  <c r="V719" i="24"/>
  <c r="F719" i="24"/>
  <c r="Q719" i="24"/>
  <c r="X719" i="24"/>
  <c r="H719" i="24"/>
  <c r="W719" i="24"/>
  <c r="G719" i="24"/>
  <c r="R719" i="24"/>
  <c r="B719" i="24"/>
  <c r="M719" i="24"/>
  <c r="T719" i="24"/>
  <c r="D719" i="24"/>
  <c r="S719" i="24"/>
  <c r="C719" i="24"/>
  <c r="N719" i="24"/>
  <c r="Y719" i="24"/>
  <c r="I719" i="24"/>
  <c r="P719" i="24"/>
  <c r="I290" i="23"/>
  <c r="Y290" i="23"/>
  <c r="N290" i="23"/>
  <c r="G290" i="23"/>
  <c r="W290" i="23"/>
  <c r="P290" i="23"/>
  <c r="M290" i="23"/>
  <c r="B290" i="23"/>
  <c r="R290" i="23"/>
  <c r="K290" i="23"/>
  <c r="D290" i="23"/>
  <c r="T290" i="23"/>
  <c r="Q290" i="23"/>
  <c r="F290" i="23"/>
  <c r="V290" i="23"/>
  <c r="O290" i="23"/>
  <c r="H290" i="23"/>
  <c r="X290" i="23"/>
  <c r="E290" i="23"/>
  <c r="U290" i="23"/>
  <c r="J290" i="23"/>
  <c r="C290" i="23"/>
  <c r="S290" i="23"/>
  <c r="L290" i="23"/>
  <c r="K364" i="21"/>
  <c r="H364" i="21"/>
  <c r="I364" i="21"/>
  <c r="A365" i="21"/>
  <c r="N364" i="21"/>
  <c r="O364" i="21"/>
  <c r="L364" i="21"/>
  <c r="M364" i="21"/>
  <c r="B364" i="21"/>
  <c r="R364" i="21"/>
  <c r="C364" i="21"/>
  <c r="S364" i="21"/>
  <c r="P364" i="21"/>
  <c r="Q364" i="21"/>
  <c r="F364" i="21"/>
  <c r="G364" i="21"/>
  <c r="D364" i="21"/>
  <c r="E364" i="21"/>
  <c r="Y364" i="21"/>
  <c r="J364" i="21"/>
  <c r="X364" i="21"/>
  <c r="V364" i="21"/>
  <c r="W364" i="21"/>
  <c r="T364" i="21"/>
  <c r="U364" i="21"/>
  <c r="T611" i="24"/>
  <c r="D611" i="24"/>
  <c r="K611" i="24"/>
  <c r="V611" i="24"/>
  <c r="F611" i="24"/>
  <c r="Q611" i="24"/>
  <c r="L611" i="24"/>
  <c r="S611" i="24"/>
  <c r="C611" i="24"/>
  <c r="N611" i="24"/>
  <c r="Y611" i="24"/>
  <c r="I611" i="24"/>
  <c r="W611" i="24"/>
  <c r="R611" i="24"/>
  <c r="M611" i="24"/>
  <c r="X611" i="24"/>
  <c r="O611" i="24"/>
  <c r="J611" i="24"/>
  <c r="E611" i="24"/>
  <c r="P611" i="24"/>
  <c r="G611" i="24"/>
  <c r="B611" i="24"/>
  <c r="H611" i="24"/>
  <c r="A612" i="24"/>
  <c r="U611" i="24"/>
  <c r="I218" i="23"/>
  <c r="A255" i="23"/>
  <c r="D218" i="23"/>
  <c r="B218" i="23"/>
  <c r="C218" i="23"/>
  <c r="H218" i="23"/>
  <c r="F218" i="23"/>
  <c r="G218" i="23"/>
  <c r="E218" i="23"/>
  <c r="J218" i="23"/>
  <c r="K218" i="23"/>
  <c r="N218" i="23"/>
  <c r="W218" i="23"/>
  <c r="Q218" i="23"/>
  <c r="U218" i="23"/>
  <c r="S218" i="23"/>
  <c r="P218" i="23"/>
  <c r="V218" i="23"/>
  <c r="O218" i="23"/>
  <c r="L218" i="23"/>
  <c r="M218" i="23"/>
  <c r="T218" i="23"/>
  <c r="X218" i="23"/>
  <c r="Y218" i="23"/>
  <c r="R218" i="23"/>
  <c r="L467" i="24"/>
  <c r="R467" i="24"/>
  <c r="I467" i="24"/>
  <c r="K467" i="24"/>
  <c r="J467" i="24"/>
  <c r="X467" i="24"/>
  <c r="N467" i="24"/>
  <c r="E467" i="24"/>
  <c r="G467" i="24"/>
  <c r="Y467" i="24"/>
  <c r="D467" i="24"/>
  <c r="A468" i="24"/>
  <c r="Q467" i="24"/>
  <c r="C467" i="24"/>
  <c r="U467" i="24"/>
  <c r="W467" i="24"/>
  <c r="F467" i="24"/>
  <c r="T467" i="24"/>
  <c r="O467" i="24"/>
  <c r="S467" i="24"/>
  <c r="B467" i="24"/>
  <c r="P467" i="24"/>
  <c r="V467" i="24"/>
  <c r="M467" i="24"/>
  <c r="H467" i="24"/>
  <c r="I509" i="21"/>
  <c r="J509" i="21"/>
  <c r="O509" i="21"/>
  <c r="P509" i="21"/>
  <c r="M509" i="21"/>
  <c r="N509" i="21"/>
  <c r="D509" i="21"/>
  <c r="A510" i="21"/>
  <c r="G509" i="21"/>
  <c r="H509" i="21"/>
  <c r="E509" i="21"/>
  <c r="F509" i="21"/>
  <c r="K509" i="21"/>
  <c r="L509" i="21"/>
  <c r="B509" i="21"/>
  <c r="C509" i="21"/>
  <c r="S509" i="21"/>
  <c r="W509" i="21"/>
  <c r="R509" i="21"/>
  <c r="X509" i="21"/>
  <c r="T509" i="21"/>
  <c r="U509" i="21"/>
  <c r="Y509" i="21"/>
  <c r="Q509" i="21"/>
  <c r="V509" i="21"/>
  <c r="L399" i="23"/>
  <c r="E399" i="23"/>
  <c r="Y399" i="23"/>
  <c r="N399" i="23"/>
  <c r="G399" i="23"/>
  <c r="W399" i="23"/>
  <c r="P399" i="23"/>
  <c r="I399" i="23"/>
  <c r="B399" i="23"/>
  <c r="R399" i="23"/>
  <c r="K399" i="23"/>
  <c r="D399" i="23"/>
  <c r="T399" i="23"/>
  <c r="M399" i="23"/>
  <c r="F399" i="23"/>
  <c r="A436" i="23"/>
  <c r="O399" i="23"/>
  <c r="H399" i="23"/>
  <c r="X399" i="23"/>
  <c r="Q399" i="23"/>
  <c r="J399" i="23"/>
  <c r="C399" i="23"/>
  <c r="S399" i="23"/>
  <c r="V399" i="23"/>
  <c r="U399" i="23"/>
  <c r="M545" i="21"/>
  <c r="J545" i="21"/>
  <c r="G545" i="21"/>
  <c r="A546" i="21"/>
  <c r="Q545" i="21"/>
  <c r="N545" i="21"/>
  <c r="O545" i="21"/>
  <c r="C545" i="21"/>
  <c r="E545" i="21"/>
  <c r="B545" i="21"/>
  <c r="D545" i="21"/>
  <c r="H545" i="21"/>
  <c r="K545" i="21"/>
  <c r="I545" i="21"/>
  <c r="F545" i="21"/>
  <c r="L545" i="21"/>
  <c r="P545" i="21"/>
  <c r="U545" i="21"/>
  <c r="R545" i="21"/>
  <c r="V545" i="21"/>
  <c r="X545" i="21"/>
  <c r="T545" i="21"/>
  <c r="S545" i="21"/>
  <c r="Y545" i="21"/>
  <c r="W545" i="21"/>
  <c r="H797" i="21"/>
  <c r="X797" i="21"/>
  <c r="Q797" i="21"/>
  <c r="F797" i="21"/>
  <c r="V797" i="21"/>
  <c r="O797" i="21"/>
  <c r="L797" i="21"/>
  <c r="E797" i="21"/>
  <c r="U797" i="21"/>
  <c r="J797" i="21"/>
  <c r="C797" i="21"/>
  <c r="S797" i="21"/>
  <c r="P797" i="21"/>
  <c r="I797" i="21"/>
  <c r="Y797" i="21"/>
  <c r="N797" i="21"/>
  <c r="G797" i="21"/>
  <c r="W797" i="21"/>
  <c r="D797" i="21"/>
  <c r="T797" i="21"/>
  <c r="M797" i="21"/>
  <c r="B797" i="21"/>
  <c r="R797" i="21"/>
  <c r="K797" i="21"/>
  <c r="A798" i="21"/>
  <c r="F179" i="24"/>
  <c r="A180" i="24"/>
  <c r="O179" i="24"/>
  <c r="L179" i="24"/>
  <c r="E179" i="24"/>
  <c r="Y179" i="24"/>
  <c r="J179" i="24"/>
  <c r="C179" i="24"/>
  <c r="S179" i="24"/>
  <c r="P179" i="24"/>
  <c r="I179" i="24"/>
  <c r="N179" i="24"/>
  <c r="G179" i="24"/>
  <c r="D179" i="24"/>
  <c r="T179" i="24"/>
  <c r="M179" i="24"/>
  <c r="B179" i="24"/>
  <c r="R179" i="24"/>
  <c r="K179" i="24"/>
  <c r="H179" i="24"/>
  <c r="X179" i="24"/>
  <c r="Q179" i="24"/>
  <c r="V179" i="24"/>
  <c r="W179" i="24"/>
  <c r="U179" i="24"/>
  <c r="D617" i="21"/>
  <c r="T617" i="21"/>
  <c r="M617" i="21"/>
  <c r="F617" i="21"/>
  <c r="A618" i="21"/>
  <c r="O617" i="21"/>
  <c r="H617" i="21"/>
  <c r="X617" i="21"/>
  <c r="Q617" i="21"/>
  <c r="J617" i="21"/>
  <c r="C617" i="21"/>
  <c r="S617" i="21"/>
  <c r="L617" i="21"/>
  <c r="E617" i="21"/>
  <c r="Y617" i="21"/>
  <c r="N617" i="21"/>
  <c r="G617" i="21"/>
  <c r="P617" i="21"/>
  <c r="I617" i="21"/>
  <c r="B617" i="21"/>
  <c r="R617" i="21"/>
  <c r="K617" i="21"/>
  <c r="W617" i="21"/>
  <c r="V617" i="21"/>
  <c r="U617" i="21"/>
  <c r="P327" i="23"/>
  <c r="M327" i="23"/>
  <c r="F327" i="23"/>
  <c r="C327" i="23"/>
  <c r="S327" i="23"/>
  <c r="D327" i="23"/>
  <c r="A328" i="23"/>
  <c r="Q327" i="23"/>
  <c r="J327" i="23"/>
  <c r="G327" i="23"/>
  <c r="A364" i="23"/>
  <c r="H327" i="23"/>
  <c r="E327" i="23"/>
  <c r="Y327" i="23"/>
  <c r="N327" i="23"/>
  <c r="K327" i="23"/>
  <c r="L327" i="23"/>
  <c r="I327" i="23"/>
  <c r="B327" i="23"/>
  <c r="R327" i="23"/>
  <c r="O327" i="23"/>
  <c r="U327" i="23"/>
  <c r="T327" i="23"/>
  <c r="W327" i="23"/>
  <c r="X327" i="23"/>
  <c r="V327" i="23"/>
  <c r="C106" i="24"/>
  <c r="H106" i="24"/>
  <c r="B106" i="24"/>
  <c r="G106" i="24"/>
  <c r="A143" i="24"/>
  <c r="J106" i="24"/>
  <c r="K106" i="24"/>
  <c r="F106" i="24"/>
  <c r="E106" i="24"/>
  <c r="D106" i="24"/>
  <c r="I106" i="24"/>
  <c r="R106" i="24"/>
  <c r="X106" i="24"/>
  <c r="O106" i="24"/>
  <c r="V106" i="24"/>
  <c r="S106" i="24"/>
  <c r="W106" i="24"/>
  <c r="L106" i="24"/>
  <c r="M106" i="24"/>
  <c r="U106" i="24"/>
  <c r="P106" i="24"/>
  <c r="T106" i="24"/>
  <c r="N106" i="24"/>
  <c r="Q106" i="24"/>
  <c r="K142" i="24"/>
  <c r="H142" i="24"/>
  <c r="J142" i="24"/>
  <c r="W142" i="24"/>
  <c r="I142" i="24"/>
  <c r="Q142" i="24"/>
  <c r="N142" i="24"/>
  <c r="T142" i="24"/>
  <c r="F142" i="24"/>
  <c r="S142" i="24"/>
  <c r="C142" i="24"/>
  <c r="Y142" i="24"/>
  <c r="R142" i="24"/>
  <c r="E142" i="24"/>
  <c r="P142" i="24"/>
  <c r="M142" i="24"/>
  <c r="G142" i="24"/>
  <c r="D142" i="24"/>
  <c r="B142" i="24"/>
  <c r="O142" i="24"/>
  <c r="X142" i="24"/>
  <c r="L142" i="24"/>
  <c r="V142" i="24"/>
  <c r="U142" i="24"/>
  <c r="M683" i="24"/>
  <c r="T683" i="24"/>
  <c r="D683" i="24"/>
  <c r="K683" i="24"/>
  <c r="V683" i="24"/>
  <c r="F683" i="24"/>
  <c r="U683" i="24"/>
  <c r="E683" i="24"/>
  <c r="L683" i="24"/>
  <c r="S683" i="24"/>
  <c r="C683" i="24"/>
  <c r="N683" i="24"/>
  <c r="Y683" i="24"/>
  <c r="P683" i="24"/>
  <c r="G683" i="24"/>
  <c r="B683" i="24"/>
  <c r="Q683" i="24"/>
  <c r="H683" i="24"/>
  <c r="A684" i="24"/>
  <c r="I683" i="24"/>
  <c r="W683" i="24"/>
  <c r="R683" i="24"/>
  <c r="X683" i="24"/>
  <c r="O683" i="24"/>
  <c r="J683" i="24"/>
  <c r="Q508" i="23"/>
  <c r="J508" i="23"/>
  <c r="K508" i="23"/>
  <c r="B508" i="23"/>
  <c r="W508" i="23"/>
  <c r="S508" i="23"/>
  <c r="E508" i="23"/>
  <c r="U508" i="23"/>
  <c r="O508" i="23"/>
  <c r="P508" i="23"/>
  <c r="G508" i="23"/>
  <c r="C508" i="23"/>
  <c r="X508" i="23"/>
  <c r="I508" i="23"/>
  <c r="Y508" i="23"/>
  <c r="T508" i="23"/>
  <c r="V508" i="23"/>
  <c r="L508" i="23"/>
  <c r="H508" i="23"/>
  <c r="M508" i="23"/>
  <c r="D508" i="23"/>
  <c r="F508" i="23"/>
  <c r="A509" i="23"/>
  <c r="R508" i="23"/>
  <c r="N508" i="23"/>
  <c r="P435" i="23"/>
  <c r="I435" i="23"/>
  <c r="F435" i="23"/>
  <c r="G435" i="23"/>
  <c r="D435" i="23"/>
  <c r="T435" i="23"/>
  <c r="M435" i="23"/>
  <c r="J435" i="23"/>
  <c r="K435" i="23"/>
  <c r="H435" i="23"/>
  <c r="X435" i="23"/>
  <c r="Q435" i="23"/>
  <c r="N435" i="23"/>
  <c r="O435" i="23"/>
  <c r="L435" i="23"/>
  <c r="E435" i="23"/>
  <c r="Y435" i="23"/>
  <c r="R435" i="23"/>
  <c r="S435" i="23"/>
  <c r="C435" i="23"/>
  <c r="B435" i="23"/>
  <c r="V435" i="23"/>
  <c r="U435" i="23"/>
  <c r="W435" i="23"/>
  <c r="D833" i="21"/>
  <c r="T833" i="21"/>
  <c r="M833" i="21"/>
  <c r="A834" i="21"/>
  <c r="N833" i="21"/>
  <c r="G833" i="21"/>
  <c r="W833" i="21"/>
  <c r="H833" i="21"/>
  <c r="X833" i="21"/>
  <c r="Q833" i="21"/>
  <c r="B833" i="21"/>
  <c r="R833" i="21"/>
  <c r="K833" i="21"/>
  <c r="L833" i="21"/>
  <c r="E833" i="21"/>
  <c r="U833" i="21"/>
  <c r="F833" i="21"/>
  <c r="V833" i="21"/>
  <c r="O833" i="21"/>
  <c r="P833" i="21"/>
  <c r="I833" i="21"/>
  <c r="Y833" i="21"/>
  <c r="J833" i="21"/>
  <c r="C833" i="21"/>
  <c r="S833" i="21"/>
  <c r="L363" i="23"/>
  <c r="M363" i="23"/>
  <c r="B363" i="23"/>
  <c r="R363" i="23"/>
  <c r="O363" i="23"/>
  <c r="P363" i="23"/>
  <c r="Q363" i="23"/>
  <c r="F363" i="23"/>
  <c r="C363" i="23"/>
  <c r="S363" i="23"/>
  <c r="D363" i="23"/>
  <c r="E363" i="23"/>
  <c r="Y363" i="23"/>
  <c r="J363" i="23"/>
  <c r="G363" i="23"/>
  <c r="H363" i="23"/>
  <c r="I363" i="23"/>
  <c r="A400" i="23"/>
  <c r="N363" i="23"/>
  <c r="K363" i="23"/>
  <c r="T363" i="23"/>
  <c r="V363" i="23"/>
  <c r="W363" i="23"/>
  <c r="X363" i="23"/>
  <c r="U363" i="23"/>
  <c r="O436" i="21"/>
  <c r="H436" i="21"/>
  <c r="X436" i="21"/>
  <c r="M436" i="21"/>
  <c r="F436" i="21"/>
  <c r="C436" i="21"/>
  <c r="S436" i="21"/>
  <c r="L436" i="21"/>
  <c r="A437" i="21"/>
  <c r="Q436" i="21"/>
  <c r="J436" i="21"/>
  <c r="G436" i="21"/>
  <c r="W436" i="21"/>
  <c r="P436" i="21"/>
  <c r="E436" i="21"/>
  <c r="Y436" i="21"/>
  <c r="N436" i="21"/>
  <c r="K436" i="21"/>
  <c r="D436" i="21"/>
  <c r="T436" i="21"/>
  <c r="I436" i="21"/>
  <c r="B436" i="21"/>
  <c r="R436" i="21"/>
  <c r="U436" i="21"/>
  <c r="V436" i="21"/>
  <c r="H291" i="21"/>
  <c r="E291" i="21"/>
  <c r="B291" i="21"/>
  <c r="R291" i="21"/>
  <c r="O291" i="21"/>
  <c r="P291" i="21"/>
  <c r="I291" i="21"/>
  <c r="F291" i="21"/>
  <c r="C291" i="21"/>
  <c r="S291" i="21"/>
  <c r="A292" i="21"/>
  <c r="T291" i="21"/>
  <c r="Q291" i="21"/>
  <c r="J291" i="21"/>
  <c r="G291" i="21"/>
  <c r="W291" i="21"/>
  <c r="D291" i="21"/>
  <c r="X291" i="21"/>
  <c r="Y291" i="21"/>
  <c r="N291" i="21"/>
  <c r="K291" i="21"/>
  <c r="L291" i="21"/>
  <c r="M291" i="21"/>
  <c r="V291" i="21"/>
  <c r="U291" i="21"/>
  <c r="C400" i="21"/>
  <c r="S400" i="21"/>
  <c r="L400" i="21"/>
  <c r="M400" i="21"/>
  <c r="F400" i="21"/>
  <c r="G400" i="21"/>
  <c r="A401" i="21"/>
  <c r="P400" i="21"/>
  <c r="Q400" i="21"/>
  <c r="J400" i="21"/>
  <c r="K400" i="21"/>
  <c r="D400" i="21"/>
  <c r="E400" i="21"/>
  <c r="Y400" i="21"/>
  <c r="N400" i="21"/>
  <c r="O400" i="21"/>
  <c r="H400" i="21"/>
  <c r="I400" i="21"/>
  <c r="B400" i="21"/>
  <c r="R400" i="21"/>
  <c r="U400" i="21"/>
  <c r="T400" i="21"/>
  <c r="X400" i="21"/>
  <c r="W400" i="21"/>
  <c r="V400" i="21"/>
  <c r="J539" i="24"/>
  <c r="G539" i="24"/>
  <c r="A540" i="24"/>
  <c r="P539" i="24"/>
  <c r="M539" i="24"/>
  <c r="B539" i="24"/>
  <c r="R539" i="24"/>
  <c r="O539" i="24"/>
  <c r="H539" i="24"/>
  <c r="E539" i="24"/>
  <c r="Y539" i="24"/>
  <c r="N539" i="24"/>
  <c r="D539" i="24"/>
  <c r="Q539" i="24"/>
  <c r="C539" i="24"/>
  <c r="L539" i="24"/>
  <c r="K539" i="24"/>
  <c r="T539" i="24"/>
  <c r="F539" i="24"/>
  <c r="S539" i="24"/>
  <c r="I539" i="24"/>
  <c r="U539" i="24"/>
  <c r="V539" i="24"/>
  <c r="X539" i="24"/>
  <c r="W539" i="24"/>
  <c r="J215" i="24"/>
  <c r="C215" i="24"/>
  <c r="S215" i="24"/>
  <c r="P215" i="24"/>
  <c r="Q215" i="24"/>
  <c r="N215" i="24"/>
  <c r="G215" i="24"/>
  <c r="D215" i="24"/>
  <c r="E215" i="24"/>
  <c r="Y215" i="24"/>
  <c r="B215" i="24"/>
  <c r="R215" i="24"/>
  <c r="K215" i="24"/>
  <c r="H215" i="24"/>
  <c r="I215" i="24"/>
  <c r="F215" i="24"/>
  <c r="A216" i="24"/>
  <c r="O215" i="24"/>
  <c r="L215" i="24"/>
  <c r="M215" i="24"/>
  <c r="V215" i="24"/>
  <c r="X215" i="24"/>
  <c r="T215" i="24"/>
  <c r="W215" i="24"/>
  <c r="U215" i="24"/>
  <c r="I254" i="23"/>
  <c r="B254" i="23"/>
  <c r="R254" i="23"/>
  <c r="K254" i="23"/>
  <c r="D254" i="23"/>
  <c r="T254" i="23"/>
  <c r="M254" i="23"/>
  <c r="F254" i="23"/>
  <c r="A291" i="23"/>
  <c r="O254" i="23"/>
  <c r="H254" i="23"/>
  <c r="X254" i="23"/>
  <c r="Q254" i="23"/>
  <c r="J254" i="23"/>
  <c r="C254" i="23"/>
  <c r="S254" i="23"/>
  <c r="L254" i="23"/>
  <c r="E254" i="23"/>
  <c r="Y254" i="23"/>
  <c r="N254" i="23"/>
  <c r="G254" i="23"/>
  <c r="W254" i="23"/>
  <c r="P254" i="23"/>
  <c r="U254" i="23"/>
  <c r="V254" i="23"/>
  <c r="P647" i="24"/>
  <c r="W647" i="24"/>
  <c r="G647" i="24"/>
  <c r="R647" i="24"/>
  <c r="B647" i="24"/>
  <c r="M647" i="24"/>
  <c r="L647" i="24"/>
  <c r="S647" i="24"/>
  <c r="C647" i="24"/>
  <c r="N647" i="24"/>
  <c r="Y647" i="24"/>
  <c r="I647" i="24"/>
  <c r="X647" i="24"/>
  <c r="H647" i="24"/>
  <c r="O647" i="24"/>
  <c r="A648" i="24"/>
  <c r="J647" i="24"/>
  <c r="U647" i="24"/>
  <c r="E647" i="24"/>
  <c r="T647" i="24"/>
  <c r="D647" i="24"/>
  <c r="K647" i="24"/>
  <c r="V647" i="24"/>
  <c r="F647" i="24"/>
  <c r="Q647" i="24"/>
  <c r="M473" i="21"/>
  <c r="J473" i="21"/>
  <c r="L473" i="21"/>
  <c r="A474" i="21"/>
  <c r="K473" i="21"/>
  <c r="Q473" i="21"/>
  <c r="N473" i="21"/>
  <c r="T473" i="21"/>
  <c r="H473" i="21"/>
  <c r="S473" i="21"/>
  <c r="E473" i="21"/>
  <c r="Y473" i="21"/>
  <c r="R473" i="21"/>
  <c r="G473" i="21"/>
  <c r="P473" i="21"/>
  <c r="I473" i="21"/>
  <c r="F473" i="21"/>
  <c r="D473" i="21"/>
  <c r="O473" i="21"/>
  <c r="X473" i="21"/>
  <c r="B473" i="21"/>
  <c r="C473" i="21"/>
  <c r="W473" i="21"/>
  <c r="V473" i="21"/>
  <c r="U473" i="21"/>
  <c r="I396" i="24"/>
  <c r="Y396" i="24"/>
  <c r="N396" i="24"/>
  <c r="P396" i="24"/>
  <c r="K396" i="24"/>
  <c r="T396" i="24"/>
  <c r="M396" i="24"/>
  <c r="B396" i="24"/>
  <c r="R396" i="24"/>
  <c r="X396" i="24"/>
  <c r="S396" i="24"/>
  <c r="G396" i="24"/>
  <c r="Q396" i="24"/>
  <c r="F396" i="24"/>
  <c r="V396" i="24"/>
  <c r="A397" i="24"/>
  <c r="D396" i="24"/>
  <c r="O396" i="24"/>
  <c r="E396" i="24"/>
  <c r="U396" i="24"/>
  <c r="J396" i="24"/>
  <c r="H396" i="24"/>
  <c r="C396" i="24"/>
  <c r="L396" i="24"/>
  <c r="W396" i="24"/>
  <c r="I251" i="24"/>
  <c r="B251" i="24"/>
  <c r="R251" i="24"/>
  <c r="K251" i="24"/>
  <c r="G251" i="24"/>
  <c r="M251" i="24"/>
  <c r="F251" i="24"/>
  <c r="H251" i="24"/>
  <c r="S251" i="24"/>
  <c r="O251" i="24"/>
  <c r="Q251" i="24"/>
  <c r="J251" i="24"/>
  <c r="P251" i="24"/>
  <c r="D251" i="24"/>
  <c r="A252" i="24"/>
  <c r="E251" i="24"/>
  <c r="Y251" i="24"/>
  <c r="N251" i="24"/>
  <c r="C251" i="24"/>
  <c r="L251" i="24"/>
  <c r="U251" i="24"/>
  <c r="V251" i="24"/>
  <c r="T251" i="24"/>
  <c r="X251" i="24"/>
  <c r="W251" i="24"/>
  <c r="J182" i="23"/>
  <c r="A183" i="23"/>
  <c r="A219" i="23"/>
  <c r="E182" i="23"/>
  <c r="I182" i="23"/>
  <c r="C182" i="23"/>
  <c r="G182" i="23"/>
  <c r="B182" i="23"/>
  <c r="F182" i="23"/>
  <c r="H182" i="23"/>
  <c r="D182" i="23"/>
  <c r="W182" i="23"/>
  <c r="S182" i="23"/>
  <c r="O182" i="23"/>
  <c r="K182" i="23"/>
  <c r="V182" i="23"/>
  <c r="R182" i="23"/>
  <c r="N182" i="23"/>
  <c r="Y182" i="23"/>
  <c r="U182" i="23"/>
  <c r="Q182" i="23"/>
  <c r="M182" i="23"/>
  <c r="P182" i="23"/>
  <c r="L182" i="23"/>
  <c r="X182" i="23"/>
  <c r="T182" i="23"/>
  <c r="P689" i="21"/>
  <c r="M689" i="21"/>
  <c r="F689" i="21"/>
  <c r="C689" i="21"/>
  <c r="S689" i="21"/>
  <c r="D689" i="21"/>
  <c r="T689" i="21"/>
  <c r="Q689" i="21"/>
  <c r="J689" i="21"/>
  <c r="G689" i="21"/>
  <c r="A690" i="21"/>
  <c r="H689" i="21"/>
  <c r="E689" i="21"/>
  <c r="Y689" i="21"/>
  <c r="N689" i="21"/>
  <c r="K689" i="21"/>
  <c r="L689" i="21"/>
  <c r="I689" i="21"/>
  <c r="B689" i="21"/>
  <c r="R689" i="21"/>
  <c r="O689" i="21"/>
  <c r="V689" i="21"/>
  <c r="W689" i="21"/>
  <c r="U689" i="21"/>
  <c r="X689" i="21"/>
  <c r="P653" i="21"/>
  <c r="Q653" i="21"/>
  <c r="F653" i="21"/>
  <c r="C653" i="21"/>
  <c r="S653" i="21"/>
  <c r="D653" i="21"/>
  <c r="E653" i="21"/>
  <c r="Y653" i="21"/>
  <c r="J653" i="21"/>
  <c r="G653" i="21"/>
  <c r="H653" i="21"/>
  <c r="I653" i="21"/>
  <c r="A654" i="21"/>
  <c r="N653" i="21"/>
  <c r="K653" i="21"/>
  <c r="L653" i="21"/>
  <c r="M653" i="21"/>
  <c r="B653" i="21"/>
  <c r="R653" i="21"/>
  <c r="O653" i="21"/>
  <c r="U653" i="21"/>
  <c r="T653" i="21"/>
  <c r="V653" i="21"/>
  <c r="W653" i="21"/>
  <c r="X653" i="21"/>
  <c r="K360" i="24"/>
  <c r="Y360" i="24"/>
  <c r="H360" i="24"/>
  <c r="C360" i="24"/>
  <c r="Q360" i="24"/>
  <c r="P360" i="24"/>
  <c r="D360" i="24"/>
  <c r="F360" i="24"/>
  <c r="X360" i="24"/>
  <c r="S360" i="24"/>
  <c r="N360" i="24"/>
  <c r="E360" i="24"/>
  <c r="B360" i="24"/>
  <c r="T360" i="24"/>
  <c r="V360" i="24"/>
  <c r="M360" i="24"/>
  <c r="L360" i="24"/>
  <c r="G360" i="24"/>
  <c r="U360" i="24"/>
  <c r="R360" i="24"/>
  <c r="I360" i="24"/>
  <c r="O360" i="24"/>
  <c r="J360" i="24"/>
  <c r="A361" i="24"/>
  <c r="W360" i="24"/>
  <c r="J70" i="24"/>
  <c r="A107" i="24"/>
  <c r="E70" i="24"/>
  <c r="H70" i="24"/>
  <c r="I70" i="24"/>
  <c r="D70" i="24"/>
  <c r="G70" i="24"/>
  <c r="F70" i="24"/>
  <c r="P70" i="24"/>
  <c r="M70" i="24"/>
  <c r="O70" i="24"/>
  <c r="S70" i="24"/>
  <c r="R70" i="24"/>
  <c r="T70" i="24"/>
  <c r="X70" i="24"/>
  <c r="V70" i="24"/>
  <c r="K70" i="24"/>
  <c r="U70" i="24"/>
  <c r="L70" i="24"/>
  <c r="W70" i="24"/>
  <c r="N70" i="24"/>
  <c r="Q70" i="24"/>
  <c r="N287" i="24"/>
  <c r="I287" i="24"/>
  <c r="K287" i="24"/>
  <c r="A288" i="24"/>
  <c r="H287" i="24"/>
  <c r="C287" i="24"/>
  <c r="U287" i="24"/>
  <c r="G287" i="24"/>
  <c r="Y287" i="24"/>
  <c r="D287" i="24"/>
  <c r="F287" i="24"/>
  <c r="X287" i="24"/>
  <c r="S287" i="24"/>
  <c r="W287" i="24"/>
  <c r="B287" i="24"/>
  <c r="T287" i="24"/>
  <c r="V287" i="24"/>
  <c r="Q287" i="24"/>
  <c r="L287" i="24"/>
  <c r="P287" i="24"/>
  <c r="R287" i="24"/>
  <c r="M287" i="24"/>
  <c r="O287" i="24"/>
  <c r="J287" i="24"/>
  <c r="E287" i="24"/>
  <c r="G328" i="21"/>
  <c r="D328" i="21"/>
  <c r="T328" i="21"/>
  <c r="M328" i="21"/>
  <c r="F328" i="21"/>
  <c r="A329" i="21"/>
  <c r="K328" i="21"/>
  <c r="H328" i="21"/>
  <c r="X328" i="21"/>
  <c r="Q328" i="21"/>
  <c r="J328" i="21"/>
  <c r="O328" i="21"/>
  <c r="L328" i="21"/>
  <c r="E328" i="21"/>
  <c r="Y328" i="21"/>
  <c r="N328" i="21"/>
  <c r="C328" i="21"/>
  <c r="S328" i="21"/>
  <c r="P328" i="21"/>
  <c r="I328" i="21"/>
  <c r="B328" i="21"/>
  <c r="R328" i="21"/>
  <c r="V328" i="21"/>
  <c r="U328" i="21"/>
  <c r="W328" i="21"/>
  <c r="E580" i="23"/>
  <c r="O580" i="23"/>
  <c r="H580" i="23"/>
  <c r="X580" i="23"/>
  <c r="Q580" i="23"/>
  <c r="F580" i="23"/>
  <c r="V580" i="23"/>
  <c r="B580" i="23"/>
  <c r="S580" i="23"/>
  <c r="L580" i="23"/>
  <c r="D580" i="23"/>
  <c r="U580" i="23"/>
  <c r="J580" i="23"/>
  <c r="G580" i="23"/>
  <c r="W580" i="23"/>
  <c r="P580" i="23"/>
  <c r="I580" i="23"/>
  <c r="Y580" i="23"/>
  <c r="N580" i="23"/>
  <c r="K580" i="23"/>
  <c r="C580" i="23"/>
  <c r="T580" i="23"/>
  <c r="M580" i="23"/>
  <c r="A581" i="23"/>
  <c r="R580" i="23"/>
  <c r="J503" i="24"/>
  <c r="C503" i="24"/>
  <c r="S503" i="24"/>
  <c r="P503" i="24"/>
  <c r="Q503" i="24"/>
  <c r="B503" i="24"/>
  <c r="R503" i="24"/>
  <c r="K503" i="24"/>
  <c r="H503" i="24"/>
  <c r="I503" i="24"/>
  <c r="G503" i="24"/>
  <c r="E503" i="24"/>
  <c r="F503" i="24"/>
  <c r="O503" i="24"/>
  <c r="M503" i="24"/>
  <c r="N503" i="24"/>
  <c r="D503" i="24"/>
  <c r="Y503" i="24"/>
  <c r="A504" i="24"/>
  <c r="L503" i="24"/>
  <c r="W503" i="24"/>
  <c r="V503" i="24"/>
  <c r="T503" i="24"/>
  <c r="X503" i="24"/>
  <c r="U503" i="24"/>
  <c r="H725" i="21"/>
  <c r="X725" i="21"/>
  <c r="M725" i="21"/>
  <c r="F725" i="21"/>
  <c r="C725" i="21"/>
  <c r="S725" i="21"/>
  <c r="L725" i="21"/>
  <c r="A726" i="21"/>
  <c r="Q725" i="21"/>
  <c r="J725" i="21"/>
  <c r="G725" i="21"/>
  <c r="W725" i="21"/>
  <c r="P725" i="21"/>
  <c r="E725" i="21"/>
  <c r="Y725" i="21"/>
  <c r="N725" i="21"/>
  <c r="K725" i="21"/>
  <c r="D725" i="21"/>
  <c r="T725" i="21"/>
  <c r="I725" i="21"/>
  <c r="B725" i="21"/>
  <c r="R725" i="21"/>
  <c r="O725" i="21"/>
  <c r="V725" i="21"/>
  <c r="U725" i="21"/>
  <c r="B581" i="21"/>
  <c r="Q581" i="21"/>
  <c r="N581" i="21"/>
  <c r="O581" i="21"/>
  <c r="H581" i="21"/>
  <c r="X581" i="21"/>
  <c r="D581" i="21"/>
  <c r="Y581" i="21"/>
  <c r="R581" i="21"/>
  <c r="S581" i="21"/>
  <c r="L581" i="21"/>
  <c r="A582" i="21"/>
  <c r="I581" i="21"/>
  <c r="F581" i="21"/>
  <c r="G581" i="21"/>
  <c r="W581" i="21"/>
  <c r="P581" i="21"/>
  <c r="E581" i="21"/>
  <c r="M581" i="21"/>
  <c r="J581" i="21"/>
  <c r="K581" i="21"/>
  <c r="C581" i="21"/>
  <c r="T581" i="21"/>
  <c r="V581" i="21"/>
  <c r="U581" i="21"/>
  <c r="L761" i="21"/>
  <c r="A762" i="21"/>
  <c r="Q761" i="21"/>
  <c r="F761" i="21"/>
  <c r="V761" i="21"/>
  <c r="O761" i="21"/>
  <c r="P761" i="21"/>
  <c r="E761" i="21"/>
  <c r="U761" i="21"/>
  <c r="J761" i="21"/>
  <c r="C761" i="21"/>
  <c r="S761" i="21"/>
  <c r="D761" i="21"/>
  <c r="T761" i="21"/>
  <c r="I761" i="21"/>
  <c r="Y761" i="21"/>
  <c r="N761" i="21"/>
  <c r="G761" i="21"/>
  <c r="W761" i="21"/>
  <c r="H761" i="21"/>
  <c r="X761" i="21"/>
  <c r="M761" i="21"/>
  <c r="B761" i="21"/>
  <c r="R761" i="21"/>
  <c r="K761" i="21"/>
  <c r="J472" i="23"/>
  <c r="R472" i="23"/>
  <c r="H472" i="23"/>
  <c r="I472" i="23"/>
  <c r="U472" i="23"/>
  <c r="Q472" i="23"/>
  <c r="F472" i="23"/>
  <c r="N472" i="23"/>
  <c r="K472" i="23"/>
  <c r="W472" i="23"/>
  <c r="T472" i="23"/>
  <c r="E472" i="23"/>
  <c r="L472" i="23"/>
  <c r="V472" i="23"/>
  <c r="D472" i="23"/>
  <c r="M472" i="23"/>
  <c r="G472" i="23"/>
  <c r="S472" i="23"/>
  <c r="P472" i="23"/>
  <c r="A473" i="23"/>
  <c r="B472" i="23"/>
  <c r="X472" i="23"/>
  <c r="Y472" i="23"/>
  <c r="C472" i="23"/>
  <c r="O472" i="23"/>
  <c r="E869" i="21"/>
  <c r="U869" i="21"/>
  <c r="N869" i="21"/>
  <c r="C869" i="21"/>
  <c r="S869" i="21"/>
  <c r="H869" i="21"/>
  <c r="X869" i="21"/>
  <c r="I869" i="21"/>
  <c r="Y869" i="21"/>
  <c r="R869" i="21"/>
  <c r="G869" i="21"/>
  <c r="W869" i="21"/>
  <c r="L869" i="21"/>
  <c r="M869" i="21"/>
  <c r="F869" i="21"/>
  <c r="V869" i="21"/>
  <c r="K869" i="21"/>
  <c r="A870" i="21"/>
  <c r="P869" i="21"/>
  <c r="Q869" i="21"/>
  <c r="J869" i="21"/>
  <c r="B869" i="21"/>
  <c r="O869" i="21"/>
  <c r="D869" i="21"/>
  <c r="T869" i="21"/>
  <c r="H71" i="21"/>
  <c r="F71" i="21"/>
  <c r="I71" i="21"/>
  <c r="N71" i="21"/>
  <c r="J71" i="21"/>
  <c r="A108" i="21"/>
  <c r="M71" i="21"/>
  <c r="K71" i="21"/>
  <c r="P71" i="21"/>
  <c r="U71" i="21"/>
  <c r="Q71" i="21"/>
  <c r="O71" i="21"/>
  <c r="T71" i="21"/>
  <c r="R71" i="21"/>
  <c r="W71" i="21"/>
  <c r="E71" i="21"/>
  <c r="S71" i="21"/>
  <c r="X71" i="21"/>
  <c r="V71" i="21"/>
  <c r="D71" i="21"/>
  <c r="G71" i="21"/>
  <c r="L71" i="21"/>
  <c r="R34" i="23"/>
  <c r="A71" i="23"/>
  <c r="I34" i="23"/>
  <c r="T34" i="23"/>
  <c r="W34" i="23"/>
  <c r="G34" i="23"/>
  <c r="J34" i="23"/>
  <c r="Y34" i="23"/>
  <c r="E34" i="23"/>
  <c r="P34" i="23"/>
  <c r="S34" i="23"/>
  <c r="C34" i="23"/>
  <c r="F34" i="23"/>
  <c r="U34" i="23"/>
  <c r="A35" i="23"/>
  <c r="H34" i="23"/>
  <c r="O34" i="23"/>
  <c r="V34" i="23"/>
  <c r="B34" i="23"/>
  <c r="Q34" i="23"/>
  <c r="X34" i="23"/>
  <c r="D34" i="23"/>
  <c r="K34" i="23"/>
  <c r="N34" i="23"/>
  <c r="L34" i="23"/>
  <c r="M34" i="23"/>
  <c r="F106" i="23"/>
  <c r="Q106" i="23"/>
  <c r="T106" i="23"/>
  <c r="W106" i="23"/>
  <c r="C106" i="23"/>
  <c r="V106" i="23"/>
  <c r="B106" i="23"/>
  <c r="I106" i="23"/>
  <c r="P106" i="23"/>
  <c r="S106" i="23"/>
  <c r="A143" i="23"/>
  <c r="R106" i="23"/>
  <c r="Y106" i="23"/>
  <c r="E106" i="23"/>
  <c r="H106" i="23"/>
  <c r="K106" i="23"/>
  <c r="J106" i="23"/>
  <c r="U106" i="23"/>
  <c r="X106" i="23"/>
  <c r="D106" i="23"/>
  <c r="G106" i="23"/>
  <c r="M106" i="23"/>
  <c r="L106" i="23"/>
  <c r="N106" i="23"/>
  <c r="O106" i="23"/>
  <c r="F181" i="19"/>
  <c r="V181" i="19"/>
  <c r="O181" i="19"/>
  <c r="D181" i="19"/>
  <c r="T181" i="19"/>
  <c r="I181" i="19"/>
  <c r="Y181" i="19"/>
  <c r="J181" i="19"/>
  <c r="C181" i="19"/>
  <c r="S181" i="19"/>
  <c r="H181" i="19"/>
  <c r="X181" i="19"/>
  <c r="M181" i="19"/>
  <c r="N181" i="19"/>
  <c r="G181" i="19"/>
  <c r="W181" i="19"/>
  <c r="L181" i="19"/>
  <c r="A182" i="19"/>
  <c r="Q181" i="19"/>
  <c r="B181" i="19"/>
  <c r="R181" i="19"/>
  <c r="K181" i="19"/>
  <c r="A218" i="19"/>
  <c r="P181" i="19"/>
  <c r="E181" i="19"/>
  <c r="U181" i="19"/>
  <c r="J143" i="21"/>
  <c r="E143" i="21"/>
  <c r="W143" i="21"/>
  <c r="B143" i="21"/>
  <c r="T143" i="21"/>
  <c r="O143" i="21"/>
  <c r="C143" i="21"/>
  <c r="U143" i="21"/>
  <c r="P143" i="21"/>
  <c r="R143" i="21"/>
  <c r="M143" i="21"/>
  <c r="H143" i="21"/>
  <c r="S143" i="21"/>
  <c r="N143" i="21"/>
  <c r="I143" i="21"/>
  <c r="K143" i="21"/>
  <c r="F143" i="21"/>
  <c r="X143" i="21"/>
  <c r="L143" i="21"/>
  <c r="G143" i="21"/>
  <c r="D143" i="21"/>
  <c r="V143" i="21"/>
  <c r="Q143" i="21"/>
  <c r="J289" i="19"/>
  <c r="C289" i="19"/>
  <c r="S289" i="19"/>
  <c r="L289" i="19"/>
  <c r="E289" i="19"/>
  <c r="U289" i="19"/>
  <c r="N289" i="19"/>
  <c r="G289" i="19"/>
  <c r="W289" i="19"/>
  <c r="P289" i="19"/>
  <c r="I289" i="19"/>
  <c r="Y289" i="19"/>
  <c r="B289" i="19"/>
  <c r="R289" i="19"/>
  <c r="K289" i="19"/>
  <c r="D289" i="19"/>
  <c r="T289" i="19"/>
  <c r="M289" i="19"/>
  <c r="F289" i="19"/>
  <c r="V289" i="19"/>
  <c r="O289" i="19"/>
  <c r="H289" i="19"/>
  <c r="X289" i="19"/>
  <c r="Q289" i="19"/>
  <c r="F217" i="19"/>
  <c r="V217" i="19"/>
  <c r="O217" i="19"/>
  <c r="H217" i="19"/>
  <c r="X217" i="19"/>
  <c r="Q217" i="19"/>
  <c r="J217" i="19"/>
  <c r="C217" i="19"/>
  <c r="S217" i="19"/>
  <c r="L217" i="19"/>
  <c r="E217" i="19"/>
  <c r="U217" i="19"/>
  <c r="N217" i="19"/>
  <c r="G217" i="19"/>
  <c r="W217" i="19"/>
  <c r="P217" i="19"/>
  <c r="I217" i="19"/>
  <c r="Y217" i="19"/>
  <c r="B217" i="19"/>
  <c r="R217" i="19"/>
  <c r="K217" i="19"/>
  <c r="D217" i="19"/>
  <c r="T217" i="19"/>
  <c r="M217" i="19"/>
  <c r="A254" i="19"/>
  <c r="Q35" i="21"/>
  <c r="T35" i="21"/>
  <c r="G35" i="21"/>
  <c r="J35" i="21"/>
  <c r="F35" i="21"/>
  <c r="I35" i="21"/>
  <c r="N35" i="21"/>
  <c r="L35" i="21"/>
  <c r="H35" i="21"/>
  <c r="K35" i="21"/>
  <c r="P35" i="21"/>
  <c r="A72" i="21"/>
  <c r="S35" i="21"/>
  <c r="A36" i="21"/>
  <c r="O35" i="21"/>
  <c r="M35" i="21"/>
  <c r="R35" i="21"/>
  <c r="C35" i="21"/>
  <c r="H107" i="21"/>
  <c r="U107" i="21"/>
  <c r="W107" i="21"/>
  <c r="T107" i="21"/>
  <c r="F107" i="21"/>
  <c r="X107" i="21"/>
  <c r="S107" i="21"/>
  <c r="A144" i="21"/>
  <c r="P107" i="21"/>
  <c r="R107" i="21"/>
  <c r="M107" i="21"/>
  <c r="V107" i="21"/>
  <c r="Q107" i="21"/>
  <c r="L107" i="21"/>
  <c r="N107" i="21"/>
  <c r="I107" i="21"/>
  <c r="K107" i="21"/>
  <c r="O107" i="21"/>
  <c r="J107" i="21"/>
  <c r="E107" i="21"/>
  <c r="G107" i="21"/>
  <c r="D107" i="21"/>
  <c r="F70" i="23"/>
  <c r="Q70" i="23"/>
  <c r="T70" i="23"/>
  <c r="A107" i="23"/>
  <c r="C70" i="23"/>
  <c r="V70" i="23"/>
  <c r="B70" i="23"/>
  <c r="I70" i="23"/>
  <c r="P70" i="23"/>
  <c r="W70" i="23"/>
  <c r="R70" i="23"/>
  <c r="Y70" i="23"/>
  <c r="E70" i="23"/>
  <c r="H70" i="23"/>
  <c r="S70" i="23"/>
  <c r="J70" i="23"/>
  <c r="U70" i="23"/>
  <c r="X70" i="23"/>
  <c r="D70" i="23"/>
  <c r="G70" i="23"/>
  <c r="O70" i="23"/>
  <c r="N70" i="23"/>
  <c r="K70" i="23"/>
  <c r="L70" i="23"/>
  <c r="M70" i="23"/>
  <c r="N142" i="23"/>
  <c r="Y142" i="23"/>
  <c r="E142" i="23"/>
  <c r="H142" i="23"/>
  <c r="O142" i="23"/>
  <c r="J142" i="23"/>
  <c r="U142" i="23"/>
  <c r="X142" i="23"/>
  <c r="D142" i="23"/>
  <c r="K142" i="23"/>
  <c r="V142" i="23"/>
  <c r="F142" i="23"/>
  <c r="Q142" i="23"/>
  <c r="T142" i="23"/>
  <c r="W142" i="23"/>
  <c r="G142" i="23"/>
  <c r="R142" i="23"/>
  <c r="B142" i="23"/>
  <c r="I142" i="23"/>
  <c r="P142" i="23"/>
  <c r="S142" i="23"/>
  <c r="C142" i="23"/>
  <c r="L142" i="23"/>
  <c r="M142" i="23"/>
  <c r="I253" i="19"/>
  <c r="A290" i="19"/>
  <c r="R253" i="19"/>
  <c r="K253" i="19"/>
  <c r="B253" i="19"/>
  <c r="T253" i="19"/>
  <c r="C253" i="19"/>
  <c r="M253" i="19"/>
  <c r="F253" i="19"/>
  <c r="V253" i="19"/>
  <c r="O253" i="19"/>
  <c r="H253" i="19"/>
  <c r="X253" i="19"/>
  <c r="D253" i="19"/>
  <c r="Q253" i="19"/>
  <c r="J253" i="19"/>
  <c r="Y253" i="19"/>
  <c r="S253" i="19"/>
  <c r="L253" i="19"/>
  <c r="E253" i="19"/>
  <c r="U253" i="19"/>
  <c r="N253" i="19"/>
  <c r="G253" i="19"/>
  <c r="W253" i="19"/>
  <c r="P253" i="19"/>
  <c r="C438" i="19"/>
  <c r="G438" i="19"/>
  <c r="K438" i="19"/>
  <c r="O438" i="19"/>
  <c r="S438" i="19"/>
  <c r="W438" i="19"/>
  <c r="E438" i="19"/>
  <c r="I438" i="19"/>
  <c r="M438" i="19"/>
  <c r="Q438" i="19"/>
  <c r="U438" i="19"/>
  <c r="Y438" i="19"/>
  <c r="B438" i="19"/>
  <c r="J438" i="19"/>
  <c r="R438" i="19"/>
  <c r="D438" i="19"/>
  <c r="L438" i="19"/>
  <c r="T438" i="19"/>
  <c r="F438" i="19"/>
  <c r="N438" i="19"/>
  <c r="V438" i="19"/>
  <c r="H438" i="19"/>
  <c r="P438" i="19"/>
  <c r="X438" i="19"/>
  <c r="C330" i="19"/>
  <c r="G330" i="19"/>
  <c r="K330" i="19"/>
  <c r="O330" i="19"/>
  <c r="S330" i="19"/>
  <c r="W330" i="19"/>
  <c r="A367" i="19"/>
  <c r="E330" i="19"/>
  <c r="I330" i="19"/>
  <c r="M330" i="19"/>
  <c r="Q330" i="19"/>
  <c r="U330" i="19"/>
  <c r="Y330" i="19"/>
  <c r="B330" i="19"/>
  <c r="J330" i="19"/>
  <c r="R330" i="19"/>
  <c r="D330" i="19"/>
  <c r="L330" i="19"/>
  <c r="T330" i="19"/>
  <c r="A331" i="19"/>
  <c r="F330" i="19"/>
  <c r="N330" i="19"/>
  <c r="V330" i="19"/>
  <c r="H330" i="19"/>
  <c r="P330" i="19"/>
  <c r="X330" i="19"/>
  <c r="D583" i="19"/>
  <c r="H583" i="19"/>
  <c r="L583" i="19"/>
  <c r="P583" i="19"/>
  <c r="T583" i="19"/>
  <c r="X583" i="19"/>
  <c r="A584" i="19"/>
  <c r="E583" i="19"/>
  <c r="I583" i="19"/>
  <c r="M583" i="19"/>
  <c r="Q583" i="19"/>
  <c r="U583" i="19"/>
  <c r="Y583" i="19"/>
  <c r="B583" i="19"/>
  <c r="F583" i="19"/>
  <c r="J583" i="19"/>
  <c r="N583" i="19"/>
  <c r="R583" i="19"/>
  <c r="V583" i="19"/>
  <c r="C583" i="19"/>
  <c r="G583" i="19"/>
  <c r="K583" i="19"/>
  <c r="O583" i="19"/>
  <c r="S583" i="19"/>
  <c r="W583" i="19"/>
  <c r="D547" i="19"/>
  <c r="H547" i="19"/>
  <c r="L547" i="19"/>
  <c r="P547" i="19"/>
  <c r="T547" i="19"/>
  <c r="X547" i="19"/>
  <c r="E547" i="19"/>
  <c r="I547" i="19"/>
  <c r="M547" i="19"/>
  <c r="Q547" i="19"/>
  <c r="U547" i="19"/>
  <c r="Y547" i="19"/>
  <c r="B547" i="19"/>
  <c r="F547" i="19"/>
  <c r="J547" i="19"/>
  <c r="N547" i="19"/>
  <c r="R547" i="19"/>
  <c r="V547" i="19"/>
  <c r="C547" i="19"/>
  <c r="G547" i="19"/>
  <c r="K547" i="19"/>
  <c r="O547" i="19"/>
  <c r="S547" i="19"/>
  <c r="W547" i="19"/>
  <c r="A548" i="19"/>
  <c r="C366" i="19"/>
  <c r="G366" i="19"/>
  <c r="K366" i="19"/>
  <c r="O366" i="19"/>
  <c r="S366" i="19"/>
  <c r="W366" i="19"/>
  <c r="E366" i="19"/>
  <c r="I366" i="19"/>
  <c r="M366" i="19"/>
  <c r="Q366" i="19"/>
  <c r="U366" i="19"/>
  <c r="Y366" i="19"/>
  <c r="A403" i="19"/>
  <c r="B366" i="19"/>
  <c r="J366" i="19"/>
  <c r="R366" i="19"/>
  <c r="D366" i="19"/>
  <c r="L366" i="19"/>
  <c r="T366" i="19"/>
  <c r="F366" i="19"/>
  <c r="N366" i="19"/>
  <c r="V366" i="19"/>
  <c r="H366" i="19"/>
  <c r="P366" i="19"/>
  <c r="X366" i="19"/>
  <c r="C402" i="19"/>
  <c r="G402" i="19"/>
  <c r="K402" i="19"/>
  <c r="O402" i="19"/>
  <c r="S402" i="19"/>
  <c r="W402" i="19"/>
  <c r="E402" i="19"/>
  <c r="I402" i="19"/>
  <c r="M402" i="19"/>
  <c r="Q402" i="19"/>
  <c r="U402" i="19"/>
  <c r="Y402" i="19"/>
  <c r="B402" i="19"/>
  <c r="J402" i="19"/>
  <c r="R402" i="19"/>
  <c r="A439" i="19"/>
  <c r="D402" i="19"/>
  <c r="L402" i="19"/>
  <c r="T402" i="19"/>
  <c r="F402" i="19"/>
  <c r="N402" i="19"/>
  <c r="V402" i="19"/>
  <c r="H402" i="19"/>
  <c r="P402" i="19"/>
  <c r="X402" i="19"/>
  <c r="D511" i="19"/>
  <c r="H511" i="19"/>
  <c r="L511" i="19"/>
  <c r="P511" i="19"/>
  <c r="T511" i="19"/>
  <c r="X511" i="19"/>
  <c r="E511" i="19"/>
  <c r="I511" i="19"/>
  <c r="M511" i="19"/>
  <c r="Q511" i="19"/>
  <c r="U511" i="19"/>
  <c r="Y511" i="19"/>
  <c r="A512" i="19"/>
  <c r="B511" i="19"/>
  <c r="F511" i="19"/>
  <c r="J511" i="19"/>
  <c r="N511" i="19"/>
  <c r="R511" i="19"/>
  <c r="V511" i="19"/>
  <c r="C511" i="19"/>
  <c r="G511" i="19"/>
  <c r="K511" i="19"/>
  <c r="O511" i="19"/>
  <c r="S511" i="19"/>
  <c r="W511" i="19"/>
  <c r="D475" i="19"/>
  <c r="H475" i="19"/>
  <c r="L475" i="19"/>
  <c r="P475" i="19"/>
  <c r="T475" i="19"/>
  <c r="X475" i="19"/>
  <c r="E475" i="19"/>
  <c r="I475" i="19"/>
  <c r="M475" i="19"/>
  <c r="Q475" i="19"/>
  <c r="U475" i="19"/>
  <c r="Y475" i="19"/>
  <c r="B475" i="19"/>
  <c r="F475" i="19"/>
  <c r="J475" i="19"/>
  <c r="N475" i="19"/>
  <c r="R475" i="19"/>
  <c r="V475" i="19"/>
  <c r="A476" i="19"/>
  <c r="C475" i="19"/>
  <c r="G475" i="19"/>
  <c r="K475" i="19"/>
  <c r="O475" i="19"/>
  <c r="S475" i="19"/>
  <c r="W475" i="19"/>
  <c r="R182" i="21"/>
  <c r="K182" i="21"/>
  <c r="D182" i="21"/>
  <c r="T182" i="21"/>
  <c r="M182" i="21"/>
  <c r="F182" i="21"/>
  <c r="V182" i="21"/>
  <c r="O182" i="21"/>
  <c r="H182" i="21"/>
  <c r="X182" i="21"/>
  <c r="Q182" i="21"/>
  <c r="J182" i="21"/>
  <c r="S182" i="21"/>
  <c r="L182" i="21"/>
  <c r="E182" i="21"/>
  <c r="U182" i="21"/>
  <c r="A183" i="21"/>
  <c r="N182" i="21"/>
  <c r="G182" i="21"/>
  <c r="W182" i="21"/>
  <c r="P182" i="21"/>
  <c r="I182" i="21"/>
  <c r="P70" i="19" l="1"/>
  <c r="W70" i="19"/>
  <c r="F70" i="19"/>
  <c r="U70" i="19"/>
  <c r="E70" i="19"/>
  <c r="O70" i="19"/>
  <c r="N70" i="19"/>
  <c r="I70" i="19"/>
  <c r="A107" i="19"/>
  <c r="C70" i="19"/>
  <c r="J70" i="19"/>
  <c r="Y70" i="19"/>
  <c r="M70" i="19"/>
  <c r="B70" i="19"/>
  <c r="T70" i="19"/>
  <c r="D70" i="19"/>
  <c r="G70" i="19"/>
  <c r="R70" i="19"/>
  <c r="L70" i="19"/>
  <c r="V70" i="19"/>
  <c r="Q70" i="19"/>
  <c r="X70" i="19"/>
  <c r="H70" i="19"/>
  <c r="S70" i="19"/>
  <c r="K70" i="19"/>
  <c r="A71" i="19"/>
  <c r="R34" i="19"/>
  <c r="G34" i="19"/>
  <c r="P34" i="19"/>
  <c r="M34" i="19"/>
  <c r="E34" i="19"/>
  <c r="U34" i="19"/>
  <c r="A35" i="19"/>
  <c r="J34" i="19"/>
  <c r="S34" i="19"/>
  <c r="L34" i="19"/>
  <c r="H34" i="19"/>
  <c r="D34" i="19"/>
  <c r="Q34" i="19"/>
  <c r="B34" i="19"/>
  <c r="C34" i="19"/>
  <c r="N34" i="19"/>
  <c r="O34" i="19"/>
  <c r="K34" i="19"/>
  <c r="T34" i="19"/>
  <c r="I34" i="19"/>
  <c r="F34" i="19"/>
  <c r="K106" i="19"/>
  <c r="I106" i="19"/>
  <c r="P106" i="19"/>
  <c r="F106" i="19"/>
  <c r="V106" i="19"/>
  <c r="L106" i="19"/>
  <c r="R106" i="19"/>
  <c r="A143" i="19"/>
  <c r="E106" i="19"/>
  <c r="H106" i="19"/>
  <c r="X106" i="19"/>
  <c r="N106" i="19"/>
  <c r="T106" i="19"/>
  <c r="G106" i="19"/>
  <c r="W106" i="19"/>
  <c r="Q106" i="19"/>
  <c r="D106" i="19"/>
  <c r="M106" i="19"/>
  <c r="B106" i="19"/>
  <c r="U106" i="19"/>
  <c r="J106" i="19"/>
  <c r="C106" i="19"/>
  <c r="S106" i="19"/>
  <c r="Y106" i="19"/>
  <c r="O106" i="19"/>
  <c r="K142" i="19"/>
  <c r="H142" i="19"/>
  <c r="U142" i="19"/>
  <c r="C142" i="19"/>
  <c r="O142" i="19"/>
  <c r="P142" i="19"/>
  <c r="R142" i="19"/>
  <c r="W142" i="19"/>
  <c r="X142" i="19"/>
  <c r="J142" i="19"/>
  <c r="V142" i="19"/>
  <c r="M142" i="19"/>
  <c r="Y142" i="19"/>
  <c r="G142" i="19"/>
  <c r="D142" i="19"/>
  <c r="Q142" i="19"/>
  <c r="F142" i="19"/>
  <c r="L142" i="19"/>
  <c r="B142" i="19"/>
  <c r="E142" i="19"/>
  <c r="N142" i="19"/>
  <c r="S142" i="19"/>
  <c r="T142" i="19"/>
  <c r="I142" i="19"/>
  <c r="D34" i="24"/>
  <c r="D218" i="21"/>
  <c r="X254" i="21"/>
  <c r="B1225" i="2"/>
  <c r="D32" i="24"/>
  <c r="Y68" i="24"/>
  <c r="C69" i="21"/>
  <c r="B69" i="21"/>
  <c r="X105" i="21"/>
  <c r="Y105" i="21"/>
  <c r="B32" i="24"/>
  <c r="X68" i="24"/>
  <c r="X180" i="21"/>
  <c r="Y180" i="21"/>
  <c r="C32" i="24"/>
  <c r="D69" i="21"/>
  <c r="Y31" i="21"/>
  <c r="B32" i="21"/>
  <c r="Y31" i="24"/>
  <c r="X31" i="24"/>
  <c r="X105" i="24"/>
  <c r="Y105" i="24"/>
  <c r="D69" i="24"/>
  <c r="B69" i="24"/>
  <c r="X217" i="21"/>
  <c r="X68" i="21"/>
  <c r="Y68" i="21"/>
  <c r="D106" i="21"/>
  <c r="C32" i="21"/>
  <c r="C69" i="24"/>
  <c r="B106" i="21"/>
  <c r="Y142" i="21"/>
  <c r="D181" i="21"/>
  <c r="X31" i="21"/>
  <c r="Y217" i="21"/>
  <c r="D32" i="21"/>
  <c r="C106" i="21"/>
  <c r="X142" i="21"/>
  <c r="B181" i="21"/>
  <c r="C181" i="21"/>
  <c r="A256" i="21"/>
  <c r="H255" i="21"/>
  <c r="J255" i="21"/>
  <c r="S255" i="21"/>
  <c r="L255" i="21"/>
  <c r="U255" i="21"/>
  <c r="W255" i="21"/>
  <c r="D255" i="21"/>
  <c r="F255" i="21"/>
  <c r="K255" i="21"/>
  <c r="P255" i="21"/>
  <c r="Y255" i="21"/>
  <c r="N255" i="21"/>
  <c r="B255" i="21"/>
  <c r="G255" i="21"/>
  <c r="I255" i="21"/>
  <c r="T255" i="21"/>
  <c r="M255" i="21"/>
  <c r="R255" i="21"/>
  <c r="C255" i="21"/>
  <c r="E255" i="21"/>
  <c r="Q255" i="21"/>
  <c r="V255" i="21"/>
  <c r="O255" i="21"/>
  <c r="X255" i="21"/>
  <c r="Y34" i="19"/>
  <c r="V34" i="19"/>
  <c r="V34" i="24"/>
  <c r="X34" i="21"/>
  <c r="W34" i="21"/>
  <c r="W34" i="19"/>
  <c r="W34" i="24"/>
  <c r="V34" i="21"/>
  <c r="X34" i="19"/>
  <c r="B1276" i="2"/>
  <c r="F34" i="21"/>
  <c r="E34" i="21"/>
  <c r="D34" i="21"/>
  <c r="X219" i="21"/>
  <c r="U219" i="21"/>
  <c r="M219" i="21"/>
  <c r="Q219" i="21"/>
  <c r="N219" i="21"/>
  <c r="R219" i="21"/>
  <c r="V219" i="21"/>
  <c r="S219" i="21"/>
  <c r="W219" i="21"/>
  <c r="K219" i="21"/>
  <c r="O219" i="21"/>
  <c r="L219" i="21"/>
  <c r="P219" i="21"/>
  <c r="T219" i="21"/>
  <c r="I219" i="21"/>
  <c r="E219" i="21"/>
  <c r="A220" i="21"/>
  <c r="D219" i="21"/>
  <c r="G219" i="21"/>
  <c r="J219" i="21"/>
  <c r="H219" i="21"/>
  <c r="B219" i="21"/>
  <c r="F219" i="21"/>
  <c r="C219" i="21"/>
  <c r="F473" i="23"/>
  <c r="V473" i="23"/>
  <c r="K473" i="23"/>
  <c r="D473" i="23"/>
  <c r="T473" i="23"/>
  <c r="M473" i="23"/>
  <c r="J473" i="23"/>
  <c r="A474" i="23"/>
  <c r="O473" i="23"/>
  <c r="H473" i="23"/>
  <c r="X473" i="23"/>
  <c r="Q473" i="23"/>
  <c r="N473" i="23"/>
  <c r="C473" i="23"/>
  <c r="S473" i="23"/>
  <c r="L473" i="23"/>
  <c r="E473" i="23"/>
  <c r="U473" i="23"/>
  <c r="B473" i="23"/>
  <c r="R473" i="23"/>
  <c r="G473" i="23"/>
  <c r="W473" i="23"/>
  <c r="P473" i="23"/>
  <c r="I473" i="23"/>
  <c r="Y473" i="23"/>
  <c r="D329" i="21"/>
  <c r="X329" i="21"/>
  <c r="Y329" i="21"/>
  <c r="J329" i="21"/>
  <c r="G329" i="21"/>
  <c r="W329" i="21"/>
  <c r="H329" i="21"/>
  <c r="E329" i="21"/>
  <c r="A330" i="21"/>
  <c r="N329" i="21"/>
  <c r="K329" i="21"/>
  <c r="P329" i="21"/>
  <c r="I329" i="21"/>
  <c r="B329" i="21"/>
  <c r="R329" i="21"/>
  <c r="O329" i="21"/>
  <c r="T329" i="21"/>
  <c r="Q329" i="21"/>
  <c r="F329" i="21"/>
  <c r="C329" i="21"/>
  <c r="S329" i="21"/>
  <c r="L329" i="21"/>
  <c r="M329" i="21"/>
  <c r="U329" i="21"/>
  <c r="V329" i="21"/>
  <c r="M690" i="21"/>
  <c r="F690" i="21"/>
  <c r="D690" i="21"/>
  <c r="H690" i="21"/>
  <c r="K690" i="21"/>
  <c r="Q690" i="21"/>
  <c r="J690" i="21"/>
  <c r="L690" i="21"/>
  <c r="P690" i="21"/>
  <c r="S690" i="21"/>
  <c r="E690" i="21"/>
  <c r="Y690" i="21"/>
  <c r="N690" i="21"/>
  <c r="G690" i="21"/>
  <c r="A691" i="21"/>
  <c r="I690" i="21"/>
  <c r="B690" i="21"/>
  <c r="R690" i="21"/>
  <c r="O690" i="21"/>
  <c r="C690" i="21"/>
  <c r="X690" i="21"/>
  <c r="W690" i="21"/>
  <c r="U690" i="21"/>
  <c r="T690" i="21"/>
  <c r="V690" i="21"/>
  <c r="G474" i="21"/>
  <c r="W474" i="21"/>
  <c r="P474" i="21"/>
  <c r="I474" i="21"/>
  <c r="A475" i="21"/>
  <c r="N474" i="21"/>
  <c r="K474" i="21"/>
  <c r="D474" i="21"/>
  <c r="T474" i="21"/>
  <c r="M474" i="21"/>
  <c r="B474" i="21"/>
  <c r="R474" i="21"/>
  <c r="O474" i="21"/>
  <c r="H474" i="21"/>
  <c r="X474" i="21"/>
  <c r="Q474" i="21"/>
  <c r="F474" i="21"/>
  <c r="C474" i="21"/>
  <c r="S474" i="21"/>
  <c r="L474" i="21"/>
  <c r="E474" i="21"/>
  <c r="Y474" i="21"/>
  <c r="J474" i="21"/>
  <c r="U474" i="21"/>
  <c r="V474" i="21"/>
  <c r="E292" i="21"/>
  <c r="J292" i="21"/>
  <c r="A293" i="21"/>
  <c r="I292" i="21"/>
  <c r="C292" i="21"/>
  <c r="D292" i="21"/>
  <c r="B292" i="21"/>
  <c r="G292" i="21"/>
  <c r="H292" i="21"/>
  <c r="F292" i="21"/>
  <c r="K292" i="21"/>
  <c r="X292" i="21"/>
  <c r="N292" i="21"/>
  <c r="R292" i="21"/>
  <c r="Q292" i="21"/>
  <c r="L292" i="21"/>
  <c r="W292" i="21"/>
  <c r="V292" i="21"/>
  <c r="U292" i="21"/>
  <c r="P292" i="21"/>
  <c r="T292" i="21"/>
  <c r="O292" i="21"/>
  <c r="S292" i="21"/>
  <c r="Y292" i="21"/>
  <c r="M292" i="21"/>
  <c r="C468" i="24"/>
  <c r="I468" i="24"/>
  <c r="W468" i="24"/>
  <c r="R468" i="24"/>
  <c r="Q468" i="24"/>
  <c r="D468" i="24"/>
  <c r="E468" i="24"/>
  <c r="S468" i="24"/>
  <c r="Y468" i="24"/>
  <c r="L468" i="24"/>
  <c r="K468" i="24"/>
  <c r="F468" i="24"/>
  <c r="T468" i="24"/>
  <c r="U468" i="24"/>
  <c r="H468" i="24"/>
  <c r="N468" i="24"/>
  <c r="M468" i="24"/>
  <c r="A469" i="24"/>
  <c r="V468" i="24"/>
  <c r="J468" i="24"/>
  <c r="X468" i="24"/>
  <c r="G468" i="24"/>
  <c r="B468" i="24"/>
  <c r="P468" i="24"/>
  <c r="O468" i="24"/>
  <c r="X71" i="24"/>
  <c r="R71" i="24"/>
  <c r="A108" i="24"/>
  <c r="O71" i="24"/>
  <c r="K71" i="24"/>
  <c r="N71" i="24"/>
  <c r="P71" i="24"/>
  <c r="Q71" i="24"/>
  <c r="S71" i="24"/>
  <c r="M71" i="24"/>
  <c r="T71" i="24"/>
  <c r="J71" i="24"/>
  <c r="L71" i="24"/>
  <c r="E71" i="24"/>
  <c r="D71" i="24"/>
  <c r="G71" i="24"/>
  <c r="I71" i="24"/>
  <c r="F71" i="24"/>
  <c r="H71" i="24"/>
  <c r="U71" i="24"/>
  <c r="V71" i="24"/>
  <c r="W71" i="24"/>
  <c r="E870" i="21"/>
  <c r="U870" i="21"/>
  <c r="F870" i="21"/>
  <c r="V870" i="21"/>
  <c r="G870" i="21"/>
  <c r="P870" i="21"/>
  <c r="S870" i="21"/>
  <c r="I870" i="21"/>
  <c r="Y870" i="21"/>
  <c r="J870" i="21"/>
  <c r="D870" i="21"/>
  <c r="O870" i="21"/>
  <c r="X870" i="21"/>
  <c r="M870" i="21"/>
  <c r="A871" i="21"/>
  <c r="N870" i="21"/>
  <c r="L870" i="21"/>
  <c r="W870" i="21"/>
  <c r="C870" i="21"/>
  <c r="Q870" i="21"/>
  <c r="B870" i="21"/>
  <c r="R870" i="21"/>
  <c r="T870" i="21"/>
  <c r="H870" i="21"/>
  <c r="K870" i="21"/>
  <c r="Q504" i="24"/>
  <c r="J504" i="24"/>
  <c r="C504" i="24"/>
  <c r="S504" i="24"/>
  <c r="P504" i="24"/>
  <c r="E504" i="24"/>
  <c r="Y504" i="24"/>
  <c r="N504" i="24"/>
  <c r="G504" i="24"/>
  <c r="D504" i="24"/>
  <c r="T504" i="24"/>
  <c r="I504" i="24"/>
  <c r="B504" i="24"/>
  <c r="R504" i="24"/>
  <c r="K504" i="24"/>
  <c r="H504" i="24"/>
  <c r="X504" i="24"/>
  <c r="M504" i="24"/>
  <c r="F504" i="24"/>
  <c r="A505" i="24"/>
  <c r="O504" i="24"/>
  <c r="L504" i="24"/>
  <c r="U504" i="24"/>
  <c r="W504" i="24"/>
  <c r="V504" i="24"/>
  <c r="B581" i="23"/>
  <c r="R581" i="23"/>
  <c r="K581" i="23"/>
  <c r="D581" i="23"/>
  <c r="T581" i="23"/>
  <c r="I581" i="23"/>
  <c r="Y581" i="23"/>
  <c r="F581" i="23"/>
  <c r="V581" i="23"/>
  <c r="O581" i="23"/>
  <c r="H581" i="23"/>
  <c r="X581" i="23"/>
  <c r="M581" i="23"/>
  <c r="J581" i="23"/>
  <c r="S581" i="23"/>
  <c r="A582" i="23"/>
  <c r="C581" i="23"/>
  <c r="L581" i="23"/>
  <c r="Q581" i="23"/>
  <c r="N581" i="23"/>
  <c r="G581" i="23"/>
  <c r="W581" i="23"/>
  <c r="P581" i="23"/>
  <c r="E581" i="23"/>
  <c r="U581" i="23"/>
  <c r="V361" i="24"/>
  <c r="E361" i="24"/>
  <c r="S361" i="24"/>
  <c r="Y361" i="24"/>
  <c r="P361" i="24"/>
  <c r="K361" i="24"/>
  <c r="O361" i="24"/>
  <c r="U361" i="24"/>
  <c r="L361" i="24"/>
  <c r="N361" i="24"/>
  <c r="M361" i="24"/>
  <c r="D361" i="24"/>
  <c r="Q361" i="24"/>
  <c r="H361" i="24"/>
  <c r="J361" i="24"/>
  <c r="A362" i="24"/>
  <c r="G361" i="24"/>
  <c r="B361" i="24"/>
  <c r="T361" i="24"/>
  <c r="F361" i="24"/>
  <c r="X361" i="24"/>
  <c r="C361" i="24"/>
  <c r="I361" i="24"/>
  <c r="W361" i="24"/>
  <c r="R361" i="24"/>
  <c r="E654" i="21"/>
  <c r="Y654" i="21"/>
  <c r="N654" i="21"/>
  <c r="L654" i="21"/>
  <c r="H654" i="21"/>
  <c r="K654" i="21"/>
  <c r="I654" i="21"/>
  <c r="B654" i="21"/>
  <c r="R654" i="21"/>
  <c r="T654" i="21"/>
  <c r="P654" i="21"/>
  <c r="S654" i="21"/>
  <c r="M654" i="21"/>
  <c r="F654" i="21"/>
  <c r="A655" i="21"/>
  <c r="G654" i="21"/>
  <c r="X654" i="21"/>
  <c r="Q654" i="21"/>
  <c r="J654" i="21"/>
  <c r="D654" i="21"/>
  <c r="O654" i="21"/>
  <c r="C654" i="21"/>
  <c r="W654" i="21"/>
  <c r="V654" i="21"/>
  <c r="U654" i="21"/>
  <c r="Y648" i="24"/>
  <c r="I648" i="24"/>
  <c r="P648" i="24"/>
  <c r="W648" i="24"/>
  <c r="G648" i="24"/>
  <c r="R648" i="24"/>
  <c r="B648" i="24"/>
  <c r="U648" i="24"/>
  <c r="E648" i="24"/>
  <c r="L648" i="24"/>
  <c r="S648" i="24"/>
  <c r="C648" i="24"/>
  <c r="N648" i="24"/>
  <c r="Q648" i="24"/>
  <c r="X648" i="24"/>
  <c r="H648" i="24"/>
  <c r="O648" i="24"/>
  <c r="A649" i="24"/>
  <c r="J648" i="24"/>
  <c r="M648" i="24"/>
  <c r="T648" i="24"/>
  <c r="D648" i="24"/>
  <c r="K648" i="24"/>
  <c r="V648" i="24"/>
  <c r="F648" i="24"/>
  <c r="D291" i="23"/>
  <c r="V291" i="23"/>
  <c r="E291" i="23"/>
  <c r="P291" i="23"/>
  <c r="W291" i="23"/>
  <c r="X291" i="23"/>
  <c r="B291" i="23"/>
  <c r="S291" i="23"/>
  <c r="T291" i="23"/>
  <c r="K291" i="23"/>
  <c r="G291" i="23"/>
  <c r="H291" i="23"/>
  <c r="J291" i="23"/>
  <c r="R291" i="23"/>
  <c r="C291" i="23"/>
  <c r="O291" i="23"/>
  <c r="M291" i="23"/>
  <c r="Y291" i="23"/>
  <c r="N291" i="23"/>
  <c r="F291" i="23"/>
  <c r="U291" i="23"/>
  <c r="Q291" i="23"/>
  <c r="L291" i="23"/>
  <c r="I291" i="23"/>
  <c r="N618" i="21"/>
  <c r="G618" i="21"/>
  <c r="W618" i="21"/>
  <c r="P618" i="21"/>
  <c r="Y618" i="21"/>
  <c r="B618" i="21"/>
  <c r="R618" i="21"/>
  <c r="K618" i="21"/>
  <c r="E618" i="21"/>
  <c r="X618" i="21"/>
  <c r="D618" i="21"/>
  <c r="F618" i="21"/>
  <c r="A619" i="21"/>
  <c r="O618" i="21"/>
  <c r="M618" i="21"/>
  <c r="I618" i="21"/>
  <c r="L618" i="21"/>
  <c r="J618" i="21"/>
  <c r="C618" i="21"/>
  <c r="S618" i="21"/>
  <c r="H618" i="21"/>
  <c r="Q618" i="21"/>
  <c r="T618" i="21"/>
  <c r="U618" i="21"/>
  <c r="V618" i="21"/>
  <c r="Q180" i="24"/>
  <c r="J180" i="24"/>
  <c r="G180" i="24"/>
  <c r="W180" i="24"/>
  <c r="P180" i="24"/>
  <c r="Y180" i="24"/>
  <c r="N180" i="24"/>
  <c r="K180" i="24"/>
  <c r="A181" i="24"/>
  <c r="T180" i="24"/>
  <c r="E180" i="24"/>
  <c r="B180" i="24"/>
  <c r="R180" i="24"/>
  <c r="O180" i="24"/>
  <c r="D180" i="24"/>
  <c r="X180" i="24"/>
  <c r="I180" i="24"/>
  <c r="F180" i="24"/>
  <c r="C180" i="24"/>
  <c r="S180" i="24"/>
  <c r="H180" i="24"/>
  <c r="M180" i="24"/>
  <c r="L180" i="24"/>
  <c r="V180" i="24"/>
  <c r="U180" i="24"/>
  <c r="O546" i="21"/>
  <c r="P546" i="21"/>
  <c r="M546" i="21"/>
  <c r="D546" i="21"/>
  <c r="A547" i="21"/>
  <c r="F546" i="21"/>
  <c r="G546" i="21"/>
  <c r="H546" i="21"/>
  <c r="E546" i="21"/>
  <c r="J546" i="21"/>
  <c r="K546" i="21"/>
  <c r="L546" i="21"/>
  <c r="I546" i="21"/>
  <c r="N546" i="21"/>
  <c r="B546" i="21"/>
  <c r="C546" i="21"/>
  <c r="W546" i="21"/>
  <c r="T546" i="21"/>
  <c r="S546" i="21"/>
  <c r="U546" i="21"/>
  <c r="Y546" i="21"/>
  <c r="Q546" i="21"/>
  <c r="X546" i="21"/>
  <c r="V546" i="21"/>
  <c r="R546" i="21"/>
  <c r="Q431" i="24"/>
  <c r="D431" i="24"/>
  <c r="F431" i="24"/>
  <c r="X431" i="24"/>
  <c r="C431" i="24"/>
  <c r="A432" i="24"/>
  <c r="P431" i="24"/>
  <c r="B431" i="24"/>
  <c r="T431" i="24"/>
  <c r="V431" i="24"/>
  <c r="I431" i="24"/>
  <c r="S431" i="24"/>
  <c r="N431" i="24"/>
  <c r="R431" i="24"/>
  <c r="E431" i="24"/>
  <c r="O431" i="24"/>
  <c r="Y431" i="24"/>
  <c r="L431" i="24"/>
  <c r="G431" i="24"/>
  <c r="K431" i="24"/>
  <c r="U431" i="24"/>
  <c r="H431" i="24"/>
  <c r="J431" i="24"/>
  <c r="M431" i="24"/>
  <c r="W431" i="24"/>
  <c r="G35" i="24"/>
  <c r="D35" i="24"/>
  <c r="E35" i="24"/>
  <c r="A36" i="24"/>
  <c r="K35" i="24"/>
  <c r="H35" i="24"/>
  <c r="I35" i="24"/>
  <c r="J35" i="24"/>
  <c r="F35" i="24"/>
  <c r="L35" i="24"/>
  <c r="Q35" i="24"/>
  <c r="O35" i="24"/>
  <c r="P35" i="24"/>
  <c r="R35" i="24"/>
  <c r="N35" i="24"/>
  <c r="M35" i="24"/>
  <c r="C35" i="24"/>
  <c r="T35" i="24"/>
  <c r="A72" i="24"/>
  <c r="S35" i="24"/>
  <c r="C582" i="21"/>
  <c r="A583" i="21"/>
  <c r="P582" i="21"/>
  <c r="Q582" i="21"/>
  <c r="N582" i="21"/>
  <c r="G582" i="21"/>
  <c r="D582" i="21"/>
  <c r="E582" i="21"/>
  <c r="B582" i="21"/>
  <c r="K582" i="21"/>
  <c r="H582" i="21"/>
  <c r="I582" i="21"/>
  <c r="F582" i="21"/>
  <c r="O582" i="21"/>
  <c r="L582" i="21"/>
  <c r="M582" i="21"/>
  <c r="J582" i="21"/>
  <c r="T582" i="21"/>
  <c r="R582" i="21"/>
  <c r="S582" i="21"/>
  <c r="X582" i="21"/>
  <c r="W582" i="21"/>
  <c r="Y582" i="21"/>
  <c r="V582" i="21"/>
  <c r="U582" i="21"/>
  <c r="J107" i="24"/>
  <c r="A144" i="24"/>
  <c r="D107" i="24"/>
  <c r="H107" i="24"/>
  <c r="E107" i="24"/>
  <c r="I107" i="24"/>
  <c r="B107" i="24"/>
  <c r="F107" i="24"/>
  <c r="C107" i="24"/>
  <c r="G107" i="24"/>
  <c r="W107" i="24"/>
  <c r="L107" i="24"/>
  <c r="T107" i="24"/>
  <c r="P107" i="24"/>
  <c r="N107" i="24"/>
  <c r="U107" i="24"/>
  <c r="M107" i="24"/>
  <c r="V107" i="24"/>
  <c r="O107" i="24"/>
  <c r="Q107" i="24"/>
  <c r="X107" i="24"/>
  <c r="K107" i="24"/>
  <c r="R107" i="24"/>
  <c r="S107" i="24"/>
  <c r="A256" i="23"/>
  <c r="J219" i="23"/>
  <c r="G219" i="23"/>
  <c r="B219" i="23"/>
  <c r="E219" i="23"/>
  <c r="H219" i="23"/>
  <c r="C219" i="23"/>
  <c r="I219" i="23"/>
  <c r="D219" i="23"/>
  <c r="F219" i="23"/>
  <c r="U219" i="23"/>
  <c r="Y219" i="23"/>
  <c r="K219" i="23"/>
  <c r="X219" i="23"/>
  <c r="S219" i="23"/>
  <c r="N219" i="23"/>
  <c r="T219" i="23"/>
  <c r="Q219" i="23"/>
  <c r="W219" i="23"/>
  <c r="M219" i="23"/>
  <c r="V219" i="23"/>
  <c r="L219" i="23"/>
  <c r="P219" i="23"/>
  <c r="R219" i="23"/>
  <c r="O219" i="23"/>
  <c r="Q540" i="24"/>
  <c r="J540" i="24"/>
  <c r="C540" i="24"/>
  <c r="S540" i="24"/>
  <c r="P540" i="24"/>
  <c r="E540" i="24"/>
  <c r="Y540" i="24"/>
  <c r="N540" i="24"/>
  <c r="G540" i="24"/>
  <c r="D540" i="24"/>
  <c r="I540" i="24"/>
  <c r="B540" i="24"/>
  <c r="R540" i="24"/>
  <c r="K540" i="24"/>
  <c r="H540" i="24"/>
  <c r="M540" i="24"/>
  <c r="F540" i="24"/>
  <c r="A541" i="24"/>
  <c r="O540" i="24"/>
  <c r="L540" i="24"/>
  <c r="X540" i="24"/>
  <c r="W540" i="24"/>
  <c r="V540" i="24"/>
  <c r="T540" i="24"/>
  <c r="U540" i="24"/>
  <c r="Q834" i="21"/>
  <c r="F834" i="21"/>
  <c r="V834" i="21"/>
  <c r="T834" i="21"/>
  <c r="H834" i="21"/>
  <c r="K834" i="21"/>
  <c r="E834" i="21"/>
  <c r="U834" i="21"/>
  <c r="J834" i="21"/>
  <c r="A835" i="21"/>
  <c r="G834" i="21"/>
  <c r="P834" i="21"/>
  <c r="S834" i="21"/>
  <c r="I834" i="21"/>
  <c r="Y834" i="21"/>
  <c r="N834" i="21"/>
  <c r="D834" i="21"/>
  <c r="O834" i="21"/>
  <c r="X834" i="21"/>
  <c r="M834" i="21"/>
  <c r="B834" i="21"/>
  <c r="R834" i="21"/>
  <c r="L834" i="21"/>
  <c r="W834" i="21"/>
  <c r="C834" i="21"/>
  <c r="N509" i="23"/>
  <c r="G509" i="23"/>
  <c r="W509" i="23"/>
  <c r="P509" i="23"/>
  <c r="I509" i="23"/>
  <c r="Y509" i="23"/>
  <c r="B509" i="23"/>
  <c r="R509" i="23"/>
  <c r="K509" i="23"/>
  <c r="D509" i="23"/>
  <c r="T509" i="23"/>
  <c r="M509" i="23"/>
  <c r="A510" i="23"/>
  <c r="F509" i="23"/>
  <c r="V509" i="23"/>
  <c r="O509" i="23"/>
  <c r="H509" i="23"/>
  <c r="X509" i="23"/>
  <c r="Q509" i="23"/>
  <c r="J509" i="23"/>
  <c r="C509" i="23"/>
  <c r="S509" i="23"/>
  <c r="L509" i="23"/>
  <c r="E509" i="23"/>
  <c r="U509" i="23"/>
  <c r="H143" i="24"/>
  <c r="I143" i="24"/>
  <c r="K143" i="24"/>
  <c r="B143" i="24"/>
  <c r="E143" i="24"/>
  <c r="G143" i="24"/>
  <c r="J143" i="24"/>
  <c r="D143" i="24"/>
  <c r="C143" i="24"/>
  <c r="F143" i="24"/>
  <c r="Y143" i="24"/>
  <c r="S143" i="24"/>
  <c r="X143" i="24"/>
  <c r="O143" i="24"/>
  <c r="L143" i="24"/>
  <c r="T143" i="24"/>
  <c r="U143" i="24"/>
  <c r="V143" i="24"/>
  <c r="P143" i="24"/>
  <c r="Q143" i="24"/>
  <c r="N143" i="24"/>
  <c r="W143" i="24"/>
  <c r="M143" i="24"/>
  <c r="R143" i="24"/>
  <c r="L364" i="23"/>
  <c r="M364" i="23"/>
  <c r="F364" i="23"/>
  <c r="C364" i="23"/>
  <c r="S364" i="23"/>
  <c r="P364" i="23"/>
  <c r="Q364" i="23"/>
  <c r="J364" i="23"/>
  <c r="G364" i="23"/>
  <c r="A401" i="23"/>
  <c r="D364" i="23"/>
  <c r="E364" i="23"/>
  <c r="Y364" i="23"/>
  <c r="N364" i="23"/>
  <c r="K364" i="23"/>
  <c r="H364" i="23"/>
  <c r="I364" i="23"/>
  <c r="B364" i="23"/>
  <c r="R364" i="23"/>
  <c r="O364" i="23"/>
  <c r="V364" i="23"/>
  <c r="W364" i="23"/>
  <c r="T364" i="23"/>
  <c r="X364" i="23"/>
  <c r="U364" i="23"/>
  <c r="H328" i="23"/>
  <c r="X328" i="23"/>
  <c r="Q328" i="23"/>
  <c r="J328" i="23"/>
  <c r="G328" i="23"/>
  <c r="A329" i="23"/>
  <c r="L328" i="23"/>
  <c r="E328" i="23"/>
  <c r="Y328" i="23"/>
  <c r="N328" i="23"/>
  <c r="K328" i="23"/>
  <c r="A365" i="23"/>
  <c r="P328" i="23"/>
  <c r="I328" i="23"/>
  <c r="B328" i="23"/>
  <c r="R328" i="23"/>
  <c r="O328" i="23"/>
  <c r="D328" i="23"/>
  <c r="T328" i="23"/>
  <c r="M328" i="23"/>
  <c r="F328" i="23"/>
  <c r="C328" i="23"/>
  <c r="S328" i="23"/>
  <c r="V328" i="23"/>
  <c r="W328" i="23"/>
  <c r="U328" i="23"/>
  <c r="P436" i="23"/>
  <c r="I436" i="23"/>
  <c r="B436" i="23"/>
  <c r="R436" i="23"/>
  <c r="O436" i="23"/>
  <c r="D436" i="23"/>
  <c r="T436" i="23"/>
  <c r="M436" i="23"/>
  <c r="F436" i="23"/>
  <c r="C436" i="23"/>
  <c r="S436" i="23"/>
  <c r="H436" i="23"/>
  <c r="X436" i="23"/>
  <c r="Q436" i="23"/>
  <c r="J436" i="23"/>
  <c r="G436" i="23"/>
  <c r="W436" i="23"/>
  <c r="L436" i="23"/>
  <c r="E436" i="23"/>
  <c r="Y436" i="23"/>
  <c r="N436" i="23"/>
  <c r="K436" i="23"/>
  <c r="V436" i="23"/>
  <c r="U436" i="23"/>
  <c r="N612" i="24"/>
  <c r="Y612" i="24"/>
  <c r="E612" i="24"/>
  <c r="L612" i="24"/>
  <c r="S612" i="24"/>
  <c r="C612" i="24"/>
  <c r="J612" i="24"/>
  <c r="Q612" i="24"/>
  <c r="X612" i="24"/>
  <c r="H612" i="24"/>
  <c r="O612" i="24"/>
  <c r="A613" i="24"/>
  <c r="F612" i="24"/>
  <c r="M612" i="24"/>
  <c r="T612" i="24"/>
  <c r="D612" i="24"/>
  <c r="K612" i="24"/>
  <c r="R612" i="24"/>
  <c r="B612" i="24"/>
  <c r="I612" i="24"/>
  <c r="P612" i="24"/>
  <c r="W612" i="24"/>
  <c r="G612" i="24"/>
  <c r="V612" i="24"/>
  <c r="U612" i="24"/>
  <c r="L756" i="24"/>
  <c r="W756" i="24"/>
  <c r="G756" i="24"/>
  <c r="R756" i="24"/>
  <c r="B756" i="24"/>
  <c r="M756" i="24"/>
  <c r="X756" i="24"/>
  <c r="H756" i="24"/>
  <c r="S756" i="24"/>
  <c r="C756" i="24"/>
  <c r="N756" i="24"/>
  <c r="Y756" i="24"/>
  <c r="I756" i="24"/>
  <c r="T756" i="24"/>
  <c r="D756" i="24"/>
  <c r="O756" i="24"/>
  <c r="A757" i="24"/>
  <c r="J756" i="24"/>
  <c r="U756" i="24"/>
  <c r="E756" i="24"/>
  <c r="P756" i="24"/>
  <c r="A793" i="24"/>
  <c r="K756" i="24"/>
  <c r="V756" i="24"/>
  <c r="F756" i="24"/>
  <c r="Q756" i="24"/>
  <c r="E325" i="24"/>
  <c r="O325" i="24"/>
  <c r="Y325" i="24"/>
  <c r="L325" i="24"/>
  <c r="G325" i="24"/>
  <c r="B325" i="24"/>
  <c r="T325" i="24"/>
  <c r="U325" i="24"/>
  <c r="H325" i="24"/>
  <c r="J325" i="24"/>
  <c r="M325" i="24"/>
  <c r="W325" i="24"/>
  <c r="R325" i="24"/>
  <c r="F325" i="24"/>
  <c r="X325" i="24"/>
  <c r="C325" i="24"/>
  <c r="A326" i="24"/>
  <c r="P325" i="24"/>
  <c r="K325" i="24"/>
  <c r="V325" i="24"/>
  <c r="I325" i="24"/>
  <c r="S325" i="24"/>
  <c r="N325" i="24"/>
  <c r="Q325" i="24"/>
  <c r="D325" i="24"/>
  <c r="M576" i="24"/>
  <c r="F576" i="24"/>
  <c r="C576" i="24"/>
  <c r="E576" i="24"/>
  <c r="Y576" i="24"/>
  <c r="N576" i="24"/>
  <c r="J576" i="24"/>
  <c r="O576" i="24"/>
  <c r="H576" i="24"/>
  <c r="I576" i="24"/>
  <c r="R576" i="24"/>
  <c r="S576" i="24"/>
  <c r="L576" i="24"/>
  <c r="Q576" i="24"/>
  <c r="G576" i="24"/>
  <c r="A577" i="24"/>
  <c r="P576" i="24"/>
  <c r="B576" i="24"/>
  <c r="K576" i="24"/>
  <c r="D576" i="24"/>
  <c r="T576" i="24"/>
  <c r="V576" i="24"/>
  <c r="U576" i="24"/>
  <c r="W576" i="24"/>
  <c r="X576" i="24"/>
  <c r="M762" i="21"/>
  <c r="F762" i="21"/>
  <c r="D762" i="21"/>
  <c r="O762" i="21"/>
  <c r="P762" i="21"/>
  <c r="S762" i="21"/>
  <c r="Q762" i="21"/>
  <c r="J762" i="21"/>
  <c r="L762" i="21"/>
  <c r="W762" i="21"/>
  <c r="X762" i="21"/>
  <c r="E762" i="21"/>
  <c r="Y762" i="21"/>
  <c r="N762" i="21"/>
  <c r="T762" i="21"/>
  <c r="A763" i="21"/>
  <c r="C762" i="21"/>
  <c r="I762" i="21"/>
  <c r="B762" i="21"/>
  <c r="R762" i="21"/>
  <c r="G762" i="21"/>
  <c r="H762" i="21"/>
  <c r="K762" i="21"/>
  <c r="U762" i="21"/>
  <c r="V762" i="21"/>
  <c r="E726" i="21"/>
  <c r="Y726" i="21"/>
  <c r="N726" i="21"/>
  <c r="T726" i="21"/>
  <c r="P726" i="21"/>
  <c r="A727" i="21"/>
  <c r="I726" i="21"/>
  <c r="B726" i="21"/>
  <c r="R726" i="21"/>
  <c r="G726" i="21"/>
  <c r="C726" i="21"/>
  <c r="M726" i="21"/>
  <c r="F726" i="21"/>
  <c r="D726" i="21"/>
  <c r="O726" i="21"/>
  <c r="K726" i="21"/>
  <c r="Q726" i="21"/>
  <c r="J726" i="21"/>
  <c r="L726" i="21"/>
  <c r="H726" i="21"/>
  <c r="S726" i="21"/>
  <c r="V726" i="21"/>
  <c r="U726" i="21"/>
  <c r="X726" i="21"/>
  <c r="W726" i="21"/>
  <c r="R288" i="24"/>
  <c r="Q288" i="24"/>
  <c r="D288" i="24"/>
  <c r="J288" i="24"/>
  <c r="X288" i="24"/>
  <c r="G288" i="24"/>
  <c r="K288" i="24"/>
  <c r="F288" i="24"/>
  <c r="T288" i="24"/>
  <c r="C288" i="24"/>
  <c r="I288" i="24"/>
  <c r="W288" i="24"/>
  <c r="M288" i="24"/>
  <c r="A289" i="24"/>
  <c r="V288" i="24"/>
  <c r="E288" i="24"/>
  <c r="S288" i="24"/>
  <c r="Y288" i="24"/>
  <c r="L288" i="24"/>
  <c r="B288" i="24"/>
  <c r="P288" i="24"/>
  <c r="O288" i="24"/>
  <c r="U288" i="24"/>
  <c r="H288" i="24"/>
  <c r="N288" i="24"/>
  <c r="K183" i="23"/>
  <c r="A220" i="23"/>
  <c r="A184" i="23"/>
  <c r="L183" i="23"/>
  <c r="R183" i="23"/>
  <c r="Y183" i="23"/>
  <c r="X183" i="23"/>
  <c r="S183" i="23"/>
  <c r="N183" i="23"/>
  <c r="Q183" i="23"/>
  <c r="T183" i="23"/>
  <c r="O183" i="23"/>
  <c r="J183" i="23"/>
  <c r="M183" i="23"/>
  <c r="P183" i="23"/>
  <c r="H183" i="23"/>
  <c r="F183" i="23"/>
  <c r="C183" i="23"/>
  <c r="E183" i="23"/>
  <c r="B183" i="23"/>
  <c r="I183" i="23"/>
  <c r="G183" i="23"/>
  <c r="D183" i="23"/>
  <c r="V183" i="23"/>
  <c r="U183" i="23"/>
  <c r="W183" i="23"/>
  <c r="Q252" i="24"/>
  <c r="J252" i="24"/>
  <c r="L252" i="24"/>
  <c r="H252" i="24"/>
  <c r="S252" i="24"/>
  <c r="E252" i="24"/>
  <c r="Y252" i="24"/>
  <c r="N252" i="24"/>
  <c r="G252" i="24"/>
  <c r="P252" i="24"/>
  <c r="I252" i="24"/>
  <c r="B252" i="24"/>
  <c r="R252" i="24"/>
  <c r="O252" i="24"/>
  <c r="C252" i="24"/>
  <c r="M252" i="24"/>
  <c r="F252" i="24"/>
  <c r="D252" i="24"/>
  <c r="A253" i="24"/>
  <c r="K252" i="24"/>
  <c r="T252" i="24"/>
  <c r="W252" i="24"/>
  <c r="U252" i="24"/>
  <c r="X252" i="24"/>
  <c r="V252" i="24"/>
  <c r="Q397" i="24"/>
  <c r="F397" i="24"/>
  <c r="V397" i="24"/>
  <c r="T397" i="24"/>
  <c r="H397" i="24"/>
  <c r="K397" i="24"/>
  <c r="E397" i="24"/>
  <c r="U397" i="24"/>
  <c r="J397" i="24"/>
  <c r="A398" i="24"/>
  <c r="G397" i="24"/>
  <c r="P397" i="24"/>
  <c r="S397" i="24"/>
  <c r="I397" i="24"/>
  <c r="Y397" i="24"/>
  <c r="N397" i="24"/>
  <c r="D397" i="24"/>
  <c r="O397" i="24"/>
  <c r="X397" i="24"/>
  <c r="M397" i="24"/>
  <c r="B397" i="24"/>
  <c r="R397" i="24"/>
  <c r="L397" i="24"/>
  <c r="W397" i="24"/>
  <c r="C397" i="24"/>
  <c r="Q216" i="24"/>
  <c r="J216" i="24"/>
  <c r="C216" i="24"/>
  <c r="S216" i="24"/>
  <c r="P216" i="24"/>
  <c r="E216" i="24"/>
  <c r="Y216" i="24"/>
  <c r="N216" i="24"/>
  <c r="G216" i="24"/>
  <c r="D216" i="24"/>
  <c r="T216" i="24"/>
  <c r="I216" i="24"/>
  <c r="B216" i="24"/>
  <c r="R216" i="24"/>
  <c r="K216" i="24"/>
  <c r="H216" i="24"/>
  <c r="X216" i="24"/>
  <c r="M216" i="24"/>
  <c r="F216" i="24"/>
  <c r="A217" i="24"/>
  <c r="O216" i="24"/>
  <c r="L216" i="24"/>
  <c r="U216" i="24"/>
  <c r="W216" i="24"/>
  <c r="V216" i="24"/>
  <c r="H401" i="21"/>
  <c r="E401" i="21"/>
  <c r="Y401" i="21"/>
  <c r="N401" i="21"/>
  <c r="K401" i="21"/>
  <c r="L401" i="21"/>
  <c r="I401" i="21"/>
  <c r="B401" i="21"/>
  <c r="R401" i="21"/>
  <c r="O401" i="21"/>
  <c r="P401" i="21"/>
  <c r="M401" i="21"/>
  <c r="F401" i="21"/>
  <c r="C401" i="21"/>
  <c r="S401" i="21"/>
  <c r="D401" i="21"/>
  <c r="A402" i="21"/>
  <c r="Q401" i="21"/>
  <c r="J401" i="21"/>
  <c r="G401" i="21"/>
  <c r="T401" i="21"/>
  <c r="X401" i="21"/>
  <c r="W401" i="21"/>
  <c r="U401" i="21"/>
  <c r="V401" i="21"/>
  <c r="H437" i="21"/>
  <c r="I437" i="21"/>
  <c r="B437" i="21"/>
  <c r="R437" i="21"/>
  <c r="O437" i="21"/>
  <c r="L437" i="21"/>
  <c r="M437" i="21"/>
  <c r="F437" i="21"/>
  <c r="C437" i="21"/>
  <c r="S437" i="21"/>
  <c r="P437" i="21"/>
  <c r="Q437" i="21"/>
  <c r="J437" i="21"/>
  <c r="G437" i="21"/>
  <c r="A438" i="21"/>
  <c r="D437" i="21"/>
  <c r="E437" i="21"/>
  <c r="Y437" i="21"/>
  <c r="N437" i="21"/>
  <c r="K437" i="21"/>
  <c r="X437" i="21"/>
  <c r="W437" i="21"/>
  <c r="V437" i="21"/>
  <c r="U437" i="21"/>
  <c r="T437" i="21"/>
  <c r="D400" i="23"/>
  <c r="E400" i="23"/>
  <c r="Y400" i="23"/>
  <c r="N400" i="23"/>
  <c r="K400" i="23"/>
  <c r="H400" i="23"/>
  <c r="I400" i="23"/>
  <c r="B400" i="23"/>
  <c r="R400" i="23"/>
  <c r="O400" i="23"/>
  <c r="L400" i="23"/>
  <c r="M400" i="23"/>
  <c r="F400" i="23"/>
  <c r="C400" i="23"/>
  <c r="S400" i="23"/>
  <c r="P400" i="23"/>
  <c r="Q400" i="23"/>
  <c r="J400" i="23"/>
  <c r="G400" i="23"/>
  <c r="A437" i="23"/>
  <c r="X400" i="23"/>
  <c r="T400" i="23"/>
  <c r="V400" i="23"/>
  <c r="U400" i="23"/>
  <c r="W400" i="23"/>
  <c r="M684" i="24"/>
  <c r="T684" i="24"/>
  <c r="D684" i="24"/>
  <c r="K684" i="24"/>
  <c r="V684" i="24"/>
  <c r="F684" i="24"/>
  <c r="Y684" i="24"/>
  <c r="I684" i="24"/>
  <c r="P684" i="24"/>
  <c r="W684" i="24"/>
  <c r="G684" i="24"/>
  <c r="R684" i="24"/>
  <c r="B684" i="24"/>
  <c r="U684" i="24"/>
  <c r="E684" i="24"/>
  <c r="L684" i="24"/>
  <c r="S684" i="24"/>
  <c r="C684" i="24"/>
  <c r="N684" i="24"/>
  <c r="Q684" i="24"/>
  <c r="X684" i="24"/>
  <c r="H684" i="24"/>
  <c r="O684" i="24"/>
  <c r="A685" i="24"/>
  <c r="J684" i="24"/>
  <c r="E798" i="21"/>
  <c r="U798" i="21"/>
  <c r="J798" i="21"/>
  <c r="D798" i="21"/>
  <c r="G798" i="21"/>
  <c r="P798" i="21"/>
  <c r="S798" i="21"/>
  <c r="I798" i="21"/>
  <c r="Y798" i="21"/>
  <c r="N798" i="21"/>
  <c r="L798" i="21"/>
  <c r="O798" i="21"/>
  <c r="X798" i="21"/>
  <c r="M798" i="21"/>
  <c r="B798" i="21"/>
  <c r="R798" i="21"/>
  <c r="T798" i="21"/>
  <c r="W798" i="21"/>
  <c r="C798" i="21"/>
  <c r="Q798" i="21"/>
  <c r="F798" i="21"/>
  <c r="V798" i="21"/>
  <c r="A799" i="21"/>
  <c r="H798" i="21"/>
  <c r="K798" i="21"/>
  <c r="G510" i="21"/>
  <c r="D510" i="21"/>
  <c r="T510" i="21"/>
  <c r="M510" i="21"/>
  <c r="J510" i="21"/>
  <c r="K510" i="21"/>
  <c r="H510" i="21"/>
  <c r="X510" i="21"/>
  <c r="Q510" i="21"/>
  <c r="N510" i="21"/>
  <c r="O510" i="21"/>
  <c r="L510" i="21"/>
  <c r="E510" i="21"/>
  <c r="Y510" i="21"/>
  <c r="R510" i="21"/>
  <c r="S510" i="21"/>
  <c r="P510" i="21"/>
  <c r="I510" i="21"/>
  <c r="F510" i="21"/>
  <c r="A511" i="21"/>
  <c r="B510" i="21"/>
  <c r="C510" i="21"/>
  <c r="W510" i="21"/>
  <c r="U510" i="21"/>
  <c r="V510" i="21"/>
  <c r="H255" i="23"/>
  <c r="B255" i="23"/>
  <c r="G255" i="23"/>
  <c r="A292" i="23"/>
  <c r="F255" i="23"/>
  <c r="K255" i="23"/>
  <c r="E255" i="23"/>
  <c r="J255" i="23"/>
  <c r="D255" i="23"/>
  <c r="I255" i="23"/>
  <c r="C255" i="23"/>
  <c r="U255" i="23"/>
  <c r="Y255" i="23"/>
  <c r="X255" i="23"/>
  <c r="V255" i="23"/>
  <c r="S255" i="23"/>
  <c r="N255" i="23"/>
  <c r="M255" i="23"/>
  <c r="O255" i="23"/>
  <c r="W255" i="23"/>
  <c r="R255" i="23"/>
  <c r="L255" i="23"/>
  <c r="P255" i="23"/>
  <c r="T255" i="23"/>
  <c r="Q255" i="23"/>
  <c r="D365" i="21"/>
  <c r="T365" i="21"/>
  <c r="M365" i="21"/>
  <c r="F365" i="21"/>
  <c r="A366" i="21"/>
  <c r="O365" i="21"/>
  <c r="H365" i="21"/>
  <c r="X365" i="21"/>
  <c r="Q365" i="21"/>
  <c r="J365" i="21"/>
  <c r="C365" i="21"/>
  <c r="S365" i="21"/>
  <c r="L365" i="21"/>
  <c r="E365" i="21"/>
  <c r="Y365" i="21"/>
  <c r="N365" i="21"/>
  <c r="G365" i="21"/>
  <c r="P365" i="21"/>
  <c r="I365" i="21"/>
  <c r="B365" i="21"/>
  <c r="R365" i="21"/>
  <c r="K365" i="21"/>
  <c r="W365" i="21"/>
  <c r="V365" i="21"/>
  <c r="U365" i="21"/>
  <c r="N720" i="24"/>
  <c r="Y720" i="24"/>
  <c r="I720" i="24"/>
  <c r="P720" i="24"/>
  <c r="W720" i="24"/>
  <c r="G720" i="24"/>
  <c r="A721" i="24"/>
  <c r="J720" i="24"/>
  <c r="U720" i="24"/>
  <c r="E720" i="24"/>
  <c r="L720" i="24"/>
  <c r="S720" i="24"/>
  <c r="C720" i="24"/>
  <c r="V720" i="24"/>
  <c r="F720" i="24"/>
  <c r="Q720" i="24"/>
  <c r="X720" i="24"/>
  <c r="H720" i="24"/>
  <c r="O720" i="24"/>
  <c r="R720" i="24"/>
  <c r="B720" i="24"/>
  <c r="M720" i="24"/>
  <c r="T720" i="24"/>
  <c r="D720" i="24"/>
  <c r="K720" i="24"/>
  <c r="J545" i="23"/>
  <c r="C545" i="23"/>
  <c r="S545" i="23"/>
  <c r="H545" i="23"/>
  <c r="X545" i="23"/>
  <c r="Q545" i="23"/>
  <c r="N545" i="23"/>
  <c r="G545" i="23"/>
  <c r="W545" i="23"/>
  <c r="L545" i="23"/>
  <c r="E545" i="23"/>
  <c r="U545" i="23"/>
  <c r="B545" i="23"/>
  <c r="R545" i="23"/>
  <c r="K545" i="23"/>
  <c r="A546" i="23"/>
  <c r="P545" i="23"/>
  <c r="I545" i="23"/>
  <c r="Y545" i="23"/>
  <c r="F545" i="23"/>
  <c r="V545" i="23"/>
  <c r="O545" i="23"/>
  <c r="D545" i="23"/>
  <c r="T545" i="23"/>
  <c r="M545" i="23"/>
  <c r="X71" i="23"/>
  <c r="D71" i="23"/>
  <c r="K71" i="23"/>
  <c r="V71" i="23"/>
  <c r="B71" i="23"/>
  <c r="I71" i="23"/>
  <c r="T71" i="23"/>
  <c r="W71" i="23"/>
  <c r="G71" i="23"/>
  <c r="R71" i="23"/>
  <c r="Y71" i="23"/>
  <c r="E71" i="23"/>
  <c r="P71" i="23"/>
  <c r="S71" i="23"/>
  <c r="C71" i="23"/>
  <c r="J71" i="23"/>
  <c r="U71" i="23"/>
  <c r="H71" i="23"/>
  <c r="O71" i="23"/>
  <c r="A108" i="23"/>
  <c r="F71" i="23"/>
  <c r="Q71" i="23"/>
  <c r="M71" i="23"/>
  <c r="L71" i="23"/>
  <c r="N71" i="23"/>
  <c r="K144" i="21"/>
  <c r="F144" i="21"/>
  <c r="X144" i="21"/>
  <c r="S144" i="21"/>
  <c r="N144" i="21"/>
  <c r="I144" i="21"/>
  <c r="D144" i="21"/>
  <c r="V144" i="21"/>
  <c r="Q144" i="21"/>
  <c r="L144" i="21"/>
  <c r="G144" i="21"/>
  <c r="B144" i="21"/>
  <c r="T144" i="21"/>
  <c r="O144" i="21"/>
  <c r="J144" i="21"/>
  <c r="E144" i="21"/>
  <c r="W144" i="21"/>
  <c r="R144" i="21"/>
  <c r="M144" i="21"/>
  <c r="H144" i="21"/>
  <c r="C144" i="21"/>
  <c r="U144" i="21"/>
  <c r="P144" i="21"/>
  <c r="H36" i="21"/>
  <c r="M36" i="21"/>
  <c r="A73" i="21"/>
  <c r="P36" i="21"/>
  <c r="N36" i="21"/>
  <c r="S36" i="21"/>
  <c r="J36" i="21"/>
  <c r="O36" i="21"/>
  <c r="T36" i="21"/>
  <c r="R36" i="21"/>
  <c r="U36" i="21"/>
  <c r="Q36" i="21"/>
  <c r="V36" i="21"/>
  <c r="K36" i="21"/>
  <c r="I36" i="21"/>
  <c r="A37" i="21"/>
  <c r="L36" i="21"/>
  <c r="T107" i="23"/>
  <c r="W107" i="23"/>
  <c r="V107" i="23"/>
  <c r="B107" i="23"/>
  <c r="Q107" i="23"/>
  <c r="P107" i="23"/>
  <c r="S107" i="23"/>
  <c r="R107" i="23"/>
  <c r="A144" i="23"/>
  <c r="I107" i="23"/>
  <c r="H107" i="23"/>
  <c r="G107" i="23"/>
  <c r="J107" i="23"/>
  <c r="Y107" i="23"/>
  <c r="E107" i="23"/>
  <c r="X107" i="23"/>
  <c r="D107" i="23"/>
  <c r="C107" i="23"/>
  <c r="F107" i="23"/>
  <c r="U107" i="23"/>
  <c r="M107" i="23"/>
  <c r="O107" i="23"/>
  <c r="L107" i="23"/>
  <c r="K107" i="23"/>
  <c r="N107" i="23"/>
  <c r="K254" i="19"/>
  <c r="D254" i="19"/>
  <c r="T254" i="19"/>
  <c r="I254" i="19"/>
  <c r="A291" i="19"/>
  <c r="N254" i="19"/>
  <c r="O254" i="19"/>
  <c r="H254" i="19"/>
  <c r="X254" i="19"/>
  <c r="M254" i="19"/>
  <c r="B254" i="19"/>
  <c r="R254" i="19"/>
  <c r="C254" i="19"/>
  <c r="S254" i="19"/>
  <c r="L254" i="19"/>
  <c r="Y254" i="19"/>
  <c r="Q254" i="19"/>
  <c r="F254" i="19"/>
  <c r="V254" i="19"/>
  <c r="G254" i="19"/>
  <c r="W254" i="19"/>
  <c r="P254" i="19"/>
  <c r="E254" i="19"/>
  <c r="U254" i="19"/>
  <c r="J254" i="19"/>
  <c r="P218" i="19"/>
  <c r="I218" i="19"/>
  <c r="Y218" i="19"/>
  <c r="J218" i="19"/>
  <c r="C218" i="19"/>
  <c r="S218" i="19"/>
  <c r="D218" i="19"/>
  <c r="T218" i="19"/>
  <c r="M218" i="19"/>
  <c r="A255" i="19"/>
  <c r="N218" i="19"/>
  <c r="G218" i="19"/>
  <c r="W218" i="19"/>
  <c r="H218" i="19"/>
  <c r="X218" i="19"/>
  <c r="Q218" i="19"/>
  <c r="B218" i="19"/>
  <c r="R218" i="19"/>
  <c r="K218" i="19"/>
  <c r="L218" i="19"/>
  <c r="E218" i="19"/>
  <c r="U218" i="19"/>
  <c r="F218" i="19"/>
  <c r="V218" i="19"/>
  <c r="O218" i="19"/>
  <c r="D290" i="19"/>
  <c r="T290" i="19"/>
  <c r="M290" i="19"/>
  <c r="B290" i="19"/>
  <c r="R290" i="19"/>
  <c r="K290" i="19"/>
  <c r="H290" i="19"/>
  <c r="X290" i="19"/>
  <c r="Q290" i="19"/>
  <c r="F290" i="19"/>
  <c r="V290" i="19"/>
  <c r="O290" i="19"/>
  <c r="L290" i="19"/>
  <c r="E290" i="19"/>
  <c r="U290" i="19"/>
  <c r="J290" i="19"/>
  <c r="C290" i="19"/>
  <c r="S290" i="19"/>
  <c r="P290" i="19"/>
  <c r="I290" i="19"/>
  <c r="Y290" i="19"/>
  <c r="N290" i="19"/>
  <c r="G290" i="19"/>
  <c r="W290" i="19"/>
  <c r="A109" i="21"/>
  <c r="N72" i="21"/>
  <c r="L72" i="21"/>
  <c r="Q72" i="21"/>
  <c r="D72" i="21"/>
  <c r="I72" i="21"/>
  <c r="P72" i="21"/>
  <c r="S72" i="21"/>
  <c r="F72" i="21"/>
  <c r="K72" i="21"/>
  <c r="E72" i="21"/>
  <c r="C72" i="21"/>
  <c r="H72" i="21"/>
  <c r="M72" i="21"/>
  <c r="R72" i="21"/>
  <c r="G72" i="21"/>
  <c r="J72" i="21"/>
  <c r="O72" i="21"/>
  <c r="T72" i="21"/>
  <c r="D182" i="19"/>
  <c r="T182" i="19"/>
  <c r="I182" i="19"/>
  <c r="Y182" i="19"/>
  <c r="N182" i="19"/>
  <c r="G182" i="19"/>
  <c r="W182" i="19"/>
  <c r="H182" i="19"/>
  <c r="X182" i="19"/>
  <c r="M182" i="19"/>
  <c r="B182" i="19"/>
  <c r="R182" i="19"/>
  <c r="K182" i="19"/>
  <c r="A219" i="19"/>
  <c r="L182" i="19"/>
  <c r="A183" i="19"/>
  <c r="Q182" i="19"/>
  <c r="F182" i="19"/>
  <c r="V182" i="19"/>
  <c r="O182" i="19"/>
  <c r="P182" i="19"/>
  <c r="E182" i="19"/>
  <c r="U182" i="19"/>
  <c r="J182" i="19"/>
  <c r="C182" i="19"/>
  <c r="S182" i="19"/>
  <c r="X143" i="23"/>
  <c r="D143" i="23"/>
  <c r="G143" i="23"/>
  <c r="J143" i="23"/>
  <c r="U143" i="23"/>
  <c r="T143" i="23"/>
  <c r="W143" i="23"/>
  <c r="C143" i="23"/>
  <c r="F143" i="23"/>
  <c r="Q143" i="23"/>
  <c r="P143" i="23"/>
  <c r="S143" i="23"/>
  <c r="V143" i="23"/>
  <c r="B143" i="23"/>
  <c r="I143" i="23"/>
  <c r="H143" i="23"/>
  <c r="K143" i="23"/>
  <c r="R143" i="23"/>
  <c r="Y143" i="23"/>
  <c r="E143" i="23"/>
  <c r="N143" i="23"/>
  <c r="O143" i="23"/>
  <c r="M143" i="23"/>
  <c r="L143" i="23"/>
  <c r="H35" i="23"/>
  <c r="S35" i="23"/>
  <c r="C35" i="23"/>
  <c r="J35" i="23"/>
  <c r="U35" i="23"/>
  <c r="A72" i="23"/>
  <c r="X35" i="23"/>
  <c r="D35" i="23"/>
  <c r="O35" i="23"/>
  <c r="V35" i="23"/>
  <c r="F35" i="23"/>
  <c r="Q35" i="23"/>
  <c r="T35" i="23"/>
  <c r="A36" i="23"/>
  <c r="K35" i="23"/>
  <c r="R35" i="23"/>
  <c r="B35" i="23"/>
  <c r="I35" i="23"/>
  <c r="P35" i="23"/>
  <c r="W35" i="23"/>
  <c r="G35" i="23"/>
  <c r="N35" i="23"/>
  <c r="Y35" i="23"/>
  <c r="E35" i="23"/>
  <c r="M35" i="23"/>
  <c r="L35" i="23"/>
  <c r="E108" i="21"/>
  <c r="G108" i="21"/>
  <c r="T108" i="21"/>
  <c r="M108" i="21"/>
  <c r="N108" i="21"/>
  <c r="U108" i="21"/>
  <c r="V108" i="21"/>
  <c r="H108" i="21"/>
  <c r="J108" i="21"/>
  <c r="O108" i="21"/>
  <c r="S108" i="21"/>
  <c r="X108" i="21"/>
  <c r="I108" i="21"/>
  <c r="K108" i="21"/>
  <c r="W108" i="21"/>
  <c r="P108" i="21"/>
  <c r="D108" i="21"/>
  <c r="F108" i="21"/>
  <c r="R108" i="21"/>
  <c r="L108" i="21"/>
  <c r="A145" i="21"/>
  <c r="Q108" i="21"/>
  <c r="V36" i="24"/>
  <c r="T36" i="24"/>
  <c r="U36" i="24"/>
  <c r="C476" i="19"/>
  <c r="G476" i="19"/>
  <c r="K476" i="19"/>
  <c r="O476" i="19"/>
  <c r="S476" i="19"/>
  <c r="W476" i="19"/>
  <c r="E476" i="19"/>
  <c r="I476" i="19"/>
  <c r="M476" i="19"/>
  <c r="Q476" i="19"/>
  <c r="U476" i="19"/>
  <c r="Y476" i="19"/>
  <c r="A477" i="19"/>
  <c r="F476" i="19"/>
  <c r="N476" i="19"/>
  <c r="V476" i="19"/>
  <c r="H476" i="19"/>
  <c r="P476" i="19"/>
  <c r="X476" i="19"/>
  <c r="B476" i="19"/>
  <c r="J476" i="19"/>
  <c r="R476" i="19"/>
  <c r="D476" i="19"/>
  <c r="L476" i="19"/>
  <c r="T476" i="19"/>
  <c r="C331" i="19"/>
  <c r="G331" i="19"/>
  <c r="K331" i="19"/>
  <c r="O331" i="19"/>
  <c r="S331" i="19"/>
  <c r="W331" i="19"/>
  <c r="A368" i="19"/>
  <c r="D331" i="19"/>
  <c r="H331" i="19"/>
  <c r="L331" i="19"/>
  <c r="P331" i="19"/>
  <c r="T331" i="19"/>
  <c r="X331" i="19"/>
  <c r="A332" i="19"/>
  <c r="E331" i="19"/>
  <c r="I331" i="19"/>
  <c r="M331" i="19"/>
  <c r="Q331" i="19"/>
  <c r="U331" i="19"/>
  <c r="Y331" i="19"/>
  <c r="B331" i="19"/>
  <c r="F331" i="19"/>
  <c r="J331" i="19"/>
  <c r="N331" i="19"/>
  <c r="R331" i="19"/>
  <c r="V331" i="19"/>
  <c r="R183" i="21"/>
  <c r="K183" i="21"/>
  <c r="D183" i="21"/>
  <c r="T183" i="21"/>
  <c r="M183" i="21"/>
  <c r="F183" i="21"/>
  <c r="V183" i="21"/>
  <c r="O183" i="21"/>
  <c r="H183" i="21"/>
  <c r="X183" i="21"/>
  <c r="Q183" i="21"/>
  <c r="J183" i="21"/>
  <c r="S183" i="21"/>
  <c r="L183" i="21"/>
  <c r="E183" i="21"/>
  <c r="U183" i="21"/>
  <c r="A184" i="21"/>
  <c r="N183" i="21"/>
  <c r="G183" i="21"/>
  <c r="W183" i="21"/>
  <c r="P183" i="21"/>
  <c r="I183" i="21"/>
  <c r="C512" i="19"/>
  <c r="G512" i="19"/>
  <c r="K512" i="19"/>
  <c r="O512" i="19"/>
  <c r="S512" i="19"/>
  <c r="W512" i="19"/>
  <c r="E512" i="19"/>
  <c r="I512" i="19"/>
  <c r="M512" i="19"/>
  <c r="Q512" i="19"/>
  <c r="U512" i="19"/>
  <c r="Y512" i="19"/>
  <c r="F512" i="19"/>
  <c r="N512" i="19"/>
  <c r="V512" i="19"/>
  <c r="H512" i="19"/>
  <c r="P512" i="19"/>
  <c r="X512" i="19"/>
  <c r="B512" i="19"/>
  <c r="J512" i="19"/>
  <c r="R512" i="19"/>
  <c r="A513" i="19"/>
  <c r="D512" i="19"/>
  <c r="L512" i="19"/>
  <c r="T512" i="19"/>
  <c r="C439" i="19"/>
  <c r="G439" i="19"/>
  <c r="K439" i="19"/>
  <c r="O439" i="19"/>
  <c r="S439" i="19"/>
  <c r="W439" i="19"/>
  <c r="D439" i="19"/>
  <c r="H439" i="19"/>
  <c r="L439" i="19"/>
  <c r="P439" i="19"/>
  <c r="T439" i="19"/>
  <c r="X439" i="19"/>
  <c r="E439" i="19"/>
  <c r="I439" i="19"/>
  <c r="M439" i="19"/>
  <c r="Q439" i="19"/>
  <c r="U439" i="19"/>
  <c r="Y439" i="19"/>
  <c r="B439" i="19"/>
  <c r="F439" i="19"/>
  <c r="J439" i="19"/>
  <c r="N439" i="19"/>
  <c r="R439" i="19"/>
  <c r="V439" i="19"/>
  <c r="C403" i="19"/>
  <c r="G403" i="19"/>
  <c r="K403" i="19"/>
  <c r="O403" i="19"/>
  <c r="S403" i="19"/>
  <c r="W403" i="19"/>
  <c r="D403" i="19"/>
  <c r="H403" i="19"/>
  <c r="L403" i="19"/>
  <c r="P403" i="19"/>
  <c r="T403" i="19"/>
  <c r="X403" i="19"/>
  <c r="E403" i="19"/>
  <c r="I403" i="19"/>
  <c r="M403" i="19"/>
  <c r="Q403" i="19"/>
  <c r="U403" i="19"/>
  <c r="Y403" i="19"/>
  <c r="B403" i="19"/>
  <c r="F403" i="19"/>
  <c r="J403" i="19"/>
  <c r="N403" i="19"/>
  <c r="R403" i="19"/>
  <c r="V403" i="19"/>
  <c r="A440" i="19"/>
  <c r="C584" i="19"/>
  <c r="G584" i="19"/>
  <c r="K584" i="19"/>
  <c r="O584" i="19"/>
  <c r="S584" i="19"/>
  <c r="W584" i="19"/>
  <c r="A585" i="19"/>
  <c r="E584" i="19"/>
  <c r="I584" i="19"/>
  <c r="M584" i="19"/>
  <c r="Q584" i="19"/>
  <c r="U584" i="19"/>
  <c r="Y584" i="19"/>
  <c r="F584" i="19"/>
  <c r="N584" i="19"/>
  <c r="V584" i="19"/>
  <c r="H584" i="19"/>
  <c r="P584" i="19"/>
  <c r="X584" i="19"/>
  <c r="B584" i="19"/>
  <c r="J584" i="19"/>
  <c r="R584" i="19"/>
  <c r="D584" i="19"/>
  <c r="L584" i="19"/>
  <c r="T584" i="19"/>
  <c r="C367" i="19"/>
  <c r="G367" i="19"/>
  <c r="K367" i="19"/>
  <c r="O367" i="19"/>
  <c r="S367" i="19"/>
  <c r="W367" i="19"/>
  <c r="D367" i="19"/>
  <c r="H367" i="19"/>
  <c r="L367" i="19"/>
  <c r="P367" i="19"/>
  <c r="T367" i="19"/>
  <c r="X367" i="19"/>
  <c r="E367" i="19"/>
  <c r="I367" i="19"/>
  <c r="M367" i="19"/>
  <c r="Q367" i="19"/>
  <c r="U367" i="19"/>
  <c r="Y367" i="19"/>
  <c r="A404" i="19"/>
  <c r="B367" i="19"/>
  <c r="F367" i="19"/>
  <c r="J367" i="19"/>
  <c r="N367" i="19"/>
  <c r="R367" i="19"/>
  <c r="V367" i="19"/>
  <c r="C548" i="19"/>
  <c r="G548" i="19"/>
  <c r="K548" i="19"/>
  <c r="O548" i="19"/>
  <c r="S548" i="19"/>
  <c r="W548" i="19"/>
  <c r="E548" i="19"/>
  <c r="I548" i="19"/>
  <c r="M548" i="19"/>
  <c r="Q548" i="19"/>
  <c r="U548" i="19"/>
  <c r="Y548" i="19"/>
  <c r="F548" i="19"/>
  <c r="N548" i="19"/>
  <c r="V548" i="19"/>
  <c r="H548" i="19"/>
  <c r="P548" i="19"/>
  <c r="X548" i="19"/>
  <c r="B548" i="19"/>
  <c r="J548" i="19"/>
  <c r="R548" i="19"/>
  <c r="D548" i="19"/>
  <c r="L548" i="19"/>
  <c r="T548" i="19"/>
  <c r="A549" i="19"/>
  <c r="Y143" i="19" l="1"/>
  <c r="K143" i="19"/>
  <c r="D143" i="19"/>
  <c r="T143" i="19"/>
  <c r="I143" i="19"/>
  <c r="L143" i="19"/>
  <c r="V143" i="19"/>
  <c r="X143" i="19"/>
  <c r="F143" i="19"/>
  <c r="P143" i="19"/>
  <c r="E143" i="19"/>
  <c r="R143" i="19"/>
  <c r="G143" i="19"/>
  <c r="W143" i="19"/>
  <c r="O143" i="19"/>
  <c r="S143" i="19"/>
  <c r="B143" i="19"/>
  <c r="U143" i="19"/>
  <c r="J143" i="19"/>
  <c r="C143" i="19"/>
  <c r="M143" i="19"/>
  <c r="H143" i="19"/>
  <c r="Q143" i="19"/>
  <c r="N143" i="19"/>
  <c r="E71" i="19"/>
  <c r="P71" i="19"/>
  <c r="O71" i="19"/>
  <c r="F71" i="19"/>
  <c r="X71" i="19"/>
  <c r="W71" i="19"/>
  <c r="Y71" i="19"/>
  <c r="I71" i="19"/>
  <c r="A108" i="19"/>
  <c r="C71" i="19"/>
  <c r="U71" i="19"/>
  <c r="M71" i="19"/>
  <c r="R71" i="19"/>
  <c r="B71" i="19"/>
  <c r="T71" i="19"/>
  <c r="S71" i="19"/>
  <c r="J71" i="19"/>
  <c r="L71" i="19"/>
  <c r="H71" i="19"/>
  <c r="K71" i="19"/>
  <c r="V71" i="19"/>
  <c r="Q71" i="19"/>
  <c r="D71" i="19"/>
  <c r="G71" i="19"/>
  <c r="N71" i="19"/>
  <c r="N35" i="19"/>
  <c r="B35" i="19"/>
  <c r="G35" i="19"/>
  <c r="P35" i="19"/>
  <c r="E35" i="19"/>
  <c r="L35" i="19"/>
  <c r="T35" i="19"/>
  <c r="R35" i="19"/>
  <c r="U35" i="19"/>
  <c r="J35" i="19"/>
  <c r="A72" i="19"/>
  <c r="S35" i="19"/>
  <c r="H35" i="19"/>
  <c r="V35" i="19"/>
  <c r="D35" i="19"/>
  <c r="Q35" i="19"/>
  <c r="F35" i="19"/>
  <c r="C35" i="19"/>
  <c r="O35" i="19"/>
  <c r="A36" i="19"/>
  <c r="K35" i="19"/>
  <c r="I35" i="19"/>
  <c r="M35" i="19"/>
  <c r="U107" i="19"/>
  <c r="B107" i="19"/>
  <c r="N107" i="19"/>
  <c r="X107" i="19"/>
  <c r="J107" i="19"/>
  <c r="Q107" i="19"/>
  <c r="S107" i="19"/>
  <c r="H107" i="19"/>
  <c r="M107" i="19"/>
  <c r="K107" i="19"/>
  <c r="D107" i="19"/>
  <c r="T107" i="19"/>
  <c r="F107" i="19"/>
  <c r="R107" i="19"/>
  <c r="G107" i="19"/>
  <c r="L107" i="19"/>
  <c r="V107" i="19"/>
  <c r="P107" i="19"/>
  <c r="E107" i="19"/>
  <c r="C107" i="19"/>
  <c r="W107" i="19"/>
  <c r="A144" i="19"/>
  <c r="I107" i="19"/>
  <c r="Y107" i="19"/>
  <c r="O107" i="19"/>
  <c r="B1249" i="2"/>
  <c r="Y256" i="21" s="1"/>
  <c r="Y32" i="24"/>
  <c r="Y32" i="21"/>
  <c r="C33" i="21"/>
  <c r="Y69" i="21"/>
  <c r="B33" i="21"/>
  <c r="Y106" i="21"/>
  <c r="C70" i="21"/>
  <c r="Y69" i="24"/>
  <c r="B33" i="24"/>
  <c r="C33" i="24"/>
  <c r="Y181" i="21"/>
  <c r="B70" i="21"/>
  <c r="B182" i="21"/>
  <c r="C70" i="24"/>
  <c r="B70" i="24"/>
  <c r="Y218" i="21"/>
  <c r="Y143" i="21"/>
  <c r="B107" i="21"/>
  <c r="C182" i="21"/>
  <c r="Y106" i="24"/>
  <c r="C107" i="21"/>
  <c r="U220" i="21"/>
  <c r="W220" i="21"/>
  <c r="V220" i="21"/>
  <c r="J220" i="21"/>
  <c r="P220" i="21"/>
  <c r="M220" i="21"/>
  <c r="G220" i="21"/>
  <c r="F220" i="21"/>
  <c r="A221" i="21"/>
  <c r="S220" i="21"/>
  <c r="N220" i="21"/>
  <c r="D220" i="21"/>
  <c r="O220" i="21"/>
  <c r="Q220" i="21"/>
  <c r="K220" i="21"/>
  <c r="L220" i="21"/>
  <c r="E220" i="21"/>
  <c r="H220" i="21"/>
  <c r="X220" i="21"/>
  <c r="R220" i="21"/>
  <c r="T220" i="21"/>
  <c r="C220" i="21"/>
  <c r="I220" i="21"/>
  <c r="W35" i="19"/>
  <c r="X35" i="19"/>
  <c r="Y35" i="19"/>
  <c r="B1300" i="2"/>
  <c r="E35" i="21"/>
  <c r="D35" i="21"/>
  <c r="C256" i="21"/>
  <c r="H256" i="21"/>
  <c r="S256" i="21"/>
  <c r="L256" i="21"/>
  <c r="U256" i="21"/>
  <c r="W256" i="21"/>
  <c r="G256" i="21"/>
  <c r="D256" i="21"/>
  <c r="P256" i="21"/>
  <c r="N256" i="21"/>
  <c r="K256" i="21"/>
  <c r="A257" i="21"/>
  <c r="E256" i="21"/>
  <c r="F256" i="21"/>
  <c r="T256" i="21"/>
  <c r="M256" i="21"/>
  <c r="R256" i="21"/>
  <c r="O256" i="21"/>
  <c r="J256" i="21"/>
  <c r="I256" i="21"/>
  <c r="B256" i="21"/>
  <c r="X256" i="21"/>
  <c r="Q256" i="21"/>
  <c r="V256" i="21"/>
  <c r="C546" i="23"/>
  <c r="S546" i="23"/>
  <c r="H546" i="23"/>
  <c r="X546" i="23"/>
  <c r="Q546" i="23"/>
  <c r="F546" i="23"/>
  <c r="V546" i="23"/>
  <c r="G546" i="23"/>
  <c r="W546" i="23"/>
  <c r="L546" i="23"/>
  <c r="E546" i="23"/>
  <c r="U546" i="23"/>
  <c r="J546" i="23"/>
  <c r="K546" i="23"/>
  <c r="A547" i="23"/>
  <c r="P546" i="23"/>
  <c r="I546" i="23"/>
  <c r="Y546" i="23"/>
  <c r="N546" i="23"/>
  <c r="O546" i="23"/>
  <c r="D546" i="23"/>
  <c r="T546" i="23"/>
  <c r="M546" i="23"/>
  <c r="B546" i="23"/>
  <c r="R546" i="23"/>
  <c r="D511" i="21"/>
  <c r="T511" i="21"/>
  <c r="M511" i="21"/>
  <c r="B511" i="21"/>
  <c r="R511" i="21"/>
  <c r="O511" i="21"/>
  <c r="H511" i="21"/>
  <c r="X511" i="21"/>
  <c r="Q511" i="21"/>
  <c r="F511" i="21"/>
  <c r="C511" i="21"/>
  <c r="S511" i="21"/>
  <c r="L511" i="21"/>
  <c r="E511" i="21"/>
  <c r="Y511" i="21"/>
  <c r="J511" i="21"/>
  <c r="G511" i="21"/>
  <c r="W511" i="21"/>
  <c r="P511" i="21"/>
  <c r="I511" i="21"/>
  <c r="A512" i="21"/>
  <c r="N511" i="21"/>
  <c r="K511" i="21"/>
  <c r="U511" i="21"/>
  <c r="V511" i="21"/>
  <c r="B438" i="21"/>
  <c r="R438" i="21"/>
  <c r="O438" i="21"/>
  <c r="L438" i="21"/>
  <c r="I438" i="21"/>
  <c r="F438" i="21"/>
  <c r="C438" i="21"/>
  <c r="S438" i="21"/>
  <c r="P438" i="21"/>
  <c r="M438" i="21"/>
  <c r="J438" i="21"/>
  <c r="G438" i="21"/>
  <c r="D438" i="21"/>
  <c r="A439" i="21"/>
  <c r="Q438" i="21"/>
  <c r="N438" i="21"/>
  <c r="K438" i="21"/>
  <c r="H438" i="21"/>
  <c r="E438" i="21"/>
  <c r="Y438" i="21"/>
  <c r="X438" i="21"/>
  <c r="T438" i="21"/>
  <c r="W438" i="21"/>
  <c r="U438" i="21"/>
  <c r="V438" i="21"/>
  <c r="F398" i="24"/>
  <c r="V398" i="24"/>
  <c r="S398" i="24"/>
  <c r="I398" i="24"/>
  <c r="E398" i="24"/>
  <c r="G398" i="24"/>
  <c r="N398" i="24"/>
  <c r="A399" i="24"/>
  <c r="P398" i="24"/>
  <c r="J398" i="24"/>
  <c r="C398" i="24"/>
  <c r="X398" i="24"/>
  <c r="O398" i="24"/>
  <c r="K398" i="24"/>
  <c r="L398" i="24"/>
  <c r="H398" i="24"/>
  <c r="T398" i="24"/>
  <c r="Q398" i="24"/>
  <c r="B398" i="24"/>
  <c r="R398" i="24"/>
  <c r="M398" i="24"/>
  <c r="D398" i="24"/>
  <c r="Y398" i="24"/>
  <c r="U398" i="24"/>
  <c r="W398" i="24"/>
  <c r="B253" i="24"/>
  <c r="R253" i="24"/>
  <c r="G253" i="24"/>
  <c r="H253" i="24"/>
  <c r="D253" i="24"/>
  <c r="Y253" i="24"/>
  <c r="F253" i="24"/>
  <c r="E253" i="24"/>
  <c r="L253" i="24"/>
  <c r="M253" i="24"/>
  <c r="I253" i="24"/>
  <c r="A254" i="24"/>
  <c r="J253" i="24"/>
  <c r="K253" i="24"/>
  <c r="Q253" i="24"/>
  <c r="S253" i="24"/>
  <c r="O253" i="24"/>
  <c r="N253" i="24"/>
  <c r="P253" i="24"/>
  <c r="C253" i="24"/>
  <c r="X253" i="24"/>
  <c r="T253" i="24"/>
  <c r="V253" i="24"/>
  <c r="U253" i="24"/>
  <c r="W253" i="24"/>
  <c r="A290" i="24"/>
  <c r="N289" i="24"/>
  <c r="M289" i="24"/>
  <c r="S289" i="24"/>
  <c r="F289" i="24"/>
  <c r="L289" i="24"/>
  <c r="P289" i="24"/>
  <c r="O289" i="24"/>
  <c r="B289" i="24"/>
  <c r="H289" i="24"/>
  <c r="V289" i="24"/>
  <c r="E289" i="24"/>
  <c r="I289" i="24"/>
  <c r="D289" i="24"/>
  <c r="R289" i="24"/>
  <c r="X289" i="24"/>
  <c r="G289" i="24"/>
  <c r="U289" i="24"/>
  <c r="K289" i="24"/>
  <c r="Y289" i="24"/>
  <c r="T289" i="24"/>
  <c r="C289" i="24"/>
  <c r="Q289" i="24"/>
  <c r="W289" i="24"/>
  <c r="J289" i="24"/>
  <c r="O763" i="21"/>
  <c r="L763" i="21"/>
  <c r="E763" i="21"/>
  <c r="Y763" i="21"/>
  <c r="N763" i="21"/>
  <c r="C763" i="21"/>
  <c r="S763" i="21"/>
  <c r="P763" i="21"/>
  <c r="I763" i="21"/>
  <c r="B763" i="21"/>
  <c r="R763" i="21"/>
  <c r="G763" i="21"/>
  <c r="D763" i="21"/>
  <c r="T763" i="21"/>
  <c r="M763" i="21"/>
  <c r="F763" i="21"/>
  <c r="K763" i="21"/>
  <c r="H763" i="21"/>
  <c r="A764" i="21"/>
  <c r="Q763" i="21"/>
  <c r="J763" i="21"/>
  <c r="U763" i="21"/>
  <c r="V763" i="21"/>
  <c r="X763" i="21"/>
  <c r="W763" i="21"/>
  <c r="D510" i="23"/>
  <c r="I510" i="23"/>
  <c r="K510" i="23"/>
  <c r="W510" i="23"/>
  <c r="L510" i="23"/>
  <c r="X510" i="23"/>
  <c r="T510" i="23"/>
  <c r="Q510" i="23"/>
  <c r="Y510" i="23"/>
  <c r="V510" i="23"/>
  <c r="G510" i="23"/>
  <c r="S510" i="23"/>
  <c r="H510" i="23"/>
  <c r="E510" i="23"/>
  <c r="A511" i="23"/>
  <c r="F510" i="23"/>
  <c r="R510" i="23"/>
  <c r="C510" i="23"/>
  <c r="O510" i="23"/>
  <c r="U510" i="23"/>
  <c r="M510" i="23"/>
  <c r="P510" i="23"/>
  <c r="B510" i="23"/>
  <c r="N510" i="23"/>
  <c r="J510" i="23"/>
  <c r="O835" i="21"/>
  <c r="H835" i="21"/>
  <c r="X835" i="21"/>
  <c r="Q835" i="21"/>
  <c r="B835" i="21"/>
  <c r="R835" i="21"/>
  <c r="C835" i="21"/>
  <c r="S835" i="21"/>
  <c r="L835" i="21"/>
  <c r="E835" i="21"/>
  <c r="U835" i="21"/>
  <c r="F835" i="21"/>
  <c r="V835" i="21"/>
  <c r="G835" i="21"/>
  <c r="W835" i="21"/>
  <c r="P835" i="21"/>
  <c r="I835" i="21"/>
  <c r="Y835" i="21"/>
  <c r="J835" i="21"/>
  <c r="K835" i="21"/>
  <c r="D835" i="21"/>
  <c r="T835" i="21"/>
  <c r="M835" i="21"/>
  <c r="A836" i="21"/>
  <c r="N835" i="21"/>
  <c r="D256" i="23"/>
  <c r="A293" i="23"/>
  <c r="H256" i="23"/>
  <c r="B256" i="23"/>
  <c r="C256" i="23"/>
  <c r="E256" i="23"/>
  <c r="F256" i="23"/>
  <c r="G256" i="23"/>
  <c r="I256" i="23"/>
  <c r="J256" i="23"/>
  <c r="S256" i="23"/>
  <c r="Y256" i="23"/>
  <c r="T256" i="23"/>
  <c r="O256" i="23"/>
  <c r="L256" i="23"/>
  <c r="M256" i="23"/>
  <c r="X256" i="23"/>
  <c r="U256" i="23"/>
  <c r="W256" i="23"/>
  <c r="N256" i="23"/>
  <c r="Q256" i="23"/>
  <c r="V256" i="23"/>
  <c r="P256" i="23"/>
  <c r="K256" i="23"/>
  <c r="R256" i="23"/>
  <c r="J144" i="24"/>
  <c r="F144" i="24"/>
  <c r="H144" i="24"/>
  <c r="C144" i="24"/>
  <c r="E144" i="24"/>
  <c r="G144" i="24"/>
  <c r="B144" i="24"/>
  <c r="I144" i="24"/>
  <c r="D144" i="24"/>
  <c r="N144" i="24"/>
  <c r="U144" i="24"/>
  <c r="P144" i="24"/>
  <c r="T144" i="24"/>
  <c r="R144" i="24"/>
  <c r="Y144" i="24"/>
  <c r="L144" i="24"/>
  <c r="M144" i="24"/>
  <c r="Q144" i="24"/>
  <c r="O144" i="24"/>
  <c r="V144" i="24"/>
  <c r="X144" i="24"/>
  <c r="K144" i="24"/>
  <c r="S144" i="24"/>
  <c r="W144" i="24"/>
  <c r="L547" i="21"/>
  <c r="E547" i="21"/>
  <c r="Y547" i="21"/>
  <c r="R547" i="21"/>
  <c r="S547" i="21"/>
  <c r="P547" i="21"/>
  <c r="I547" i="21"/>
  <c r="F547" i="21"/>
  <c r="G547" i="21"/>
  <c r="A548" i="21"/>
  <c r="D547" i="21"/>
  <c r="T547" i="21"/>
  <c r="M547" i="21"/>
  <c r="J547" i="21"/>
  <c r="K547" i="21"/>
  <c r="H547" i="21"/>
  <c r="X547" i="21"/>
  <c r="Q547" i="21"/>
  <c r="N547" i="21"/>
  <c r="O547" i="21"/>
  <c r="C547" i="21"/>
  <c r="B547" i="21"/>
  <c r="V547" i="21"/>
  <c r="U547" i="21"/>
  <c r="W547" i="21"/>
  <c r="K505" i="24"/>
  <c r="D505" i="24"/>
  <c r="T505" i="24"/>
  <c r="I505" i="24"/>
  <c r="B505" i="24"/>
  <c r="R505" i="24"/>
  <c r="O505" i="24"/>
  <c r="H505" i="24"/>
  <c r="X505" i="24"/>
  <c r="M505" i="24"/>
  <c r="F505" i="24"/>
  <c r="C505" i="24"/>
  <c r="S505" i="24"/>
  <c r="L505" i="24"/>
  <c r="A506" i="24"/>
  <c r="Q505" i="24"/>
  <c r="J505" i="24"/>
  <c r="G505" i="24"/>
  <c r="W505" i="24"/>
  <c r="P505" i="24"/>
  <c r="E505" i="24"/>
  <c r="Y505" i="24"/>
  <c r="N505" i="24"/>
  <c r="V505" i="24"/>
  <c r="U505" i="24"/>
  <c r="D475" i="21"/>
  <c r="E475" i="21"/>
  <c r="Y475" i="21"/>
  <c r="N475" i="21"/>
  <c r="G475" i="21"/>
  <c r="H475" i="21"/>
  <c r="I475" i="21"/>
  <c r="B475" i="21"/>
  <c r="R475" i="21"/>
  <c r="K475" i="21"/>
  <c r="L475" i="21"/>
  <c r="M475" i="21"/>
  <c r="F475" i="21"/>
  <c r="A476" i="21"/>
  <c r="O475" i="21"/>
  <c r="P475" i="21"/>
  <c r="Q475" i="21"/>
  <c r="J475" i="21"/>
  <c r="C475" i="21"/>
  <c r="S475" i="21"/>
  <c r="T475" i="21"/>
  <c r="W475" i="21"/>
  <c r="X475" i="21"/>
  <c r="U475" i="21"/>
  <c r="V475" i="21"/>
  <c r="G474" i="23"/>
  <c r="W474" i="23"/>
  <c r="P474" i="23"/>
  <c r="E474" i="23"/>
  <c r="U474" i="23"/>
  <c r="J474" i="23"/>
  <c r="K474" i="23"/>
  <c r="D474" i="23"/>
  <c r="T474" i="23"/>
  <c r="I474" i="23"/>
  <c r="Y474" i="23"/>
  <c r="N474" i="23"/>
  <c r="O474" i="23"/>
  <c r="H474" i="23"/>
  <c r="X474" i="23"/>
  <c r="M474" i="23"/>
  <c r="B474" i="23"/>
  <c r="R474" i="23"/>
  <c r="C474" i="23"/>
  <c r="S474" i="23"/>
  <c r="L474" i="23"/>
  <c r="A475" i="23"/>
  <c r="Q474" i="23"/>
  <c r="F474" i="23"/>
  <c r="V474" i="23"/>
  <c r="F366" i="21"/>
  <c r="C366" i="21"/>
  <c r="S366" i="21"/>
  <c r="P366" i="21"/>
  <c r="I366" i="21"/>
  <c r="J366" i="21"/>
  <c r="G366" i="21"/>
  <c r="W366" i="21"/>
  <c r="T366" i="21"/>
  <c r="Q366" i="21"/>
  <c r="N366" i="21"/>
  <c r="K366" i="21"/>
  <c r="D366" i="21"/>
  <c r="X366" i="21"/>
  <c r="Y366" i="21"/>
  <c r="B366" i="21"/>
  <c r="R366" i="21"/>
  <c r="O366" i="21"/>
  <c r="H366" i="21"/>
  <c r="E366" i="21"/>
  <c r="A367" i="21"/>
  <c r="L366" i="21"/>
  <c r="M366" i="21"/>
  <c r="V366" i="21"/>
  <c r="U366" i="21"/>
  <c r="O217" i="24"/>
  <c r="H217" i="24"/>
  <c r="A218" i="24"/>
  <c r="Y217" i="24"/>
  <c r="N217" i="24"/>
  <c r="G217" i="24"/>
  <c r="W217" i="24"/>
  <c r="T217" i="24"/>
  <c r="I217" i="24"/>
  <c r="F217" i="24"/>
  <c r="C217" i="24"/>
  <c r="P217" i="24"/>
  <c r="B217" i="24"/>
  <c r="K217" i="24"/>
  <c r="X217" i="24"/>
  <c r="J217" i="24"/>
  <c r="S217" i="24"/>
  <c r="E217" i="24"/>
  <c r="R217" i="24"/>
  <c r="D217" i="24"/>
  <c r="Q217" i="24"/>
  <c r="L217" i="24"/>
  <c r="M217" i="24"/>
  <c r="U217" i="24"/>
  <c r="V217" i="24"/>
  <c r="K727" i="21"/>
  <c r="H727" i="21"/>
  <c r="E727" i="21"/>
  <c r="Y727" i="21"/>
  <c r="N727" i="21"/>
  <c r="O727" i="21"/>
  <c r="L727" i="21"/>
  <c r="I727" i="21"/>
  <c r="B727" i="21"/>
  <c r="R727" i="21"/>
  <c r="C727" i="21"/>
  <c r="S727" i="21"/>
  <c r="P727" i="21"/>
  <c r="M727" i="21"/>
  <c r="F727" i="21"/>
  <c r="G727" i="21"/>
  <c r="D727" i="21"/>
  <c r="A728" i="21"/>
  <c r="Q727" i="21"/>
  <c r="J727" i="21"/>
  <c r="T727" i="21"/>
  <c r="W727" i="21"/>
  <c r="V727" i="21"/>
  <c r="U727" i="21"/>
  <c r="X727" i="21"/>
  <c r="K577" i="24"/>
  <c r="D577" i="24"/>
  <c r="E577" i="24"/>
  <c r="Y577" i="24"/>
  <c r="N577" i="24"/>
  <c r="O577" i="24"/>
  <c r="H577" i="24"/>
  <c r="I577" i="24"/>
  <c r="B577" i="24"/>
  <c r="R577" i="24"/>
  <c r="C577" i="24"/>
  <c r="S577" i="24"/>
  <c r="L577" i="24"/>
  <c r="M577" i="24"/>
  <c r="F577" i="24"/>
  <c r="G577" i="24"/>
  <c r="A578" i="24"/>
  <c r="P577" i="24"/>
  <c r="Q577" i="24"/>
  <c r="J577" i="24"/>
  <c r="T577" i="24"/>
  <c r="X577" i="24"/>
  <c r="W577" i="24"/>
  <c r="V577" i="24"/>
  <c r="U577" i="24"/>
  <c r="C326" i="24"/>
  <c r="J326" i="24"/>
  <c r="R326" i="24"/>
  <c r="S326" i="24"/>
  <c r="F326" i="24"/>
  <c r="P326" i="24"/>
  <c r="K326" i="24"/>
  <c r="Y326" i="24"/>
  <c r="X326" i="24"/>
  <c r="L326" i="24"/>
  <c r="V326" i="24"/>
  <c r="E326" i="24"/>
  <c r="D326" i="24"/>
  <c r="N326" i="24"/>
  <c r="M326" i="24"/>
  <c r="A327" i="24"/>
  <c r="G326" i="24"/>
  <c r="U326" i="24"/>
  <c r="T326" i="24"/>
  <c r="O326" i="24"/>
  <c r="B326" i="24"/>
  <c r="Q326" i="24"/>
  <c r="W326" i="24"/>
  <c r="I326" i="24"/>
  <c r="H326" i="24"/>
  <c r="K613" i="24"/>
  <c r="R613" i="24"/>
  <c r="B613" i="24"/>
  <c r="I613" i="24"/>
  <c r="L613" i="24"/>
  <c r="G613" i="24"/>
  <c r="N613" i="24"/>
  <c r="Y613" i="24"/>
  <c r="E613" i="24"/>
  <c r="H613" i="24"/>
  <c r="S613" i="24"/>
  <c r="C613" i="24"/>
  <c r="J613" i="24"/>
  <c r="Q613" i="24"/>
  <c r="T613" i="24"/>
  <c r="D613" i="24"/>
  <c r="O613" i="24"/>
  <c r="A614" i="24"/>
  <c r="F613" i="24"/>
  <c r="M613" i="24"/>
  <c r="P613" i="24"/>
  <c r="U613" i="24"/>
  <c r="V613" i="24"/>
  <c r="W613" i="24"/>
  <c r="X613" i="24"/>
  <c r="H329" i="23"/>
  <c r="A330" i="23"/>
  <c r="Y329" i="23"/>
  <c r="N329" i="23"/>
  <c r="K329" i="23"/>
  <c r="A366" i="23"/>
  <c r="P329" i="23"/>
  <c r="E329" i="23"/>
  <c r="B329" i="23"/>
  <c r="R329" i="23"/>
  <c r="O329" i="23"/>
  <c r="T329" i="23"/>
  <c r="I329" i="23"/>
  <c r="F329" i="23"/>
  <c r="C329" i="23"/>
  <c r="S329" i="23"/>
  <c r="D329" i="23"/>
  <c r="X329" i="23"/>
  <c r="Q329" i="23"/>
  <c r="J329" i="23"/>
  <c r="G329" i="23"/>
  <c r="W329" i="23"/>
  <c r="M329" i="23"/>
  <c r="L329" i="23"/>
  <c r="V329" i="23"/>
  <c r="U329" i="23"/>
  <c r="C541" i="24"/>
  <c r="S541" i="24"/>
  <c r="L541" i="24"/>
  <c r="E541" i="24"/>
  <c r="Y541" i="24"/>
  <c r="N541" i="24"/>
  <c r="G541" i="24"/>
  <c r="A542" i="24"/>
  <c r="P541" i="24"/>
  <c r="I541" i="24"/>
  <c r="B541" i="24"/>
  <c r="R541" i="24"/>
  <c r="K541" i="24"/>
  <c r="D541" i="24"/>
  <c r="T541" i="24"/>
  <c r="M541" i="24"/>
  <c r="F541" i="24"/>
  <c r="O541" i="24"/>
  <c r="H541" i="24"/>
  <c r="X541" i="24"/>
  <c r="Q541" i="24"/>
  <c r="J541" i="24"/>
  <c r="U541" i="24"/>
  <c r="V541" i="24"/>
  <c r="W541" i="24"/>
  <c r="L583" i="21"/>
  <c r="I583" i="21"/>
  <c r="N583" i="21"/>
  <c r="P583" i="21"/>
  <c r="M583" i="21"/>
  <c r="G583" i="21"/>
  <c r="D583" i="21"/>
  <c r="A584" i="21"/>
  <c r="F583" i="21"/>
  <c r="K583" i="21"/>
  <c r="H583" i="21"/>
  <c r="E583" i="21"/>
  <c r="J583" i="21"/>
  <c r="O583" i="21"/>
  <c r="C583" i="21"/>
  <c r="B583" i="21"/>
  <c r="Y583" i="21"/>
  <c r="Q583" i="21"/>
  <c r="U583" i="21"/>
  <c r="W583" i="21"/>
  <c r="V583" i="21"/>
  <c r="S583" i="21"/>
  <c r="X583" i="21"/>
  <c r="T583" i="21"/>
  <c r="R583" i="21"/>
  <c r="P72" i="24"/>
  <c r="G72" i="24"/>
  <c r="D72" i="24"/>
  <c r="A109" i="24"/>
  <c r="S72" i="24"/>
  <c r="T72" i="24"/>
  <c r="K72" i="24"/>
  <c r="H72" i="24"/>
  <c r="E72" i="24"/>
  <c r="F72" i="24"/>
  <c r="Q72" i="24"/>
  <c r="N72" i="24"/>
  <c r="I72" i="24"/>
  <c r="M72" i="24"/>
  <c r="J72" i="24"/>
  <c r="C72" i="24"/>
  <c r="R72" i="24"/>
  <c r="O72" i="24"/>
  <c r="L72" i="24"/>
  <c r="K181" i="24"/>
  <c r="I181" i="24"/>
  <c r="A182" i="24"/>
  <c r="D181" i="24"/>
  <c r="B181" i="24"/>
  <c r="C181" i="24"/>
  <c r="H181" i="24"/>
  <c r="F181" i="24"/>
  <c r="G181" i="24"/>
  <c r="E181" i="24"/>
  <c r="J181" i="24"/>
  <c r="X181" i="24"/>
  <c r="L181" i="24"/>
  <c r="Y181" i="24"/>
  <c r="R181" i="24"/>
  <c r="Q181" i="24"/>
  <c r="U181" i="24"/>
  <c r="N181" i="24"/>
  <c r="V181" i="24"/>
  <c r="W181" i="24"/>
  <c r="T181" i="24"/>
  <c r="O181" i="24"/>
  <c r="S181" i="24"/>
  <c r="P181" i="24"/>
  <c r="M181" i="24"/>
  <c r="M469" i="24"/>
  <c r="H469" i="24"/>
  <c r="V469" i="24"/>
  <c r="E469" i="24"/>
  <c r="G469" i="24"/>
  <c r="Y469" i="24"/>
  <c r="K469" i="24"/>
  <c r="B469" i="24"/>
  <c r="X469" i="24"/>
  <c r="C469" i="24"/>
  <c r="U469" i="24"/>
  <c r="W469" i="24"/>
  <c r="N469" i="24"/>
  <c r="D469" i="24"/>
  <c r="R469" i="24"/>
  <c r="Q469" i="24"/>
  <c r="S469" i="24"/>
  <c r="J469" i="24"/>
  <c r="P469" i="24"/>
  <c r="T469" i="24"/>
  <c r="O469" i="24"/>
  <c r="F469" i="24"/>
  <c r="L469" i="24"/>
  <c r="A470" i="24"/>
  <c r="I469" i="24"/>
  <c r="A294" i="21"/>
  <c r="J293" i="21"/>
  <c r="E293" i="21"/>
  <c r="D293" i="21"/>
  <c r="C293" i="21"/>
  <c r="B293" i="21"/>
  <c r="H293" i="21"/>
  <c r="I293" i="21"/>
  <c r="F293" i="21"/>
  <c r="G293" i="21"/>
  <c r="K293" i="21"/>
  <c r="O293" i="21"/>
  <c r="W293" i="21"/>
  <c r="T293" i="21"/>
  <c r="X293" i="21"/>
  <c r="L293" i="21"/>
  <c r="P293" i="21"/>
  <c r="M293" i="21"/>
  <c r="Q293" i="21"/>
  <c r="U293" i="21"/>
  <c r="Y293" i="21"/>
  <c r="R293" i="21"/>
  <c r="V293" i="21"/>
  <c r="S293" i="21"/>
  <c r="N293" i="21"/>
  <c r="X721" i="24"/>
  <c r="H721" i="24"/>
  <c r="O721" i="24"/>
  <c r="A722" i="24"/>
  <c r="J721" i="24"/>
  <c r="U721" i="24"/>
  <c r="E721" i="24"/>
  <c r="T721" i="24"/>
  <c r="D721" i="24"/>
  <c r="K721" i="24"/>
  <c r="V721" i="24"/>
  <c r="F721" i="24"/>
  <c r="Q721" i="24"/>
  <c r="P721" i="24"/>
  <c r="W721" i="24"/>
  <c r="G721" i="24"/>
  <c r="R721" i="24"/>
  <c r="B721" i="24"/>
  <c r="M721" i="24"/>
  <c r="L721" i="24"/>
  <c r="S721" i="24"/>
  <c r="C721" i="24"/>
  <c r="N721" i="24"/>
  <c r="Y721" i="24"/>
  <c r="I721" i="24"/>
  <c r="K799" i="21"/>
  <c r="A800" i="21"/>
  <c r="P799" i="21"/>
  <c r="I799" i="21"/>
  <c r="B799" i="21"/>
  <c r="R799" i="21"/>
  <c r="O799" i="21"/>
  <c r="D799" i="21"/>
  <c r="T799" i="21"/>
  <c r="M799" i="21"/>
  <c r="F799" i="21"/>
  <c r="C799" i="21"/>
  <c r="S799" i="21"/>
  <c r="H799" i="21"/>
  <c r="X799" i="21"/>
  <c r="Q799" i="21"/>
  <c r="J799" i="21"/>
  <c r="G799" i="21"/>
  <c r="W799" i="21"/>
  <c r="L799" i="21"/>
  <c r="E799" i="21"/>
  <c r="Y799" i="21"/>
  <c r="N799" i="21"/>
  <c r="U799" i="21"/>
  <c r="V799" i="21"/>
  <c r="X685" i="24"/>
  <c r="H685" i="24"/>
  <c r="O685" i="24"/>
  <c r="A686" i="24"/>
  <c r="J685" i="24"/>
  <c r="U685" i="24"/>
  <c r="E685" i="24"/>
  <c r="T685" i="24"/>
  <c r="D685" i="24"/>
  <c r="K685" i="24"/>
  <c r="V685" i="24"/>
  <c r="F685" i="24"/>
  <c r="Q685" i="24"/>
  <c r="P685" i="24"/>
  <c r="W685" i="24"/>
  <c r="G685" i="24"/>
  <c r="R685" i="24"/>
  <c r="B685" i="24"/>
  <c r="M685" i="24"/>
  <c r="L685" i="24"/>
  <c r="S685" i="24"/>
  <c r="C685" i="24"/>
  <c r="N685" i="24"/>
  <c r="Y685" i="24"/>
  <c r="I685" i="24"/>
  <c r="H437" i="23"/>
  <c r="I437" i="23"/>
  <c r="B437" i="23"/>
  <c r="R437" i="23"/>
  <c r="O437" i="23"/>
  <c r="L437" i="23"/>
  <c r="M437" i="23"/>
  <c r="F437" i="23"/>
  <c r="C437" i="23"/>
  <c r="S437" i="23"/>
  <c r="P437" i="23"/>
  <c r="Q437" i="23"/>
  <c r="J437" i="23"/>
  <c r="G437" i="23"/>
  <c r="D437" i="23"/>
  <c r="E437" i="23"/>
  <c r="Y437" i="23"/>
  <c r="N437" i="23"/>
  <c r="K437" i="23"/>
  <c r="V437" i="23"/>
  <c r="U437" i="23"/>
  <c r="W437" i="23"/>
  <c r="T437" i="23"/>
  <c r="X437" i="23"/>
  <c r="P184" i="23"/>
  <c r="A185" i="23"/>
  <c r="K184" i="23"/>
  <c r="N184" i="23"/>
  <c r="Y184" i="23"/>
  <c r="E184" i="23"/>
  <c r="L184" i="23"/>
  <c r="W184" i="23"/>
  <c r="G184" i="23"/>
  <c r="J184" i="23"/>
  <c r="Q184" i="23"/>
  <c r="A221" i="23"/>
  <c r="X184" i="23"/>
  <c r="H184" i="23"/>
  <c r="S184" i="23"/>
  <c r="C184" i="23"/>
  <c r="F184" i="23"/>
  <c r="M184" i="23"/>
  <c r="T184" i="23"/>
  <c r="D184" i="23"/>
  <c r="O184" i="23"/>
  <c r="R184" i="23"/>
  <c r="B184" i="23"/>
  <c r="I184" i="23"/>
  <c r="V184" i="23"/>
  <c r="U184" i="23"/>
  <c r="S793" i="24"/>
  <c r="C793" i="24"/>
  <c r="N793" i="24"/>
  <c r="Y793" i="24"/>
  <c r="I793" i="24"/>
  <c r="P793" i="24"/>
  <c r="O793" i="24"/>
  <c r="A794" i="24"/>
  <c r="J793" i="24"/>
  <c r="U793" i="24"/>
  <c r="E793" i="24"/>
  <c r="L793" i="24"/>
  <c r="A830" i="24"/>
  <c r="K793" i="24"/>
  <c r="V793" i="24"/>
  <c r="F793" i="24"/>
  <c r="Q793" i="24"/>
  <c r="X793" i="24"/>
  <c r="H793" i="24"/>
  <c r="W793" i="24"/>
  <c r="G793" i="24"/>
  <c r="R793" i="24"/>
  <c r="B793" i="24"/>
  <c r="M793" i="24"/>
  <c r="T793" i="24"/>
  <c r="D793" i="24"/>
  <c r="L401" i="23"/>
  <c r="M401" i="23"/>
  <c r="F401" i="23"/>
  <c r="A438" i="23"/>
  <c r="O401" i="23"/>
  <c r="P401" i="23"/>
  <c r="Q401" i="23"/>
  <c r="J401" i="23"/>
  <c r="C401" i="23"/>
  <c r="S401" i="23"/>
  <c r="D401" i="23"/>
  <c r="E401" i="23"/>
  <c r="Y401" i="23"/>
  <c r="N401" i="23"/>
  <c r="G401" i="23"/>
  <c r="H401" i="23"/>
  <c r="I401" i="23"/>
  <c r="B401" i="23"/>
  <c r="R401" i="23"/>
  <c r="K401" i="23"/>
  <c r="V401" i="23"/>
  <c r="U401" i="23"/>
  <c r="T401" i="23"/>
  <c r="W401" i="23"/>
  <c r="X401" i="23"/>
  <c r="H36" i="24"/>
  <c r="A37" i="24"/>
  <c r="O36" i="24"/>
  <c r="R36" i="24"/>
  <c r="A73" i="24"/>
  <c r="N36" i="24"/>
  <c r="P36" i="24"/>
  <c r="Q36" i="24"/>
  <c r="L36" i="24"/>
  <c r="M36" i="24"/>
  <c r="S36" i="24"/>
  <c r="J36" i="24"/>
  <c r="I36" i="24"/>
  <c r="K36" i="24"/>
  <c r="W432" i="24"/>
  <c r="J432" i="24"/>
  <c r="M432" i="24"/>
  <c r="H432" i="24"/>
  <c r="R432" i="24"/>
  <c r="E432" i="24"/>
  <c r="P432" i="24"/>
  <c r="K432" i="24"/>
  <c r="A433" i="24"/>
  <c r="X432" i="24"/>
  <c r="C432" i="24"/>
  <c r="U432" i="24"/>
  <c r="I432" i="24"/>
  <c r="D432" i="24"/>
  <c r="N432" i="24"/>
  <c r="Q432" i="24"/>
  <c r="S432" i="24"/>
  <c r="F432" i="24"/>
  <c r="G432" i="24"/>
  <c r="Y432" i="24"/>
  <c r="T432" i="24"/>
  <c r="O432" i="24"/>
  <c r="B432" i="24"/>
  <c r="L432" i="24"/>
  <c r="V432" i="24"/>
  <c r="C619" i="21"/>
  <c r="D619" i="21"/>
  <c r="E619" i="21"/>
  <c r="B619" i="21"/>
  <c r="A620" i="21"/>
  <c r="G619" i="21"/>
  <c r="H619" i="21"/>
  <c r="I619" i="21"/>
  <c r="F619" i="21"/>
  <c r="K619" i="21"/>
  <c r="L619" i="21"/>
  <c r="M619" i="21"/>
  <c r="J619" i="21"/>
  <c r="O619" i="21"/>
  <c r="P619" i="21"/>
  <c r="Q619" i="21"/>
  <c r="N619" i="21"/>
  <c r="U619" i="21"/>
  <c r="Y619" i="21"/>
  <c r="X619" i="21"/>
  <c r="V619" i="21"/>
  <c r="T619" i="21"/>
  <c r="S619" i="21"/>
  <c r="W619" i="21"/>
  <c r="R619" i="21"/>
  <c r="M649" i="24"/>
  <c r="T649" i="24"/>
  <c r="D649" i="24"/>
  <c r="K649" i="24"/>
  <c r="R649" i="24"/>
  <c r="B649" i="24"/>
  <c r="I649" i="24"/>
  <c r="P649" i="24"/>
  <c r="W649" i="24"/>
  <c r="G649" i="24"/>
  <c r="N649" i="24"/>
  <c r="Y649" i="24"/>
  <c r="E649" i="24"/>
  <c r="L649" i="24"/>
  <c r="S649" i="24"/>
  <c r="C649" i="24"/>
  <c r="J649" i="24"/>
  <c r="Q649" i="24"/>
  <c r="X649" i="24"/>
  <c r="H649" i="24"/>
  <c r="O649" i="24"/>
  <c r="A650" i="24"/>
  <c r="F649" i="24"/>
  <c r="V649" i="24"/>
  <c r="U649" i="24"/>
  <c r="O655" i="21"/>
  <c r="H655" i="21"/>
  <c r="X655" i="21"/>
  <c r="Q655" i="21"/>
  <c r="F655" i="21"/>
  <c r="C655" i="21"/>
  <c r="S655" i="21"/>
  <c r="L655" i="21"/>
  <c r="E655" i="21"/>
  <c r="Y655" i="21"/>
  <c r="J655" i="21"/>
  <c r="G655" i="21"/>
  <c r="W655" i="21"/>
  <c r="P655" i="21"/>
  <c r="I655" i="21"/>
  <c r="A656" i="21"/>
  <c r="N655" i="21"/>
  <c r="K655" i="21"/>
  <c r="D655" i="21"/>
  <c r="T655" i="21"/>
  <c r="M655" i="21"/>
  <c r="B655" i="21"/>
  <c r="R655" i="21"/>
  <c r="U655" i="21"/>
  <c r="V655" i="21"/>
  <c r="C362" i="24"/>
  <c r="U362" i="24"/>
  <c r="W362" i="24"/>
  <c r="N362" i="24"/>
  <c r="M362" i="24"/>
  <c r="H362" i="24"/>
  <c r="V362" i="24"/>
  <c r="S362" i="24"/>
  <c r="J362" i="24"/>
  <c r="P362" i="24"/>
  <c r="K362" i="24"/>
  <c r="B362" i="24"/>
  <c r="X362" i="24"/>
  <c r="L362" i="24"/>
  <c r="A363" i="24"/>
  <c r="I362" i="24"/>
  <c r="D362" i="24"/>
  <c r="R362" i="24"/>
  <c r="Q362" i="24"/>
  <c r="E362" i="24"/>
  <c r="G362" i="24"/>
  <c r="Y362" i="24"/>
  <c r="T362" i="24"/>
  <c r="O362" i="24"/>
  <c r="F362" i="24"/>
  <c r="K871" i="21"/>
  <c r="D871" i="21"/>
  <c r="T871" i="21"/>
  <c r="M871" i="21"/>
  <c r="B871" i="21"/>
  <c r="R871" i="21"/>
  <c r="O871" i="21"/>
  <c r="H871" i="21"/>
  <c r="X871" i="21"/>
  <c r="Q871" i="21"/>
  <c r="F871" i="21"/>
  <c r="V871" i="21"/>
  <c r="C871" i="21"/>
  <c r="S871" i="21"/>
  <c r="L871" i="21"/>
  <c r="E871" i="21"/>
  <c r="U871" i="21"/>
  <c r="J871" i="21"/>
  <c r="A872" i="21"/>
  <c r="G871" i="21"/>
  <c r="W871" i="21"/>
  <c r="P871" i="21"/>
  <c r="I871" i="21"/>
  <c r="Y871" i="21"/>
  <c r="N871" i="21"/>
  <c r="A331" i="21"/>
  <c r="D330" i="21"/>
  <c r="B330" i="21"/>
  <c r="C330" i="21"/>
  <c r="H330" i="21"/>
  <c r="F330" i="21"/>
  <c r="G330" i="21"/>
  <c r="E330" i="21"/>
  <c r="J330" i="21"/>
  <c r="K330" i="21"/>
  <c r="I330" i="21"/>
  <c r="Q330" i="21"/>
  <c r="L330" i="21"/>
  <c r="R330" i="21"/>
  <c r="T330" i="21"/>
  <c r="U330" i="21"/>
  <c r="W330" i="21"/>
  <c r="M330" i="21"/>
  <c r="O330" i="21"/>
  <c r="N330" i="21"/>
  <c r="P330" i="21"/>
  <c r="X330" i="21"/>
  <c r="S330" i="21"/>
  <c r="Y330" i="21"/>
  <c r="V330" i="21"/>
  <c r="C292" i="23"/>
  <c r="S292" i="23"/>
  <c r="L292" i="23"/>
  <c r="E292" i="23"/>
  <c r="U292" i="23"/>
  <c r="J292" i="23"/>
  <c r="G292" i="23"/>
  <c r="W292" i="23"/>
  <c r="P292" i="23"/>
  <c r="I292" i="23"/>
  <c r="Y292" i="23"/>
  <c r="N292" i="23"/>
  <c r="K292" i="23"/>
  <c r="D292" i="23"/>
  <c r="T292" i="23"/>
  <c r="M292" i="23"/>
  <c r="B292" i="23"/>
  <c r="R292" i="23"/>
  <c r="O292" i="23"/>
  <c r="H292" i="23"/>
  <c r="X292" i="23"/>
  <c r="Q292" i="23"/>
  <c r="F292" i="23"/>
  <c r="V292" i="23"/>
  <c r="N402" i="21"/>
  <c r="K402" i="21"/>
  <c r="D402" i="21"/>
  <c r="T402" i="21"/>
  <c r="M402" i="21"/>
  <c r="B402" i="21"/>
  <c r="R402" i="21"/>
  <c r="O402" i="21"/>
  <c r="H402" i="21"/>
  <c r="X402" i="21"/>
  <c r="Q402" i="21"/>
  <c r="F402" i="21"/>
  <c r="C402" i="21"/>
  <c r="S402" i="21"/>
  <c r="L402" i="21"/>
  <c r="E402" i="21"/>
  <c r="Y402" i="21"/>
  <c r="J402" i="21"/>
  <c r="G402" i="21"/>
  <c r="A403" i="21"/>
  <c r="P402" i="21"/>
  <c r="I402" i="21"/>
  <c r="U402" i="21"/>
  <c r="V402" i="21"/>
  <c r="W402" i="21"/>
  <c r="S220" i="23"/>
  <c r="X220" i="23"/>
  <c r="Y220" i="23"/>
  <c r="L220" i="23"/>
  <c r="A257" i="23"/>
  <c r="J220" i="23"/>
  <c r="K220" i="23"/>
  <c r="P220" i="23"/>
  <c r="M220" i="23"/>
  <c r="N220" i="23"/>
  <c r="O220" i="23"/>
  <c r="T220" i="23"/>
  <c r="Q220" i="23"/>
  <c r="R220" i="23"/>
  <c r="G220" i="23"/>
  <c r="B220" i="23"/>
  <c r="C220" i="23"/>
  <c r="E220" i="23"/>
  <c r="D220" i="23"/>
  <c r="F220" i="23"/>
  <c r="I220" i="23"/>
  <c r="H220" i="23"/>
  <c r="W220" i="23"/>
  <c r="U220" i="23"/>
  <c r="V220" i="23"/>
  <c r="Q757" i="24"/>
  <c r="X757" i="24"/>
  <c r="H757" i="24"/>
  <c r="O757" i="24"/>
  <c r="A758" i="24"/>
  <c r="J757" i="24"/>
  <c r="M757" i="24"/>
  <c r="T757" i="24"/>
  <c r="D757" i="24"/>
  <c r="K757" i="24"/>
  <c r="V757" i="24"/>
  <c r="F757" i="24"/>
  <c r="Y757" i="24"/>
  <c r="I757" i="24"/>
  <c r="P757" i="24"/>
  <c r="W757" i="24"/>
  <c r="G757" i="24"/>
  <c r="R757" i="24"/>
  <c r="B757" i="24"/>
  <c r="U757" i="24"/>
  <c r="E757" i="24"/>
  <c r="L757" i="24"/>
  <c r="S757" i="24"/>
  <c r="C757" i="24"/>
  <c r="N757" i="24"/>
  <c r="D365" i="23"/>
  <c r="T365" i="23"/>
  <c r="M365" i="23"/>
  <c r="B365" i="23"/>
  <c r="R365" i="23"/>
  <c r="O365" i="23"/>
  <c r="H365" i="23"/>
  <c r="X365" i="23"/>
  <c r="Q365" i="23"/>
  <c r="F365" i="23"/>
  <c r="C365" i="23"/>
  <c r="S365" i="23"/>
  <c r="L365" i="23"/>
  <c r="E365" i="23"/>
  <c r="Y365" i="23"/>
  <c r="J365" i="23"/>
  <c r="G365" i="23"/>
  <c r="P365" i="23"/>
  <c r="I365" i="23"/>
  <c r="A402" i="23"/>
  <c r="N365" i="23"/>
  <c r="K365" i="23"/>
  <c r="V365" i="23"/>
  <c r="W365" i="23"/>
  <c r="U365" i="23"/>
  <c r="K582" i="23"/>
  <c r="D582" i="23"/>
  <c r="T582" i="23"/>
  <c r="M582" i="23"/>
  <c r="B582" i="23"/>
  <c r="R582" i="23"/>
  <c r="O582" i="23"/>
  <c r="H582" i="23"/>
  <c r="X582" i="23"/>
  <c r="Q582" i="23"/>
  <c r="F582" i="23"/>
  <c r="V582" i="23"/>
  <c r="C582" i="23"/>
  <c r="S582" i="23"/>
  <c r="L582" i="23"/>
  <c r="E582" i="23"/>
  <c r="U582" i="23"/>
  <c r="J582" i="23"/>
  <c r="A583" i="23"/>
  <c r="G582" i="23"/>
  <c r="W582" i="23"/>
  <c r="P582" i="23"/>
  <c r="I582" i="23"/>
  <c r="Y582" i="23"/>
  <c r="N582" i="23"/>
  <c r="X108" i="24"/>
  <c r="K108" i="24"/>
  <c r="A145" i="24"/>
  <c r="J108" i="24"/>
  <c r="R108" i="24"/>
  <c r="L108" i="24"/>
  <c r="P108" i="24"/>
  <c r="Q108" i="24"/>
  <c r="O108" i="24"/>
  <c r="M108" i="24"/>
  <c r="T108" i="24"/>
  <c r="S108" i="24"/>
  <c r="N108" i="24"/>
  <c r="G108" i="24"/>
  <c r="F108" i="24"/>
  <c r="D108" i="24"/>
  <c r="I108" i="24"/>
  <c r="B108" i="24"/>
  <c r="C108" i="24"/>
  <c r="E108" i="24"/>
  <c r="H108" i="24"/>
  <c r="U108" i="24"/>
  <c r="V108" i="24"/>
  <c r="W108" i="24"/>
  <c r="G691" i="21"/>
  <c r="A692" i="21"/>
  <c r="P691" i="21"/>
  <c r="I691" i="21"/>
  <c r="B691" i="21"/>
  <c r="R691" i="21"/>
  <c r="K691" i="21"/>
  <c r="D691" i="21"/>
  <c r="T691" i="21"/>
  <c r="M691" i="21"/>
  <c r="F691" i="21"/>
  <c r="O691" i="21"/>
  <c r="H691" i="21"/>
  <c r="X691" i="21"/>
  <c r="Q691" i="21"/>
  <c r="J691" i="21"/>
  <c r="C691" i="21"/>
  <c r="S691" i="21"/>
  <c r="L691" i="21"/>
  <c r="E691" i="21"/>
  <c r="Y691" i="21"/>
  <c r="N691" i="21"/>
  <c r="V691" i="21"/>
  <c r="W691" i="21"/>
  <c r="U691" i="21"/>
  <c r="T37" i="24"/>
  <c r="U37" i="24"/>
  <c r="V37" i="24"/>
  <c r="B219" i="19"/>
  <c r="R219" i="19"/>
  <c r="K219" i="19"/>
  <c r="D219" i="19"/>
  <c r="T219" i="19"/>
  <c r="M219" i="19"/>
  <c r="A256" i="19"/>
  <c r="F219" i="19"/>
  <c r="V219" i="19"/>
  <c r="O219" i="19"/>
  <c r="H219" i="19"/>
  <c r="X219" i="19"/>
  <c r="Q219" i="19"/>
  <c r="J219" i="19"/>
  <c r="C219" i="19"/>
  <c r="S219" i="19"/>
  <c r="L219" i="19"/>
  <c r="E219" i="19"/>
  <c r="U219" i="19"/>
  <c r="N219" i="19"/>
  <c r="G219" i="19"/>
  <c r="W219" i="19"/>
  <c r="P219" i="19"/>
  <c r="I219" i="19"/>
  <c r="Y219" i="19"/>
  <c r="G109" i="21"/>
  <c r="L109" i="21"/>
  <c r="Q109" i="21"/>
  <c r="O109" i="21"/>
  <c r="T109" i="21"/>
  <c r="R109" i="21"/>
  <c r="N109" i="21"/>
  <c r="S109" i="21"/>
  <c r="D109" i="21"/>
  <c r="C109" i="21"/>
  <c r="H109" i="21"/>
  <c r="F109" i="21"/>
  <c r="I109" i="21"/>
  <c r="E109" i="21"/>
  <c r="J109" i="21"/>
  <c r="A146" i="21"/>
  <c r="M109" i="21"/>
  <c r="K109" i="21"/>
  <c r="P109" i="21"/>
  <c r="E255" i="19"/>
  <c r="U255" i="19"/>
  <c r="J255" i="19"/>
  <c r="C255" i="19"/>
  <c r="S255" i="19"/>
  <c r="L255" i="19"/>
  <c r="I255" i="19"/>
  <c r="A292" i="19"/>
  <c r="N255" i="19"/>
  <c r="G255" i="19"/>
  <c r="W255" i="19"/>
  <c r="P255" i="19"/>
  <c r="M255" i="19"/>
  <c r="B255" i="19"/>
  <c r="R255" i="19"/>
  <c r="K255" i="19"/>
  <c r="D255" i="19"/>
  <c r="T255" i="19"/>
  <c r="Y255" i="19"/>
  <c r="Q255" i="19"/>
  <c r="F255" i="19"/>
  <c r="V255" i="19"/>
  <c r="O255" i="19"/>
  <c r="H255" i="19"/>
  <c r="X255" i="19"/>
  <c r="H37" i="21"/>
  <c r="I37" i="21"/>
  <c r="N37" i="21"/>
  <c r="J37" i="21"/>
  <c r="A38" i="21"/>
  <c r="M37" i="21"/>
  <c r="K37" i="21"/>
  <c r="P37" i="21"/>
  <c r="U37" i="21"/>
  <c r="A74" i="21"/>
  <c r="Q37" i="21"/>
  <c r="O37" i="21"/>
  <c r="T37" i="21"/>
  <c r="R37" i="21"/>
  <c r="S37" i="21"/>
  <c r="V37" i="21"/>
  <c r="G37" i="21"/>
  <c r="L37" i="21"/>
  <c r="S145" i="21"/>
  <c r="N145" i="21"/>
  <c r="I145" i="21"/>
  <c r="K145" i="21"/>
  <c r="F145" i="21"/>
  <c r="X145" i="21"/>
  <c r="L145" i="21"/>
  <c r="G145" i="21"/>
  <c r="D145" i="21"/>
  <c r="V145" i="21"/>
  <c r="Q145" i="21"/>
  <c r="J145" i="21"/>
  <c r="E145" i="21"/>
  <c r="W145" i="21"/>
  <c r="B145" i="21"/>
  <c r="T145" i="21"/>
  <c r="O145" i="21"/>
  <c r="C145" i="21"/>
  <c r="U145" i="21"/>
  <c r="P145" i="21"/>
  <c r="R145" i="21"/>
  <c r="M145" i="21"/>
  <c r="H145" i="21"/>
  <c r="S36" i="23"/>
  <c r="V36" i="23"/>
  <c r="U36" i="23"/>
  <c r="H36" i="23"/>
  <c r="G36" i="23"/>
  <c r="F36" i="23"/>
  <c r="E36" i="23"/>
  <c r="D36" i="23"/>
  <c r="C36" i="23"/>
  <c r="B36" i="23"/>
  <c r="X36" i="23"/>
  <c r="A73" i="23"/>
  <c r="W36" i="23"/>
  <c r="A37" i="23"/>
  <c r="Y36" i="23"/>
  <c r="T36" i="23"/>
  <c r="O36" i="23"/>
  <c r="M36" i="23"/>
  <c r="P36" i="23"/>
  <c r="J36" i="23"/>
  <c r="L36" i="23"/>
  <c r="K36" i="23"/>
  <c r="N36" i="23"/>
  <c r="Q36" i="23"/>
  <c r="R36" i="23"/>
  <c r="I36" i="23"/>
  <c r="O72" i="23"/>
  <c r="V72" i="23"/>
  <c r="F72" i="23"/>
  <c r="U72" i="23"/>
  <c r="X72" i="23"/>
  <c r="D72" i="23"/>
  <c r="K72" i="23"/>
  <c r="R72" i="23"/>
  <c r="B72" i="23"/>
  <c r="Q72" i="23"/>
  <c r="T72" i="23"/>
  <c r="W72" i="23"/>
  <c r="G72" i="23"/>
  <c r="N72" i="23"/>
  <c r="A109" i="23"/>
  <c r="I72" i="23"/>
  <c r="P72" i="23"/>
  <c r="S72" i="23"/>
  <c r="C72" i="23"/>
  <c r="J72" i="23"/>
  <c r="Y72" i="23"/>
  <c r="E72" i="23"/>
  <c r="H72" i="23"/>
  <c r="M72" i="23"/>
  <c r="L72" i="23"/>
  <c r="J183" i="19"/>
  <c r="C183" i="19"/>
  <c r="S183" i="19"/>
  <c r="H183" i="19"/>
  <c r="X183" i="19"/>
  <c r="M183" i="19"/>
  <c r="N183" i="19"/>
  <c r="G183" i="19"/>
  <c r="W183" i="19"/>
  <c r="L183" i="19"/>
  <c r="A184" i="19"/>
  <c r="Q183" i="19"/>
  <c r="B183" i="19"/>
  <c r="R183" i="19"/>
  <c r="K183" i="19"/>
  <c r="A220" i="19"/>
  <c r="P183" i="19"/>
  <c r="E183" i="19"/>
  <c r="U183" i="19"/>
  <c r="F183" i="19"/>
  <c r="V183" i="19"/>
  <c r="O183" i="19"/>
  <c r="D183" i="19"/>
  <c r="T183" i="19"/>
  <c r="I183" i="19"/>
  <c r="Y183" i="19"/>
  <c r="J291" i="19"/>
  <c r="C291" i="19"/>
  <c r="S291" i="19"/>
  <c r="L291" i="19"/>
  <c r="E291" i="19"/>
  <c r="U291" i="19"/>
  <c r="N291" i="19"/>
  <c r="G291" i="19"/>
  <c r="W291" i="19"/>
  <c r="P291" i="19"/>
  <c r="Y291" i="19"/>
  <c r="R291" i="19"/>
  <c r="M291" i="19"/>
  <c r="I291" i="19"/>
  <c r="D291" i="19"/>
  <c r="B291" i="19"/>
  <c r="T291" i="19"/>
  <c r="F291" i="19"/>
  <c r="V291" i="19"/>
  <c r="O291" i="19"/>
  <c r="H291" i="19"/>
  <c r="X291" i="19"/>
  <c r="Q291" i="19"/>
  <c r="K291" i="19"/>
  <c r="M73" i="21"/>
  <c r="R73" i="21"/>
  <c r="W73" i="21"/>
  <c r="J73" i="21"/>
  <c r="H73" i="21"/>
  <c r="T73" i="21"/>
  <c r="L73" i="21"/>
  <c r="A110" i="21"/>
  <c r="O73" i="21"/>
  <c r="I73" i="21"/>
  <c r="N73" i="21"/>
  <c r="S73" i="21"/>
  <c r="Q73" i="21"/>
  <c r="V73" i="21"/>
  <c r="K73" i="21"/>
  <c r="P73" i="21"/>
  <c r="U73" i="21"/>
  <c r="X73" i="21"/>
  <c r="W144" i="23"/>
  <c r="V144" i="23"/>
  <c r="B144" i="23"/>
  <c r="I144" i="23"/>
  <c r="P144" i="23"/>
  <c r="S144" i="23"/>
  <c r="R144" i="23"/>
  <c r="Y144" i="23"/>
  <c r="E144" i="23"/>
  <c r="H144" i="23"/>
  <c r="G144" i="23"/>
  <c r="J144" i="23"/>
  <c r="U144" i="23"/>
  <c r="X144" i="23"/>
  <c r="D144" i="23"/>
  <c r="C144" i="23"/>
  <c r="F144" i="23"/>
  <c r="Q144" i="23"/>
  <c r="T144" i="23"/>
  <c r="M144" i="23"/>
  <c r="L144" i="23"/>
  <c r="O144" i="23"/>
  <c r="N144" i="23"/>
  <c r="K144" i="23"/>
  <c r="O108" i="23"/>
  <c r="V108" i="23"/>
  <c r="B108" i="23"/>
  <c r="I108" i="23"/>
  <c r="T108" i="23"/>
  <c r="K108" i="23"/>
  <c r="R108" i="23"/>
  <c r="Y108" i="23"/>
  <c r="E108" i="23"/>
  <c r="P108" i="23"/>
  <c r="W108" i="23"/>
  <c r="G108" i="23"/>
  <c r="J108" i="23"/>
  <c r="U108" i="23"/>
  <c r="A145" i="23"/>
  <c r="H108" i="23"/>
  <c r="S108" i="23"/>
  <c r="C108" i="23"/>
  <c r="F108" i="23"/>
  <c r="Q108" i="23"/>
  <c r="X108" i="23"/>
  <c r="D108" i="23"/>
  <c r="L108" i="23"/>
  <c r="M108" i="23"/>
  <c r="N108" i="23"/>
  <c r="C549" i="19"/>
  <c r="G549" i="19"/>
  <c r="K549" i="19"/>
  <c r="O549" i="19"/>
  <c r="S549" i="19"/>
  <c r="W549" i="19"/>
  <c r="A550" i="19"/>
  <c r="D549" i="19"/>
  <c r="H549" i="19"/>
  <c r="L549" i="19"/>
  <c r="P549" i="19"/>
  <c r="T549" i="19"/>
  <c r="X549" i="19"/>
  <c r="E549" i="19"/>
  <c r="I549" i="19"/>
  <c r="M549" i="19"/>
  <c r="Q549" i="19"/>
  <c r="U549" i="19"/>
  <c r="Y549" i="19"/>
  <c r="B549" i="19"/>
  <c r="F549" i="19"/>
  <c r="J549" i="19"/>
  <c r="N549" i="19"/>
  <c r="R549" i="19"/>
  <c r="V549" i="19"/>
  <c r="E404" i="19"/>
  <c r="I404" i="19"/>
  <c r="M404" i="19"/>
  <c r="Q404" i="19"/>
  <c r="U404" i="19"/>
  <c r="Y404" i="19"/>
  <c r="B404" i="19"/>
  <c r="F404" i="19"/>
  <c r="J404" i="19"/>
  <c r="N404" i="19"/>
  <c r="R404" i="19"/>
  <c r="V404" i="19"/>
  <c r="A441" i="19"/>
  <c r="C404" i="19"/>
  <c r="G404" i="19"/>
  <c r="K404" i="19"/>
  <c r="O404" i="19"/>
  <c r="S404" i="19"/>
  <c r="W404" i="19"/>
  <c r="D404" i="19"/>
  <c r="H404" i="19"/>
  <c r="L404" i="19"/>
  <c r="P404" i="19"/>
  <c r="T404" i="19"/>
  <c r="X404" i="19"/>
  <c r="E440" i="19"/>
  <c r="I440" i="19"/>
  <c r="M440" i="19"/>
  <c r="Q440" i="19"/>
  <c r="U440" i="19"/>
  <c r="Y440" i="19"/>
  <c r="B440" i="19"/>
  <c r="F440" i="19"/>
  <c r="J440" i="19"/>
  <c r="N440" i="19"/>
  <c r="R440" i="19"/>
  <c r="V440" i="19"/>
  <c r="C440" i="19"/>
  <c r="G440" i="19"/>
  <c r="K440" i="19"/>
  <c r="O440" i="19"/>
  <c r="S440" i="19"/>
  <c r="W440" i="19"/>
  <c r="D440" i="19"/>
  <c r="H440" i="19"/>
  <c r="L440" i="19"/>
  <c r="P440" i="19"/>
  <c r="T440" i="19"/>
  <c r="X440" i="19"/>
  <c r="C513" i="19"/>
  <c r="G513" i="19"/>
  <c r="K513" i="19"/>
  <c r="O513" i="19"/>
  <c r="S513" i="19"/>
  <c r="W513" i="19"/>
  <c r="D513" i="19"/>
  <c r="H513" i="19"/>
  <c r="L513" i="19"/>
  <c r="P513" i="19"/>
  <c r="T513" i="19"/>
  <c r="X513" i="19"/>
  <c r="E513" i="19"/>
  <c r="I513" i="19"/>
  <c r="M513" i="19"/>
  <c r="Q513" i="19"/>
  <c r="U513" i="19"/>
  <c r="Y513" i="19"/>
  <c r="A514" i="19"/>
  <c r="B513" i="19"/>
  <c r="F513" i="19"/>
  <c r="J513" i="19"/>
  <c r="N513" i="19"/>
  <c r="R513" i="19"/>
  <c r="V513" i="19"/>
  <c r="A185" i="21"/>
  <c r="N184" i="21"/>
  <c r="G184" i="21"/>
  <c r="P184" i="21"/>
  <c r="I184" i="21"/>
  <c r="R184" i="21"/>
  <c r="K184" i="21"/>
  <c r="D184" i="21"/>
  <c r="T184" i="21"/>
  <c r="M184" i="21"/>
  <c r="F184" i="21"/>
  <c r="O184" i="21"/>
  <c r="H184" i="21"/>
  <c r="Q184" i="21"/>
  <c r="J184" i="21"/>
  <c r="C184" i="21"/>
  <c r="S184" i="21"/>
  <c r="L184" i="21"/>
  <c r="E184" i="21"/>
  <c r="E368" i="19"/>
  <c r="I368" i="19"/>
  <c r="M368" i="19"/>
  <c r="Q368" i="19"/>
  <c r="U368" i="19"/>
  <c r="Y368" i="19"/>
  <c r="A405" i="19"/>
  <c r="B368" i="19"/>
  <c r="F368" i="19"/>
  <c r="J368" i="19"/>
  <c r="N368" i="19"/>
  <c r="R368" i="19"/>
  <c r="V368" i="19"/>
  <c r="C368" i="19"/>
  <c r="G368" i="19"/>
  <c r="K368" i="19"/>
  <c r="O368" i="19"/>
  <c r="S368" i="19"/>
  <c r="W368" i="19"/>
  <c r="D368" i="19"/>
  <c r="H368" i="19"/>
  <c r="L368" i="19"/>
  <c r="P368" i="19"/>
  <c r="T368" i="19"/>
  <c r="X368" i="19"/>
  <c r="C585" i="19"/>
  <c r="G585" i="19"/>
  <c r="K585" i="19"/>
  <c r="O585" i="19"/>
  <c r="S585" i="19"/>
  <c r="W585" i="19"/>
  <c r="D585" i="19"/>
  <c r="H585" i="19"/>
  <c r="L585" i="19"/>
  <c r="P585" i="19"/>
  <c r="T585" i="19"/>
  <c r="X585" i="19"/>
  <c r="A586" i="19"/>
  <c r="E585" i="19"/>
  <c r="I585" i="19"/>
  <c r="M585" i="19"/>
  <c r="Q585" i="19"/>
  <c r="U585" i="19"/>
  <c r="Y585" i="19"/>
  <c r="B585" i="19"/>
  <c r="F585" i="19"/>
  <c r="J585" i="19"/>
  <c r="N585" i="19"/>
  <c r="R585" i="19"/>
  <c r="V585" i="19"/>
  <c r="E332" i="19"/>
  <c r="I332" i="19"/>
  <c r="M332" i="19"/>
  <c r="Q332" i="19"/>
  <c r="U332" i="19"/>
  <c r="Y332" i="19"/>
  <c r="B332" i="19"/>
  <c r="F332" i="19"/>
  <c r="J332" i="19"/>
  <c r="N332" i="19"/>
  <c r="R332" i="19"/>
  <c r="V332" i="19"/>
  <c r="C332" i="19"/>
  <c r="G332" i="19"/>
  <c r="K332" i="19"/>
  <c r="O332" i="19"/>
  <c r="S332" i="19"/>
  <c r="W332" i="19"/>
  <c r="A369" i="19"/>
  <c r="D332" i="19"/>
  <c r="H332" i="19"/>
  <c r="L332" i="19"/>
  <c r="P332" i="19"/>
  <c r="T332" i="19"/>
  <c r="X332" i="19"/>
  <c r="A333" i="19"/>
  <c r="C477" i="19"/>
  <c r="G477" i="19"/>
  <c r="K477" i="19"/>
  <c r="O477" i="19"/>
  <c r="S477" i="19"/>
  <c r="W477" i="19"/>
  <c r="D477" i="19"/>
  <c r="H477" i="19"/>
  <c r="L477" i="19"/>
  <c r="P477" i="19"/>
  <c r="T477" i="19"/>
  <c r="X477" i="19"/>
  <c r="E477" i="19"/>
  <c r="I477" i="19"/>
  <c r="M477" i="19"/>
  <c r="Q477" i="19"/>
  <c r="U477" i="19"/>
  <c r="Y477" i="19"/>
  <c r="B477" i="19"/>
  <c r="F477" i="19"/>
  <c r="J477" i="19"/>
  <c r="N477" i="19"/>
  <c r="R477" i="19"/>
  <c r="V477" i="19"/>
  <c r="A478" i="19"/>
  <c r="B220" i="21" l="1"/>
  <c r="A109" i="19"/>
  <c r="V72" i="19"/>
  <c r="U72" i="19"/>
  <c r="H72" i="19"/>
  <c r="G72" i="19"/>
  <c r="B72" i="19"/>
  <c r="L72" i="19"/>
  <c r="T72" i="19"/>
  <c r="O72" i="19"/>
  <c r="J72" i="19"/>
  <c r="E72" i="19"/>
  <c r="W72" i="19"/>
  <c r="R72" i="19"/>
  <c r="Q72" i="19"/>
  <c r="D72" i="19"/>
  <c r="C72" i="19"/>
  <c r="Y72" i="19"/>
  <c r="P72" i="19"/>
  <c r="K72" i="19"/>
  <c r="F72" i="19"/>
  <c r="X72" i="19"/>
  <c r="S72" i="19"/>
  <c r="N72" i="19"/>
  <c r="I72" i="19"/>
  <c r="M72" i="19"/>
  <c r="Q144" i="19"/>
  <c r="B144" i="19"/>
  <c r="R144" i="19"/>
  <c r="G144" i="19"/>
  <c r="D144" i="19"/>
  <c r="O144" i="19"/>
  <c r="T144" i="19"/>
  <c r="I144" i="19"/>
  <c r="Y144" i="19"/>
  <c r="J144" i="19"/>
  <c r="C144" i="19"/>
  <c r="M144" i="19"/>
  <c r="W144" i="19"/>
  <c r="P144" i="19"/>
  <c r="E144" i="19"/>
  <c r="U144" i="19"/>
  <c r="F144" i="19"/>
  <c r="L144" i="19"/>
  <c r="V144" i="19"/>
  <c r="S144" i="19"/>
  <c r="H144" i="19"/>
  <c r="X144" i="19"/>
  <c r="N144" i="19"/>
  <c r="K144" i="19"/>
  <c r="B36" i="19"/>
  <c r="G36" i="19"/>
  <c r="C36" i="19"/>
  <c r="L36" i="19"/>
  <c r="K36" i="19"/>
  <c r="N36" i="19"/>
  <c r="V36" i="19"/>
  <c r="S36" i="19"/>
  <c r="Y36" i="19"/>
  <c r="U36" i="19"/>
  <c r="P36" i="19"/>
  <c r="Q36" i="19"/>
  <c r="E36" i="19"/>
  <c r="F36" i="19"/>
  <c r="T36" i="19"/>
  <c r="H36" i="19"/>
  <c r="J36" i="19"/>
  <c r="M36" i="19"/>
  <c r="D36" i="19"/>
  <c r="A73" i="19"/>
  <c r="A37" i="19"/>
  <c r="I36" i="19"/>
  <c r="O36" i="19"/>
  <c r="R36" i="19"/>
  <c r="I108" i="19"/>
  <c r="F108" i="19"/>
  <c r="O108" i="19"/>
  <c r="D108" i="19"/>
  <c r="Q108" i="19"/>
  <c r="J108" i="19"/>
  <c r="P108" i="19"/>
  <c r="Y108" i="19"/>
  <c r="V108" i="19"/>
  <c r="K108" i="19"/>
  <c r="T108" i="19"/>
  <c r="L108" i="19"/>
  <c r="S108" i="19"/>
  <c r="E108" i="19"/>
  <c r="U108" i="19"/>
  <c r="R108" i="19"/>
  <c r="W108" i="19"/>
  <c r="M108" i="19"/>
  <c r="A145" i="19"/>
  <c r="C108" i="19"/>
  <c r="H108" i="19"/>
  <c r="X108" i="19"/>
  <c r="B108" i="19"/>
  <c r="G108" i="19"/>
  <c r="N108" i="19"/>
  <c r="B1273" i="2"/>
  <c r="Y33" i="24"/>
  <c r="Y33" i="21"/>
  <c r="Y70" i="21"/>
  <c r="B34" i="21"/>
  <c r="C34" i="21"/>
  <c r="B71" i="21"/>
  <c r="Y182" i="21"/>
  <c r="C71" i="21"/>
  <c r="Y107" i="21"/>
  <c r="B34" i="24"/>
  <c r="C34" i="24"/>
  <c r="Y70" i="24"/>
  <c r="B71" i="24"/>
  <c r="C183" i="21"/>
  <c r="C71" i="24"/>
  <c r="C108" i="21"/>
  <c r="Y219" i="21"/>
  <c r="Y144" i="21"/>
  <c r="B108" i="21"/>
  <c r="Y107" i="24"/>
  <c r="B183" i="21"/>
  <c r="O257" i="21"/>
  <c r="Q257" i="21"/>
  <c r="L257" i="21"/>
  <c r="E257" i="21"/>
  <c r="C257" i="21"/>
  <c r="W257" i="21"/>
  <c r="K257" i="21"/>
  <c r="X257" i="21"/>
  <c r="A258" i="21"/>
  <c r="M257" i="21"/>
  <c r="I257" i="21"/>
  <c r="G257" i="21"/>
  <c r="V257" i="21"/>
  <c r="T257" i="21"/>
  <c r="R257" i="21"/>
  <c r="P257" i="21"/>
  <c r="N257" i="21"/>
  <c r="B257" i="21"/>
  <c r="D257" i="21"/>
  <c r="J257" i="21"/>
  <c r="S257" i="21"/>
  <c r="Y257" i="21"/>
  <c r="F257" i="21"/>
  <c r="H257" i="21"/>
  <c r="U257" i="21"/>
  <c r="X36" i="24"/>
  <c r="X36" i="19"/>
  <c r="W36" i="21"/>
  <c r="W36" i="19"/>
  <c r="W36" i="24"/>
  <c r="X36" i="21"/>
  <c r="B1324" i="2"/>
  <c r="A222" i="21"/>
  <c r="O221" i="21"/>
  <c r="C221" i="21"/>
  <c r="J221" i="21"/>
  <c r="Q221" i="21"/>
  <c r="N221" i="21"/>
  <c r="H221" i="21"/>
  <c r="S221" i="21"/>
  <c r="G221" i="21"/>
  <c r="M221" i="21"/>
  <c r="K221" i="21"/>
  <c r="B221" i="21"/>
  <c r="E221" i="21"/>
  <c r="P221" i="21"/>
  <c r="L221" i="21"/>
  <c r="D221" i="21"/>
  <c r="R221" i="21"/>
  <c r="F221" i="21"/>
  <c r="I221" i="21"/>
  <c r="T221" i="21"/>
  <c r="E583" i="23"/>
  <c r="U583" i="23"/>
  <c r="F583" i="23"/>
  <c r="V583" i="23"/>
  <c r="O583" i="23"/>
  <c r="H583" i="23"/>
  <c r="X583" i="23"/>
  <c r="I583" i="23"/>
  <c r="Y583" i="23"/>
  <c r="J583" i="23"/>
  <c r="C583" i="23"/>
  <c r="S583" i="23"/>
  <c r="L583" i="23"/>
  <c r="M583" i="23"/>
  <c r="A584" i="23"/>
  <c r="N583" i="23"/>
  <c r="G583" i="23"/>
  <c r="W583" i="23"/>
  <c r="P583" i="23"/>
  <c r="Q583" i="23"/>
  <c r="B583" i="23"/>
  <c r="R583" i="23"/>
  <c r="K583" i="23"/>
  <c r="D583" i="23"/>
  <c r="T583" i="23"/>
  <c r="I403" i="21"/>
  <c r="F403" i="21"/>
  <c r="C403" i="21"/>
  <c r="S403" i="21"/>
  <c r="P403" i="21"/>
  <c r="Q403" i="21"/>
  <c r="J403" i="21"/>
  <c r="G403" i="21"/>
  <c r="W403" i="21"/>
  <c r="T403" i="21"/>
  <c r="Y403" i="21"/>
  <c r="N403" i="21"/>
  <c r="K403" i="21"/>
  <c r="D403" i="21"/>
  <c r="X403" i="21"/>
  <c r="E403" i="21"/>
  <c r="B403" i="21"/>
  <c r="R403" i="21"/>
  <c r="O403" i="21"/>
  <c r="H403" i="21"/>
  <c r="A404" i="21"/>
  <c r="M403" i="21"/>
  <c r="L403" i="21"/>
  <c r="V403" i="21"/>
  <c r="U403" i="21"/>
  <c r="J331" i="21"/>
  <c r="A332" i="21"/>
  <c r="C331" i="21"/>
  <c r="B331" i="21"/>
  <c r="E331" i="21"/>
  <c r="D331" i="21"/>
  <c r="F331" i="21"/>
  <c r="H331" i="21"/>
  <c r="I331" i="21"/>
  <c r="G331" i="21"/>
  <c r="K331" i="21"/>
  <c r="X331" i="21"/>
  <c r="S331" i="21"/>
  <c r="P331" i="21"/>
  <c r="T331" i="21"/>
  <c r="U331" i="21"/>
  <c r="L331" i="21"/>
  <c r="M331" i="21"/>
  <c r="Q331" i="21"/>
  <c r="V331" i="21"/>
  <c r="N331" i="21"/>
  <c r="R331" i="21"/>
  <c r="O331" i="21"/>
  <c r="Y331" i="21"/>
  <c r="W331" i="21"/>
  <c r="X363" i="24"/>
  <c r="K363" i="24"/>
  <c r="F363" i="24"/>
  <c r="E363" i="24"/>
  <c r="S363" i="24"/>
  <c r="Y363" i="24"/>
  <c r="M363" i="24"/>
  <c r="L363" i="24"/>
  <c r="V363" i="24"/>
  <c r="U363" i="24"/>
  <c r="D363" i="24"/>
  <c r="N363" i="24"/>
  <c r="B363" i="24"/>
  <c r="A364" i="24"/>
  <c r="O363" i="24"/>
  <c r="J363" i="24"/>
  <c r="T363" i="24"/>
  <c r="G363" i="24"/>
  <c r="H363" i="24"/>
  <c r="R363" i="24"/>
  <c r="Q363" i="24"/>
  <c r="P363" i="24"/>
  <c r="C363" i="24"/>
  <c r="I363" i="24"/>
  <c r="W363" i="24"/>
  <c r="L656" i="21"/>
  <c r="M656" i="21"/>
  <c r="J656" i="21"/>
  <c r="G656" i="21"/>
  <c r="P656" i="21"/>
  <c r="Q656" i="21"/>
  <c r="N656" i="21"/>
  <c r="K656" i="21"/>
  <c r="D656" i="21"/>
  <c r="E656" i="21"/>
  <c r="B656" i="21"/>
  <c r="A657" i="21"/>
  <c r="O656" i="21"/>
  <c r="H656" i="21"/>
  <c r="I656" i="21"/>
  <c r="F656" i="21"/>
  <c r="C656" i="21"/>
  <c r="R656" i="21"/>
  <c r="X656" i="21"/>
  <c r="U656" i="21"/>
  <c r="W656" i="21"/>
  <c r="V656" i="21"/>
  <c r="Y656" i="21"/>
  <c r="S656" i="21"/>
  <c r="T656" i="21"/>
  <c r="W722" i="24"/>
  <c r="G722" i="24"/>
  <c r="R722" i="24"/>
  <c r="B722" i="24"/>
  <c r="M722" i="24"/>
  <c r="T722" i="24"/>
  <c r="D722" i="24"/>
  <c r="S722" i="24"/>
  <c r="C722" i="24"/>
  <c r="N722" i="24"/>
  <c r="Y722" i="24"/>
  <c r="I722" i="24"/>
  <c r="P722" i="24"/>
  <c r="O722" i="24"/>
  <c r="A723" i="24"/>
  <c r="J722" i="24"/>
  <c r="U722" i="24"/>
  <c r="E722" i="24"/>
  <c r="L722" i="24"/>
  <c r="K722" i="24"/>
  <c r="V722" i="24"/>
  <c r="F722" i="24"/>
  <c r="Q722" i="24"/>
  <c r="X722" i="24"/>
  <c r="H722" i="24"/>
  <c r="T294" i="21"/>
  <c r="J294" i="21"/>
  <c r="S294" i="21"/>
  <c r="X294" i="21"/>
  <c r="R294" i="21"/>
  <c r="A295" i="21"/>
  <c r="Q294" i="21"/>
  <c r="K294" i="21"/>
  <c r="P294" i="21"/>
  <c r="Y294" i="21"/>
  <c r="O294" i="21"/>
  <c r="N294" i="21"/>
  <c r="L294" i="21"/>
  <c r="M294" i="21"/>
  <c r="C294" i="21"/>
  <c r="B294" i="21"/>
  <c r="H294" i="21"/>
  <c r="I294" i="21"/>
  <c r="F294" i="21"/>
  <c r="G294" i="21"/>
  <c r="E294" i="21"/>
  <c r="D294" i="21"/>
  <c r="W294" i="21"/>
  <c r="V294" i="21"/>
  <c r="U294" i="21"/>
  <c r="J182" i="24"/>
  <c r="A183" i="24"/>
  <c r="G182" i="24"/>
  <c r="E182" i="24"/>
  <c r="I182" i="24"/>
  <c r="H182" i="24"/>
  <c r="F182" i="24"/>
  <c r="C182" i="24"/>
  <c r="B182" i="24"/>
  <c r="D182" i="24"/>
  <c r="V182" i="24"/>
  <c r="Y182" i="24"/>
  <c r="W182" i="24"/>
  <c r="R182" i="24"/>
  <c r="O182" i="24"/>
  <c r="S182" i="24"/>
  <c r="T182" i="24"/>
  <c r="K182" i="24"/>
  <c r="L182" i="24"/>
  <c r="M182" i="24"/>
  <c r="X182" i="24"/>
  <c r="U182" i="24"/>
  <c r="P182" i="24"/>
  <c r="N182" i="24"/>
  <c r="Q182" i="24"/>
  <c r="F109" i="24"/>
  <c r="K109" i="24"/>
  <c r="H109" i="24"/>
  <c r="I109" i="24"/>
  <c r="M109" i="24"/>
  <c r="J109" i="24"/>
  <c r="A146" i="24"/>
  <c r="Q109" i="24"/>
  <c r="N109" i="24"/>
  <c r="O109" i="24"/>
  <c r="L109" i="24"/>
  <c r="P109" i="24"/>
  <c r="C109" i="24"/>
  <c r="R109" i="24"/>
  <c r="S109" i="24"/>
  <c r="B109" i="24"/>
  <c r="T109" i="24"/>
  <c r="G109" i="24"/>
  <c r="D109" i="24"/>
  <c r="E109" i="24"/>
  <c r="F548" i="21"/>
  <c r="C548" i="21"/>
  <c r="S548" i="21"/>
  <c r="L548" i="21"/>
  <c r="A549" i="21"/>
  <c r="Q548" i="21"/>
  <c r="J548" i="21"/>
  <c r="G548" i="21"/>
  <c r="W548" i="21"/>
  <c r="P548" i="21"/>
  <c r="E548" i="21"/>
  <c r="Y548" i="21"/>
  <c r="N548" i="21"/>
  <c r="K548" i="21"/>
  <c r="D548" i="21"/>
  <c r="T548" i="21"/>
  <c r="I548" i="21"/>
  <c r="B548" i="21"/>
  <c r="R548" i="21"/>
  <c r="O548" i="21"/>
  <c r="H548" i="21"/>
  <c r="X548" i="21"/>
  <c r="M548" i="21"/>
  <c r="V548" i="21"/>
  <c r="U548" i="21"/>
  <c r="L836" i="21"/>
  <c r="E836" i="21"/>
  <c r="Y836" i="21"/>
  <c r="N836" i="21"/>
  <c r="G836" i="21"/>
  <c r="W836" i="21"/>
  <c r="P836" i="21"/>
  <c r="I836" i="21"/>
  <c r="B836" i="21"/>
  <c r="R836" i="21"/>
  <c r="K836" i="21"/>
  <c r="D836" i="21"/>
  <c r="T836" i="21"/>
  <c r="M836" i="21"/>
  <c r="F836" i="21"/>
  <c r="A837" i="21"/>
  <c r="O836" i="21"/>
  <c r="H836" i="21"/>
  <c r="X836" i="21"/>
  <c r="Q836" i="21"/>
  <c r="J836" i="21"/>
  <c r="C836" i="21"/>
  <c r="S836" i="21"/>
  <c r="V836" i="21"/>
  <c r="U836" i="21"/>
  <c r="O254" i="24"/>
  <c r="B254" i="24"/>
  <c r="T254" i="24"/>
  <c r="K254" i="24"/>
  <c r="H254" i="24"/>
  <c r="M254" i="24"/>
  <c r="S254" i="24"/>
  <c r="F254" i="24"/>
  <c r="X254" i="24"/>
  <c r="Q254" i="24"/>
  <c r="N254" i="24"/>
  <c r="E254" i="24"/>
  <c r="W254" i="24"/>
  <c r="J254" i="24"/>
  <c r="C254" i="24"/>
  <c r="Y254" i="24"/>
  <c r="R254" i="24"/>
  <c r="I254" i="24"/>
  <c r="A255" i="24"/>
  <c r="P254" i="24"/>
  <c r="G254" i="24"/>
  <c r="D254" i="24"/>
  <c r="L254" i="24"/>
  <c r="U254" i="24"/>
  <c r="V254" i="24"/>
  <c r="E439" i="21"/>
  <c r="Y439" i="21"/>
  <c r="N439" i="21"/>
  <c r="K439" i="21"/>
  <c r="D439" i="21"/>
  <c r="T439" i="21"/>
  <c r="I439" i="21"/>
  <c r="B439" i="21"/>
  <c r="R439" i="21"/>
  <c r="O439" i="21"/>
  <c r="H439" i="21"/>
  <c r="X439" i="21"/>
  <c r="M439" i="21"/>
  <c r="F439" i="21"/>
  <c r="C439" i="21"/>
  <c r="S439" i="21"/>
  <c r="L439" i="21"/>
  <c r="Q439" i="21"/>
  <c r="J439" i="21"/>
  <c r="G439" i="21"/>
  <c r="A440" i="21"/>
  <c r="P439" i="21"/>
  <c r="V439" i="21"/>
  <c r="U439" i="21"/>
  <c r="W439" i="21"/>
  <c r="P402" i="23"/>
  <c r="I402" i="23"/>
  <c r="B402" i="23"/>
  <c r="R402" i="23"/>
  <c r="K402" i="23"/>
  <c r="D402" i="23"/>
  <c r="T402" i="23"/>
  <c r="M402" i="23"/>
  <c r="F402" i="23"/>
  <c r="A439" i="23"/>
  <c r="O402" i="23"/>
  <c r="H402" i="23"/>
  <c r="X402" i="23"/>
  <c r="Q402" i="23"/>
  <c r="J402" i="23"/>
  <c r="C402" i="23"/>
  <c r="S402" i="23"/>
  <c r="L402" i="23"/>
  <c r="E402" i="23"/>
  <c r="Y402" i="23"/>
  <c r="N402" i="23"/>
  <c r="G402" i="23"/>
  <c r="V402" i="23"/>
  <c r="U402" i="23"/>
  <c r="W402" i="23"/>
  <c r="W758" i="24"/>
  <c r="G758" i="24"/>
  <c r="R758" i="24"/>
  <c r="B758" i="24"/>
  <c r="M758" i="24"/>
  <c r="T758" i="24"/>
  <c r="D758" i="24"/>
  <c r="S758" i="24"/>
  <c r="C758" i="24"/>
  <c r="N758" i="24"/>
  <c r="Y758" i="24"/>
  <c r="I758" i="24"/>
  <c r="P758" i="24"/>
  <c r="O758" i="24"/>
  <c r="A759" i="24"/>
  <c r="J758" i="24"/>
  <c r="U758" i="24"/>
  <c r="E758" i="24"/>
  <c r="L758" i="24"/>
  <c r="K758" i="24"/>
  <c r="V758" i="24"/>
  <c r="F758" i="24"/>
  <c r="Q758" i="24"/>
  <c r="X758" i="24"/>
  <c r="H758" i="24"/>
  <c r="F620" i="21"/>
  <c r="G620" i="21"/>
  <c r="H620" i="21"/>
  <c r="E620" i="21"/>
  <c r="J620" i="21"/>
  <c r="K620" i="21"/>
  <c r="L620" i="21"/>
  <c r="I620" i="21"/>
  <c r="N620" i="21"/>
  <c r="O620" i="21"/>
  <c r="P620" i="21"/>
  <c r="M620" i="21"/>
  <c r="A621" i="21"/>
  <c r="D620" i="21"/>
  <c r="B620" i="21"/>
  <c r="C620" i="21"/>
  <c r="W620" i="21"/>
  <c r="T620" i="21"/>
  <c r="U620" i="21"/>
  <c r="X620" i="21"/>
  <c r="Y620" i="21"/>
  <c r="Q620" i="21"/>
  <c r="S620" i="21"/>
  <c r="R620" i="21"/>
  <c r="V620" i="21"/>
  <c r="D438" i="23"/>
  <c r="E438" i="23"/>
  <c r="Y438" i="23"/>
  <c r="N438" i="23"/>
  <c r="K438" i="23"/>
  <c r="H438" i="23"/>
  <c r="I438" i="23"/>
  <c r="B438" i="23"/>
  <c r="R438" i="23"/>
  <c r="O438" i="23"/>
  <c r="L438" i="23"/>
  <c r="M438" i="23"/>
  <c r="F438" i="23"/>
  <c r="C438" i="23"/>
  <c r="S438" i="23"/>
  <c r="P438" i="23"/>
  <c r="Q438" i="23"/>
  <c r="J438" i="23"/>
  <c r="G438" i="23"/>
  <c r="U438" i="23"/>
  <c r="W438" i="23"/>
  <c r="X438" i="23"/>
  <c r="T438" i="23"/>
  <c r="V438" i="23"/>
  <c r="I221" i="23"/>
  <c r="B221" i="23"/>
  <c r="R221" i="23"/>
  <c r="K221" i="23"/>
  <c r="D221" i="23"/>
  <c r="T221" i="23"/>
  <c r="M221" i="23"/>
  <c r="F221" i="23"/>
  <c r="A258" i="23"/>
  <c r="O221" i="23"/>
  <c r="H221" i="23"/>
  <c r="X221" i="23"/>
  <c r="Q221" i="23"/>
  <c r="J221" i="23"/>
  <c r="C221" i="23"/>
  <c r="S221" i="23"/>
  <c r="L221" i="23"/>
  <c r="E221" i="23"/>
  <c r="Y221" i="23"/>
  <c r="N221" i="23"/>
  <c r="G221" i="23"/>
  <c r="W221" i="23"/>
  <c r="P221" i="23"/>
  <c r="U221" i="23"/>
  <c r="V221" i="23"/>
  <c r="P800" i="21"/>
  <c r="I800" i="21"/>
  <c r="B800" i="21"/>
  <c r="R800" i="21"/>
  <c r="O800" i="21"/>
  <c r="D800" i="21"/>
  <c r="T800" i="21"/>
  <c r="M800" i="21"/>
  <c r="F800" i="21"/>
  <c r="C800" i="21"/>
  <c r="S800" i="21"/>
  <c r="H800" i="21"/>
  <c r="A801" i="21"/>
  <c r="Q800" i="21"/>
  <c r="J800" i="21"/>
  <c r="G800" i="21"/>
  <c r="L800" i="21"/>
  <c r="E800" i="21"/>
  <c r="Y800" i="21"/>
  <c r="N800" i="21"/>
  <c r="K800" i="21"/>
  <c r="W800" i="21"/>
  <c r="V800" i="21"/>
  <c r="X800" i="21"/>
  <c r="U800" i="21"/>
  <c r="J584" i="21"/>
  <c r="K584" i="21"/>
  <c r="D584" i="21"/>
  <c r="T584" i="21"/>
  <c r="M584" i="21"/>
  <c r="N584" i="21"/>
  <c r="O584" i="21"/>
  <c r="H584" i="21"/>
  <c r="X584" i="21"/>
  <c r="Q584" i="21"/>
  <c r="R584" i="21"/>
  <c r="S584" i="21"/>
  <c r="L584" i="21"/>
  <c r="E584" i="21"/>
  <c r="Y584" i="21"/>
  <c r="F584" i="21"/>
  <c r="G584" i="21"/>
  <c r="A585" i="21"/>
  <c r="P584" i="21"/>
  <c r="I584" i="21"/>
  <c r="C584" i="21"/>
  <c r="B584" i="21"/>
  <c r="W584" i="21"/>
  <c r="U584" i="21"/>
  <c r="V584" i="21"/>
  <c r="B367" i="21"/>
  <c r="C367" i="21"/>
  <c r="H367" i="21"/>
  <c r="F367" i="21"/>
  <c r="G367" i="21"/>
  <c r="E367" i="21"/>
  <c r="J367" i="21"/>
  <c r="K367" i="21"/>
  <c r="I367" i="21"/>
  <c r="A368" i="21"/>
  <c r="D367" i="21"/>
  <c r="Q367" i="21"/>
  <c r="L367" i="21"/>
  <c r="W367" i="21"/>
  <c r="V367" i="21"/>
  <c r="U367" i="21"/>
  <c r="Y367" i="21"/>
  <c r="P367" i="21"/>
  <c r="T367" i="21"/>
  <c r="O367" i="21"/>
  <c r="N367" i="21"/>
  <c r="M367" i="21"/>
  <c r="X367" i="21"/>
  <c r="S367" i="21"/>
  <c r="R367" i="21"/>
  <c r="Q475" i="23"/>
  <c r="F475" i="23"/>
  <c r="V475" i="23"/>
  <c r="O475" i="23"/>
  <c r="D475" i="23"/>
  <c r="T475" i="23"/>
  <c r="E475" i="23"/>
  <c r="U475" i="23"/>
  <c r="J475" i="23"/>
  <c r="C475" i="23"/>
  <c r="S475" i="23"/>
  <c r="H475" i="23"/>
  <c r="X475" i="23"/>
  <c r="I475" i="23"/>
  <c r="Y475" i="23"/>
  <c r="N475" i="23"/>
  <c r="G475" i="23"/>
  <c r="W475" i="23"/>
  <c r="L475" i="23"/>
  <c r="M475" i="23"/>
  <c r="B475" i="23"/>
  <c r="R475" i="23"/>
  <c r="K475" i="23"/>
  <c r="A476" i="23"/>
  <c r="P475" i="23"/>
  <c r="M293" i="23"/>
  <c r="B293" i="23"/>
  <c r="R293" i="23"/>
  <c r="K293" i="23"/>
  <c r="D293" i="23"/>
  <c r="T293" i="23"/>
  <c r="Q293" i="23"/>
  <c r="F293" i="23"/>
  <c r="V293" i="23"/>
  <c r="O293" i="23"/>
  <c r="H293" i="23"/>
  <c r="X293" i="23"/>
  <c r="E293" i="23"/>
  <c r="U293" i="23"/>
  <c r="J293" i="23"/>
  <c r="C293" i="23"/>
  <c r="S293" i="23"/>
  <c r="L293" i="23"/>
  <c r="I293" i="23"/>
  <c r="Y293" i="23"/>
  <c r="N293" i="23"/>
  <c r="G293" i="23"/>
  <c r="W293" i="23"/>
  <c r="P293" i="23"/>
  <c r="Q399" i="24"/>
  <c r="F399" i="24"/>
  <c r="V399" i="24"/>
  <c r="O399" i="24"/>
  <c r="H399" i="24"/>
  <c r="X399" i="24"/>
  <c r="E399" i="24"/>
  <c r="U399" i="24"/>
  <c r="J399" i="24"/>
  <c r="C399" i="24"/>
  <c r="S399" i="24"/>
  <c r="L399" i="24"/>
  <c r="A400" i="24"/>
  <c r="I399" i="24"/>
  <c r="Y399" i="24"/>
  <c r="N399" i="24"/>
  <c r="G399" i="24"/>
  <c r="W399" i="24"/>
  <c r="P399" i="24"/>
  <c r="M399" i="24"/>
  <c r="B399" i="24"/>
  <c r="R399" i="24"/>
  <c r="K399" i="24"/>
  <c r="D399" i="24"/>
  <c r="T399" i="24"/>
  <c r="E547" i="23"/>
  <c r="U547" i="23"/>
  <c r="J547" i="23"/>
  <c r="C547" i="23"/>
  <c r="S547" i="23"/>
  <c r="L547" i="23"/>
  <c r="A548" i="23"/>
  <c r="I547" i="23"/>
  <c r="Y547" i="23"/>
  <c r="N547" i="23"/>
  <c r="G547" i="23"/>
  <c r="W547" i="23"/>
  <c r="P547" i="23"/>
  <c r="M547" i="23"/>
  <c r="B547" i="23"/>
  <c r="R547" i="23"/>
  <c r="K547" i="23"/>
  <c r="D547" i="23"/>
  <c r="T547" i="23"/>
  <c r="Q547" i="23"/>
  <c r="F547" i="23"/>
  <c r="V547" i="23"/>
  <c r="O547" i="23"/>
  <c r="H547" i="23"/>
  <c r="X547" i="23"/>
  <c r="M257" i="23"/>
  <c r="E257" i="23"/>
  <c r="L257" i="23"/>
  <c r="H257" i="23"/>
  <c r="G257" i="23"/>
  <c r="D257" i="23"/>
  <c r="S257" i="23"/>
  <c r="O257" i="23"/>
  <c r="K257" i="23"/>
  <c r="R257" i="23"/>
  <c r="I257" i="23"/>
  <c r="Q257" i="23"/>
  <c r="C257" i="23"/>
  <c r="J257" i="23"/>
  <c r="F257" i="23"/>
  <c r="B257" i="23"/>
  <c r="Y257" i="23"/>
  <c r="A294" i="23"/>
  <c r="N257" i="23"/>
  <c r="X257" i="23"/>
  <c r="T257" i="23"/>
  <c r="P257" i="23"/>
  <c r="W257" i="23"/>
  <c r="V257" i="23"/>
  <c r="U257" i="23"/>
  <c r="B433" i="24"/>
  <c r="E433" i="24"/>
  <c r="O433" i="24"/>
  <c r="J433" i="24"/>
  <c r="T433" i="24"/>
  <c r="G433" i="24"/>
  <c r="H433" i="24"/>
  <c r="R433" i="24"/>
  <c r="U433" i="24"/>
  <c r="P433" i="24"/>
  <c r="C433" i="24"/>
  <c r="M433" i="24"/>
  <c r="W433" i="24"/>
  <c r="X433" i="24"/>
  <c r="K433" i="24"/>
  <c r="F433" i="24"/>
  <c r="I433" i="24"/>
  <c r="S433" i="24"/>
  <c r="A434" i="24"/>
  <c r="Q433" i="24"/>
  <c r="L433" i="24"/>
  <c r="V433" i="24"/>
  <c r="Y433" i="24"/>
  <c r="D433" i="24"/>
  <c r="N433" i="24"/>
  <c r="H73" i="24"/>
  <c r="I73" i="24"/>
  <c r="O73" i="24"/>
  <c r="A110" i="24"/>
  <c r="K73" i="24"/>
  <c r="Q73" i="24"/>
  <c r="S73" i="24"/>
  <c r="L73" i="24"/>
  <c r="R73" i="24"/>
  <c r="J73" i="24"/>
  <c r="P73" i="24"/>
  <c r="M73" i="24"/>
  <c r="N73" i="24"/>
  <c r="U73" i="24"/>
  <c r="V73" i="24"/>
  <c r="W73" i="24"/>
  <c r="T73" i="24"/>
  <c r="X73" i="24"/>
  <c r="S37" i="24"/>
  <c r="F37" i="24"/>
  <c r="G37" i="24"/>
  <c r="K37" i="24"/>
  <c r="H37" i="24"/>
  <c r="E37" i="24"/>
  <c r="L37" i="24"/>
  <c r="R37" i="24"/>
  <c r="M37" i="24"/>
  <c r="A74" i="24"/>
  <c r="A38" i="24"/>
  <c r="Q37" i="24"/>
  <c r="I37" i="24"/>
  <c r="N37" i="24"/>
  <c r="D37" i="24"/>
  <c r="P37" i="24"/>
  <c r="O37" i="24"/>
  <c r="J37" i="24"/>
  <c r="N830" i="24"/>
  <c r="Y830" i="24"/>
  <c r="I830" i="24"/>
  <c r="P830" i="24"/>
  <c r="A867" i="24"/>
  <c r="K830" i="24"/>
  <c r="A831" i="24"/>
  <c r="J830" i="24"/>
  <c r="U830" i="24"/>
  <c r="E830" i="24"/>
  <c r="L830" i="24"/>
  <c r="W830" i="24"/>
  <c r="G830" i="24"/>
  <c r="V830" i="24"/>
  <c r="F830" i="24"/>
  <c r="Q830" i="24"/>
  <c r="X830" i="24"/>
  <c r="H830" i="24"/>
  <c r="S830" i="24"/>
  <c r="C830" i="24"/>
  <c r="R830" i="24"/>
  <c r="B830" i="24"/>
  <c r="M830" i="24"/>
  <c r="T830" i="24"/>
  <c r="D830" i="24"/>
  <c r="O830" i="24"/>
  <c r="X686" i="24"/>
  <c r="H686" i="24"/>
  <c r="O686" i="24"/>
  <c r="A687" i="24"/>
  <c r="F686" i="24"/>
  <c r="M686" i="24"/>
  <c r="P686" i="24"/>
  <c r="W686" i="24"/>
  <c r="G686" i="24"/>
  <c r="N686" i="24"/>
  <c r="Y686" i="24"/>
  <c r="E686" i="24"/>
  <c r="D686" i="24"/>
  <c r="R686" i="24"/>
  <c r="I686" i="24"/>
  <c r="S686" i="24"/>
  <c r="J686" i="24"/>
  <c r="T686" i="24"/>
  <c r="K686" i="24"/>
  <c r="B686" i="24"/>
  <c r="L686" i="24"/>
  <c r="C686" i="24"/>
  <c r="Q686" i="24"/>
  <c r="V686" i="24"/>
  <c r="U686" i="24"/>
  <c r="U470" i="24"/>
  <c r="P470" i="24"/>
  <c r="C470" i="24"/>
  <c r="M470" i="24"/>
  <c r="W470" i="24"/>
  <c r="B470" i="24"/>
  <c r="F470" i="24"/>
  <c r="I470" i="24"/>
  <c r="S470" i="24"/>
  <c r="A471" i="24"/>
  <c r="H470" i="24"/>
  <c r="R470" i="24"/>
  <c r="L470" i="24"/>
  <c r="V470" i="24"/>
  <c r="Y470" i="24"/>
  <c r="D470" i="24"/>
  <c r="N470" i="24"/>
  <c r="X470" i="24"/>
  <c r="K470" i="24"/>
  <c r="E470" i="24"/>
  <c r="O470" i="24"/>
  <c r="J470" i="24"/>
  <c r="T470" i="24"/>
  <c r="G470" i="24"/>
  <c r="Q470" i="24"/>
  <c r="P542" i="24"/>
  <c r="E542" i="24"/>
  <c r="Y542" i="24"/>
  <c r="N542" i="24"/>
  <c r="K542" i="24"/>
  <c r="D542" i="24"/>
  <c r="T542" i="24"/>
  <c r="I542" i="24"/>
  <c r="B542" i="24"/>
  <c r="R542" i="24"/>
  <c r="O542" i="24"/>
  <c r="H542" i="24"/>
  <c r="X542" i="24"/>
  <c r="M542" i="24"/>
  <c r="F542" i="24"/>
  <c r="C542" i="24"/>
  <c r="S542" i="24"/>
  <c r="L542" i="24"/>
  <c r="A543" i="24"/>
  <c r="Q542" i="24"/>
  <c r="J542" i="24"/>
  <c r="G542" i="24"/>
  <c r="W542" i="24"/>
  <c r="V542" i="24"/>
  <c r="U542" i="24"/>
  <c r="D366" i="23"/>
  <c r="X366" i="23"/>
  <c r="Y366" i="23"/>
  <c r="J366" i="23"/>
  <c r="G366" i="23"/>
  <c r="W366" i="23"/>
  <c r="H366" i="23"/>
  <c r="E366" i="23"/>
  <c r="A403" i="23"/>
  <c r="N366" i="23"/>
  <c r="K366" i="23"/>
  <c r="P366" i="23"/>
  <c r="I366" i="23"/>
  <c r="B366" i="23"/>
  <c r="R366" i="23"/>
  <c r="O366" i="23"/>
  <c r="T366" i="23"/>
  <c r="Q366" i="23"/>
  <c r="F366" i="23"/>
  <c r="C366" i="23"/>
  <c r="S366" i="23"/>
  <c r="L366" i="23"/>
  <c r="M366" i="23"/>
  <c r="U366" i="23"/>
  <c r="V366" i="23"/>
  <c r="H330" i="23"/>
  <c r="B330" i="23"/>
  <c r="G330" i="23"/>
  <c r="A331" i="23"/>
  <c r="F330" i="23"/>
  <c r="K330" i="23"/>
  <c r="E330" i="23"/>
  <c r="J330" i="23"/>
  <c r="A367" i="23"/>
  <c r="D330" i="23"/>
  <c r="I330" i="23"/>
  <c r="C330" i="23"/>
  <c r="R330" i="23"/>
  <c r="T330" i="23"/>
  <c r="W330" i="23"/>
  <c r="U330" i="23"/>
  <c r="V330" i="23"/>
  <c r="N330" i="23"/>
  <c r="P330" i="23"/>
  <c r="S330" i="23"/>
  <c r="X330" i="23"/>
  <c r="O330" i="23"/>
  <c r="Y330" i="23"/>
  <c r="Q330" i="23"/>
  <c r="M330" i="23"/>
  <c r="L330" i="23"/>
  <c r="P327" i="24"/>
  <c r="G327" i="24"/>
  <c r="M327" i="24"/>
  <c r="A328" i="24"/>
  <c r="F327" i="24"/>
  <c r="E327" i="24"/>
  <c r="S327" i="24"/>
  <c r="I327" i="24"/>
  <c r="W327" i="24"/>
  <c r="B327" i="24"/>
  <c r="H327" i="24"/>
  <c r="V327" i="24"/>
  <c r="U327" i="24"/>
  <c r="Y327" i="24"/>
  <c r="D327" i="24"/>
  <c r="R327" i="24"/>
  <c r="X327" i="24"/>
  <c r="O327" i="24"/>
  <c r="J327" i="24"/>
  <c r="N327" i="24"/>
  <c r="T327" i="24"/>
  <c r="K327" i="24"/>
  <c r="Q327" i="24"/>
  <c r="L327" i="24"/>
  <c r="C327" i="24"/>
  <c r="P578" i="24"/>
  <c r="I578" i="24"/>
  <c r="B578" i="24"/>
  <c r="R578" i="24"/>
  <c r="O578" i="24"/>
  <c r="H578" i="24"/>
  <c r="X578" i="24"/>
  <c r="Q578" i="24"/>
  <c r="J578" i="24"/>
  <c r="G578" i="24"/>
  <c r="A579" i="24"/>
  <c r="T578" i="24"/>
  <c r="F578" i="24"/>
  <c r="S578" i="24"/>
  <c r="E578" i="24"/>
  <c r="N578" i="24"/>
  <c r="D578" i="24"/>
  <c r="M578" i="24"/>
  <c r="C578" i="24"/>
  <c r="L578" i="24"/>
  <c r="Y578" i="24"/>
  <c r="K578" i="24"/>
  <c r="W578" i="24"/>
  <c r="V578" i="24"/>
  <c r="U578" i="24"/>
  <c r="P728" i="21"/>
  <c r="I728" i="21"/>
  <c r="B728" i="21"/>
  <c r="R728" i="21"/>
  <c r="O728" i="21"/>
  <c r="D728" i="21"/>
  <c r="T728" i="21"/>
  <c r="M728" i="21"/>
  <c r="F728" i="21"/>
  <c r="C728" i="21"/>
  <c r="S728" i="21"/>
  <c r="H728" i="21"/>
  <c r="X728" i="21"/>
  <c r="Q728" i="21"/>
  <c r="J728" i="21"/>
  <c r="G728" i="21"/>
  <c r="A729" i="21"/>
  <c r="L728" i="21"/>
  <c r="E728" i="21"/>
  <c r="Y728" i="21"/>
  <c r="N728" i="21"/>
  <c r="K728" i="21"/>
  <c r="W728" i="21"/>
  <c r="U728" i="21"/>
  <c r="V728" i="21"/>
  <c r="I218" i="24"/>
  <c r="A219" i="24"/>
  <c r="D218" i="24"/>
  <c r="B218" i="24"/>
  <c r="C218" i="24"/>
  <c r="H218" i="24"/>
  <c r="F218" i="24"/>
  <c r="G218" i="24"/>
  <c r="E218" i="24"/>
  <c r="J218" i="24"/>
  <c r="K218" i="24"/>
  <c r="Y218" i="24"/>
  <c r="M218" i="24"/>
  <c r="U218" i="24"/>
  <c r="N218" i="24"/>
  <c r="R218" i="24"/>
  <c r="X218" i="24"/>
  <c r="O218" i="24"/>
  <c r="S218" i="24"/>
  <c r="W218" i="24"/>
  <c r="Q218" i="24"/>
  <c r="P218" i="24"/>
  <c r="T218" i="24"/>
  <c r="V218" i="24"/>
  <c r="L218" i="24"/>
  <c r="N476" i="21"/>
  <c r="K476" i="21"/>
  <c r="H476" i="21"/>
  <c r="I476" i="21"/>
  <c r="A477" i="21"/>
  <c r="B476" i="21"/>
  <c r="R476" i="21"/>
  <c r="O476" i="21"/>
  <c r="L476" i="21"/>
  <c r="M476" i="21"/>
  <c r="F476" i="21"/>
  <c r="C476" i="21"/>
  <c r="S476" i="21"/>
  <c r="P476" i="21"/>
  <c r="Q476" i="21"/>
  <c r="J476" i="21"/>
  <c r="G476" i="21"/>
  <c r="D476" i="21"/>
  <c r="E476" i="21"/>
  <c r="Y476" i="21"/>
  <c r="X476" i="21"/>
  <c r="U476" i="21"/>
  <c r="T476" i="21"/>
  <c r="V476" i="21"/>
  <c r="W476" i="21"/>
  <c r="L506" i="24"/>
  <c r="M506" i="24"/>
  <c r="J506" i="24"/>
  <c r="G506" i="24"/>
  <c r="P506" i="24"/>
  <c r="Q506" i="24"/>
  <c r="N506" i="24"/>
  <c r="K506" i="24"/>
  <c r="D506" i="24"/>
  <c r="E506" i="24"/>
  <c r="B506" i="24"/>
  <c r="A507" i="24"/>
  <c r="O506" i="24"/>
  <c r="H506" i="24"/>
  <c r="I506" i="24"/>
  <c r="F506" i="24"/>
  <c r="C506" i="24"/>
  <c r="R506" i="24"/>
  <c r="U506" i="24"/>
  <c r="W506" i="24"/>
  <c r="X506" i="24"/>
  <c r="Y506" i="24"/>
  <c r="V506" i="24"/>
  <c r="S506" i="24"/>
  <c r="T506" i="24"/>
  <c r="I511" i="23"/>
  <c r="Y511" i="23"/>
  <c r="N511" i="23"/>
  <c r="C511" i="23"/>
  <c r="S511" i="23"/>
  <c r="L511" i="23"/>
  <c r="M511" i="23"/>
  <c r="B511" i="23"/>
  <c r="R511" i="23"/>
  <c r="G511" i="23"/>
  <c r="W511" i="23"/>
  <c r="P511" i="23"/>
  <c r="Q511" i="23"/>
  <c r="F511" i="23"/>
  <c r="V511" i="23"/>
  <c r="K511" i="23"/>
  <c r="D511" i="23"/>
  <c r="T511" i="23"/>
  <c r="E511" i="23"/>
  <c r="U511" i="23"/>
  <c r="J511" i="23"/>
  <c r="A512" i="23"/>
  <c r="O511" i="23"/>
  <c r="H511" i="23"/>
  <c r="X511" i="23"/>
  <c r="J290" i="24"/>
  <c r="T290" i="24"/>
  <c r="K290" i="24"/>
  <c r="Q290" i="24"/>
  <c r="I290" i="24"/>
  <c r="P290" i="24"/>
  <c r="L290" i="24"/>
  <c r="C290" i="24"/>
  <c r="M290" i="24"/>
  <c r="A291" i="24"/>
  <c r="F290" i="24"/>
  <c r="W290" i="24"/>
  <c r="G290" i="24"/>
  <c r="E290" i="24"/>
  <c r="S290" i="24"/>
  <c r="B290" i="24"/>
  <c r="H290" i="24"/>
  <c r="V290" i="24"/>
  <c r="Y290" i="24"/>
  <c r="U290" i="24"/>
  <c r="D290" i="24"/>
  <c r="R290" i="24"/>
  <c r="X290" i="24"/>
  <c r="O290" i="24"/>
  <c r="N290" i="24"/>
  <c r="F512" i="21"/>
  <c r="A513" i="21"/>
  <c r="O512" i="21"/>
  <c r="L512" i="21"/>
  <c r="M512" i="21"/>
  <c r="J512" i="21"/>
  <c r="C512" i="21"/>
  <c r="S512" i="21"/>
  <c r="P512" i="21"/>
  <c r="Q512" i="21"/>
  <c r="N512" i="21"/>
  <c r="G512" i="21"/>
  <c r="D512" i="21"/>
  <c r="E512" i="21"/>
  <c r="Y512" i="21"/>
  <c r="B512" i="21"/>
  <c r="R512" i="21"/>
  <c r="K512" i="21"/>
  <c r="H512" i="21"/>
  <c r="I512" i="21"/>
  <c r="V512" i="21"/>
  <c r="U512" i="21"/>
  <c r="T512" i="21"/>
  <c r="W512" i="21"/>
  <c r="X512" i="21"/>
  <c r="L692" i="21"/>
  <c r="A693" i="21"/>
  <c r="Q692" i="21"/>
  <c r="J692" i="21"/>
  <c r="G692" i="21"/>
  <c r="W692" i="21"/>
  <c r="P692" i="21"/>
  <c r="E692" i="21"/>
  <c r="Y692" i="21"/>
  <c r="N692" i="21"/>
  <c r="K692" i="21"/>
  <c r="D692" i="21"/>
  <c r="T692" i="21"/>
  <c r="I692" i="21"/>
  <c r="B692" i="21"/>
  <c r="R692" i="21"/>
  <c r="O692" i="21"/>
  <c r="H692" i="21"/>
  <c r="X692" i="21"/>
  <c r="M692" i="21"/>
  <c r="F692" i="21"/>
  <c r="C692" i="21"/>
  <c r="S692" i="21"/>
  <c r="V692" i="21"/>
  <c r="U692" i="21"/>
  <c r="X145" i="24"/>
  <c r="K145" i="24"/>
  <c r="L145" i="24"/>
  <c r="J145" i="24"/>
  <c r="R145" i="24"/>
  <c r="M145" i="24"/>
  <c r="P145" i="24"/>
  <c r="Q145" i="24"/>
  <c r="O145" i="24"/>
  <c r="N145" i="24"/>
  <c r="T145" i="24"/>
  <c r="Y145" i="24"/>
  <c r="S145" i="24"/>
  <c r="E145" i="24"/>
  <c r="B145" i="24"/>
  <c r="G145" i="24"/>
  <c r="H145" i="24"/>
  <c r="F145" i="24"/>
  <c r="D145" i="24"/>
  <c r="C145" i="24"/>
  <c r="I145" i="24"/>
  <c r="U145" i="24"/>
  <c r="V145" i="24"/>
  <c r="W145" i="24"/>
  <c r="L872" i="21"/>
  <c r="E872" i="21"/>
  <c r="U872" i="21"/>
  <c r="F872" i="21"/>
  <c r="V872" i="21"/>
  <c r="O872" i="21"/>
  <c r="P872" i="21"/>
  <c r="I872" i="21"/>
  <c r="Y872" i="21"/>
  <c r="J872" i="21"/>
  <c r="C872" i="21"/>
  <c r="S872" i="21"/>
  <c r="D872" i="21"/>
  <c r="T872" i="21"/>
  <c r="M872" i="21"/>
  <c r="A873" i="21"/>
  <c r="N872" i="21"/>
  <c r="G872" i="21"/>
  <c r="W872" i="21"/>
  <c r="H872" i="21"/>
  <c r="X872" i="21"/>
  <c r="Q872" i="21"/>
  <c r="B872" i="21"/>
  <c r="R872" i="21"/>
  <c r="K872" i="21"/>
  <c r="N650" i="24"/>
  <c r="Y650" i="24"/>
  <c r="E650" i="24"/>
  <c r="H650" i="24"/>
  <c r="K650" i="24"/>
  <c r="A651" i="24"/>
  <c r="F650" i="24"/>
  <c r="M650" i="24"/>
  <c r="P650" i="24"/>
  <c r="S650" i="24"/>
  <c r="C650" i="24"/>
  <c r="Q650" i="24"/>
  <c r="D650" i="24"/>
  <c r="R650" i="24"/>
  <c r="I650" i="24"/>
  <c r="O650" i="24"/>
  <c r="J650" i="24"/>
  <c r="T650" i="24"/>
  <c r="G650" i="24"/>
  <c r="B650" i="24"/>
  <c r="L650" i="24"/>
  <c r="U650" i="24"/>
  <c r="V650" i="24"/>
  <c r="X650" i="24"/>
  <c r="W650" i="24"/>
  <c r="L794" i="24"/>
  <c r="S794" i="24"/>
  <c r="C794" i="24"/>
  <c r="N794" i="24"/>
  <c r="Y794" i="24"/>
  <c r="I794" i="24"/>
  <c r="X794" i="24"/>
  <c r="H794" i="24"/>
  <c r="O794" i="24"/>
  <c r="A795" i="24"/>
  <c r="J794" i="24"/>
  <c r="U794" i="24"/>
  <c r="E794" i="24"/>
  <c r="T794" i="24"/>
  <c r="D794" i="24"/>
  <c r="K794" i="24"/>
  <c r="V794" i="24"/>
  <c r="F794" i="24"/>
  <c r="Q794" i="24"/>
  <c r="P794" i="24"/>
  <c r="W794" i="24"/>
  <c r="G794" i="24"/>
  <c r="R794" i="24"/>
  <c r="B794" i="24"/>
  <c r="M794" i="24"/>
  <c r="R185" i="23"/>
  <c r="B185" i="23"/>
  <c r="M185" i="23"/>
  <c r="L185" i="23"/>
  <c r="O185" i="23"/>
  <c r="A222" i="23"/>
  <c r="N185" i="23"/>
  <c r="A186" i="23"/>
  <c r="I185" i="23"/>
  <c r="H185" i="23"/>
  <c r="K185" i="23"/>
  <c r="J185" i="23"/>
  <c r="Y185" i="23"/>
  <c r="E185" i="23"/>
  <c r="D185" i="23"/>
  <c r="G185" i="23"/>
  <c r="F185" i="23"/>
  <c r="Q185" i="23"/>
  <c r="P185" i="23"/>
  <c r="S185" i="23"/>
  <c r="C185" i="23"/>
  <c r="T185" i="23"/>
  <c r="V185" i="23"/>
  <c r="W185" i="23"/>
  <c r="U185" i="23"/>
  <c r="X185" i="23"/>
  <c r="Y614" i="24"/>
  <c r="E614" i="24"/>
  <c r="D614" i="24"/>
  <c r="G614" i="24"/>
  <c r="N614" i="24"/>
  <c r="Q614" i="24"/>
  <c r="P614" i="24"/>
  <c r="S614" i="24"/>
  <c r="C614" i="24"/>
  <c r="J614" i="24"/>
  <c r="M614" i="24"/>
  <c r="L614" i="24"/>
  <c r="O614" i="24"/>
  <c r="A615" i="24"/>
  <c r="F614" i="24"/>
  <c r="I614" i="24"/>
  <c r="H614" i="24"/>
  <c r="K614" i="24"/>
  <c r="R614" i="24"/>
  <c r="B614" i="24"/>
  <c r="U614" i="24"/>
  <c r="T614" i="24"/>
  <c r="W614" i="24"/>
  <c r="X614" i="24"/>
  <c r="V614" i="24"/>
  <c r="P764" i="21"/>
  <c r="Q764" i="21"/>
  <c r="J764" i="21"/>
  <c r="G764" i="21"/>
  <c r="A765" i="21"/>
  <c r="D764" i="21"/>
  <c r="E764" i="21"/>
  <c r="Y764" i="21"/>
  <c r="N764" i="21"/>
  <c r="K764" i="21"/>
  <c r="H764" i="21"/>
  <c r="I764" i="21"/>
  <c r="B764" i="21"/>
  <c r="R764" i="21"/>
  <c r="O764" i="21"/>
  <c r="L764" i="21"/>
  <c r="M764" i="21"/>
  <c r="F764" i="21"/>
  <c r="C764" i="21"/>
  <c r="S764" i="21"/>
  <c r="X764" i="21"/>
  <c r="T764" i="21"/>
  <c r="V764" i="21"/>
  <c r="U764" i="21"/>
  <c r="W764" i="21"/>
  <c r="O109" i="23"/>
  <c r="V109" i="23"/>
  <c r="F109" i="23"/>
  <c r="Q109" i="23"/>
  <c r="T109" i="23"/>
  <c r="A146" i="23"/>
  <c r="K109" i="23"/>
  <c r="R109" i="23"/>
  <c r="B109" i="23"/>
  <c r="I109" i="23"/>
  <c r="P109" i="23"/>
  <c r="W109" i="23"/>
  <c r="G109" i="23"/>
  <c r="N109" i="23"/>
  <c r="Y109" i="23"/>
  <c r="E109" i="23"/>
  <c r="H109" i="23"/>
  <c r="S109" i="23"/>
  <c r="C109" i="23"/>
  <c r="J109" i="23"/>
  <c r="U109" i="23"/>
  <c r="X109" i="23"/>
  <c r="D109" i="23"/>
  <c r="M109" i="23"/>
  <c r="L109" i="23"/>
  <c r="A75" i="21"/>
  <c r="G38" i="21"/>
  <c r="A39" i="21"/>
  <c r="G146" i="21"/>
  <c r="D146" i="21"/>
  <c r="Q146" i="21"/>
  <c r="L146" i="21"/>
  <c r="B146" i="21"/>
  <c r="T146" i="21"/>
  <c r="O146" i="21"/>
  <c r="J146" i="21"/>
  <c r="E146" i="21"/>
  <c r="P146" i="21"/>
  <c r="R146" i="21"/>
  <c r="M146" i="21"/>
  <c r="H146" i="21"/>
  <c r="C146" i="21"/>
  <c r="N146" i="21"/>
  <c r="I146" i="21"/>
  <c r="K146" i="21"/>
  <c r="F146" i="21"/>
  <c r="S146" i="21"/>
  <c r="L256" i="19"/>
  <c r="B256" i="19"/>
  <c r="R256" i="19"/>
  <c r="S256" i="19"/>
  <c r="G256" i="19"/>
  <c r="I256" i="19"/>
  <c r="P256" i="19"/>
  <c r="F256" i="19"/>
  <c r="V256" i="19"/>
  <c r="E256" i="19"/>
  <c r="O256" i="19"/>
  <c r="Q256" i="19"/>
  <c r="D256" i="19"/>
  <c r="T256" i="19"/>
  <c r="J256" i="19"/>
  <c r="C256" i="19"/>
  <c r="M256" i="19"/>
  <c r="W256" i="19"/>
  <c r="A293" i="19"/>
  <c r="H256" i="19"/>
  <c r="X256" i="19"/>
  <c r="N256" i="19"/>
  <c r="K256" i="19"/>
  <c r="U256" i="19"/>
  <c r="Y256" i="19"/>
  <c r="J110" i="21"/>
  <c r="O110" i="21"/>
  <c r="T110" i="21"/>
  <c r="W110" i="21"/>
  <c r="L110" i="21"/>
  <c r="Q110" i="21"/>
  <c r="V110" i="21"/>
  <c r="I110" i="21"/>
  <c r="S110" i="21"/>
  <c r="X110" i="21"/>
  <c r="K110" i="21"/>
  <c r="A147" i="21"/>
  <c r="N110" i="21"/>
  <c r="H110" i="21"/>
  <c r="M110" i="21"/>
  <c r="R110" i="21"/>
  <c r="P110" i="21"/>
  <c r="U110" i="21"/>
  <c r="W73" i="23"/>
  <c r="V73" i="23"/>
  <c r="U73" i="23"/>
  <c r="H73" i="23"/>
  <c r="S73" i="23"/>
  <c r="F73" i="23"/>
  <c r="E73" i="23"/>
  <c r="D73" i="23"/>
  <c r="G73" i="23"/>
  <c r="B73" i="23"/>
  <c r="X73" i="23"/>
  <c r="A110" i="23"/>
  <c r="C73" i="23"/>
  <c r="Y73" i="23"/>
  <c r="T73" i="23"/>
  <c r="L73" i="23"/>
  <c r="O73" i="23"/>
  <c r="Q73" i="23"/>
  <c r="K73" i="23"/>
  <c r="N73" i="23"/>
  <c r="R73" i="23"/>
  <c r="I73" i="23"/>
  <c r="J73" i="23"/>
  <c r="M73" i="23"/>
  <c r="P73" i="23"/>
  <c r="M292" i="19"/>
  <c r="C292" i="19"/>
  <c r="S292" i="19"/>
  <c r="T292" i="19"/>
  <c r="H292" i="19"/>
  <c r="J292" i="19"/>
  <c r="Q292" i="19"/>
  <c r="G292" i="19"/>
  <c r="W292" i="19"/>
  <c r="F292" i="19"/>
  <c r="P292" i="19"/>
  <c r="R292" i="19"/>
  <c r="E292" i="19"/>
  <c r="U292" i="19"/>
  <c r="K292" i="19"/>
  <c r="D292" i="19"/>
  <c r="N292" i="19"/>
  <c r="X292" i="19"/>
  <c r="I292" i="19"/>
  <c r="Y292" i="19"/>
  <c r="O292" i="19"/>
  <c r="L292" i="19"/>
  <c r="V292" i="19"/>
  <c r="B292" i="19"/>
  <c r="S145" i="23"/>
  <c r="C145" i="23"/>
  <c r="F145" i="23"/>
  <c r="Q145" i="23"/>
  <c r="T145" i="23"/>
  <c r="O145" i="23"/>
  <c r="V145" i="23"/>
  <c r="B145" i="23"/>
  <c r="I145" i="23"/>
  <c r="P145" i="23"/>
  <c r="K145" i="23"/>
  <c r="R145" i="23"/>
  <c r="Y145" i="23"/>
  <c r="E145" i="23"/>
  <c r="H145" i="23"/>
  <c r="W145" i="23"/>
  <c r="G145" i="23"/>
  <c r="J145" i="23"/>
  <c r="U145" i="23"/>
  <c r="X145" i="23"/>
  <c r="D145" i="23"/>
  <c r="N145" i="23"/>
  <c r="L145" i="23"/>
  <c r="M145" i="23"/>
  <c r="E220" i="19"/>
  <c r="U220" i="19"/>
  <c r="G220" i="19"/>
  <c r="W220" i="19"/>
  <c r="F220" i="19"/>
  <c r="P220" i="19"/>
  <c r="R220" i="19"/>
  <c r="I220" i="19"/>
  <c r="Y220" i="19"/>
  <c r="K220" i="19"/>
  <c r="D220" i="19"/>
  <c r="N220" i="19"/>
  <c r="X220" i="19"/>
  <c r="M220" i="19"/>
  <c r="A257" i="19"/>
  <c r="O220" i="19"/>
  <c r="L220" i="19"/>
  <c r="V220" i="19"/>
  <c r="B220" i="19"/>
  <c r="Q220" i="19"/>
  <c r="C220" i="19"/>
  <c r="S220" i="19"/>
  <c r="T220" i="19"/>
  <c r="H220" i="19"/>
  <c r="J220" i="19"/>
  <c r="M184" i="19"/>
  <c r="C184" i="19"/>
  <c r="S184" i="19"/>
  <c r="L184" i="19"/>
  <c r="N184" i="19"/>
  <c r="X184" i="19"/>
  <c r="Q184" i="19"/>
  <c r="G184" i="19"/>
  <c r="W184" i="19"/>
  <c r="T184" i="19"/>
  <c r="V184" i="19"/>
  <c r="B184" i="19"/>
  <c r="E184" i="19"/>
  <c r="U184" i="19"/>
  <c r="K184" i="19"/>
  <c r="A221" i="19"/>
  <c r="A185" i="19"/>
  <c r="H184" i="19"/>
  <c r="J184" i="19"/>
  <c r="I184" i="19"/>
  <c r="Y184" i="19"/>
  <c r="O184" i="19"/>
  <c r="D184" i="19"/>
  <c r="F184" i="19"/>
  <c r="P184" i="19"/>
  <c r="R184" i="19"/>
  <c r="G37" i="23"/>
  <c r="B37" i="23"/>
  <c r="X37" i="23"/>
  <c r="A74" i="23"/>
  <c r="C37" i="23"/>
  <c r="Y37" i="23"/>
  <c r="T37" i="23"/>
  <c r="W37" i="23"/>
  <c r="V37" i="23"/>
  <c r="U37" i="23"/>
  <c r="D37" i="23"/>
  <c r="S37" i="23"/>
  <c r="F37" i="23"/>
  <c r="E37" i="23"/>
  <c r="A38" i="23"/>
  <c r="N37" i="23"/>
  <c r="O37" i="23"/>
  <c r="K37" i="23"/>
  <c r="I37" i="23"/>
  <c r="J37" i="23"/>
  <c r="Q37" i="23"/>
  <c r="R37" i="23"/>
  <c r="P37" i="23"/>
  <c r="L37" i="23"/>
  <c r="H37" i="23"/>
  <c r="M37" i="23"/>
  <c r="I74" i="21"/>
  <c r="A111" i="21"/>
  <c r="L74" i="21"/>
  <c r="J74" i="21"/>
  <c r="O74" i="21"/>
  <c r="T74" i="21"/>
  <c r="P74" i="21"/>
  <c r="N74" i="21"/>
  <c r="S74" i="21"/>
  <c r="Q74" i="21"/>
  <c r="V74" i="21"/>
  <c r="D74" i="21"/>
  <c r="R74" i="21"/>
  <c r="W74" i="21"/>
  <c r="U74" i="21"/>
  <c r="X74" i="21"/>
  <c r="F74" i="21"/>
  <c r="K74" i="21"/>
  <c r="G74" i="21"/>
  <c r="E74" i="21"/>
  <c r="H74" i="21"/>
  <c r="M74" i="21"/>
  <c r="C369" i="19"/>
  <c r="G369" i="19"/>
  <c r="K369" i="19"/>
  <c r="O369" i="19"/>
  <c r="S369" i="19"/>
  <c r="W369" i="19"/>
  <c r="D369" i="19"/>
  <c r="H369" i="19"/>
  <c r="L369" i="19"/>
  <c r="P369" i="19"/>
  <c r="T369" i="19"/>
  <c r="X369" i="19"/>
  <c r="E369" i="19"/>
  <c r="I369" i="19"/>
  <c r="M369" i="19"/>
  <c r="Q369" i="19"/>
  <c r="U369" i="19"/>
  <c r="Y369" i="19"/>
  <c r="A406" i="19"/>
  <c r="B369" i="19"/>
  <c r="F369" i="19"/>
  <c r="J369" i="19"/>
  <c r="N369" i="19"/>
  <c r="R369" i="19"/>
  <c r="V369" i="19"/>
  <c r="E586" i="19"/>
  <c r="I586" i="19"/>
  <c r="M586" i="19"/>
  <c r="Q586" i="19"/>
  <c r="U586" i="19"/>
  <c r="Y586" i="19"/>
  <c r="B586" i="19"/>
  <c r="F586" i="19"/>
  <c r="J586" i="19"/>
  <c r="N586" i="19"/>
  <c r="R586" i="19"/>
  <c r="V586" i="19"/>
  <c r="C586" i="19"/>
  <c r="G586" i="19"/>
  <c r="K586" i="19"/>
  <c r="O586" i="19"/>
  <c r="S586" i="19"/>
  <c r="W586" i="19"/>
  <c r="A587" i="19"/>
  <c r="D586" i="19"/>
  <c r="H586" i="19"/>
  <c r="L586" i="19"/>
  <c r="P586" i="19"/>
  <c r="T586" i="19"/>
  <c r="X586" i="19"/>
  <c r="E514" i="19"/>
  <c r="I514" i="19"/>
  <c r="M514" i="19"/>
  <c r="Q514" i="19"/>
  <c r="U514" i="19"/>
  <c r="Y514" i="19"/>
  <c r="B514" i="19"/>
  <c r="F514" i="19"/>
  <c r="J514" i="19"/>
  <c r="N514" i="19"/>
  <c r="R514" i="19"/>
  <c r="V514" i="19"/>
  <c r="A515" i="19"/>
  <c r="C514" i="19"/>
  <c r="G514" i="19"/>
  <c r="K514" i="19"/>
  <c r="O514" i="19"/>
  <c r="S514" i="19"/>
  <c r="W514" i="19"/>
  <c r="D514" i="19"/>
  <c r="H514" i="19"/>
  <c r="L514" i="19"/>
  <c r="P514" i="19"/>
  <c r="T514" i="19"/>
  <c r="X514" i="19"/>
  <c r="E550" i="19"/>
  <c r="I550" i="19"/>
  <c r="M550" i="19"/>
  <c r="Q550" i="19"/>
  <c r="U550" i="19"/>
  <c r="Y550" i="19"/>
  <c r="B550" i="19"/>
  <c r="F550" i="19"/>
  <c r="J550" i="19"/>
  <c r="N550" i="19"/>
  <c r="R550" i="19"/>
  <c r="V550" i="19"/>
  <c r="C550" i="19"/>
  <c r="G550" i="19"/>
  <c r="K550" i="19"/>
  <c r="O550" i="19"/>
  <c r="S550" i="19"/>
  <c r="W550" i="19"/>
  <c r="D550" i="19"/>
  <c r="H550" i="19"/>
  <c r="L550" i="19"/>
  <c r="P550" i="19"/>
  <c r="T550" i="19"/>
  <c r="X550" i="19"/>
  <c r="A551" i="19"/>
  <c r="E478" i="19"/>
  <c r="I478" i="19"/>
  <c r="M478" i="19"/>
  <c r="Q478" i="19"/>
  <c r="U478" i="19"/>
  <c r="Y478" i="19"/>
  <c r="A479" i="19"/>
  <c r="B478" i="19"/>
  <c r="F478" i="19"/>
  <c r="J478" i="19"/>
  <c r="N478" i="19"/>
  <c r="R478" i="19"/>
  <c r="V478" i="19"/>
  <c r="C478" i="19"/>
  <c r="G478" i="19"/>
  <c r="K478" i="19"/>
  <c r="O478" i="19"/>
  <c r="S478" i="19"/>
  <c r="W478" i="19"/>
  <c r="D478" i="19"/>
  <c r="H478" i="19"/>
  <c r="L478" i="19"/>
  <c r="P478" i="19"/>
  <c r="T478" i="19"/>
  <c r="X478" i="19"/>
  <c r="C333" i="19"/>
  <c r="G333" i="19"/>
  <c r="K333" i="19"/>
  <c r="O333" i="19"/>
  <c r="S333" i="19"/>
  <c r="W333" i="19"/>
  <c r="A370" i="19"/>
  <c r="D333" i="19"/>
  <c r="H333" i="19"/>
  <c r="L333" i="19"/>
  <c r="P333" i="19"/>
  <c r="T333" i="19"/>
  <c r="X333" i="19"/>
  <c r="A334" i="19"/>
  <c r="E333" i="19"/>
  <c r="I333" i="19"/>
  <c r="M333" i="19"/>
  <c r="Q333" i="19"/>
  <c r="U333" i="19"/>
  <c r="Y333" i="19"/>
  <c r="B333" i="19"/>
  <c r="F333" i="19"/>
  <c r="J333" i="19"/>
  <c r="N333" i="19"/>
  <c r="R333" i="19"/>
  <c r="V333" i="19"/>
  <c r="A186" i="21"/>
  <c r="N185" i="21"/>
  <c r="W185" i="21"/>
  <c r="P185" i="21"/>
  <c r="I185" i="21"/>
  <c r="R185" i="21"/>
  <c r="K185" i="21"/>
  <c r="T185" i="21"/>
  <c r="M185" i="21"/>
  <c r="V185" i="21"/>
  <c r="O185" i="21"/>
  <c r="H185" i="21"/>
  <c r="X185" i="21"/>
  <c r="Q185" i="21"/>
  <c r="J185" i="21"/>
  <c r="S185" i="21"/>
  <c r="L185" i="21"/>
  <c r="U185" i="21"/>
  <c r="C441" i="19"/>
  <c r="G441" i="19"/>
  <c r="K441" i="19"/>
  <c r="O441" i="19"/>
  <c r="S441" i="19"/>
  <c r="W441" i="19"/>
  <c r="D441" i="19"/>
  <c r="H441" i="19"/>
  <c r="L441" i="19"/>
  <c r="P441" i="19"/>
  <c r="T441" i="19"/>
  <c r="X441" i="19"/>
  <c r="E441" i="19"/>
  <c r="I441" i="19"/>
  <c r="M441" i="19"/>
  <c r="Q441" i="19"/>
  <c r="U441" i="19"/>
  <c r="Y441" i="19"/>
  <c r="B441" i="19"/>
  <c r="F441" i="19"/>
  <c r="J441" i="19"/>
  <c r="N441" i="19"/>
  <c r="R441" i="19"/>
  <c r="V441" i="19"/>
  <c r="C405" i="19"/>
  <c r="G405" i="19"/>
  <c r="K405" i="19"/>
  <c r="O405" i="19"/>
  <c r="S405" i="19"/>
  <c r="W405" i="19"/>
  <c r="D405" i="19"/>
  <c r="H405" i="19"/>
  <c r="L405" i="19"/>
  <c r="P405" i="19"/>
  <c r="T405" i="19"/>
  <c r="X405" i="19"/>
  <c r="E405" i="19"/>
  <c r="I405" i="19"/>
  <c r="M405" i="19"/>
  <c r="Q405" i="19"/>
  <c r="U405" i="19"/>
  <c r="Y405" i="19"/>
  <c r="B405" i="19"/>
  <c r="F405" i="19"/>
  <c r="J405" i="19"/>
  <c r="N405" i="19"/>
  <c r="R405" i="19"/>
  <c r="V405" i="19"/>
  <c r="A442" i="19"/>
  <c r="U37" i="19" l="1"/>
  <c r="S37" i="19"/>
  <c r="G37" i="19"/>
  <c r="L37" i="19"/>
  <c r="J37" i="19"/>
  <c r="I37" i="19"/>
  <c r="A74" i="19"/>
  <c r="A38" i="19"/>
  <c r="F37" i="19"/>
  <c r="Y37" i="19"/>
  <c r="M37" i="19"/>
  <c r="R37" i="19"/>
  <c r="D37" i="19"/>
  <c r="V37" i="19"/>
  <c r="B37" i="19"/>
  <c r="O37" i="19"/>
  <c r="K37" i="19"/>
  <c r="Q37" i="19"/>
  <c r="C37" i="19"/>
  <c r="E37" i="19"/>
  <c r="T37" i="19"/>
  <c r="P37" i="19"/>
  <c r="N37" i="19"/>
  <c r="H37" i="19"/>
  <c r="G73" i="19"/>
  <c r="S73" i="19"/>
  <c r="W73" i="19"/>
  <c r="L73" i="19"/>
  <c r="J73" i="19"/>
  <c r="P73" i="19"/>
  <c r="A110" i="19"/>
  <c r="D73" i="19"/>
  <c r="H73" i="19"/>
  <c r="T73" i="19"/>
  <c r="I73" i="19"/>
  <c r="N73" i="19"/>
  <c r="R73" i="19"/>
  <c r="X73" i="19"/>
  <c r="E73" i="19"/>
  <c r="U73" i="19"/>
  <c r="Y73" i="19"/>
  <c r="K73" i="19"/>
  <c r="O73" i="19"/>
  <c r="B73" i="19"/>
  <c r="F73" i="19"/>
  <c r="V73" i="19"/>
  <c r="C73" i="19"/>
  <c r="Q73" i="19"/>
  <c r="M73" i="19"/>
  <c r="R109" i="19"/>
  <c r="O109" i="19"/>
  <c r="X109" i="19"/>
  <c r="J109" i="19"/>
  <c r="G109" i="19"/>
  <c r="P109" i="19"/>
  <c r="L109" i="19"/>
  <c r="Y109" i="19"/>
  <c r="B109" i="19"/>
  <c r="D109" i="19"/>
  <c r="Q109" i="19"/>
  <c r="V109" i="19"/>
  <c r="S109" i="19"/>
  <c r="H109" i="19"/>
  <c r="U109" i="19"/>
  <c r="A146" i="19"/>
  <c r="W109" i="19"/>
  <c r="I109" i="19"/>
  <c r="M109" i="19"/>
  <c r="E109" i="19"/>
  <c r="N109" i="19"/>
  <c r="K109" i="19"/>
  <c r="T109" i="19"/>
  <c r="F109" i="19"/>
  <c r="C109" i="19"/>
  <c r="B145" i="19"/>
  <c r="S145" i="19"/>
  <c r="E145" i="19"/>
  <c r="U145" i="19"/>
  <c r="J145" i="19"/>
  <c r="G145" i="19"/>
  <c r="I145" i="19"/>
  <c r="D145" i="19"/>
  <c r="F145" i="19"/>
  <c r="C145" i="19"/>
  <c r="H145" i="19"/>
  <c r="X145" i="19"/>
  <c r="Q145" i="19"/>
  <c r="M145" i="19"/>
  <c r="O145" i="19"/>
  <c r="N145" i="19"/>
  <c r="P145" i="19"/>
  <c r="Y145" i="19"/>
  <c r="R145" i="19"/>
  <c r="K145" i="19"/>
  <c r="W145" i="19"/>
  <c r="L145" i="19"/>
  <c r="V145" i="19"/>
  <c r="T145" i="19"/>
  <c r="B1297" i="2"/>
  <c r="F222" i="21" s="1"/>
  <c r="Y34" i="24"/>
  <c r="Y71" i="21"/>
  <c r="B35" i="21"/>
  <c r="Y34" i="21"/>
  <c r="B72" i="21"/>
  <c r="Y108" i="21"/>
  <c r="Y71" i="24"/>
  <c r="B35" i="24"/>
  <c r="Y183" i="21"/>
  <c r="Y220" i="21"/>
  <c r="B109" i="21"/>
  <c r="Y108" i="24"/>
  <c r="B72" i="24"/>
  <c r="B184" i="21"/>
  <c r="Y145" i="21"/>
  <c r="W37" i="24"/>
  <c r="X37" i="19"/>
  <c r="X37" i="21"/>
  <c r="W37" i="19"/>
  <c r="X37" i="24"/>
  <c r="W37" i="21"/>
  <c r="T222" i="21"/>
  <c r="V222" i="21"/>
  <c r="X222" i="21"/>
  <c r="W222" i="21"/>
  <c r="U222" i="21"/>
  <c r="H222" i="21"/>
  <c r="K222" i="21"/>
  <c r="O222" i="21"/>
  <c r="N222" i="21"/>
  <c r="A223" i="21"/>
  <c r="R222" i="21"/>
  <c r="Q222" i="21"/>
  <c r="M222" i="21"/>
  <c r="B222" i="21"/>
  <c r="D222" i="21"/>
  <c r="G222" i="21"/>
  <c r="P222" i="21"/>
  <c r="L222" i="21"/>
  <c r="S222" i="21"/>
  <c r="C222" i="21"/>
  <c r="E222" i="21"/>
  <c r="I222" i="21"/>
  <c r="J222" i="21"/>
  <c r="B1348" i="2"/>
  <c r="F37" i="21"/>
  <c r="E37" i="21"/>
  <c r="D37" i="21"/>
  <c r="C258" i="21"/>
  <c r="F258" i="21"/>
  <c r="Q258" i="21"/>
  <c r="X258" i="21"/>
  <c r="O258" i="21"/>
  <c r="R258" i="21"/>
  <c r="V258" i="21"/>
  <c r="S258" i="21"/>
  <c r="G258" i="21"/>
  <c r="J258" i="21"/>
  <c r="Y258" i="21"/>
  <c r="H258" i="21"/>
  <c r="L258" i="21"/>
  <c r="P258" i="21"/>
  <c r="W258" i="21"/>
  <c r="K258" i="21"/>
  <c r="N258" i="21"/>
  <c r="E258" i="21"/>
  <c r="M258" i="21"/>
  <c r="I258" i="21"/>
  <c r="T258" i="21"/>
  <c r="D258" i="21"/>
  <c r="A259" i="21"/>
  <c r="B258" i="21"/>
  <c r="U258" i="21"/>
  <c r="Y512" i="23"/>
  <c r="Q512" i="23"/>
  <c r="V512" i="23"/>
  <c r="W512" i="23"/>
  <c r="T512" i="23"/>
  <c r="P512" i="23"/>
  <c r="M512" i="23"/>
  <c r="E512" i="23"/>
  <c r="F512" i="23"/>
  <c r="G512" i="23"/>
  <c r="S512" i="23"/>
  <c r="O512" i="23"/>
  <c r="A513" i="23"/>
  <c r="U512" i="23"/>
  <c r="X512" i="23"/>
  <c r="R512" i="23"/>
  <c r="C512" i="23"/>
  <c r="J512" i="23"/>
  <c r="I512" i="23"/>
  <c r="D512" i="23"/>
  <c r="K512" i="23"/>
  <c r="H512" i="23"/>
  <c r="B512" i="23"/>
  <c r="N512" i="23"/>
  <c r="L512" i="23"/>
  <c r="D579" i="24"/>
  <c r="T579" i="24"/>
  <c r="I579" i="24"/>
  <c r="C579" i="24"/>
  <c r="S579" i="24"/>
  <c r="N579" i="24"/>
  <c r="H579" i="24"/>
  <c r="X579" i="24"/>
  <c r="M579" i="24"/>
  <c r="G579" i="24"/>
  <c r="W579" i="24"/>
  <c r="B579" i="24"/>
  <c r="L579" i="24"/>
  <c r="A580" i="24"/>
  <c r="Q579" i="24"/>
  <c r="K579" i="24"/>
  <c r="F579" i="24"/>
  <c r="R579" i="24"/>
  <c r="P579" i="24"/>
  <c r="E579" i="24"/>
  <c r="Y579" i="24"/>
  <c r="O579" i="24"/>
  <c r="J579" i="24"/>
  <c r="V579" i="24"/>
  <c r="U579" i="24"/>
  <c r="D328" i="24"/>
  <c r="N328" i="24"/>
  <c r="X328" i="24"/>
  <c r="K328" i="24"/>
  <c r="F328" i="24"/>
  <c r="E328" i="24"/>
  <c r="S328" i="24"/>
  <c r="T328" i="24"/>
  <c r="M328" i="24"/>
  <c r="L328" i="24"/>
  <c r="G328" i="24"/>
  <c r="V328" i="24"/>
  <c r="W328" i="24"/>
  <c r="A329" i="24"/>
  <c r="O328" i="24"/>
  <c r="Y328" i="24"/>
  <c r="H328" i="24"/>
  <c r="R328" i="24"/>
  <c r="Q328" i="24"/>
  <c r="P328" i="24"/>
  <c r="C328" i="24"/>
  <c r="U328" i="24"/>
  <c r="I328" i="24"/>
  <c r="B328" i="24"/>
  <c r="J328" i="24"/>
  <c r="H434" i="24"/>
  <c r="W434" i="24"/>
  <c r="U434" i="24"/>
  <c r="P434" i="24"/>
  <c r="V434" i="24"/>
  <c r="M434" i="24"/>
  <c r="R434" i="24"/>
  <c r="X434" i="24"/>
  <c r="N434" i="24"/>
  <c r="K434" i="24"/>
  <c r="I434" i="24"/>
  <c r="B434" i="24"/>
  <c r="C434" i="24"/>
  <c r="Q434" i="24"/>
  <c r="L434" i="24"/>
  <c r="F434" i="24"/>
  <c r="Y434" i="24"/>
  <c r="D434" i="24"/>
  <c r="S434" i="24"/>
  <c r="G434" i="24"/>
  <c r="E434" i="24"/>
  <c r="A435" i="24"/>
  <c r="O434" i="24"/>
  <c r="T434" i="24"/>
  <c r="J434" i="24"/>
  <c r="H439" i="23"/>
  <c r="X439" i="23"/>
  <c r="Q439" i="23"/>
  <c r="J439" i="23"/>
  <c r="G439" i="23"/>
  <c r="L439" i="23"/>
  <c r="E439" i="23"/>
  <c r="Y439" i="23"/>
  <c r="N439" i="23"/>
  <c r="K439" i="23"/>
  <c r="P439" i="23"/>
  <c r="I439" i="23"/>
  <c r="B439" i="23"/>
  <c r="R439" i="23"/>
  <c r="O439" i="23"/>
  <c r="D439" i="23"/>
  <c r="T439" i="23"/>
  <c r="M439" i="23"/>
  <c r="F439" i="23"/>
  <c r="C439" i="23"/>
  <c r="S439" i="23"/>
  <c r="W439" i="23"/>
  <c r="V439" i="23"/>
  <c r="U439" i="23"/>
  <c r="Q222" i="23"/>
  <c r="J222" i="23"/>
  <c r="C222" i="23"/>
  <c r="D222" i="23"/>
  <c r="S222" i="23"/>
  <c r="E222" i="23"/>
  <c r="R222" i="23"/>
  <c r="N222" i="23"/>
  <c r="G222" i="23"/>
  <c r="H222" i="23"/>
  <c r="I222" i="23"/>
  <c r="B222" i="23"/>
  <c r="Y222" i="23"/>
  <c r="K222" i="23"/>
  <c r="L222" i="23"/>
  <c r="M222" i="23"/>
  <c r="F222" i="23"/>
  <c r="A259" i="23"/>
  <c r="O222" i="23"/>
  <c r="P222" i="23"/>
  <c r="V222" i="23"/>
  <c r="X222" i="23"/>
  <c r="U222" i="23"/>
  <c r="T222" i="23"/>
  <c r="W222" i="23"/>
  <c r="B693" i="21"/>
  <c r="C693" i="21"/>
  <c r="A694" i="21"/>
  <c r="P693" i="21"/>
  <c r="Q693" i="21"/>
  <c r="F693" i="21"/>
  <c r="G693" i="21"/>
  <c r="D693" i="21"/>
  <c r="E693" i="21"/>
  <c r="J693" i="21"/>
  <c r="K693" i="21"/>
  <c r="H693" i="21"/>
  <c r="I693" i="21"/>
  <c r="N693" i="21"/>
  <c r="O693" i="21"/>
  <c r="L693" i="21"/>
  <c r="M693" i="21"/>
  <c r="W693" i="21"/>
  <c r="R693" i="21"/>
  <c r="U693" i="21"/>
  <c r="Y693" i="21"/>
  <c r="V693" i="21"/>
  <c r="S693" i="21"/>
  <c r="T693" i="21"/>
  <c r="X693" i="21"/>
  <c r="N729" i="21"/>
  <c r="K729" i="21"/>
  <c r="D729" i="21"/>
  <c r="T729" i="21"/>
  <c r="I729" i="21"/>
  <c r="B729" i="21"/>
  <c r="R729" i="21"/>
  <c r="O729" i="21"/>
  <c r="H729" i="21"/>
  <c r="X729" i="21"/>
  <c r="M729" i="21"/>
  <c r="F729" i="21"/>
  <c r="C729" i="21"/>
  <c r="S729" i="21"/>
  <c r="L729" i="21"/>
  <c r="A730" i="21"/>
  <c r="Q729" i="21"/>
  <c r="J729" i="21"/>
  <c r="G729" i="21"/>
  <c r="W729" i="21"/>
  <c r="P729" i="21"/>
  <c r="E729" i="21"/>
  <c r="Y729" i="21"/>
  <c r="U729" i="21"/>
  <c r="V729" i="21"/>
  <c r="D367" i="23"/>
  <c r="I367" i="23"/>
  <c r="C367" i="23"/>
  <c r="H367" i="23"/>
  <c r="B367" i="23"/>
  <c r="G367" i="23"/>
  <c r="A404" i="23"/>
  <c r="F367" i="23"/>
  <c r="K367" i="23"/>
  <c r="E367" i="23"/>
  <c r="J367" i="23"/>
  <c r="T367" i="23"/>
  <c r="X367" i="23"/>
  <c r="L367" i="23"/>
  <c r="V367" i="23"/>
  <c r="Q367" i="23"/>
  <c r="P367" i="23"/>
  <c r="S367" i="23"/>
  <c r="W367" i="23"/>
  <c r="Y367" i="23"/>
  <c r="O367" i="23"/>
  <c r="U367" i="23"/>
  <c r="R367" i="23"/>
  <c r="M367" i="23"/>
  <c r="N367" i="23"/>
  <c r="D543" i="24"/>
  <c r="E543" i="24"/>
  <c r="C543" i="24"/>
  <c r="A544" i="24"/>
  <c r="J543" i="24"/>
  <c r="H543" i="24"/>
  <c r="I543" i="24"/>
  <c r="G543" i="24"/>
  <c r="N543" i="24"/>
  <c r="L543" i="24"/>
  <c r="M543" i="24"/>
  <c r="K543" i="24"/>
  <c r="B543" i="24"/>
  <c r="P543" i="24"/>
  <c r="Q543" i="24"/>
  <c r="O543" i="24"/>
  <c r="F543" i="24"/>
  <c r="Y543" i="24"/>
  <c r="S543" i="24"/>
  <c r="X543" i="24"/>
  <c r="V543" i="24"/>
  <c r="W543" i="24"/>
  <c r="U543" i="24"/>
  <c r="R543" i="24"/>
  <c r="T543" i="24"/>
  <c r="M831" i="24"/>
  <c r="T831" i="24"/>
  <c r="D831" i="24"/>
  <c r="N831" i="24"/>
  <c r="S831" i="24"/>
  <c r="W831" i="24"/>
  <c r="Y831" i="24"/>
  <c r="I831" i="24"/>
  <c r="P831" i="24"/>
  <c r="A832" i="24"/>
  <c r="J831" i="24"/>
  <c r="C831" i="24"/>
  <c r="G831" i="24"/>
  <c r="U831" i="24"/>
  <c r="E831" i="24"/>
  <c r="L831" i="24"/>
  <c r="V831" i="24"/>
  <c r="F831" i="24"/>
  <c r="O831" i="24"/>
  <c r="Q831" i="24"/>
  <c r="X831" i="24"/>
  <c r="H831" i="24"/>
  <c r="R831" i="24"/>
  <c r="B831" i="24"/>
  <c r="K831" i="24"/>
  <c r="F38" i="24"/>
  <c r="A75" i="24"/>
  <c r="A39" i="24"/>
  <c r="E38" i="24"/>
  <c r="G38" i="24"/>
  <c r="D38" i="24"/>
  <c r="B400" i="24"/>
  <c r="R400" i="24"/>
  <c r="K400" i="24"/>
  <c r="D400" i="24"/>
  <c r="T400" i="24"/>
  <c r="M400" i="24"/>
  <c r="A401" i="24"/>
  <c r="F400" i="24"/>
  <c r="V400" i="24"/>
  <c r="O400" i="24"/>
  <c r="H400" i="24"/>
  <c r="X400" i="24"/>
  <c r="Q400" i="24"/>
  <c r="J400" i="24"/>
  <c r="C400" i="24"/>
  <c r="S400" i="24"/>
  <c r="L400" i="24"/>
  <c r="E400" i="24"/>
  <c r="U400" i="24"/>
  <c r="N400" i="24"/>
  <c r="G400" i="24"/>
  <c r="W400" i="24"/>
  <c r="P400" i="24"/>
  <c r="I400" i="24"/>
  <c r="Y400" i="24"/>
  <c r="J801" i="21"/>
  <c r="G801" i="21"/>
  <c r="A802" i="21"/>
  <c r="P801" i="21"/>
  <c r="Q801" i="21"/>
  <c r="N801" i="21"/>
  <c r="K801" i="21"/>
  <c r="D801" i="21"/>
  <c r="E801" i="21"/>
  <c r="Y801" i="21"/>
  <c r="B801" i="21"/>
  <c r="R801" i="21"/>
  <c r="O801" i="21"/>
  <c r="H801" i="21"/>
  <c r="I801" i="21"/>
  <c r="F801" i="21"/>
  <c r="C801" i="21"/>
  <c r="S801" i="21"/>
  <c r="L801" i="21"/>
  <c r="M801" i="21"/>
  <c r="T801" i="21"/>
  <c r="W801" i="21"/>
  <c r="U801" i="21"/>
  <c r="V801" i="21"/>
  <c r="X801" i="21"/>
  <c r="F255" i="24"/>
  <c r="K255" i="24"/>
  <c r="J255" i="24"/>
  <c r="D255" i="24"/>
  <c r="I255" i="24"/>
  <c r="G255" i="24"/>
  <c r="C255" i="24"/>
  <c r="H255" i="24"/>
  <c r="B255" i="24"/>
  <c r="A256" i="24"/>
  <c r="E255" i="24"/>
  <c r="X255" i="24"/>
  <c r="Y255" i="24"/>
  <c r="W255" i="24"/>
  <c r="Q255" i="24"/>
  <c r="R255" i="24"/>
  <c r="V255" i="24"/>
  <c r="O255" i="24"/>
  <c r="T255" i="24"/>
  <c r="M255" i="24"/>
  <c r="U255" i="24"/>
  <c r="S255" i="24"/>
  <c r="L255" i="24"/>
  <c r="N255" i="24"/>
  <c r="P255" i="24"/>
  <c r="N837" i="21"/>
  <c r="K837" i="21"/>
  <c r="H837" i="21"/>
  <c r="E837" i="21"/>
  <c r="Y837" i="21"/>
  <c r="B837" i="21"/>
  <c r="R837" i="21"/>
  <c r="O837" i="21"/>
  <c r="L837" i="21"/>
  <c r="I837" i="21"/>
  <c r="A838" i="21"/>
  <c r="F837" i="21"/>
  <c r="C837" i="21"/>
  <c r="S837" i="21"/>
  <c r="P837" i="21"/>
  <c r="M837" i="21"/>
  <c r="J837" i="21"/>
  <c r="G837" i="21"/>
  <c r="D837" i="21"/>
  <c r="T837" i="21"/>
  <c r="Q837" i="21"/>
  <c r="V837" i="21"/>
  <c r="W837" i="21"/>
  <c r="X837" i="21"/>
  <c r="U837" i="21"/>
  <c r="Q549" i="21"/>
  <c r="J549" i="21"/>
  <c r="G549" i="21"/>
  <c r="A550" i="21"/>
  <c r="P549" i="21"/>
  <c r="E549" i="21"/>
  <c r="Y549" i="21"/>
  <c r="N549" i="21"/>
  <c r="K549" i="21"/>
  <c r="D549" i="21"/>
  <c r="I549" i="21"/>
  <c r="B549" i="21"/>
  <c r="R549" i="21"/>
  <c r="O549" i="21"/>
  <c r="H549" i="21"/>
  <c r="M549" i="21"/>
  <c r="F549" i="21"/>
  <c r="C549" i="21"/>
  <c r="S549" i="21"/>
  <c r="L549" i="21"/>
  <c r="V549" i="21"/>
  <c r="T549" i="21"/>
  <c r="U549" i="21"/>
  <c r="W549" i="21"/>
  <c r="X549" i="21"/>
  <c r="K404" i="21"/>
  <c r="E404" i="21"/>
  <c r="J404" i="21"/>
  <c r="A405" i="21"/>
  <c r="I404" i="21"/>
  <c r="C404" i="21"/>
  <c r="D404" i="21"/>
  <c r="B404" i="21"/>
  <c r="G404" i="21"/>
  <c r="H404" i="21"/>
  <c r="F404" i="21"/>
  <c r="X404" i="21"/>
  <c r="W404" i="21"/>
  <c r="O404" i="21"/>
  <c r="Q404" i="21"/>
  <c r="L404" i="21"/>
  <c r="P404" i="21"/>
  <c r="T404" i="21"/>
  <c r="V404" i="21"/>
  <c r="U404" i="21"/>
  <c r="Y404" i="21"/>
  <c r="M404" i="21"/>
  <c r="S404" i="21"/>
  <c r="N404" i="21"/>
  <c r="R404" i="21"/>
  <c r="M584" i="23"/>
  <c r="B584" i="23"/>
  <c r="R584" i="23"/>
  <c r="K584" i="23"/>
  <c r="A585" i="23"/>
  <c r="P584" i="23"/>
  <c r="Q584" i="23"/>
  <c r="F584" i="23"/>
  <c r="V584" i="23"/>
  <c r="O584" i="23"/>
  <c r="D584" i="23"/>
  <c r="T584" i="23"/>
  <c r="E584" i="23"/>
  <c r="U584" i="23"/>
  <c r="J584" i="23"/>
  <c r="C584" i="23"/>
  <c r="S584" i="23"/>
  <c r="H584" i="23"/>
  <c r="X584" i="23"/>
  <c r="I584" i="23"/>
  <c r="Y584" i="23"/>
  <c r="N584" i="23"/>
  <c r="G584" i="23"/>
  <c r="W584" i="23"/>
  <c r="L584" i="23"/>
  <c r="K795" i="24"/>
  <c r="V795" i="24"/>
  <c r="F795" i="24"/>
  <c r="P795" i="24"/>
  <c r="U795" i="24"/>
  <c r="Y795" i="24"/>
  <c r="W795" i="24"/>
  <c r="G795" i="24"/>
  <c r="R795" i="24"/>
  <c r="B795" i="24"/>
  <c r="L795" i="24"/>
  <c r="E795" i="24"/>
  <c r="I795" i="24"/>
  <c r="S795" i="24"/>
  <c r="C795" i="24"/>
  <c r="N795" i="24"/>
  <c r="X795" i="24"/>
  <c r="H795" i="24"/>
  <c r="Q795" i="24"/>
  <c r="O795" i="24"/>
  <c r="A796" i="24"/>
  <c r="J795" i="24"/>
  <c r="T795" i="24"/>
  <c r="D795" i="24"/>
  <c r="M795" i="24"/>
  <c r="F873" i="21"/>
  <c r="A874" i="21"/>
  <c r="O873" i="21"/>
  <c r="J873" i="21"/>
  <c r="C873" i="21"/>
  <c r="N873" i="21"/>
  <c r="G873" i="21"/>
  <c r="B873" i="21"/>
  <c r="R873" i="21"/>
  <c r="K873" i="21"/>
  <c r="H873" i="21"/>
  <c r="X873" i="21"/>
  <c r="Q873" i="21"/>
  <c r="S873" i="21"/>
  <c r="L873" i="21"/>
  <c r="E873" i="21"/>
  <c r="Y873" i="21"/>
  <c r="W873" i="21"/>
  <c r="P873" i="21"/>
  <c r="I873" i="21"/>
  <c r="D873" i="21"/>
  <c r="T873" i="21"/>
  <c r="M873" i="21"/>
  <c r="V873" i="21"/>
  <c r="U873" i="21"/>
  <c r="E513" i="21"/>
  <c r="Y513" i="21"/>
  <c r="J513" i="21"/>
  <c r="G513" i="21"/>
  <c r="D513" i="21"/>
  <c r="I513" i="21"/>
  <c r="A514" i="21"/>
  <c r="N513" i="21"/>
  <c r="K513" i="21"/>
  <c r="H513" i="21"/>
  <c r="M513" i="21"/>
  <c r="B513" i="21"/>
  <c r="R513" i="21"/>
  <c r="O513" i="21"/>
  <c r="L513" i="21"/>
  <c r="Q513" i="21"/>
  <c r="F513" i="21"/>
  <c r="C513" i="21"/>
  <c r="S513" i="21"/>
  <c r="P513" i="21"/>
  <c r="W513" i="21"/>
  <c r="T513" i="21"/>
  <c r="U513" i="21"/>
  <c r="V513" i="21"/>
  <c r="X513" i="21"/>
  <c r="J331" i="23"/>
  <c r="A368" i="23"/>
  <c r="A332" i="23"/>
  <c r="C331" i="23"/>
  <c r="H331" i="23"/>
  <c r="E331" i="23"/>
  <c r="I331" i="23"/>
  <c r="F331" i="23"/>
  <c r="G331" i="23"/>
  <c r="B331" i="23"/>
  <c r="D331" i="23"/>
  <c r="R331" i="23"/>
  <c r="S331" i="23"/>
  <c r="Q331" i="23"/>
  <c r="O331" i="23"/>
  <c r="W331" i="23"/>
  <c r="K331" i="23"/>
  <c r="P331" i="23"/>
  <c r="X331" i="23"/>
  <c r="M331" i="23"/>
  <c r="Y331" i="23"/>
  <c r="V331" i="23"/>
  <c r="T331" i="23"/>
  <c r="U331" i="23"/>
  <c r="N331" i="23"/>
  <c r="L331" i="23"/>
  <c r="D403" i="23"/>
  <c r="X403" i="23"/>
  <c r="Y403" i="23"/>
  <c r="J403" i="23"/>
  <c r="G403" i="23"/>
  <c r="W403" i="23"/>
  <c r="H403" i="23"/>
  <c r="E403" i="23"/>
  <c r="A440" i="23"/>
  <c r="N403" i="23"/>
  <c r="K403" i="23"/>
  <c r="P403" i="23"/>
  <c r="I403" i="23"/>
  <c r="B403" i="23"/>
  <c r="R403" i="23"/>
  <c r="O403" i="23"/>
  <c r="T403" i="23"/>
  <c r="Q403" i="23"/>
  <c r="F403" i="23"/>
  <c r="C403" i="23"/>
  <c r="S403" i="23"/>
  <c r="L403" i="23"/>
  <c r="M403" i="23"/>
  <c r="U403" i="23"/>
  <c r="V403" i="23"/>
  <c r="K687" i="24"/>
  <c r="R687" i="24"/>
  <c r="B687" i="24"/>
  <c r="H687" i="24"/>
  <c r="Y687" i="24"/>
  <c r="G687" i="24"/>
  <c r="N687" i="24"/>
  <c r="T687" i="24"/>
  <c r="D687" i="24"/>
  <c r="I687" i="24"/>
  <c r="S687" i="24"/>
  <c r="C687" i="24"/>
  <c r="J687" i="24"/>
  <c r="P687" i="24"/>
  <c r="Q687" i="24"/>
  <c r="E687" i="24"/>
  <c r="O687" i="24"/>
  <c r="A688" i="24"/>
  <c r="F687" i="24"/>
  <c r="L687" i="24"/>
  <c r="M687" i="24"/>
  <c r="V687" i="24"/>
  <c r="W687" i="24"/>
  <c r="X687" i="24"/>
  <c r="U687" i="24"/>
  <c r="S74" i="24"/>
  <c r="H74" i="24"/>
  <c r="L74" i="24"/>
  <c r="I74" i="24"/>
  <c r="E74" i="24"/>
  <c r="Q74" i="24"/>
  <c r="R74" i="24"/>
  <c r="M74" i="24"/>
  <c r="G74" i="24"/>
  <c r="N74" i="24"/>
  <c r="O74" i="24"/>
  <c r="J74" i="24"/>
  <c r="D74" i="24"/>
  <c r="F74" i="24"/>
  <c r="A111" i="24"/>
  <c r="K74" i="24"/>
  <c r="P74" i="24"/>
  <c r="V74" i="24"/>
  <c r="X74" i="24"/>
  <c r="T74" i="24"/>
  <c r="W74" i="24"/>
  <c r="U74" i="24"/>
  <c r="G110" i="24"/>
  <c r="H110" i="24"/>
  <c r="F110" i="24"/>
  <c r="P110" i="24"/>
  <c r="K110" i="24"/>
  <c r="E110" i="24"/>
  <c r="L110" i="24"/>
  <c r="M110" i="24"/>
  <c r="N110" i="24"/>
  <c r="A147" i="24"/>
  <c r="S110" i="24"/>
  <c r="I110" i="24"/>
  <c r="Q110" i="24"/>
  <c r="O110" i="24"/>
  <c r="C110" i="24"/>
  <c r="D110" i="24"/>
  <c r="B110" i="24"/>
  <c r="R110" i="24"/>
  <c r="J110" i="24"/>
  <c r="W110" i="24"/>
  <c r="X110" i="24"/>
  <c r="V110" i="24"/>
  <c r="U110" i="24"/>
  <c r="T110" i="24"/>
  <c r="I294" i="23"/>
  <c r="Y294" i="23"/>
  <c r="N294" i="23"/>
  <c r="G294" i="23"/>
  <c r="W294" i="23"/>
  <c r="P294" i="23"/>
  <c r="M294" i="23"/>
  <c r="B294" i="23"/>
  <c r="R294" i="23"/>
  <c r="K294" i="23"/>
  <c r="D294" i="23"/>
  <c r="T294" i="23"/>
  <c r="Q294" i="23"/>
  <c r="F294" i="23"/>
  <c r="V294" i="23"/>
  <c r="O294" i="23"/>
  <c r="H294" i="23"/>
  <c r="X294" i="23"/>
  <c r="E294" i="23"/>
  <c r="U294" i="23"/>
  <c r="J294" i="23"/>
  <c r="C294" i="23"/>
  <c r="S294" i="23"/>
  <c r="L294" i="23"/>
  <c r="M548" i="23"/>
  <c r="B548" i="23"/>
  <c r="R548" i="23"/>
  <c r="K548" i="23"/>
  <c r="D548" i="23"/>
  <c r="T548" i="23"/>
  <c r="Q548" i="23"/>
  <c r="F548" i="23"/>
  <c r="V548" i="23"/>
  <c r="O548" i="23"/>
  <c r="H548" i="23"/>
  <c r="X548" i="23"/>
  <c r="E548" i="23"/>
  <c r="U548" i="23"/>
  <c r="J548" i="23"/>
  <c r="C548" i="23"/>
  <c r="S548" i="23"/>
  <c r="L548" i="23"/>
  <c r="A549" i="23"/>
  <c r="I548" i="23"/>
  <c r="Y548" i="23"/>
  <c r="N548" i="23"/>
  <c r="G548" i="23"/>
  <c r="W548" i="23"/>
  <c r="P548" i="23"/>
  <c r="A369" i="21"/>
  <c r="J368" i="21"/>
  <c r="B368" i="21"/>
  <c r="E368" i="21"/>
  <c r="G368" i="21"/>
  <c r="D368" i="21"/>
  <c r="F368" i="21"/>
  <c r="I368" i="21"/>
  <c r="H368" i="21"/>
  <c r="C368" i="21"/>
  <c r="O368" i="21"/>
  <c r="L368" i="21"/>
  <c r="W368" i="21"/>
  <c r="T368" i="21"/>
  <c r="X368" i="21"/>
  <c r="U368" i="21"/>
  <c r="P368" i="21"/>
  <c r="M368" i="21"/>
  <c r="Q368" i="21"/>
  <c r="V368" i="21"/>
  <c r="Y368" i="21"/>
  <c r="N368" i="21"/>
  <c r="R368" i="21"/>
  <c r="S368" i="21"/>
  <c r="K368" i="21"/>
  <c r="E258" i="23"/>
  <c r="Y258" i="23"/>
  <c r="N258" i="23"/>
  <c r="G258" i="23"/>
  <c r="W258" i="23"/>
  <c r="P258" i="23"/>
  <c r="T258" i="23"/>
  <c r="X258" i="23"/>
  <c r="Q258" i="23"/>
  <c r="J258" i="23"/>
  <c r="C258" i="23"/>
  <c r="S258" i="23"/>
  <c r="L258" i="23"/>
  <c r="I258" i="23"/>
  <c r="B258" i="23"/>
  <c r="R258" i="23"/>
  <c r="K258" i="23"/>
  <c r="D258" i="23"/>
  <c r="H258" i="23"/>
  <c r="M258" i="23"/>
  <c r="F258" i="23"/>
  <c r="A295" i="23"/>
  <c r="O258" i="23"/>
  <c r="U258" i="23"/>
  <c r="V258" i="23"/>
  <c r="P759" i="24"/>
  <c r="W759" i="24"/>
  <c r="G759" i="24"/>
  <c r="Q759" i="24"/>
  <c r="A760" i="24"/>
  <c r="R759" i="24"/>
  <c r="L759" i="24"/>
  <c r="S759" i="24"/>
  <c r="C759" i="24"/>
  <c r="M759" i="24"/>
  <c r="J759" i="24"/>
  <c r="B759" i="24"/>
  <c r="X759" i="24"/>
  <c r="H759" i="24"/>
  <c r="O759" i="24"/>
  <c r="Y759" i="24"/>
  <c r="I759" i="24"/>
  <c r="V759" i="24"/>
  <c r="N759" i="24"/>
  <c r="T759" i="24"/>
  <c r="D759" i="24"/>
  <c r="K759" i="24"/>
  <c r="U759" i="24"/>
  <c r="E759" i="24"/>
  <c r="F759" i="24"/>
  <c r="K440" i="21"/>
  <c r="D440" i="21"/>
  <c r="X440" i="21"/>
  <c r="Q440" i="21"/>
  <c r="J440" i="21"/>
  <c r="O440" i="21"/>
  <c r="H440" i="21"/>
  <c r="A441" i="21"/>
  <c r="Y440" i="21"/>
  <c r="N440" i="21"/>
  <c r="C440" i="21"/>
  <c r="S440" i="21"/>
  <c r="P440" i="21"/>
  <c r="E440" i="21"/>
  <c r="B440" i="21"/>
  <c r="R440" i="21"/>
  <c r="G440" i="21"/>
  <c r="W440" i="21"/>
  <c r="T440" i="21"/>
  <c r="I440" i="21"/>
  <c r="F440" i="21"/>
  <c r="L440" i="21"/>
  <c r="M440" i="21"/>
  <c r="U440" i="21"/>
  <c r="V440" i="21"/>
  <c r="P183" i="24"/>
  <c r="Y183" i="24"/>
  <c r="O183" i="24"/>
  <c r="T183" i="24"/>
  <c r="J183" i="24"/>
  <c r="S183" i="24"/>
  <c r="X183" i="24"/>
  <c r="R183" i="24"/>
  <c r="A184" i="24"/>
  <c r="Q183" i="24"/>
  <c r="K183" i="24"/>
  <c r="N183" i="24"/>
  <c r="L183" i="24"/>
  <c r="M183" i="24"/>
  <c r="I183" i="24"/>
  <c r="H183" i="24"/>
  <c r="E183" i="24"/>
  <c r="G183" i="24"/>
  <c r="D183" i="24"/>
  <c r="F183" i="24"/>
  <c r="C183" i="24"/>
  <c r="B183" i="24"/>
  <c r="V183" i="24"/>
  <c r="U183" i="24"/>
  <c r="W183" i="24"/>
  <c r="K364" i="24"/>
  <c r="I364" i="24"/>
  <c r="V364" i="24"/>
  <c r="C364" i="24"/>
  <c r="H364" i="24"/>
  <c r="W364" i="24"/>
  <c r="L364" i="24"/>
  <c r="A365" i="24"/>
  <c r="Y364" i="24"/>
  <c r="D364" i="24"/>
  <c r="S364" i="24"/>
  <c r="X364" i="24"/>
  <c r="R364" i="24"/>
  <c r="E364" i="24"/>
  <c r="F364" i="24"/>
  <c r="O364" i="24"/>
  <c r="T364" i="24"/>
  <c r="B364" i="24"/>
  <c r="Q364" i="24"/>
  <c r="U364" i="24"/>
  <c r="P364" i="24"/>
  <c r="N364" i="24"/>
  <c r="M364" i="24"/>
  <c r="J364" i="24"/>
  <c r="G364" i="24"/>
  <c r="B765" i="21"/>
  <c r="R765" i="21"/>
  <c r="O765" i="21"/>
  <c r="L765" i="21"/>
  <c r="A766" i="21"/>
  <c r="Q765" i="21"/>
  <c r="F765" i="21"/>
  <c r="C765" i="21"/>
  <c r="S765" i="21"/>
  <c r="P765" i="21"/>
  <c r="E765" i="21"/>
  <c r="Y765" i="21"/>
  <c r="J765" i="21"/>
  <c r="G765" i="21"/>
  <c r="D765" i="21"/>
  <c r="T765" i="21"/>
  <c r="I765" i="21"/>
  <c r="N765" i="21"/>
  <c r="K765" i="21"/>
  <c r="H765" i="21"/>
  <c r="X765" i="21"/>
  <c r="M765" i="21"/>
  <c r="U765" i="21"/>
  <c r="V765" i="21"/>
  <c r="W765" i="21"/>
  <c r="R615" i="24"/>
  <c r="B615" i="24"/>
  <c r="I615" i="24"/>
  <c r="K615" i="24"/>
  <c r="H615" i="24"/>
  <c r="L615" i="24"/>
  <c r="N615" i="24"/>
  <c r="Y615" i="24"/>
  <c r="E615" i="24"/>
  <c r="G615" i="24"/>
  <c r="T615" i="24"/>
  <c r="J615" i="24"/>
  <c r="Q615" i="24"/>
  <c r="S615" i="24"/>
  <c r="C615" i="24"/>
  <c r="D615" i="24"/>
  <c r="A616" i="24"/>
  <c r="F615" i="24"/>
  <c r="M615" i="24"/>
  <c r="O615" i="24"/>
  <c r="X615" i="24"/>
  <c r="P615" i="24"/>
  <c r="V615" i="24"/>
  <c r="W615" i="24"/>
  <c r="U615" i="24"/>
  <c r="N186" i="23"/>
  <c r="A187" i="23"/>
  <c r="I186" i="23"/>
  <c r="H186" i="23"/>
  <c r="K186" i="23"/>
  <c r="J186" i="23"/>
  <c r="Y186" i="23"/>
  <c r="E186" i="23"/>
  <c r="D186" i="23"/>
  <c r="G186" i="23"/>
  <c r="F186" i="23"/>
  <c r="Q186" i="23"/>
  <c r="P186" i="23"/>
  <c r="S186" i="23"/>
  <c r="C186" i="23"/>
  <c r="R186" i="23"/>
  <c r="B186" i="23"/>
  <c r="M186" i="23"/>
  <c r="L186" i="23"/>
  <c r="O186" i="23"/>
  <c r="A223" i="23"/>
  <c r="X186" i="23"/>
  <c r="W186" i="23"/>
  <c r="T186" i="23"/>
  <c r="V186" i="23"/>
  <c r="U186" i="23"/>
  <c r="M651" i="24"/>
  <c r="L651" i="24"/>
  <c r="R651" i="24"/>
  <c r="B651" i="24"/>
  <c r="O651" i="24"/>
  <c r="I651" i="24"/>
  <c r="H651" i="24"/>
  <c r="N651" i="24"/>
  <c r="G651" i="24"/>
  <c r="K651" i="24"/>
  <c r="Y651" i="24"/>
  <c r="E651" i="24"/>
  <c r="D651" i="24"/>
  <c r="J651" i="24"/>
  <c r="S651" i="24"/>
  <c r="Q651" i="24"/>
  <c r="P651" i="24"/>
  <c r="A652" i="24"/>
  <c r="F651" i="24"/>
  <c r="C651" i="24"/>
  <c r="V651" i="24"/>
  <c r="W651" i="24"/>
  <c r="X651" i="24"/>
  <c r="U651" i="24"/>
  <c r="T651" i="24"/>
  <c r="M291" i="24"/>
  <c r="L291" i="24"/>
  <c r="W291" i="24"/>
  <c r="U291" i="24"/>
  <c r="D291" i="24"/>
  <c r="O291" i="24"/>
  <c r="C291" i="24"/>
  <c r="A292" i="24"/>
  <c r="N291" i="24"/>
  <c r="K291" i="24"/>
  <c r="T291" i="24"/>
  <c r="V291" i="24"/>
  <c r="J291" i="24"/>
  <c r="E291" i="24"/>
  <c r="Y291" i="24"/>
  <c r="H291" i="24"/>
  <c r="S291" i="24"/>
  <c r="Q291" i="24"/>
  <c r="P291" i="24"/>
  <c r="F291" i="24"/>
  <c r="I291" i="24"/>
  <c r="R291" i="24"/>
  <c r="X291" i="24"/>
  <c r="G291" i="24"/>
  <c r="B291" i="24"/>
  <c r="L507" i="24"/>
  <c r="A508" i="24"/>
  <c r="D507" i="24"/>
  <c r="O507" i="24"/>
  <c r="H507" i="24"/>
  <c r="J507" i="24"/>
  <c r="M507" i="24"/>
  <c r="N507" i="24"/>
  <c r="K507" i="24"/>
  <c r="F507" i="24"/>
  <c r="I507" i="24"/>
  <c r="G507" i="24"/>
  <c r="P507" i="24"/>
  <c r="E507" i="24"/>
  <c r="B507" i="24"/>
  <c r="C507" i="24"/>
  <c r="S507" i="24"/>
  <c r="T507" i="24"/>
  <c r="Y507" i="24"/>
  <c r="X507" i="24"/>
  <c r="R507" i="24"/>
  <c r="W507" i="24"/>
  <c r="V507" i="24"/>
  <c r="Q507" i="24"/>
  <c r="U507" i="24"/>
  <c r="M477" i="21"/>
  <c r="F477" i="21"/>
  <c r="A478" i="21"/>
  <c r="O477" i="21"/>
  <c r="L477" i="21"/>
  <c r="Q477" i="21"/>
  <c r="J477" i="21"/>
  <c r="C477" i="21"/>
  <c r="S477" i="21"/>
  <c r="P477" i="21"/>
  <c r="E477" i="21"/>
  <c r="Y477" i="21"/>
  <c r="N477" i="21"/>
  <c r="G477" i="21"/>
  <c r="D477" i="21"/>
  <c r="T477" i="21"/>
  <c r="I477" i="21"/>
  <c r="B477" i="21"/>
  <c r="R477" i="21"/>
  <c r="K477" i="21"/>
  <c r="H477" i="21"/>
  <c r="X477" i="21"/>
  <c r="W477" i="21"/>
  <c r="V477" i="21"/>
  <c r="U477" i="21"/>
  <c r="A220" i="24"/>
  <c r="J219" i="24"/>
  <c r="G219" i="24"/>
  <c r="D219" i="24"/>
  <c r="F219" i="24"/>
  <c r="B219" i="24"/>
  <c r="H219" i="24"/>
  <c r="E219" i="24"/>
  <c r="I219" i="24"/>
  <c r="C219" i="24"/>
  <c r="L219" i="24"/>
  <c r="P219" i="24"/>
  <c r="V219" i="24"/>
  <c r="M219" i="24"/>
  <c r="X219" i="24"/>
  <c r="U219" i="24"/>
  <c r="Y219" i="24"/>
  <c r="O219" i="24"/>
  <c r="Q219" i="24"/>
  <c r="W219" i="24"/>
  <c r="K219" i="24"/>
  <c r="S219" i="24"/>
  <c r="N219" i="24"/>
  <c r="T219" i="24"/>
  <c r="R219" i="24"/>
  <c r="X471" i="24"/>
  <c r="N471" i="24"/>
  <c r="K471" i="24"/>
  <c r="I471" i="24"/>
  <c r="R471" i="24"/>
  <c r="C471" i="24"/>
  <c r="Q471" i="24"/>
  <c r="L471" i="24"/>
  <c r="F471" i="24"/>
  <c r="Y471" i="24"/>
  <c r="D471" i="24"/>
  <c r="S471" i="24"/>
  <c r="G471" i="24"/>
  <c r="E471" i="24"/>
  <c r="B471" i="24"/>
  <c r="O471" i="24"/>
  <c r="T471" i="24"/>
  <c r="J471" i="24"/>
  <c r="H471" i="24"/>
  <c r="W471" i="24"/>
  <c r="U471" i="24"/>
  <c r="P471" i="24"/>
  <c r="V471" i="24"/>
  <c r="M471" i="24"/>
  <c r="A472" i="24"/>
  <c r="V867" i="24"/>
  <c r="F867" i="24"/>
  <c r="Q867" i="24"/>
  <c r="W867" i="24"/>
  <c r="G867" i="24"/>
  <c r="H867" i="24"/>
  <c r="R867" i="24"/>
  <c r="B867" i="24"/>
  <c r="M867" i="24"/>
  <c r="S867" i="24"/>
  <c r="C867" i="24"/>
  <c r="T867" i="24"/>
  <c r="N867" i="24"/>
  <c r="Y867" i="24"/>
  <c r="I867" i="24"/>
  <c r="O867" i="24"/>
  <c r="L867" i="24"/>
  <c r="D867" i="24"/>
  <c r="A868" i="24"/>
  <c r="J867" i="24"/>
  <c r="U867" i="24"/>
  <c r="E867" i="24"/>
  <c r="K867" i="24"/>
  <c r="X867" i="24"/>
  <c r="P867" i="24"/>
  <c r="E476" i="23"/>
  <c r="U476" i="23"/>
  <c r="F476" i="23"/>
  <c r="V476" i="23"/>
  <c r="O476" i="23"/>
  <c r="H476" i="23"/>
  <c r="X476" i="23"/>
  <c r="I476" i="23"/>
  <c r="Y476" i="23"/>
  <c r="J476" i="23"/>
  <c r="C476" i="23"/>
  <c r="S476" i="23"/>
  <c r="L476" i="23"/>
  <c r="M476" i="23"/>
  <c r="A477" i="23"/>
  <c r="N476" i="23"/>
  <c r="G476" i="23"/>
  <c r="W476" i="23"/>
  <c r="P476" i="23"/>
  <c r="Q476" i="23"/>
  <c r="B476" i="23"/>
  <c r="R476" i="23"/>
  <c r="K476" i="23"/>
  <c r="D476" i="23"/>
  <c r="T476" i="23"/>
  <c r="Q585" i="21"/>
  <c r="J585" i="21"/>
  <c r="G585" i="21"/>
  <c r="W585" i="21"/>
  <c r="P585" i="21"/>
  <c r="E585" i="21"/>
  <c r="Y585" i="21"/>
  <c r="N585" i="21"/>
  <c r="K585" i="21"/>
  <c r="D585" i="21"/>
  <c r="T585" i="21"/>
  <c r="I585" i="21"/>
  <c r="B585" i="21"/>
  <c r="R585" i="21"/>
  <c r="O585" i="21"/>
  <c r="H585" i="21"/>
  <c r="X585" i="21"/>
  <c r="M585" i="21"/>
  <c r="F585" i="21"/>
  <c r="C585" i="21"/>
  <c r="S585" i="21"/>
  <c r="L585" i="21"/>
  <c r="A586" i="21"/>
  <c r="V585" i="21"/>
  <c r="U585" i="21"/>
  <c r="F621" i="21"/>
  <c r="A622" i="21"/>
  <c r="S621" i="21"/>
  <c r="P621" i="21"/>
  <c r="I621" i="21"/>
  <c r="J621" i="21"/>
  <c r="G621" i="21"/>
  <c r="D621" i="21"/>
  <c r="T621" i="21"/>
  <c r="M621" i="21"/>
  <c r="N621" i="21"/>
  <c r="K621" i="21"/>
  <c r="H621" i="21"/>
  <c r="X621" i="21"/>
  <c r="Q621" i="21"/>
  <c r="R621" i="21"/>
  <c r="O621" i="21"/>
  <c r="L621" i="21"/>
  <c r="E621" i="21"/>
  <c r="Y621" i="21"/>
  <c r="C621" i="21"/>
  <c r="B621" i="21"/>
  <c r="V621" i="21"/>
  <c r="U621" i="21"/>
  <c r="W621" i="21"/>
  <c r="Q146" i="24"/>
  <c r="N146" i="24"/>
  <c r="O146" i="24"/>
  <c r="F146" i="24"/>
  <c r="X146" i="24"/>
  <c r="C146" i="24"/>
  <c r="Y146" i="24"/>
  <c r="R146" i="24"/>
  <c r="S146" i="24"/>
  <c r="J146" i="24"/>
  <c r="L146" i="24"/>
  <c r="G146" i="24"/>
  <c r="D146" i="24"/>
  <c r="E146" i="24"/>
  <c r="W146" i="24"/>
  <c r="P146" i="24"/>
  <c r="M146" i="24"/>
  <c r="K146" i="24"/>
  <c r="H146" i="24"/>
  <c r="I146" i="24"/>
  <c r="B146" i="24"/>
  <c r="T146" i="24"/>
  <c r="V146" i="24"/>
  <c r="U146" i="24"/>
  <c r="D295" i="21"/>
  <c r="X295" i="21"/>
  <c r="Y295" i="21"/>
  <c r="N295" i="21"/>
  <c r="K295" i="21"/>
  <c r="H295" i="21"/>
  <c r="E295" i="21"/>
  <c r="B295" i="21"/>
  <c r="R295" i="21"/>
  <c r="O295" i="21"/>
  <c r="P295" i="21"/>
  <c r="I295" i="21"/>
  <c r="F295" i="21"/>
  <c r="C295" i="21"/>
  <c r="S295" i="21"/>
  <c r="A296" i="21"/>
  <c r="T295" i="21"/>
  <c r="Q295" i="21"/>
  <c r="J295" i="21"/>
  <c r="G295" i="21"/>
  <c r="W295" i="21"/>
  <c r="L295" i="21"/>
  <c r="M295" i="21"/>
  <c r="U295" i="21"/>
  <c r="V295" i="21"/>
  <c r="P723" i="24"/>
  <c r="W723" i="24"/>
  <c r="G723" i="24"/>
  <c r="M723" i="24"/>
  <c r="A724" i="24"/>
  <c r="B723" i="24"/>
  <c r="L723" i="24"/>
  <c r="S723" i="24"/>
  <c r="C723" i="24"/>
  <c r="I723" i="24"/>
  <c r="J723" i="24"/>
  <c r="X723" i="24"/>
  <c r="H723" i="24"/>
  <c r="O723" i="24"/>
  <c r="Y723" i="24"/>
  <c r="E723" i="24"/>
  <c r="F723" i="24"/>
  <c r="T723" i="24"/>
  <c r="D723" i="24"/>
  <c r="K723" i="24"/>
  <c r="Q723" i="24"/>
  <c r="N723" i="24"/>
  <c r="R723" i="24"/>
  <c r="U723" i="24"/>
  <c r="V723" i="24"/>
  <c r="F657" i="21"/>
  <c r="K657" i="21"/>
  <c r="L657" i="21"/>
  <c r="M657" i="21"/>
  <c r="J657" i="21"/>
  <c r="O657" i="21"/>
  <c r="P657" i="21"/>
  <c r="A658" i="21"/>
  <c r="N657" i="21"/>
  <c r="D657" i="21"/>
  <c r="E657" i="21"/>
  <c r="G657" i="21"/>
  <c r="H657" i="21"/>
  <c r="I657" i="21"/>
  <c r="C657" i="21"/>
  <c r="B657" i="21"/>
  <c r="W657" i="21"/>
  <c r="R657" i="21"/>
  <c r="V657" i="21"/>
  <c r="Y657" i="21"/>
  <c r="T657" i="21"/>
  <c r="X657" i="21"/>
  <c r="Q657" i="21"/>
  <c r="S657" i="21"/>
  <c r="U657" i="21"/>
  <c r="S332" i="21"/>
  <c r="Q332" i="21"/>
  <c r="A333" i="21"/>
  <c r="P332" i="21"/>
  <c r="Y332" i="21"/>
  <c r="K332" i="21"/>
  <c r="T332" i="21"/>
  <c r="J332" i="21"/>
  <c r="O332" i="21"/>
  <c r="X332" i="21"/>
  <c r="R332" i="21"/>
  <c r="L332" i="21"/>
  <c r="M332" i="21"/>
  <c r="N332" i="21"/>
  <c r="H332" i="21"/>
  <c r="G332" i="21"/>
  <c r="D332" i="21"/>
  <c r="F332" i="21"/>
  <c r="C332" i="21"/>
  <c r="I332" i="21"/>
  <c r="B332" i="21"/>
  <c r="E332" i="21"/>
  <c r="U332" i="21"/>
  <c r="V332" i="21"/>
  <c r="W332" i="21"/>
  <c r="K111" i="21"/>
  <c r="P111" i="21"/>
  <c r="U111" i="21"/>
  <c r="X111" i="21"/>
  <c r="F111" i="21"/>
  <c r="M111" i="21"/>
  <c r="R111" i="21"/>
  <c r="W111" i="21"/>
  <c r="E111" i="21"/>
  <c r="J111" i="21"/>
  <c r="H111" i="21"/>
  <c r="T111" i="21"/>
  <c r="G111" i="21"/>
  <c r="L111" i="21"/>
  <c r="A148" i="21"/>
  <c r="O111" i="21"/>
  <c r="D111" i="21"/>
  <c r="I111" i="21"/>
  <c r="N111" i="21"/>
  <c r="S111" i="21"/>
  <c r="Q111" i="21"/>
  <c r="V111" i="21"/>
  <c r="G74" i="23"/>
  <c r="B74" i="23"/>
  <c r="E74" i="23"/>
  <c r="C74" i="23"/>
  <c r="A111" i="23"/>
  <c r="X74" i="23"/>
  <c r="W74" i="23"/>
  <c r="V74" i="23"/>
  <c r="Y74" i="23"/>
  <c r="T74" i="23"/>
  <c r="S74" i="23"/>
  <c r="F74" i="23"/>
  <c r="U74" i="23"/>
  <c r="D74" i="23"/>
  <c r="N74" i="23"/>
  <c r="J74" i="23"/>
  <c r="O74" i="23"/>
  <c r="R74" i="23"/>
  <c r="M74" i="23"/>
  <c r="I74" i="23"/>
  <c r="L74" i="23"/>
  <c r="Q74" i="23"/>
  <c r="P74" i="23"/>
  <c r="H74" i="23"/>
  <c r="K74" i="23"/>
  <c r="S110" i="23"/>
  <c r="F110" i="23"/>
  <c r="E110" i="23"/>
  <c r="H110" i="23"/>
  <c r="G110" i="23"/>
  <c r="B110" i="23"/>
  <c r="A147" i="23"/>
  <c r="D110" i="23"/>
  <c r="C110" i="23"/>
  <c r="Y110" i="23"/>
  <c r="X110" i="23"/>
  <c r="W110" i="23"/>
  <c r="V110" i="23"/>
  <c r="U110" i="23"/>
  <c r="T110" i="23"/>
  <c r="M110" i="23"/>
  <c r="N110" i="23"/>
  <c r="J110" i="23"/>
  <c r="O110" i="23"/>
  <c r="I110" i="23"/>
  <c r="P110" i="23"/>
  <c r="Q110" i="23"/>
  <c r="K110" i="23"/>
  <c r="L110" i="23"/>
  <c r="R110" i="23"/>
  <c r="S147" i="21"/>
  <c r="N147" i="21"/>
  <c r="I147" i="21"/>
  <c r="K147" i="21"/>
  <c r="F147" i="21"/>
  <c r="X147" i="21"/>
  <c r="L147" i="21"/>
  <c r="G147" i="21"/>
  <c r="D147" i="21"/>
  <c r="V147" i="21"/>
  <c r="Q147" i="21"/>
  <c r="J147" i="21"/>
  <c r="E147" i="21"/>
  <c r="W147" i="21"/>
  <c r="B147" i="21"/>
  <c r="T147" i="21"/>
  <c r="O147" i="21"/>
  <c r="C147" i="21"/>
  <c r="U147" i="21"/>
  <c r="P147" i="21"/>
  <c r="R147" i="21"/>
  <c r="M147" i="21"/>
  <c r="H147" i="21"/>
  <c r="Q293" i="19"/>
  <c r="F293" i="19"/>
  <c r="V293" i="19"/>
  <c r="O293" i="19"/>
  <c r="H293" i="19"/>
  <c r="X293" i="19"/>
  <c r="E293" i="19"/>
  <c r="U293" i="19"/>
  <c r="J293" i="19"/>
  <c r="C293" i="19"/>
  <c r="S293" i="19"/>
  <c r="L293" i="19"/>
  <c r="I293" i="19"/>
  <c r="Y293" i="19"/>
  <c r="N293" i="19"/>
  <c r="G293" i="19"/>
  <c r="W293" i="19"/>
  <c r="P293" i="19"/>
  <c r="M293" i="19"/>
  <c r="B293" i="19"/>
  <c r="R293" i="19"/>
  <c r="K293" i="19"/>
  <c r="D293" i="19"/>
  <c r="T293" i="19"/>
  <c r="A40" i="21"/>
  <c r="A77" i="21" s="1"/>
  <c r="A76" i="21"/>
  <c r="K146" i="23"/>
  <c r="R146" i="23"/>
  <c r="B146" i="23"/>
  <c r="I146" i="23"/>
  <c r="P146" i="23"/>
  <c r="W146" i="23"/>
  <c r="G146" i="23"/>
  <c r="N146" i="23"/>
  <c r="Y146" i="23"/>
  <c r="E146" i="23"/>
  <c r="H146" i="23"/>
  <c r="S146" i="23"/>
  <c r="C146" i="23"/>
  <c r="J146" i="23"/>
  <c r="U146" i="23"/>
  <c r="X146" i="23"/>
  <c r="D146" i="23"/>
  <c r="O146" i="23"/>
  <c r="V146" i="23"/>
  <c r="F146" i="23"/>
  <c r="Q146" i="23"/>
  <c r="T146" i="23"/>
  <c r="L146" i="23"/>
  <c r="M146" i="23"/>
  <c r="W38" i="23"/>
  <c r="G38" i="23"/>
  <c r="R38" i="23"/>
  <c r="Y38" i="23"/>
  <c r="E38" i="23"/>
  <c r="H38" i="23"/>
  <c r="S38" i="23"/>
  <c r="C38" i="23"/>
  <c r="J38" i="23"/>
  <c r="U38" i="23"/>
  <c r="X38" i="23"/>
  <c r="D38" i="23"/>
  <c r="O38" i="23"/>
  <c r="A39" i="23"/>
  <c r="F38" i="23"/>
  <c r="Q38" i="23"/>
  <c r="T38" i="23"/>
  <c r="A75" i="23"/>
  <c r="K38" i="23"/>
  <c r="V38" i="23"/>
  <c r="B38" i="23"/>
  <c r="I38" i="23"/>
  <c r="P38" i="23"/>
  <c r="M38" i="23"/>
  <c r="N38" i="23"/>
  <c r="L38" i="23"/>
  <c r="O185" i="19"/>
  <c r="Q185" i="19"/>
  <c r="T185" i="19"/>
  <c r="V185" i="19"/>
  <c r="W185" i="19"/>
  <c r="S185" i="19"/>
  <c r="C185" i="19"/>
  <c r="E185" i="19"/>
  <c r="U185" i="19"/>
  <c r="Y185" i="19"/>
  <c r="B185" i="19"/>
  <c r="A222" i="19"/>
  <c r="X185" i="19"/>
  <c r="G185" i="19"/>
  <c r="I185" i="19"/>
  <c r="F185" i="19"/>
  <c r="H185" i="19"/>
  <c r="J185" i="19"/>
  <c r="D185" i="19"/>
  <c r="A186" i="19"/>
  <c r="K185" i="19"/>
  <c r="M185" i="19"/>
  <c r="N185" i="19"/>
  <c r="P185" i="19"/>
  <c r="R185" i="19"/>
  <c r="L185" i="19"/>
  <c r="B257" i="19"/>
  <c r="R257" i="19"/>
  <c r="L257" i="19"/>
  <c r="E257" i="19"/>
  <c r="O257" i="19"/>
  <c r="I257" i="19"/>
  <c r="S257" i="19"/>
  <c r="F257" i="19"/>
  <c r="V257" i="19"/>
  <c r="P257" i="19"/>
  <c r="M257" i="19"/>
  <c r="W257" i="19"/>
  <c r="Q257" i="19"/>
  <c r="J257" i="19"/>
  <c r="D257" i="19"/>
  <c r="T257" i="19"/>
  <c r="U257" i="19"/>
  <c r="A294" i="19"/>
  <c r="C257" i="19"/>
  <c r="N257" i="19"/>
  <c r="H257" i="19"/>
  <c r="X257" i="19"/>
  <c r="G257" i="19"/>
  <c r="Y257" i="19"/>
  <c r="K257" i="19"/>
  <c r="G75" i="21"/>
  <c r="D75" i="21"/>
  <c r="F75" i="21"/>
  <c r="E75" i="21"/>
  <c r="A112" i="21"/>
  <c r="I221" i="19"/>
  <c r="Y221" i="19"/>
  <c r="J221" i="19"/>
  <c r="C221" i="19"/>
  <c r="S221" i="19"/>
  <c r="L221" i="19"/>
  <c r="M221" i="19"/>
  <c r="A258" i="19"/>
  <c r="N221" i="19"/>
  <c r="G221" i="19"/>
  <c r="W221" i="19"/>
  <c r="P221" i="19"/>
  <c r="Q221" i="19"/>
  <c r="B221" i="19"/>
  <c r="R221" i="19"/>
  <c r="K221" i="19"/>
  <c r="D221" i="19"/>
  <c r="T221" i="19"/>
  <c r="E221" i="19"/>
  <c r="U221" i="19"/>
  <c r="F221" i="19"/>
  <c r="V221" i="19"/>
  <c r="O221" i="19"/>
  <c r="H221" i="19"/>
  <c r="X221" i="19"/>
  <c r="E334" i="19"/>
  <c r="I334" i="19"/>
  <c r="M334" i="19"/>
  <c r="Q334" i="19"/>
  <c r="U334" i="19"/>
  <c r="Y334" i="19"/>
  <c r="B334" i="19"/>
  <c r="F334" i="19"/>
  <c r="J334" i="19"/>
  <c r="N334" i="19"/>
  <c r="R334" i="19"/>
  <c r="V334" i="19"/>
  <c r="C334" i="19"/>
  <c r="G334" i="19"/>
  <c r="K334" i="19"/>
  <c r="O334" i="19"/>
  <c r="S334" i="19"/>
  <c r="W334" i="19"/>
  <c r="A371" i="19"/>
  <c r="D334" i="19"/>
  <c r="H334" i="19"/>
  <c r="L334" i="19"/>
  <c r="P334" i="19"/>
  <c r="T334" i="19"/>
  <c r="X334" i="19"/>
  <c r="A335" i="19"/>
  <c r="C551" i="19"/>
  <c r="G551" i="19"/>
  <c r="K551" i="19"/>
  <c r="O551" i="19"/>
  <c r="S551" i="19"/>
  <c r="W551" i="19"/>
  <c r="A552" i="19"/>
  <c r="D551" i="19"/>
  <c r="H551" i="19"/>
  <c r="L551" i="19"/>
  <c r="P551" i="19"/>
  <c r="T551" i="19"/>
  <c r="X551" i="19"/>
  <c r="E551" i="19"/>
  <c r="I551" i="19"/>
  <c r="M551" i="19"/>
  <c r="Q551" i="19"/>
  <c r="U551" i="19"/>
  <c r="Y551" i="19"/>
  <c r="B551" i="19"/>
  <c r="F551" i="19"/>
  <c r="J551" i="19"/>
  <c r="N551" i="19"/>
  <c r="R551" i="19"/>
  <c r="V551" i="19"/>
  <c r="C587" i="19"/>
  <c r="G587" i="19"/>
  <c r="K587" i="19"/>
  <c r="O587" i="19"/>
  <c r="S587" i="19"/>
  <c r="W587" i="19"/>
  <c r="D587" i="19"/>
  <c r="H587" i="19"/>
  <c r="L587" i="19"/>
  <c r="P587" i="19"/>
  <c r="T587" i="19"/>
  <c r="X587" i="19"/>
  <c r="A588" i="19"/>
  <c r="E587" i="19"/>
  <c r="I587" i="19"/>
  <c r="M587" i="19"/>
  <c r="Q587" i="19"/>
  <c r="U587" i="19"/>
  <c r="Y587" i="19"/>
  <c r="B587" i="19"/>
  <c r="F587" i="19"/>
  <c r="J587" i="19"/>
  <c r="N587" i="19"/>
  <c r="R587" i="19"/>
  <c r="V587" i="19"/>
  <c r="J186" i="21"/>
  <c r="S186" i="21"/>
  <c r="L186" i="21"/>
  <c r="E186" i="21"/>
  <c r="U186" i="21"/>
  <c r="A187" i="21"/>
  <c r="N186" i="21"/>
  <c r="G186" i="21"/>
  <c r="W186" i="21"/>
  <c r="P186" i="21"/>
  <c r="I186" i="21"/>
  <c r="R186" i="21"/>
  <c r="K186" i="21"/>
  <c r="D186" i="21"/>
  <c r="T186" i="21"/>
  <c r="M186" i="21"/>
  <c r="F186" i="21"/>
  <c r="V186" i="21"/>
  <c r="O186" i="21"/>
  <c r="H186" i="21"/>
  <c r="X186" i="21"/>
  <c r="Q186" i="21"/>
  <c r="C479" i="19"/>
  <c r="G479" i="19"/>
  <c r="K479" i="19"/>
  <c r="O479" i="19"/>
  <c r="S479" i="19"/>
  <c r="W479" i="19"/>
  <c r="D479" i="19"/>
  <c r="H479" i="19"/>
  <c r="L479" i="19"/>
  <c r="P479" i="19"/>
  <c r="T479" i="19"/>
  <c r="X479" i="19"/>
  <c r="E479" i="19"/>
  <c r="I479" i="19"/>
  <c r="M479" i="19"/>
  <c r="Q479" i="19"/>
  <c r="U479" i="19"/>
  <c r="Y479" i="19"/>
  <c r="B479" i="19"/>
  <c r="F479" i="19"/>
  <c r="J479" i="19"/>
  <c r="N479" i="19"/>
  <c r="R479" i="19"/>
  <c r="V479" i="19"/>
  <c r="A480" i="19"/>
  <c r="C515" i="19"/>
  <c r="G515" i="19"/>
  <c r="K515" i="19"/>
  <c r="O515" i="19"/>
  <c r="S515" i="19"/>
  <c r="W515" i="19"/>
  <c r="D515" i="19"/>
  <c r="H515" i="19"/>
  <c r="L515" i="19"/>
  <c r="P515" i="19"/>
  <c r="T515" i="19"/>
  <c r="X515" i="19"/>
  <c r="E515" i="19"/>
  <c r="I515" i="19"/>
  <c r="M515" i="19"/>
  <c r="Q515" i="19"/>
  <c r="U515" i="19"/>
  <c r="Y515" i="19"/>
  <c r="A516" i="19"/>
  <c r="B515" i="19"/>
  <c r="F515" i="19"/>
  <c r="J515" i="19"/>
  <c r="N515" i="19"/>
  <c r="R515" i="19"/>
  <c r="V515" i="19"/>
  <c r="E406" i="19"/>
  <c r="I406" i="19"/>
  <c r="M406" i="19"/>
  <c r="Q406" i="19"/>
  <c r="U406" i="19"/>
  <c r="Y406" i="19"/>
  <c r="B406" i="19"/>
  <c r="F406" i="19"/>
  <c r="J406" i="19"/>
  <c r="N406" i="19"/>
  <c r="R406" i="19"/>
  <c r="V406" i="19"/>
  <c r="A443" i="19"/>
  <c r="C406" i="19"/>
  <c r="G406" i="19"/>
  <c r="K406" i="19"/>
  <c r="O406" i="19"/>
  <c r="S406" i="19"/>
  <c r="W406" i="19"/>
  <c r="D406" i="19"/>
  <c r="H406" i="19"/>
  <c r="L406" i="19"/>
  <c r="P406" i="19"/>
  <c r="T406" i="19"/>
  <c r="X406" i="19"/>
  <c r="E442" i="19"/>
  <c r="I442" i="19"/>
  <c r="M442" i="19"/>
  <c r="Q442" i="19"/>
  <c r="U442" i="19"/>
  <c r="Y442" i="19"/>
  <c r="B442" i="19"/>
  <c r="F442" i="19"/>
  <c r="J442" i="19"/>
  <c r="N442" i="19"/>
  <c r="R442" i="19"/>
  <c r="V442" i="19"/>
  <c r="C442" i="19"/>
  <c r="G442" i="19"/>
  <c r="K442" i="19"/>
  <c r="O442" i="19"/>
  <c r="S442" i="19"/>
  <c r="W442" i="19"/>
  <c r="D442" i="19"/>
  <c r="H442" i="19"/>
  <c r="L442" i="19"/>
  <c r="P442" i="19"/>
  <c r="T442" i="19"/>
  <c r="X442" i="19"/>
  <c r="E370" i="19"/>
  <c r="I370" i="19"/>
  <c r="M370" i="19"/>
  <c r="Q370" i="19"/>
  <c r="U370" i="19"/>
  <c r="Y370" i="19"/>
  <c r="A407" i="19"/>
  <c r="B370" i="19"/>
  <c r="F370" i="19"/>
  <c r="J370" i="19"/>
  <c r="N370" i="19"/>
  <c r="R370" i="19"/>
  <c r="V370" i="19"/>
  <c r="C370" i="19"/>
  <c r="G370" i="19"/>
  <c r="K370" i="19"/>
  <c r="O370" i="19"/>
  <c r="S370" i="19"/>
  <c r="W370" i="19"/>
  <c r="D370" i="19"/>
  <c r="H370" i="19"/>
  <c r="L370" i="19"/>
  <c r="P370" i="19"/>
  <c r="T370" i="19"/>
  <c r="X370" i="19"/>
  <c r="A75" i="19" l="1"/>
  <c r="A39" i="19"/>
  <c r="B38" i="19"/>
  <c r="F38" i="19"/>
  <c r="O38" i="19"/>
  <c r="J38" i="19"/>
  <c r="E38" i="19"/>
  <c r="D38" i="19"/>
  <c r="Q38" i="19"/>
  <c r="I38" i="19"/>
  <c r="L38" i="19"/>
  <c r="C38" i="19"/>
  <c r="H38" i="19"/>
  <c r="K38" i="19"/>
  <c r="G38" i="19"/>
  <c r="P38" i="19"/>
  <c r="M38" i="19"/>
  <c r="R38" i="19"/>
  <c r="N38" i="19"/>
  <c r="B110" i="19"/>
  <c r="V110" i="19"/>
  <c r="U110" i="19"/>
  <c r="P110" i="19"/>
  <c r="K110" i="19"/>
  <c r="R110" i="19"/>
  <c r="C110" i="19"/>
  <c r="M110" i="19"/>
  <c r="S110" i="19"/>
  <c r="G110" i="19"/>
  <c r="E110" i="19"/>
  <c r="T110" i="19"/>
  <c r="N110" i="19"/>
  <c r="L110" i="19"/>
  <c r="I110" i="19"/>
  <c r="W110" i="19"/>
  <c r="O110" i="19"/>
  <c r="F110" i="19"/>
  <c r="Y110" i="19"/>
  <c r="D110" i="19"/>
  <c r="A147" i="19"/>
  <c r="J110" i="19"/>
  <c r="Q110" i="19"/>
  <c r="X110" i="19"/>
  <c r="H110" i="19"/>
  <c r="A111" i="19"/>
  <c r="D74" i="19"/>
  <c r="T74" i="19"/>
  <c r="B74" i="19"/>
  <c r="I74" i="19"/>
  <c r="R74" i="19"/>
  <c r="P74" i="19"/>
  <c r="S74" i="19"/>
  <c r="X74" i="19"/>
  <c r="L74" i="19"/>
  <c r="E74" i="19"/>
  <c r="U74" i="19"/>
  <c r="Y74" i="19"/>
  <c r="G74" i="19"/>
  <c r="M74" i="19"/>
  <c r="K74" i="19"/>
  <c r="F74" i="19"/>
  <c r="V74" i="19"/>
  <c r="C74" i="19"/>
  <c r="Q74" i="19"/>
  <c r="O74" i="19"/>
  <c r="H74" i="19"/>
  <c r="W74" i="19"/>
  <c r="J74" i="19"/>
  <c r="N74" i="19"/>
  <c r="Q146" i="19"/>
  <c r="F146" i="19"/>
  <c r="K146" i="19"/>
  <c r="H146" i="19"/>
  <c r="U146" i="19"/>
  <c r="L146" i="19"/>
  <c r="E146" i="19"/>
  <c r="S146" i="19"/>
  <c r="T146" i="19"/>
  <c r="I146" i="19"/>
  <c r="R146" i="19"/>
  <c r="W146" i="19"/>
  <c r="X146" i="19"/>
  <c r="C146" i="19"/>
  <c r="O146" i="19"/>
  <c r="P146" i="19"/>
  <c r="Y146" i="19"/>
  <c r="G146" i="19"/>
  <c r="D146" i="19"/>
  <c r="J146" i="19"/>
  <c r="V146" i="19"/>
  <c r="B146" i="19"/>
  <c r="N146" i="19"/>
  <c r="M146" i="19"/>
  <c r="A114" i="21"/>
  <c r="A151" i="21" s="1"/>
  <c r="B1321" i="2"/>
  <c r="U35" i="24"/>
  <c r="U35" i="21"/>
  <c r="V35" i="24"/>
  <c r="V35" i="21"/>
  <c r="W35" i="24"/>
  <c r="X72" i="21"/>
  <c r="Y35" i="24"/>
  <c r="V72" i="21"/>
  <c r="U72" i="21"/>
  <c r="Y72" i="21"/>
  <c r="X35" i="24"/>
  <c r="B36" i="21"/>
  <c r="W72" i="21"/>
  <c r="W35" i="21"/>
  <c r="Y72" i="24"/>
  <c r="V72" i="24"/>
  <c r="F36" i="24"/>
  <c r="D36" i="24"/>
  <c r="X109" i="21"/>
  <c r="U109" i="21"/>
  <c r="E73" i="21"/>
  <c r="X184" i="21"/>
  <c r="X72" i="24"/>
  <c r="U72" i="24"/>
  <c r="V109" i="21"/>
  <c r="G73" i="21"/>
  <c r="D73" i="21"/>
  <c r="F73" i="21"/>
  <c r="Y184" i="21"/>
  <c r="V184" i="21"/>
  <c r="Y35" i="21"/>
  <c r="C36" i="24"/>
  <c r="W109" i="21"/>
  <c r="W184" i="21"/>
  <c r="X35" i="21"/>
  <c r="W72" i="24"/>
  <c r="G36" i="24"/>
  <c r="B36" i="24"/>
  <c r="E36" i="24"/>
  <c r="Y109" i="21"/>
  <c r="B73" i="21"/>
  <c r="C73" i="21"/>
  <c r="U184" i="21"/>
  <c r="G36" i="21"/>
  <c r="U221" i="21"/>
  <c r="Y221" i="21"/>
  <c r="U109" i="24"/>
  <c r="D73" i="24"/>
  <c r="Y146" i="21"/>
  <c r="U146" i="21"/>
  <c r="B110" i="21"/>
  <c r="G110" i="21"/>
  <c r="F185" i="21"/>
  <c r="E36" i="21"/>
  <c r="W221" i="21"/>
  <c r="X109" i="24"/>
  <c r="C73" i="24"/>
  <c r="B73" i="24"/>
  <c r="W146" i="21"/>
  <c r="X146" i="21"/>
  <c r="G185" i="21"/>
  <c r="D185" i="21"/>
  <c r="C36" i="21"/>
  <c r="D36" i="21"/>
  <c r="X221" i="21"/>
  <c r="Y109" i="24"/>
  <c r="W109" i="24"/>
  <c r="G73" i="24"/>
  <c r="V146" i="21"/>
  <c r="E110" i="21"/>
  <c r="D110" i="21"/>
  <c r="B185" i="21"/>
  <c r="E185" i="21"/>
  <c r="F36" i="21"/>
  <c r="V221" i="21"/>
  <c r="V109" i="24"/>
  <c r="F73" i="24"/>
  <c r="E73" i="24"/>
  <c r="F110" i="21"/>
  <c r="C110" i="21"/>
  <c r="C185" i="21"/>
  <c r="G259" i="21"/>
  <c r="A260" i="21"/>
  <c r="H259" i="21"/>
  <c r="N259" i="21"/>
  <c r="P259" i="21"/>
  <c r="W259" i="21"/>
  <c r="V259" i="21"/>
  <c r="E259" i="21"/>
  <c r="D259" i="21"/>
  <c r="F259" i="21"/>
  <c r="R259" i="21"/>
  <c r="K259" i="21"/>
  <c r="T259" i="21"/>
  <c r="S259" i="21"/>
  <c r="B259" i="21"/>
  <c r="O259" i="21"/>
  <c r="L259" i="21"/>
  <c r="Q259" i="21"/>
  <c r="U259" i="21"/>
  <c r="Y259" i="21"/>
  <c r="C259" i="21"/>
  <c r="J259" i="21"/>
  <c r="M259" i="21"/>
  <c r="I259" i="21"/>
  <c r="X259" i="21"/>
  <c r="W223" i="21"/>
  <c r="V223" i="21"/>
  <c r="T223" i="21"/>
  <c r="X223" i="21"/>
  <c r="U223" i="21"/>
  <c r="D223" i="21"/>
  <c r="G223" i="21"/>
  <c r="H223" i="21"/>
  <c r="M223" i="21"/>
  <c r="K223" i="21"/>
  <c r="C223" i="21"/>
  <c r="L223" i="21"/>
  <c r="N223" i="21"/>
  <c r="O223" i="21"/>
  <c r="E223" i="21"/>
  <c r="B223" i="21"/>
  <c r="J223" i="21"/>
  <c r="R223" i="21"/>
  <c r="Q223" i="21"/>
  <c r="F223" i="21"/>
  <c r="A224" i="21"/>
  <c r="S223" i="21"/>
  <c r="I223" i="21"/>
  <c r="P223" i="21"/>
  <c r="B1372" i="2"/>
  <c r="B1396" i="2" s="1"/>
  <c r="T38" i="21" s="1"/>
  <c r="F38" i="21"/>
  <c r="E38" i="21"/>
  <c r="D38" i="21"/>
  <c r="U38" i="21"/>
  <c r="S38" i="21"/>
  <c r="T38" i="19"/>
  <c r="V38" i="24"/>
  <c r="U38" i="19"/>
  <c r="W38" i="19"/>
  <c r="U38" i="24"/>
  <c r="X38" i="19"/>
  <c r="V38" i="21"/>
  <c r="Y38" i="19"/>
  <c r="V38" i="19"/>
  <c r="S38" i="19"/>
  <c r="Q868" i="24"/>
  <c r="X868" i="24"/>
  <c r="H868" i="24"/>
  <c r="O868" i="24"/>
  <c r="A869" i="24"/>
  <c r="J868" i="24"/>
  <c r="M868" i="24"/>
  <c r="T868" i="24"/>
  <c r="D868" i="24"/>
  <c r="K868" i="24"/>
  <c r="V868" i="24"/>
  <c r="F868" i="24"/>
  <c r="Y868" i="24"/>
  <c r="I868" i="24"/>
  <c r="P868" i="24"/>
  <c r="W868" i="24"/>
  <c r="G868" i="24"/>
  <c r="R868" i="24"/>
  <c r="B868" i="24"/>
  <c r="U868" i="24"/>
  <c r="E868" i="24"/>
  <c r="L868" i="24"/>
  <c r="S868" i="24"/>
  <c r="C868" i="24"/>
  <c r="N868" i="24"/>
  <c r="Q220" i="24"/>
  <c r="A221" i="24"/>
  <c r="P220" i="24"/>
  <c r="Y220" i="24"/>
  <c r="K220" i="24"/>
  <c r="T220" i="24"/>
  <c r="J220" i="24"/>
  <c r="O220" i="24"/>
  <c r="X220" i="24"/>
  <c r="R220" i="24"/>
  <c r="S220" i="24"/>
  <c r="L220" i="24"/>
  <c r="M220" i="24"/>
  <c r="N220" i="24"/>
  <c r="D220" i="24"/>
  <c r="H220" i="24"/>
  <c r="I220" i="24"/>
  <c r="B220" i="24"/>
  <c r="F220" i="24"/>
  <c r="C220" i="24"/>
  <c r="G220" i="24"/>
  <c r="E220" i="24"/>
  <c r="W220" i="24"/>
  <c r="U220" i="24"/>
  <c r="V220" i="24"/>
  <c r="U292" i="24"/>
  <c r="P292" i="24"/>
  <c r="G292" i="24"/>
  <c r="M292" i="24"/>
  <c r="A293" i="24"/>
  <c r="F292" i="24"/>
  <c r="J292" i="24"/>
  <c r="I292" i="24"/>
  <c r="W292" i="24"/>
  <c r="B292" i="24"/>
  <c r="H292" i="24"/>
  <c r="V292" i="24"/>
  <c r="L292" i="24"/>
  <c r="C292" i="24"/>
  <c r="Y292" i="24"/>
  <c r="D292" i="24"/>
  <c r="R292" i="24"/>
  <c r="X292" i="24"/>
  <c r="O292" i="24"/>
  <c r="E292" i="24"/>
  <c r="S292" i="24"/>
  <c r="N292" i="24"/>
  <c r="T292" i="24"/>
  <c r="K292" i="24"/>
  <c r="Q292" i="24"/>
  <c r="K223" i="23"/>
  <c r="Q223" i="23"/>
  <c r="R223" i="23"/>
  <c r="H223" i="23"/>
  <c r="D223" i="23"/>
  <c r="G223" i="23"/>
  <c r="M223" i="23"/>
  <c r="J223" i="23"/>
  <c r="N223" i="23"/>
  <c r="A260" i="23"/>
  <c r="S223" i="23"/>
  <c r="C223" i="23"/>
  <c r="I223" i="23"/>
  <c r="B223" i="23"/>
  <c r="F223" i="23"/>
  <c r="O223" i="23"/>
  <c r="Y223" i="23"/>
  <c r="E223" i="23"/>
  <c r="P223" i="23"/>
  <c r="L223" i="23"/>
  <c r="W223" i="23"/>
  <c r="T223" i="23"/>
  <c r="U223" i="23"/>
  <c r="V223" i="23"/>
  <c r="X223" i="23"/>
  <c r="J549" i="23"/>
  <c r="D549" i="23"/>
  <c r="T549" i="23"/>
  <c r="S549" i="23"/>
  <c r="U549" i="23"/>
  <c r="I549" i="23"/>
  <c r="N549" i="23"/>
  <c r="H549" i="23"/>
  <c r="X549" i="23"/>
  <c r="A550" i="23"/>
  <c r="G549" i="23"/>
  <c r="Q549" i="23"/>
  <c r="B549" i="23"/>
  <c r="R549" i="23"/>
  <c r="L549" i="23"/>
  <c r="C549" i="23"/>
  <c r="E549" i="23"/>
  <c r="O549" i="23"/>
  <c r="Y549" i="23"/>
  <c r="F549" i="23"/>
  <c r="V549" i="23"/>
  <c r="P549" i="23"/>
  <c r="K549" i="23"/>
  <c r="M549" i="23"/>
  <c r="W549" i="23"/>
  <c r="L688" i="24"/>
  <c r="O688" i="24"/>
  <c r="A689" i="24"/>
  <c r="F688" i="24"/>
  <c r="M688" i="24"/>
  <c r="H688" i="24"/>
  <c r="K688" i="24"/>
  <c r="R688" i="24"/>
  <c r="B688" i="24"/>
  <c r="I688" i="24"/>
  <c r="D688" i="24"/>
  <c r="G688" i="24"/>
  <c r="N688" i="24"/>
  <c r="Y688" i="24"/>
  <c r="E688" i="24"/>
  <c r="P688" i="24"/>
  <c r="S688" i="24"/>
  <c r="C688" i="24"/>
  <c r="J688" i="24"/>
  <c r="Q688" i="24"/>
  <c r="T688" i="24"/>
  <c r="V688" i="24"/>
  <c r="X688" i="24"/>
  <c r="W688" i="24"/>
  <c r="U688" i="24"/>
  <c r="N585" i="23"/>
  <c r="H585" i="23"/>
  <c r="X585" i="23"/>
  <c r="S585" i="23"/>
  <c r="G585" i="23"/>
  <c r="Q585" i="23"/>
  <c r="B585" i="23"/>
  <c r="R585" i="23"/>
  <c r="L585" i="23"/>
  <c r="A586" i="23"/>
  <c r="E585" i="23"/>
  <c r="O585" i="23"/>
  <c r="Y585" i="23"/>
  <c r="F585" i="23"/>
  <c r="V585" i="23"/>
  <c r="P585" i="23"/>
  <c r="C585" i="23"/>
  <c r="M585" i="23"/>
  <c r="W585" i="23"/>
  <c r="J585" i="23"/>
  <c r="D585" i="23"/>
  <c r="T585" i="23"/>
  <c r="K585" i="23"/>
  <c r="U585" i="23"/>
  <c r="I585" i="23"/>
  <c r="M401" i="24"/>
  <c r="A402" i="24"/>
  <c r="N401" i="24"/>
  <c r="G401" i="24"/>
  <c r="W401" i="24"/>
  <c r="P401" i="24"/>
  <c r="Q401" i="24"/>
  <c r="B401" i="24"/>
  <c r="R401" i="24"/>
  <c r="K401" i="24"/>
  <c r="D401" i="24"/>
  <c r="T401" i="24"/>
  <c r="E401" i="24"/>
  <c r="U401" i="24"/>
  <c r="F401" i="24"/>
  <c r="V401" i="24"/>
  <c r="O401" i="24"/>
  <c r="H401" i="24"/>
  <c r="X401" i="24"/>
  <c r="I401" i="24"/>
  <c r="Y401" i="24"/>
  <c r="J401" i="24"/>
  <c r="C401" i="24"/>
  <c r="S401" i="24"/>
  <c r="L401" i="24"/>
  <c r="G39" i="24"/>
  <c r="A40" i="24"/>
  <c r="A77" i="24" s="1"/>
  <c r="R39" i="24"/>
  <c r="S39" i="24"/>
  <c r="J39" i="24"/>
  <c r="A76" i="24"/>
  <c r="K39" i="24"/>
  <c r="D39" i="24"/>
  <c r="E39" i="24"/>
  <c r="W39" i="24"/>
  <c r="P39" i="24"/>
  <c r="M39" i="24"/>
  <c r="Q39" i="24"/>
  <c r="H39" i="24"/>
  <c r="I39" i="24"/>
  <c r="T39" i="24"/>
  <c r="L39" i="24"/>
  <c r="C39" i="24"/>
  <c r="N39" i="24"/>
  <c r="O39" i="24"/>
  <c r="F39" i="24"/>
  <c r="D544" i="24"/>
  <c r="A545" i="24"/>
  <c r="F544" i="24"/>
  <c r="K544" i="24"/>
  <c r="H544" i="24"/>
  <c r="E544" i="24"/>
  <c r="J544" i="24"/>
  <c r="O544" i="24"/>
  <c r="L544" i="24"/>
  <c r="I544" i="24"/>
  <c r="N544" i="24"/>
  <c r="P544" i="24"/>
  <c r="M544" i="24"/>
  <c r="G544" i="24"/>
  <c r="C544" i="24"/>
  <c r="B544" i="24"/>
  <c r="S544" i="24"/>
  <c r="Y544" i="24"/>
  <c r="W544" i="24"/>
  <c r="Q544" i="24"/>
  <c r="X544" i="24"/>
  <c r="V544" i="24"/>
  <c r="U544" i="24"/>
  <c r="T544" i="24"/>
  <c r="R544" i="24"/>
  <c r="I694" i="21"/>
  <c r="N694" i="21"/>
  <c r="D694" i="21"/>
  <c r="A695" i="21"/>
  <c r="M694" i="21"/>
  <c r="G694" i="21"/>
  <c r="H694" i="21"/>
  <c r="F694" i="21"/>
  <c r="K694" i="21"/>
  <c r="L694" i="21"/>
  <c r="E694" i="21"/>
  <c r="J694" i="21"/>
  <c r="O694" i="21"/>
  <c r="P694" i="21"/>
  <c r="B694" i="21"/>
  <c r="C694" i="21"/>
  <c r="R694" i="21"/>
  <c r="Q694" i="21"/>
  <c r="T694" i="21"/>
  <c r="V694" i="21"/>
  <c r="U694" i="21"/>
  <c r="Y694" i="21"/>
  <c r="X694" i="21"/>
  <c r="S694" i="21"/>
  <c r="W694" i="21"/>
  <c r="Y329" i="24"/>
  <c r="D329" i="24"/>
  <c r="R329" i="24"/>
  <c r="X329" i="24"/>
  <c r="O329" i="24"/>
  <c r="J329" i="24"/>
  <c r="N329" i="24"/>
  <c r="T329" i="24"/>
  <c r="K329" i="24"/>
  <c r="Q329" i="24"/>
  <c r="L329" i="24"/>
  <c r="C329" i="24"/>
  <c r="P329" i="24"/>
  <c r="G329" i="24"/>
  <c r="M329" i="24"/>
  <c r="A330" i="24"/>
  <c r="F329" i="24"/>
  <c r="E329" i="24"/>
  <c r="S329" i="24"/>
  <c r="I329" i="24"/>
  <c r="W329" i="24"/>
  <c r="B329" i="24"/>
  <c r="H329" i="24"/>
  <c r="V329" i="24"/>
  <c r="U329" i="24"/>
  <c r="D333" i="21"/>
  <c r="X333" i="21"/>
  <c r="Y333" i="21"/>
  <c r="J333" i="21"/>
  <c r="G333" i="21"/>
  <c r="W333" i="21"/>
  <c r="H333" i="21"/>
  <c r="E333" i="21"/>
  <c r="A334" i="21"/>
  <c r="N333" i="21"/>
  <c r="K333" i="21"/>
  <c r="P333" i="21"/>
  <c r="I333" i="21"/>
  <c r="B333" i="21"/>
  <c r="R333" i="21"/>
  <c r="O333" i="21"/>
  <c r="T333" i="21"/>
  <c r="Q333" i="21"/>
  <c r="F333" i="21"/>
  <c r="C333" i="21"/>
  <c r="S333" i="21"/>
  <c r="L333" i="21"/>
  <c r="M333" i="21"/>
  <c r="U333" i="21"/>
  <c r="V333" i="21"/>
  <c r="M658" i="21"/>
  <c r="J658" i="21"/>
  <c r="G658" i="21"/>
  <c r="D658" i="21"/>
  <c r="T658" i="21"/>
  <c r="Q658" i="21"/>
  <c r="N658" i="21"/>
  <c r="K658" i="21"/>
  <c r="H658" i="21"/>
  <c r="X658" i="21"/>
  <c r="E658" i="21"/>
  <c r="Y658" i="21"/>
  <c r="R658" i="21"/>
  <c r="O658" i="21"/>
  <c r="L658" i="21"/>
  <c r="I658" i="21"/>
  <c r="F658" i="21"/>
  <c r="A659" i="21"/>
  <c r="S658" i="21"/>
  <c r="P658" i="21"/>
  <c r="B658" i="21"/>
  <c r="C658" i="21"/>
  <c r="W658" i="21"/>
  <c r="V658" i="21"/>
  <c r="U658" i="21"/>
  <c r="G724" i="24"/>
  <c r="N724" i="24"/>
  <c r="Y724" i="24"/>
  <c r="E724" i="24"/>
  <c r="H724" i="24"/>
  <c r="S724" i="24"/>
  <c r="C724" i="24"/>
  <c r="J724" i="24"/>
  <c r="Q724" i="24"/>
  <c r="T724" i="24"/>
  <c r="D724" i="24"/>
  <c r="O724" i="24"/>
  <c r="A725" i="24"/>
  <c r="F724" i="24"/>
  <c r="M724" i="24"/>
  <c r="P724" i="24"/>
  <c r="K724" i="24"/>
  <c r="R724" i="24"/>
  <c r="B724" i="24"/>
  <c r="I724" i="24"/>
  <c r="L724" i="24"/>
  <c r="U724" i="24"/>
  <c r="V724" i="24"/>
  <c r="X724" i="24"/>
  <c r="W724" i="24"/>
  <c r="H508" i="24"/>
  <c r="X508" i="24"/>
  <c r="Q508" i="24"/>
  <c r="N508" i="24"/>
  <c r="K508" i="24"/>
  <c r="L508" i="24"/>
  <c r="E508" i="24"/>
  <c r="Y508" i="24"/>
  <c r="R508" i="24"/>
  <c r="O508" i="24"/>
  <c r="P508" i="24"/>
  <c r="I508" i="24"/>
  <c r="F508" i="24"/>
  <c r="A509" i="24"/>
  <c r="S508" i="24"/>
  <c r="D508" i="24"/>
  <c r="T508" i="24"/>
  <c r="M508" i="24"/>
  <c r="J508" i="24"/>
  <c r="G508" i="24"/>
  <c r="C508" i="24"/>
  <c r="B508" i="24"/>
  <c r="W508" i="24"/>
  <c r="V508" i="24"/>
  <c r="U508" i="24"/>
  <c r="R652" i="24"/>
  <c r="B652" i="24"/>
  <c r="I652" i="24"/>
  <c r="P652" i="24"/>
  <c r="S652" i="24"/>
  <c r="C652" i="24"/>
  <c r="J652" i="24"/>
  <c r="Q652" i="24"/>
  <c r="X652" i="24"/>
  <c r="H652" i="24"/>
  <c r="K652" i="24"/>
  <c r="Y652" i="24"/>
  <c r="L652" i="24"/>
  <c r="A653" i="24"/>
  <c r="M652" i="24"/>
  <c r="D652" i="24"/>
  <c r="N652" i="24"/>
  <c r="E652" i="24"/>
  <c r="O652" i="24"/>
  <c r="F652" i="24"/>
  <c r="T652" i="24"/>
  <c r="G652" i="24"/>
  <c r="W652" i="24"/>
  <c r="U652" i="24"/>
  <c r="V652" i="24"/>
  <c r="Y616" i="24"/>
  <c r="E616" i="24"/>
  <c r="L616" i="24"/>
  <c r="S616" i="24"/>
  <c r="C616" i="24"/>
  <c r="J616" i="24"/>
  <c r="Q616" i="24"/>
  <c r="X616" i="24"/>
  <c r="H616" i="24"/>
  <c r="O616" i="24"/>
  <c r="A617" i="24"/>
  <c r="F616" i="24"/>
  <c r="M616" i="24"/>
  <c r="T616" i="24"/>
  <c r="D616" i="24"/>
  <c r="K616" i="24"/>
  <c r="R616" i="24"/>
  <c r="B616" i="24"/>
  <c r="I616" i="24"/>
  <c r="P616" i="24"/>
  <c r="W616" i="24"/>
  <c r="G616" i="24"/>
  <c r="N616" i="24"/>
  <c r="V616" i="24"/>
  <c r="U616" i="24"/>
  <c r="J365" i="24"/>
  <c r="T365" i="24"/>
  <c r="G365" i="24"/>
  <c r="M365" i="24"/>
  <c r="L365" i="24"/>
  <c r="V365" i="24"/>
  <c r="P365" i="24"/>
  <c r="C365" i="24"/>
  <c r="I365" i="24"/>
  <c r="W365" i="24"/>
  <c r="B365" i="24"/>
  <c r="A366" i="24"/>
  <c r="O365" i="24"/>
  <c r="E365" i="24"/>
  <c r="S365" i="24"/>
  <c r="Y365" i="24"/>
  <c r="H365" i="24"/>
  <c r="R365" i="24"/>
  <c r="Q365" i="24"/>
  <c r="U365" i="24"/>
  <c r="D365" i="24"/>
  <c r="N365" i="24"/>
  <c r="X365" i="24"/>
  <c r="K365" i="24"/>
  <c r="F365" i="24"/>
  <c r="H184" i="24"/>
  <c r="E184" i="24"/>
  <c r="A185" i="24"/>
  <c r="N184" i="24"/>
  <c r="K184" i="24"/>
  <c r="P184" i="24"/>
  <c r="I184" i="24"/>
  <c r="B184" i="24"/>
  <c r="R184" i="24"/>
  <c r="O184" i="24"/>
  <c r="T184" i="24"/>
  <c r="Q184" i="24"/>
  <c r="F184" i="24"/>
  <c r="C184" i="24"/>
  <c r="S184" i="24"/>
  <c r="D184" i="24"/>
  <c r="X184" i="24"/>
  <c r="Y184" i="24"/>
  <c r="J184" i="24"/>
  <c r="G184" i="24"/>
  <c r="W184" i="24"/>
  <c r="L184" i="24"/>
  <c r="M184" i="24"/>
  <c r="V184" i="24"/>
  <c r="U184" i="24"/>
  <c r="P369" i="21"/>
  <c r="Y369" i="21"/>
  <c r="K369" i="21"/>
  <c r="T369" i="21"/>
  <c r="J369" i="21"/>
  <c r="O369" i="21"/>
  <c r="X369" i="21"/>
  <c r="R369" i="21"/>
  <c r="S369" i="21"/>
  <c r="Q369" i="21"/>
  <c r="A370" i="21"/>
  <c r="N369" i="21"/>
  <c r="L369" i="21"/>
  <c r="M369" i="21"/>
  <c r="H369" i="21"/>
  <c r="I369" i="21"/>
  <c r="D369" i="21"/>
  <c r="F369" i="21"/>
  <c r="E369" i="21"/>
  <c r="C369" i="21"/>
  <c r="B369" i="21"/>
  <c r="G369" i="21"/>
  <c r="V369" i="21"/>
  <c r="W369" i="21"/>
  <c r="U369" i="21"/>
  <c r="H147" i="24"/>
  <c r="F147" i="24"/>
  <c r="M147" i="24"/>
  <c r="O147" i="24"/>
  <c r="I147" i="24"/>
  <c r="E147" i="24"/>
  <c r="C147" i="24"/>
  <c r="K147" i="24"/>
  <c r="L147" i="24"/>
  <c r="R147" i="24"/>
  <c r="S147" i="24"/>
  <c r="G147" i="24"/>
  <c r="Q147" i="24"/>
  <c r="N147" i="24"/>
  <c r="D147" i="24"/>
  <c r="B147" i="24"/>
  <c r="Y147" i="24"/>
  <c r="J147" i="24"/>
  <c r="P147" i="24"/>
  <c r="V147" i="24"/>
  <c r="X147" i="24"/>
  <c r="T147" i="24"/>
  <c r="U147" i="24"/>
  <c r="W147" i="24"/>
  <c r="I874" i="21"/>
  <c r="A875" i="21"/>
  <c r="N874" i="21"/>
  <c r="K874" i="21"/>
  <c r="H874" i="21"/>
  <c r="M874" i="21"/>
  <c r="B874" i="21"/>
  <c r="R874" i="21"/>
  <c r="O874" i="21"/>
  <c r="L874" i="21"/>
  <c r="Q874" i="21"/>
  <c r="F874" i="21"/>
  <c r="C874" i="21"/>
  <c r="S874" i="21"/>
  <c r="P874" i="21"/>
  <c r="E874" i="21"/>
  <c r="Y874" i="21"/>
  <c r="J874" i="21"/>
  <c r="G874" i="21"/>
  <c r="D874" i="21"/>
  <c r="T874" i="21"/>
  <c r="U874" i="21"/>
  <c r="V874" i="21"/>
  <c r="X874" i="21"/>
  <c r="W874" i="21"/>
  <c r="E838" i="21"/>
  <c r="Y838" i="21"/>
  <c r="N838" i="21"/>
  <c r="G838" i="21"/>
  <c r="D838" i="21"/>
  <c r="I838" i="21"/>
  <c r="B838" i="21"/>
  <c r="R838" i="21"/>
  <c r="K838" i="21"/>
  <c r="H838" i="21"/>
  <c r="M838" i="21"/>
  <c r="F838" i="21"/>
  <c r="A839" i="21"/>
  <c r="O838" i="21"/>
  <c r="L838" i="21"/>
  <c r="Q838" i="21"/>
  <c r="J838" i="21"/>
  <c r="C838" i="21"/>
  <c r="S838" i="21"/>
  <c r="P838" i="21"/>
  <c r="W838" i="21"/>
  <c r="U838" i="21"/>
  <c r="V838" i="21"/>
  <c r="X838" i="21"/>
  <c r="T838" i="21"/>
  <c r="A833" i="24"/>
  <c r="J832" i="24"/>
  <c r="U832" i="24"/>
  <c r="E832" i="24"/>
  <c r="L832" i="24"/>
  <c r="S832" i="24"/>
  <c r="C832" i="24"/>
  <c r="V832" i="24"/>
  <c r="F832" i="24"/>
  <c r="Q832" i="24"/>
  <c r="X832" i="24"/>
  <c r="H832" i="24"/>
  <c r="O832" i="24"/>
  <c r="R832" i="24"/>
  <c r="B832" i="24"/>
  <c r="M832" i="24"/>
  <c r="T832" i="24"/>
  <c r="D832" i="24"/>
  <c r="K832" i="24"/>
  <c r="N832" i="24"/>
  <c r="Y832" i="24"/>
  <c r="I832" i="24"/>
  <c r="P832" i="24"/>
  <c r="W832" i="24"/>
  <c r="G832" i="24"/>
  <c r="P580" i="24"/>
  <c r="Q580" i="24"/>
  <c r="N580" i="24"/>
  <c r="O580" i="24"/>
  <c r="D580" i="24"/>
  <c r="E580" i="24"/>
  <c r="B580" i="24"/>
  <c r="C580" i="24"/>
  <c r="A581" i="24"/>
  <c r="H580" i="24"/>
  <c r="I580" i="24"/>
  <c r="F580" i="24"/>
  <c r="G580" i="24"/>
  <c r="L580" i="24"/>
  <c r="M580" i="24"/>
  <c r="J580" i="24"/>
  <c r="K580" i="24"/>
  <c r="S580" i="24"/>
  <c r="T580" i="24"/>
  <c r="R580" i="24"/>
  <c r="X580" i="24"/>
  <c r="Y580" i="24"/>
  <c r="V580" i="24"/>
  <c r="U580" i="24"/>
  <c r="W580" i="24"/>
  <c r="N622" i="21"/>
  <c r="G622" i="21"/>
  <c r="W622" i="21"/>
  <c r="P622" i="21"/>
  <c r="I622" i="21"/>
  <c r="B622" i="21"/>
  <c r="R622" i="21"/>
  <c r="K622" i="21"/>
  <c r="D622" i="21"/>
  <c r="T622" i="21"/>
  <c r="M622" i="21"/>
  <c r="F622" i="21"/>
  <c r="A623" i="21"/>
  <c r="O622" i="21"/>
  <c r="H622" i="21"/>
  <c r="X622" i="21"/>
  <c r="Q622" i="21"/>
  <c r="J622" i="21"/>
  <c r="C622" i="21"/>
  <c r="S622" i="21"/>
  <c r="L622" i="21"/>
  <c r="E622" i="21"/>
  <c r="Y622" i="21"/>
  <c r="U622" i="21"/>
  <c r="V622" i="21"/>
  <c r="K586" i="21"/>
  <c r="D586" i="21"/>
  <c r="E586" i="21"/>
  <c r="Y586" i="21"/>
  <c r="N586" i="21"/>
  <c r="O586" i="21"/>
  <c r="H586" i="21"/>
  <c r="I586" i="21"/>
  <c r="B586" i="21"/>
  <c r="R586" i="21"/>
  <c r="C586" i="21"/>
  <c r="S586" i="21"/>
  <c r="L586" i="21"/>
  <c r="M586" i="21"/>
  <c r="F586" i="21"/>
  <c r="G586" i="21"/>
  <c r="A587" i="21"/>
  <c r="P586" i="21"/>
  <c r="Q586" i="21"/>
  <c r="J586" i="21"/>
  <c r="W586" i="21"/>
  <c r="T586" i="21"/>
  <c r="X586" i="21"/>
  <c r="U586" i="21"/>
  <c r="V586" i="21"/>
  <c r="E766" i="21"/>
  <c r="Y766" i="21"/>
  <c r="N766" i="21"/>
  <c r="K766" i="21"/>
  <c r="A767" i="21"/>
  <c r="P766" i="21"/>
  <c r="I766" i="21"/>
  <c r="B766" i="21"/>
  <c r="R766" i="21"/>
  <c r="O766" i="21"/>
  <c r="D766" i="21"/>
  <c r="T766" i="21"/>
  <c r="M766" i="21"/>
  <c r="F766" i="21"/>
  <c r="C766" i="21"/>
  <c r="S766" i="21"/>
  <c r="H766" i="21"/>
  <c r="X766" i="21"/>
  <c r="Q766" i="21"/>
  <c r="J766" i="21"/>
  <c r="G766" i="21"/>
  <c r="W766" i="21"/>
  <c r="L766" i="21"/>
  <c r="U766" i="21"/>
  <c r="V766" i="21"/>
  <c r="I440" i="23"/>
  <c r="F440" i="23"/>
  <c r="C440" i="23"/>
  <c r="S440" i="23"/>
  <c r="P440" i="23"/>
  <c r="Q440" i="23"/>
  <c r="J440" i="23"/>
  <c r="G440" i="23"/>
  <c r="W440" i="23"/>
  <c r="T440" i="23"/>
  <c r="Y440" i="23"/>
  <c r="N440" i="23"/>
  <c r="K440" i="23"/>
  <c r="D440" i="23"/>
  <c r="X440" i="23"/>
  <c r="E440" i="23"/>
  <c r="B440" i="23"/>
  <c r="R440" i="23"/>
  <c r="O440" i="23"/>
  <c r="H440" i="23"/>
  <c r="M440" i="23"/>
  <c r="L440" i="23"/>
  <c r="V440" i="23"/>
  <c r="U440" i="23"/>
  <c r="Q332" i="23"/>
  <c r="R332" i="23"/>
  <c r="S332" i="23"/>
  <c r="Y332" i="23"/>
  <c r="A333" i="23"/>
  <c r="P332" i="23"/>
  <c r="A369" i="23"/>
  <c r="K332" i="23"/>
  <c r="T332" i="23"/>
  <c r="J332" i="23"/>
  <c r="O332" i="23"/>
  <c r="X332" i="23"/>
  <c r="L332" i="23"/>
  <c r="M332" i="23"/>
  <c r="N332" i="23"/>
  <c r="B332" i="23"/>
  <c r="F332" i="23"/>
  <c r="E332" i="23"/>
  <c r="D332" i="23"/>
  <c r="H332" i="23"/>
  <c r="C332" i="23"/>
  <c r="I332" i="23"/>
  <c r="G332" i="23"/>
  <c r="U332" i="23"/>
  <c r="W332" i="23"/>
  <c r="V332" i="23"/>
  <c r="J405" i="21"/>
  <c r="A406" i="21"/>
  <c r="E405" i="21"/>
  <c r="I405" i="21"/>
  <c r="C405" i="21"/>
  <c r="G405" i="21"/>
  <c r="H405" i="21"/>
  <c r="B405" i="21"/>
  <c r="F405" i="21"/>
  <c r="D405" i="21"/>
  <c r="K405" i="21"/>
  <c r="O405" i="21"/>
  <c r="T405" i="21"/>
  <c r="X405" i="21"/>
  <c r="L405" i="21"/>
  <c r="P405" i="21"/>
  <c r="Y405" i="21"/>
  <c r="M405" i="21"/>
  <c r="Q405" i="21"/>
  <c r="U405" i="21"/>
  <c r="N405" i="21"/>
  <c r="R405" i="21"/>
  <c r="V405" i="21"/>
  <c r="S405" i="21"/>
  <c r="W405" i="21"/>
  <c r="F404" i="23"/>
  <c r="K404" i="23"/>
  <c r="E404" i="23"/>
  <c r="J404" i="23"/>
  <c r="D404" i="23"/>
  <c r="I404" i="23"/>
  <c r="C404" i="23"/>
  <c r="H404" i="23"/>
  <c r="B404" i="23"/>
  <c r="G404" i="23"/>
  <c r="A441" i="23"/>
  <c r="X404" i="23"/>
  <c r="R404" i="23"/>
  <c r="V404" i="23"/>
  <c r="Q404" i="23"/>
  <c r="S404" i="23"/>
  <c r="W404" i="23"/>
  <c r="P404" i="23"/>
  <c r="T404" i="23"/>
  <c r="O404" i="23"/>
  <c r="M404" i="23"/>
  <c r="L404" i="23"/>
  <c r="U404" i="23"/>
  <c r="Y404" i="23"/>
  <c r="N404" i="23"/>
  <c r="I730" i="21"/>
  <c r="F730" i="21"/>
  <c r="G730" i="21"/>
  <c r="D730" i="21"/>
  <c r="M730" i="21"/>
  <c r="J730" i="21"/>
  <c r="K730" i="21"/>
  <c r="H730" i="21"/>
  <c r="Q730" i="21"/>
  <c r="N730" i="21"/>
  <c r="O730" i="21"/>
  <c r="L730" i="21"/>
  <c r="E730" i="21"/>
  <c r="B730" i="21"/>
  <c r="C730" i="21"/>
  <c r="A731" i="21"/>
  <c r="P730" i="21"/>
  <c r="S730" i="21"/>
  <c r="R730" i="21"/>
  <c r="X730" i="21"/>
  <c r="Y730" i="21"/>
  <c r="W730" i="21"/>
  <c r="V730" i="21"/>
  <c r="U730" i="21"/>
  <c r="T730" i="21"/>
  <c r="M259" i="23"/>
  <c r="C259" i="23"/>
  <c r="B259" i="23"/>
  <c r="S259" i="23"/>
  <c r="K259" i="23"/>
  <c r="F259" i="23"/>
  <c r="I259" i="23"/>
  <c r="J259" i="23"/>
  <c r="P259" i="23"/>
  <c r="H259" i="23"/>
  <c r="N259" i="23"/>
  <c r="Q259" i="23"/>
  <c r="R259" i="23"/>
  <c r="O259" i="23"/>
  <c r="G259" i="23"/>
  <c r="E259" i="23"/>
  <c r="A296" i="23"/>
  <c r="Y259" i="23"/>
  <c r="D259" i="23"/>
  <c r="L259" i="23"/>
  <c r="W259" i="23"/>
  <c r="T259" i="23"/>
  <c r="V259" i="23"/>
  <c r="X259" i="23"/>
  <c r="U259" i="23"/>
  <c r="H296" i="21"/>
  <c r="F296" i="21"/>
  <c r="E296" i="21"/>
  <c r="C296" i="21"/>
  <c r="A297" i="21"/>
  <c r="Y296" i="21"/>
  <c r="G296" i="21"/>
  <c r="D296" i="21"/>
  <c r="B296" i="21"/>
  <c r="S296" i="21"/>
  <c r="Q296" i="21"/>
  <c r="J296" i="21"/>
  <c r="N296" i="21"/>
  <c r="I296" i="21"/>
  <c r="L296" i="21"/>
  <c r="K296" i="21"/>
  <c r="R296" i="21"/>
  <c r="M296" i="21"/>
  <c r="P296" i="21"/>
  <c r="O296" i="21"/>
  <c r="U296" i="21"/>
  <c r="W296" i="21"/>
  <c r="X296" i="21"/>
  <c r="V296" i="21"/>
  <c r="T296" i="21"/>
  <c r="F477" i="23"/>
  <c r="V477" i="23"/>
  <c r="L477" i="23"/>
  <c r="C477" i="23"/>
  <c r="M477" i="23"/>
  <c r="W477" i="23"/>
  <c r="J477" i="23"/>
  <c r="A478" i="23"/>
  <c r="P477" i="23"/>
  <c r="K477" i="23"/>
  <c r="U477" i="23"/>
  <c r="I477" i="23"/>
  <c r="N477" i="23"/>
  <c r="D477" i="23"/>
  <c r="T477" i="23"/>
  <c r="S477" i="23"/>
  <c r="G477" i="23"/>
  <c r="Q477" i="23"/>
  <c r="B477" i="23"/>
  <c r="R477" i="23"/>
  <c r="H477" i="23"/>
  <c r="X477" i="23"/>
  <c r="E477" i="23"/>
  <c r="O477" i="23"/>
  <c r="Y477" i="23"/>
  <c r="T472" i="24"/>
  <c r="G472" i="24"/>
  <c r="Q472" i="24"/>
  <c r="L472" i="24"/>
  <c r="V472" i="24"/>
  <c r="Y472" i="24"/>
  <c r="M472" i="24"/>
  <c r="W472" i="24"/>
  <c r="B472" i="24"/>
  <c r="E472" i="24"/>
  <c r="O472" i="24"/>
  <c r="J472" i="24"/>
  <c r="A473" i="24"/>
  <c r="H472" i="24"/>
  <c r="R472" i="24"/>
  <c r="U472" i="24"/>
  <c r="P472" i="24"/>
  <c r="C472" i="24"/>
  <c r="D472" i="24"/>
  <c r="N472" i="24"/>
  <c r="X472" i="24"/>
  <c r="K472" i="24"/>
  <c r="F472" i="24"/>
  <c r="I472" i="24"/>
  <c r="S472" i="24"/>
  <c r="G478" i="21"/>
  <c r="W478" i="21"/>
  <c r="T478" i="21"/>
  <c r="Q478" i="21"/>
  <c r="F478" i="21"/>
  <c r="K478" i="21"/>
  <c r="D478" i="21"/>
  <c r="X478" i="21"/>
  <c r="Y478" i="21"/>
  <c r="J478" i="21"/>
  <c r="O478" i="21"/>
  <c r="H478" i="21"/>
  <c r="E478" i="21"/>
  <c r="A479" i="21"/>
  <c r="N478" i="21"/>
  <c r="C478" i="21"/>
  <c r="S478" i="21"/>
  <c r="P478" i="21"/>
  <c r="I478" i="21"/>
  <c r="B478" i="21"/>
  <c r="R478" i="21"/>
  <c r="L478" i="21"/>
  <c r="M478" i="21"/>
  <c r="U478" i="21"/>
  <c r="V478" i="21"/>
  <c r="K187" i="23"/>
  <c r="Q187" i="23"/>
  <c r="A188" i="23"/>
  <c r="P187" i="23"/>
  <c r="A224" i="23"/>
  <c r="X187" i="23"/>
  <c r="G187" i="23"/>
  <c r="M187" i="23"/>
  <c r="R187" i="23"/>
  <c r="H187" i="23"/>
  <c r="T187" i="23"/>
  <c r="S187" i="23"/>
  <c r="C187" i="23"/>
  <c r="I187" i="23"/>
  <c r="J187" i="23"/>
  <c r="N187" i="23"/>
  <c r="L187" i="23"/>
  <c r="O187" i="23"/>
  <c r="Y187" i="23"/>
  <c r="E187" i="23"/>
  <c r="B187" i="23"/>
  <c r="F187" i="23"/>
  <c r="D187" i="23"/>
  <c r="V187" i="23"/>
  <c r="U187" i="23"/>
  <c r="W187" i="23"/>
  <c r="D441" i="21"/>
  <c r="B441" i="21"/>
  <c r="G441" i="21"/>
  <c r="H441" i="21"/>
  <c r="F441" i="21"/>
  <c r="K441" i="21"/>
  <c r="E441" i="21"/>
  <c r="J441" i="21"/>
  <c r="A442" i="21"/>
  <c r="I441" i="21"/>
  <c r="C441" i="21"/>
  <c r="V441" i="21"/>
  <c r="L441" i="21"/>
  <c r="P441" i="21"/>
  <c r="T441" i="21"/>
  <c r="O441" i="21"/>
  <c r="U441" i="21"/>
  <c r="Y441" i="21"/>
  <c r="M441" i="21"/>
  <c r="X441" i="21"/>
  <c r="S441" i="21"/>
  <c r="N441" i="21"/>
  <c r="R441" i="21"/>
  <c r="Q441" i="21"/>
  <c r="W441" i="21"/>
  <c r="S760" i="24"/>
  <c r="C760" i="24"/>
  <c r="J760" i="24"/>
  <c r="Q760" i="24"/>
  <c r="X760" i="24"/>
  <c r="H760" i="24"/>
  <c r="O760" i="24"/>
  <c r="A761" i="24"/>
  <c r="F760" i="24"/>
  <c r="M760" i="24"/>
  <c r="T760" i="24"/>
  <c r="D760" i="24"/>
  <c r="K760" i="24"/>
  <c r="R760" i="24"/>
  <c r="B760" i="24"/>
  <c r="I760" i="24"/>
  <c r="P760" i="24"/>
  <c r="W760" i="24"/>
  <c r="G760" i="24"/>
  <c r="N760" i="24"/>
  <c r="Y760" i="24"/>
  <c r="E760" i="24"/>
  <c r="L760" i="24"/>
  <c r="V760" i="24"/>
  <c r="U760" i="24"/>
  <c r="E295" i="23"/>
  <c r="K295" i="23"/>
  <c r="H295" i="23"/>
  <c r="N295" i="23"/>
  <c r="C295" i="23"/>
  <c r="O295" i="23"/>
  <c r="B295" i="23"/>
  <c r="U295" i="23"/>
  <c r="W295" i="23"/>
  <c r="T295" i="23"/>
  <c r="M295" i="23"/>
  <c r="Y295" i="23"/>
  <c r="R295" i="23"/>
  <c r="F295" i="23"/>
  <c r="G295" i="23"/>
  <c r="D295" i="23"/>
  <c r="V295" i="23"/>
  <c r="I295" i="23"/>
  <c r="J295" i="23"/>
  <c r="L295" i="23"/>
  <c r="X295" i="23"/>
  <c r="Q295" i="23"/>
  <c r="S295" i="23"/>
  <c r="P295" i="23"/>
  <c r="S111" i="24"/>
  <c r="L111" i="24"/>
  <c r="M111" i="24"/>
  <c r="Q111" i="24"/>
  <c r="E111" i="24"/>
  <c r="A148" i="24"/>
  <c r="R111" i="24"/>
  <c r="J111" i="24"/>
  <c r="N111" i="24"/>
  <c r="B111" i="24"/>
  <c r="C111" i="24"/>
  <c r="P111" i="24"/>
  <c r="K111" i="24"/>
  <c r="O111" i="24"/>
  <c r="D111" i="24"/>
  <c r="F111" i="24"/>
  <c r="G111" i="24"/>
  <c r="I111" i="24"/>
  <c r="H111" i="24"/>
  <c r="T111" i="24"/>
  <c r="U111" i="24"/>
  <c r="X111" i="24"/>
  <c r="W111" i="24"/>
  <c r="V111" i="24"/>
  <c r="J368" i="23"/>
  <c r="A405" i="23"/>
  <c r="D368" i="23"/>
  <c r="H368" i="23"/>
  <c r="I368" i="23"/>
  <c r="F368" i="23"/>
  <c r="B368" i="23"/>
  <c r="C368" i="23"/>
  <c r="G368" i="23"/>
  <c r="E368" i="23"/>
  <c r="W368" i="23"/>
  <c r="T368" i="23"/>
  <c r="U368" i="23"/>
  <c r="S368" i="23"/>
  <c r="O368" i="23"/>
  <c r="K368" i="23"/>
  <c r="P368" i="23"/>
  <c r="X368" i="23"/>
  <c r="L368" i="23"/>
  <c r="Y368" i="23"/>
  <c r="M368" i="23"/>
  <c r="V368" i="23"/>
  <c r="Q368" i="23"/>
  <c r="R368" i="23"/>
  <c r="N368" i="23"/>
  <c r="K514" i="21"/>
  <c r="H514" i="21"/>
  <c r="X514" i="21"/>
  <c r="Q514" i="21"/>
  <c r="J514" i="21"/>
  <c r="O514" i="21"/>
  <c r="L514" i="21"/>
  <c r="E514" i="21"/>
  <c r="Y514" i="21"/>
  <c r="N514" i="21"/>
  <c r="C514" i="21"/>
  <c r="S514" i="21"/>
  <c r="P514" i="21"/>
  <c r="I514" i="21"/>
  <c r="B514" i="21"/>
  <c r="R514" i="21"/>
  <c r="G514" i="21"/>
  <c r="D514" i="21"/>
  <c r="T514" i="21"/>
  <c r="M514" i="21"/>
  <c r="F514" i="21"/>
  <c r="A515" i="21"/>
  <c r="V514" i="21"/>
  <c r="U514" i="21"/>
  <c r="W514" i="21"/>
  <c r="P796" i="24"/>
  <c r="W796" i="24"/>
  <c r="G796" i="24"/>
  <c r="R796" i="24"/>
  <c r="B796" i="24"/>
  <c r="M796" i="24"/>
  <c r="L796" i="24"/>
  <c r="S796" i="24"/>
  <c r="C796" i="24"/>
  <c r="N796" i="24"/>
  <c r="Y796" i="24"/>
  <c r="I796" i="24"/>
  <c r="X796" i="24"/>
  <c r="H796" i="24"/>
  <c r="O796" i="24"/>
  <c r="A797" i="24"/>
  <c r="J796" i="24"/>
  <c r="U796" i="24"/>
  <c r="E796" i="24"/>
  <c r="T796" i="24"/>
  <c r="D796" i="24"/>
  <c r="K796" i="24"/>
  <c r="V796" i="24"/>
  <c r="F796" i="24"/>
  <c r="Q796" i="24"/>
  <c r="O550" i="21"/>
  <c r="L550" i="21"/>
  <c r="I550" i="21"/>
  <c r="B550" i="21"/>
  <c r="R550" i="21"/>
  <c r="C550" i="21"/>
  <c r="S550" i="21"/>
  <c r="P550" i="21"/>
  <c r="M550" i="21"/>
  <c r="F550" i="21"/>
  <c r="G550" i="21"/>
  <c r="D550" i="21"/>
  <c r="A551" i="21"/>
  <c r="Q550" i="21"/>
  <c r="J550" i="21"/>
  <c r="K550" i="21"/>
  <c r="H550" i="21"/>
  <c r="E550" i="21"/>
  <c r="Y550" i="21"/>
  <c r="N550" i="21"/>
  <c r="T550" i="21"/>
  <c r="V550" i="21"/>
  <c r="X550" i="21"/>
  <c r="W550" i="21"/>
  <c r="U550" i="21"/>
  <c r="F256" i="24"/>
  <c r="G256" i="24"/>
  <c r="E256" i="24"/>
  <c r="J256" i="24"/>
  <c r="D256" i="24"/>
  <c r="I256" i="24"/>
  <c r="A257" i="24"/>
  <c r="H256" i="24"/>
  <c r="B256" i="24"/>
  <c r="C256" i="24"/>
  <c r="Y256" i="24"/>
  <c r="P256" i="24"/>
  <c r="U256" i="24"/>
  <c r="N256" i="24"/>
  <c r="M256" i="24"/>
  <c r="T256" i="24"/>
  <c r="L256" i="24"/>
  <c r="V256" i="24"/>
  <c r="K256" i="24"/>
  <c r="Q256" i="24"/>
  <c r="R256" i="24"/>
  <c r="S256" i="24"/>
  <c r="W256" i="24"/>
  <c r="O256" i="24"/>
  <c r="X256" i="24"/>
  <c r="E802" i="21"/>
  <c r="Y802" i="21"/>
  <c r="N802" i="21"/>
  <c r="K802" i="21"/>
  <c r="H802" i="21"/>
  <c r="X802" i="21"/>
  <c r="I802" i="21"/>
  <c r="B802" i="21"/>
  <c r="R802" i="21"/>
  <c r="O802" i="21"/>
  <c r="L802" i="21"/>
  <c r="A803" i="21"/>
  <c r="M802" i="21"/>
  <c r="F802" i="21"/>
  <c r="C802" i="21"/>
  <c r="S802" i="21"/>
  <c r="P802" i="21"/>
  <c r="Q802" i="21"/>
  <c r="J802" i="21"/>
  <c r="G802" i="21"/>
  <c r="D802" i="21"/>
  <c r="T802" i="21"/>
  <c r="V802" i="21"/>
  <c r="U802" i="21"/>
  <c r="W802" i="21"/>
  <c r="E75" i="24"/>
  <c r="X75" i="24"/>
  <c r="Q75" i="24"/>
  <c r="G75" i="24"/>
  <c r="H75" i="24"/>
  <c r="M75" i="24"/>
  <c r="I75" i="24"/>
  <c r="K75" i="24"/>
  <c r="O75" i="24"/>
  <c r="N75" i="24"/>
  <c r="P75" i="24"/>
  <c r="F75" i="24"/>
  <c r="A112" i="24"/>
  <c r="R75" i="24"/>
  <c r="S75" i="24"/>
  <c r="T75" i="24"/>
  <c r="J75" i="24"/>
  <c r="D75" i="24"/>
  <c r="L75" i="24"/>
  <c r="V75" i="24"/>
  <c r="U75" i="24"/>
  <c r="W75" i="24"/>
  <c r="M435" i="24"/>
  <c r="W435" i="24"/>
  <c r="B435" i="24"/>
  <c r="E435" i="24"/>
  <c r="O435" i="24"/>
  <c r="J435" i="24"/>
  <c r="A436" i="24"/>
  <c r="H435" i="24"/>
  <c r="R435" i="24"/>
  <c r="U435" i="24"/>
  <c r="P435" i="24"/>
  <c r="C435" i="24"/>
  <c r="D435" i="24"/>
  <c r="N435" i="24"/>
  <c r="X435" i="24"/>
  <c r="K435" i="24"/>
  <c r="F435" i="24"/>
  <c r="I435" i="24"/>
  <c r="S435" i="24"/>
  <c r="T435" i="24"/>
  <c r="G435" i="24"/>
  <c r="Q435" i="24"/>
  <c r="L435" i="24"/>
  <c r="V435" i="24"/>
  <c r="Y435" i="24"/>
  <c r="F513" i="23"/>
  <c r="V513" i="23"/>
  <c r="L513" i="23"/>
  <c r="C513" i="23"/>
  <c r="M513" i="23"/>
  <c r="W513" i="23"/>
  <c r="J513" i="23"/>
  <c r="A514" i="23"/>
  <c r="P513" i="23"/>
  <c r="K513" i="23"/>
  <c r="U513" i="23"/>
  <c r="I513" i="23"/>
  <c r="N513" i="23"/>
  <c r="D513" i="23"/>
  <c r="T513" i="23"/>
  <c r="S513" i="23"/>
  <c r="G513" i="23"/>
  <c r="Q513" i="23"/>
  <c r="B513" i="23"/>
  <c r="R513" i="23"/>
  <c r="H513" i="23"/>
  <c r="X513" i="23"/>
  <c r="E513" i="23"/>
  <c r="O513" i="23"/>
  <c r="Y513" i="23"/>
  <c r="L76" i="21"/>
  <c r="Q76" i="21"/>
  <c r="V76" i="21"/>
  <c r="D76" i="21"/>
  <c r="I76" i="21"/>
  <c r="G76" i="21"/>
  <c r="S76" i="21"/>
  <c r="F76" i="21"/>
  <c r="K76" i="21"/>
  <c r="A113" i="21"/>
  <c r="N76" i="21"/>
  <c r="C76" i="21"/>
  <c r="H76" i="21"/>
  <c r="M76" i="21"/>
  <c r="R76" i="21"/>
  <c r="P76" i="21"/>
  <c r="U76" i="21"/>
  <c r="J76" i="21"/>
  <c r="O76" i="21"/>
  <c r="T76" i="21"/>
  <c r="W76" i="21"/>
  <c r="E76" i="21"/>
  <c r="C147" i="23"/>
  <c r="Y147" i="23"/>
  <c r="T147" i="23"/>
  <c r="W147" i="23"/>
  <c r="V147" i="23"/>
  <c r="U147" i="23"/>
  <c r="H147" i="23"/>
  <c r="S147" i="23"/>
  <c r="F147" i="23"/>
  <c r="E147" i="23"/>
  <c r="D147" i="23"/>
  <c r="G147" i="23"/>
  <c r="B147" i="23"/>
  <c r="X147" i="23"/>
  <c r="J147" i="23"/>
  <c r="M147" i="23"/>
  <c r="P147" i="23"/>
  <c r="L147" i="23"/>
  <c r="O147" i="23"/>
  <c r="Q147" i="23"/>
  <c r="K147" i="23"/>
  <c r="N147" i="23"/>
  <c r="R147" i="23"/>
  <c r="I147" i="23"/>
  <c r="O294" i="19"/>
  <c r="H294" i="19"/>
  <c r="X294" i="19"/>
  <c r="Q294" i="19"/>
  <c r="F294" i="19"/>
  <c r="V294" i="19"/>
  <c r="C294" i="19"/>
  <c r="S294" i="19"/>
  <c r="L294" i="19"/>
  <c r="E294" i="19"/>
  <c r="U294" i="19"/>
  <c r="J294" i="19"/>
  <c r="G294" i="19"/>
  <c r="W294" i="19"/>
  <c r="P294" i="19"/>
  <c r="I294" i="19"/>
  <c r="Y294" i="19"/>
  <c r="N294" i="19"/>
  <c r="K294" i="19"/>
  <c r="D294" i="19"/>
  <c r="T294" i="19"/>
  <c r="M294" i="19"/>
  <c r="B294" i="19"/>
  <c r="R294" i="19"/>
  <c r="O186" i="19"/>
  <c r="D186" i="19"/>
  <c r="T186" i="19"/>
  <c r="I186" i="19"/>
  <c r="Y186" i="19"/>
  <c r="N186" i="19"/>
  <c r="C186" i="19"/>
  <c r="S186" i="19"/>
  <c r="H186" i="19"/>
  <c r="X186" i="19"/>
  <c r="M186" i="19"/>
  <c r="B186" i="19"/>
  <c r="R186" i="19"/>
  <c r="G186" i="19"/>
  <c r="W186" i="19"/>
  <c r="L186" i="19"/>
  <c r="A187" i="19"/>
  <c r="Q186" i="19"/>
  <c r="F186" i="19"/>
  <c r="V186" i="19"/>
  <c r="K186" i="19"/>
  <c r="A223" i="19"/>
  <c r="P186" i="19"/>
  <c r="E186" i="19"/>
  <c r="U186" i="19"/>
  <c r="J186" i="19"/>
  <c r="O222" i="19"/>
  <c r="H222" i="19"/>
  <c r="X222" i="19"/>
  <c r="Q222" i="19"/>
  <c r="B222" i="19"/>
  <c r="R222" i="19"/>
  <c r="C222" i="19"/>
  <c r="S222" i="19"/>
  <c r="L222" i="19"/>
  <c r="E222" i="19"/>
  <c r="U222" i="19"/>
  <c r="F222" i="19"/>
  <c r="V222" i="19"/>
  <c r="G222" i="19"/>
  <c r="W222" i="19"/>
  <c r="P222" i="19"/>
  <c r="I222" i="19"/>
  <c r="Y222" i="19"/>
  <c r="J222" i="19"/>
  <c r="K222" i="19"/>
  <c r="D222" i="19"/>
  <c r="T222" i="19"/>
  <c r="M222" i="19"/>
  <c r="A259" i="19"/>
  <c r="N222" i="19"/>
  <c r="O75" i="23"/>
  <c r="V75" i="23"/>
  <c r="B75" i="23"/>
  <c r="Q75" i="23"/>
  <c r="T75" i="23"/>
  <c r="K75" i="23"/>
  <c r="R75" i="23"/>
  <c r="A112" i="23"/>
  <c r="I75" i="23"/>
  <c r="P75" i="23"/>
  <c r="W75" i="23"/>
  <c r="G75" i="23"/>
  <c r="J75" i="23"/>
  <c r="Y75" i="23"/>
  <c r="E75" i="23"/>
  <c r="H75" i="23"/>
  <c r="S75" i="23"/>
  <c r="C75" i="23"/>
  <c r="F75" i="23"/>
  <c r="U75" i="23"/>
  <c r="X75" i="23"/>
  <c r="D75" i="23"/>
  <c r="L75" i="23"/>
  <c r="N75" i="23"/>
  <c r="M75" i="23"/>
  <c r="W39" i="23"/>
  <c r="G39" i="23"/>
  <c r="R39" i="23"/>
  <c r="O39" i="23"/>
  <c r="V39" i="23"/>
  <c r="B39" i="23"/>
  <c r="I39" i="23"/>
  <c r="P39" i="23"/>
  <c r="K39" i="23"/>
  <c r="N39" i="23"/>
  <c r="Y39" i="23"/>
  <c r="E39" i="23"/>
  <c r="H39" i="23"/>
  <c r="C39" i="23"/>
  <c r="J39" i="23"/>
  <c r="U39" i="23"/>
  <c r="X39" i="23"/>
  <c r="D39" i="23"/>
  <c r="S39" i="23"/>
  <c r="A40" i="23"/>
  <c r="F39" i="23"/>
  <c r="Q39" i="23"/>
  <c r="T39" i="23"/>
  <c r="A76" i="23"/>
  <c r="M39" i="23"/>
  <c r="L39" i="23"/>
  <c r="S111" i="23"/>
  <c r="F111" i="23"/>
  <c r="E111" i="23"/>
  <c r="D111" i="23"/>
  <c r="G111" i="23"/>
  <c r="B111" i="23"/>
  <c r="A148" i="23"/>
  <c r="C111" i="23"/>
  <c r="Y111" i="23"/>
  <c r="X111" i="23"/>
  <c r="W111" i="23"/>
  <c r="V111" i="23"/>
  <c r="U111" i="23"/>
  <c r="T111" i="23"/>
  <c r="Q111" i="23"/>
  <c r="M111" i="23"/>
  <c r="I111" i="23"/>
  <c r="L111" i="23"/>
  <c r="H111" i="23"/>
  <c r="J111" i="23"/>
  <c r="K111" i="23"/>
  <c r="P111" i="23"/>
  <c r="O111" i="23"/>
  <c r="R111" i="23"/>
  <c r="N111" i="23"/>
  <c r="N148" i="21"/>
  <c r="I148" i="21"/>
  <c r="K148" i="21"/>
  <c r="F148" i="21"/>
  <c r="X148" i="21"/>
  <c r="S148" i="21"/>
  <c r="G148" i="21"/>
  <c r="D148" i="21"/>
  <c r="V148" i="21"/>
  <c r="Q148" i="21"/>
  <c r="L148" i="21"/>
  <c r="W148" i="21"/>
  <c r="B148" i="21"/>
  <c r="T148" i="21"/>
  <c r="O148" i="21"/>
  <c r="J148" i="21"/>
  <c r="E148" i="21"/>
  <c r="P148" i="21"/>
  <c r="R148" i="21"/>
  <c r="M148" i="21"/>
  <c r="H148" i="21"/>
  <c r="C148" i="21"/>
  <c r="U148" i="21"/>
  <c r="P112" i="21"/>
  <c r="N112" i="21"/>
  <c r="S112" i="21"/>
  <c r="Q112" i="21"/>
  <c r="V112" i="21"/>
  <c r="D112" i="21"/>
  <c r="R112" i="21"/>
  <c r="W112" i="21"/>
  <c r="U112" i="21"/>
  <c r="X112" i="21"/>
  <c r="F112" i="21"/>
  <c r="K112" i="21"/>
  <c r="G112" i="21"/>
  <c r="E112" i="21"/>
  <c r="H112" i="21"/>
  <c r="M112" i="21"/>
  <c r="I112" i="21"/>
  <c r="A149" i="21"/>
  <c r="L112" i="21"/>
  <c r="J112" i="21"/>
  <c r="O112" i="21"/>
  <c r="T112" i="21"/>
  <c r="R40" i="21"/>
  <c r="K40" i="21"/>
  <c r="J40" i="21"/>
  <c r="N40" i="21"/>
  <c r="T40" i="21"/>
  <c r="G40" i="21"/>
  <c r="Q40" i="21"/>
  <c r="L40" i="21"/>
  <c r="A41" i="21"/>
  <c r="A78" i="21" s="1"/>
  <c r="P40" i="21"/>
  <c r="M40" i="21"/>
  <c r="F40" i="21"/>
  <c r="E40" i="21"/>
  <c r="O40" i="21"/>
  <c r="I40" i="21"/>
  <c r="S40" i="21"/>
  <c r="H40" i="21"/>
  <c r="V40" i="21"/>
  <c r="U40" i="21"/>
  <c r="B258" i="19"/>
  <c r="R258" i="19"/>
  <c r="K258" i="19"/>
  <c r="D258" i="19"/>
  <c r="T258" i="19"/>
  <c r="I258" i="19"/>
  <c r="A295" i="19"/>
  <c r="F258" i="19"/>
  <c r="V258" i="19"/>
  <c r="O258" i="19"/>
  <c r="H258" i="19"/>
  <c r="X258" i="19"/>
  <c r="M258" i="19"/>
  <c r="J258" i="19"/>
  <c r="C258" i="19"/>
  <c r="S258" i="19"/>
  <c r="L258" i="19"/>
  <c r="Y258" i="19"/>
  <c r="Q258" i="19"/>
  <c r="N258" i="19"/>
  <c r="G258" i="19"/>
  <c r="W258" i="19"/>
  <c r="P258" i="19"/>
  <c r="E258" i="19"/>
  <c r="U258" i="19"/>
  <c r="U40" i="24"/>
  <c r="R40" i="24"/>
  <c r="V40" i="24"/>
  <c r="S40" i="24"/>
  <c r="Q40" i="24"/>
  <c r="T40" i="24"/>
  <c r="E443" i="19"/>
  <c r="I443" i="19"/>
  <c r="M443" i="19"/>
  <c r="Q443" i="19"/>
  <c r="U443" i="19"/>
  <c r="Y443" i="19"/>
  <c r="B443" i="19"/>
  <c r="F443" i="19"/>
  <c r="J443" i="19"/>
  <c r="N443" i="19"/>
  <c r="R443" i="19"/>
  <c r="V443" i="19"/>
  <c r="C443" i="19"/>
  <c r="G443" i="19"/>
  <c r="K443" i="19"/>
  <c r="O443" i="19"/>
  <c r="S443" i="19"/>
  <c r="W443" i="19"/>
  <c r="D443" i="19"/>
  <c r="H443" i="19"/>
  <c r="L443" i="19"/>
  <c r="P443" i="19"/>
  <c r="T443" i="19"/>
  <c r="X443" i="19"/>
  <c r="E371" i="19"/>
  <c r="I371" i="19"/>
  <c r="M371" i="19"/>
  <c r="Q371" i="19"/>
  <c r="U371" i="19"/>
  <c r="Y371" i="19"/>
  <c r="A408" i="19"/>
  <c r="B371" i="19"/>
  <c r="F371" i="19"/>
  <c r="J371" i="19"/>
  <c r="N371" i="19"/>
  <c r="R371" i="19"/>
  <c r="V371" i="19"/>
  <c r="C371" i="19"/>
  <c r="G371" i="19"/>
  <c r="K371" i="19"/>
  <c r="O371" i="19"/>
  <c r="S371" i="19"/>
  <c r="W371" i="19"/>
  <c r="D371" i="19"/>
  <c r="H371" i="19"/>
  <c r="L371" i="19"/>
  <c r="P371" i="19"/>
  <c r="T371" i="19"/>
  <c r="X371" i="19"/>
  <c r="E407" i="19"/>
  <c r="I407" i="19"/>
  <c r="M407" i="19"/>
  <c r="Q407" i="19"/>
  <c r="U407" i="19"/>
  <c r="Y407" i="19"/>
  <c r="B407" i="19"/>
  <c r="F407" i="19"/>
  <c r="J407" i="19"/>
  <c r="N407" i="19"/>
  <c r="R407" i="19"/>
  <c r="V407" i="19"/>
  <c r="A444" i="19"/>
  <c r="C407" i="19"/>
  <c r="G407" i="19"/>
  <c r="K407" i="19"/>
  <c r="O407" i="19"/>
  <c r="S407" i="19"/>
  <c r="W407" i="19"/>
  <c r="D407" i="19"/>
  <c r="H407" i="19"/>
  <c r="L407" i="19"/>
  <c r="P407" i="19"/>
  <c r="T407" i="19"/>
  <c r="X407" i="19"/>
  <c r="E552" i="19"/>
  <c r="I552" i="19"/>
  <c r="M552" i="19"/>
  <c r="Q552" i="19"/>
  <c r="U552" i="19"/>
  <c r="Y552" i="19"/>
  <c r="B552" i="19"/>
  <c r="F552" i="19"/>
  <c r="J552" i="19"/>
  <c r="N552" i="19"/>
  <c r="R552" i="19"/>
  <c r="V552" i="19"/>
  <c r="C552" i="19"/>
  <c r="G552" i="19"/>
  <c r="K552" i="19"/>
  <c r="O552" i="19"/>
  <c r="S552" i="19"/>
  <c r="W552" i="19"/>
  <c r="D552" i="19"/>
  <c r="H552" i="19"/>
  <c r="L552" i="19"/>
  <c r="P552" i="19"/>
  <c r="T552" i="19"/>
  <c r="X552" i="19"/>
  <c r="A553" i="19"/>
  <c r="E335" i="19"/>
  <c r="I335" i="19"/>
  <c r="M335" i="19"/>
  <c r="Q335" i="19"/>
  <c r="U335" i="19"/>
  <c r="Y335" i="19"/>
  <c r="B335" i="19"/>
  <c r="F335" i="19"/>
  <c r="J335" i="19"/>
  <c r="N335" i="19"/>
  <c r="R335" i="19"/>
  <c r="V335" i="19"/>
  <c r="C335" i="19"/>
  <c r="G335" i="19"/>
  <c r="K335" i="19"/>
  <c r="O335" i="19"/>
  <c r="S335" i="19"/>
  <c r="W335" i="19"/>
  <c r="A372" i="19"/>
  <c r="D335" i="19"/>
  <c r="H335" i="19"/>
  <c r="L335" i="19"/>
  <c r="P335" i="19"/>
  <c r="T335" i="19"/>
  <c r="X335" i="19"/>
  <c r="A336" i="19"/>
  <c r="A188" i="21"/>
  <c r="N187" i="21"/>
  <c r="G187" i="21"/>
  <c r="W187" i="21"/>
  <c r="P187" i="21"/>
  <c r="I187" i="21"/>
  <c r="R187" i="21"/>
  <c r="K187" i="21"/>
  <c r="D187" i="21"/>
  <c r="T187" i="21"/>
  <c r="M187" i="21"/>
  <c r="F187" i="21"/>
  <c r="V187" i="21"/>
  <c r="O187" i="21"/>
  <c r="H187" i="21"/>
  <c r="X187" i="21"/>
  <c r="Q187" i="21"/>
  <c r="J187" i="21"/>
  <c r="S187" i="21"/>
  <c r="L187" i="21"/>
  <c r="E187" i="21"/>
  <c r="U187" i="21"/>
  <c r="E588" i="19"/>
  <c r="I588" i="19"/>
  <c r="M588" i="19"/>
  <c r="Q588" i="19"/>
  <c r="U588" i="19"/>
  <c r="Y588" i="19"/>
  <c r="B588" i="19"/>
  <c r="F588" i="19"/>
  <c r="J588" i="19"/>
  <c r="N588" i="19"/>
  <c r="R588" i="19"/>
  <c r="V588" i="19"/>
  <c r="C588" i="19"/>
  <c r="G588" i="19"/>
  <c r="K588" i="19"/>
  <c r="O588" i="19"/>
  <c r="S588" i="19"/>
  <c r="W588" i="19"/>
  <c r="A589" i="19"/>
  <c r="D588" i="19"/>
  <c r="H588" i="19"/>
  <c r="L588" i="19"/>
  <c r="P588" i="19"/>
  <c r="T588" i="19"/>
  <c r="X588" i="19"/>
  <c r="E516" i="19"/>
  <c r="I516" i="19"/>
  <c r="M516" i="19"/>
  <c r="Q516" i="19"/>
  <c r="U516" i="19"/>
  <c r="Y516" i="19"/>
  <c r="B516" i="19"/>
  <c r="F516" i="19"/>
  <c r="J516" i="19"/>
  <c r="N516" i="19"/>
  <c r="R516" i="19"/>
  <c r="V516" i="19"/>
  <c r="A517" i="19"/>
  <c r="C516" i="19"/>
  <c r="G516" i="19"/>
  <c r="K516" i="19"/>
  <c r="O516" i="19"/>
  <c r="S516" i="19"/>
  <c r="W516" i="19"/>
  <c r="D516" i="19"/>
  <c r="H516" i="19"/>
  <c r="L516" i="19"/>
  <c r="P516" i="19"/>
  <c r="T516" i="19"/>
  <c r="X516" i="19"/>
  <c r="E480" i="19"/>
  <c r="I480" i="19"/>
  <c r="M480" i="19"/>
  <c r="Q480" i="19"/>
  <c r="U480" i="19"/>
  <c r="Y480" i="19"/>
  <c r="A481" i="19"/>
  <c r="B480" i="19"/>
  <c r="F480" i="19"/>
  <c r="J480" i="19"/>
  <c r="N480" i="19"/>
  <c r="R480" i="19"/>
  <c r="V480" i="19"/>
  <c r="C480" i="19"/>
  <c r="G480" i="19"/>
  <c r="K480" i="19"/>
  <c r="O480" i="19"/>
  <c r="S480" i="19"/>
  <c r="W480" i="19"/>
  <c r="D480" i="19"/>
  <c r="H480" i="19"/>
  <c r="L480" i="19"/>
  <c r="P480" i="19"/>
  <c r="T480" i="19"/>
  <c r="X480" i="19"/>
  <c r="Y147" i="19" l="1"/>
  <c r="U147" i="19"/>
  <c r="E147" i="19"/>
  <c r="Q147" i="19"/>
  <c r="L147" i="19"/>
  <c r="M147" i="19"/>
  <c r="B147" i="19"/>
  <c r="X147" i="19"/>
  <c r="T147" i="19"/>
  <c r="I147" i="19"/>
  <c r="O147" i="19"/>
  <c r="R147" i="19"/>
  <c r="H147" i="19"/>
  <c r="D147" i="19"/>
  <c r="W147" i="19"/>
  <c r="S147" i="19"/>
  <c r="P147" i="19"/>
  <c r="K147" i="19"/>
  <c r="G147" i="19"/>
  <c r="C147" i="19"/>
  <c r="V147" i="19"/>
  <c r="F147" i="19"/>
  <c r="N147" i="19"/>
  <c r="J147" i="19"/>
  <c r="F39" i="19"/>
  <c r="C39" i="19"/>
  <c r="H39" i="19"/>
  <c r="U39" i="19"/>
  <c r="J39" i="19"/>
  <c r="M39" i="19"/>
  <c r="I39" i="19"/>
  <c r="A40" i="19"/>
  <c r="O39" i="19"/>
  <c r="D39" i="19"/>
  <c r="Q39" i="19"/>
  <c r="L39" i="19"/>
  <c r="P39" i="19"/>
  <c r="R39" i="19"/>
  <c r="B39" i="19"/>
  <c r="K39" i="19"/>
  <c r="T39" i="19"/>
  <c r="V39" i="19"/>
  <c r="S39" i="19"/>
  <c r="E39" i="19"/>
  <c r="N39" i="19"/>
  <c r="A76" i="19"/>
  <c r="G39" i="19"/>
  <c r="T111" i="19"/>
  <c r="D111" i="19"/>
  <c r="W111" i="19"/>
  <c r="S111" i="19"/>
  <c r="Q111" i="19"/>
  <c r="O111" i="19"/>
  <c r="J111" i="19"/>
  <c r="G111" i="19"/>
  <c r="C111" i="19"/>
  <c r="V111" i="19"/>
  <c r="F111" i="19"/>
  <c r="H111" i="19"/>
  <c r="I111" i="19"/>
  <c r="Y111" i="19"/>
  <c r="U111" i="19"/>
  <c r="E111" i="19"/>
  <c r="K111" i="19"/>
  <c r="R111" i="19"/>
  <c r="L111" i="19"/>
  <c r="A148" i="19"/>
  <c r="B111" i="19"/>
  <c r="X111" i="19"/>
  <c r="P111" i="19"/>
  <c r="N111" i="19"/>
  <c r="M111" i="19"/>
  <c r="H75" i="19"/>
  <c r="K75" i="19"/>
  <c r="V75" i="19"/>
  <c r="Q75" i="19"/>
  <c r="D75" i="19"/>
  <c r="G75" i="19"/>
  <c r="M75" i="19"/>
  <c r="E75" i="19"/>
  <c r="P75" i="19"/>
  <c r="O75" i="19"/>
  <c r="F75" i="19"/>
  <c r="X75" i="19"/>
  <c r="W75" i="19"/>
  <c r="Y75" i="19"/>
  <c r="I75" i="19"/>
  <c r="A112" i="19"/>
  <c r="C75" i="19"/>
  <c r="U75" i="19"/>
  <c r="L75" i="19"/>
  <c r="R75" i="19"/>
  <c r="B75" i="19"/>
  <c r="T75" i="19"/>
  <c r="S75" i="19"/>
  <c r="J75" i="19"/>
  <c r="N75" i="19"/>
  <c r="R77" i="21"/>
  <c r="I77" i="21"/>
  <c r="P77" i="21"/>
  <c r="W77" i="21"/>
  <c r="G77" i="21"/>
  <c r="N77" i="21"/>
  <c r="U77" i="21"/>
  <c r="E77" i="21"/>
  <c r="L77" i="21"/>
  <c r="S77" i="21"/>
  <c r="J77" i="21"/>
  <c r="Q77" i="21"/>
  <c r="X77" i="21"/>
  <c r="H77" i="21"/>
  <c r="O77" i="21"/>
  <c r="G151" i="21"/>
  <c r="K151" i="21"/>
  <c r="O151" i="21"/>
  <c r="S151" i="21"/>
  <c r="W151" i="21"/>
  <c r="H151" i="21"/>
  <c r="L151" i="21"/>
  <c r="P151" i="21"/>
  <c r="T151" i="21"/>
  <c r="X151" i="21"/>
  <c r="E151" i="21"/>
  <c r="I151" i="21"/>
  <c r="M151" i="21"/>
  <c r="Q151" i="21"/>
  <c r="U151" i="21"/>
  <c r="F151" i="21"/>
  <c r="J151" i="21"/>
  <c r="N151" i="21"/>
  <c r="R151" i="21"/>
  <c r="V151" i="21"/>
  <c r="V77" i="21"/>
  <c r="F77" i="21"/>
  <c r="M77" i="21"/>
  <c r="T77" i="21"/>
  <c r="K77" i="21"/>
  <c r="A115" i="21"/>
  <c r="A152" i="21" s="1"/>
  <c r="I78" i="21"/>
  <c r="M78" i="21"/>
  <c r="Q78" i="21"/>
  <c r="U78" i="21"/>
  <c r="J78" i="21"/>
  <c r="N78" i="21"/>
  <c r="R78" i="21"/>
  <c r="V78" i="21"/>
  <c r="G78" i="21"/>
  <c r="K78" i="21"/>
  <c r="O78" i="21"/>
  <c r="S78" i="21"/>
  <c r="W78" i="21"/>
  <c r="H78" i="21"/>
  <c r="L78" i="21"/>
  <c r="P78" i="21"/>
  <c r="T78" i="21"/>
  <c r="X78" i="21"/>
  <c r="G114" i="21"/>
  <c r="K114" i="21"/>
  <c r="O114" i="21"/>
  <c r="S114" i="21"/>
  <c r="W114" i="21"/>
  <c r="H114" i="21"/>
  <c r="L114" i="21"/>
  <c r="P114" i="21"/>
  <c r="T114" i="21"/>
  <c r="X114" i="21"/>
  <c r="E114" i="21"/>
  <c r="I114" i="21"/>
  <c r="M114" i="21"/>
  <c r="Q114" i="21"/>
  <c r="U114" i="21"/>
  <c r="F114" i="21"/>
  <c r="J114" i="21"/>
  <c r="N114" i="21"/>
  <c r="R114" i="21"/>
  <c r="V114" i="21"/>
  <c r="W38" i="24"/>
  <c r="W38" i="21"/>
  <c r="X38" i="21"/>
  <c r="B1345" i="2"/>
  <c r="C112" i="24" s="1"/>
  <c r="Y36" i="21"/>
  <c r="Y36" i="24"/>
  <c r="B37" i="21"/>
  <c r="Y73" i="21"/>
  <c r="C37" i="21"/>
  <c r="Y110" i="21"/>
  <c r="B74" i="21"/>
  <c r="Y185" i="21"/>
  <c r="B37" i="24"/>
  <c r="C74" i="21"/>
  <c r="Y73" i="24"/>
  <c r="C37" i="24"/>
  <c r="C74" i="24"/>
  <c r="B74" i="24"/>
  <c r="Y110" i="24"/>
  <c r="Y222" i="21"/>
  <c r="B111" i="21"/>
  <c r="C111" i="21"/>
  <c r="Y147" i="21"/>
  <c r="C186" i="21"/>
  <c r="B186" i="21"/>
  <c r="X39" i="19"/>
  <c r="Y39" i="19"/>
  <c r="W39" i="21"/>
  <c r="W39" i="19"/>
  <c r="B1420" i="2"/>
  <c r="B1444" i="2" s="1"/>
  <c r="B1468" i="2" s="1"/>
  <c r="B1492" i="2" s="1"/>
  <c r="B1516" i="2" s="1"/>
  <c r="O38" i="21"/>
  <c r="I38" i="21"/>
  <c r="M38" i="21"/>
  <c r="L38" i="21"/>
  <c r="K38" i="21"/>
  <c r="R38" i="21"/>
  <c r="Q38" i="21"/>
  <c r="J38" i="21"/>
  <c r="P38" i="21"/>
  <c r="H38" i="21"/>
  <c r="N38" i="21"/>
  <c r="N38" i="24"/>
  <c r="Q38" i="24"/>
  <c r="I38" i="24"/>
  <c r="H38" i="24"/>
  <c r="U39" i="21"/>
  <c r="D39" i="21"/>
  <c r="J39" i="21"/>
  <c r="I39" i="21"/>
  <c r="O39" i="21"/>
  <c r="T39" i="21"/>
  <c r="L75" i="21"/>
  <c r="R75" i="21"/>
  <c r="V75" i="21"/>
  <c r="I75" i="21"/>
  <c r="T38" i="24"/>
  <c r="S38" i="24"/>
  <c r="M38" i="24"/>
  <c r="V39" i="24"/>
  <c r="C39" i="21"/>
  <c r="H39" i="21"/>
  <c r="N39" i="21"/>
  <c r="M39" i="21"/>
  <c r="S39" i="21"/>
  <c r="Q75" i="21"/>
  <c r="N75" i="21"/>
  <c r="H75" i="21"/>
  <c r="W75" i="21"/>
  <c r="M75" i="21"/>
  <c r="R38" i="24"/>
  <c r="J38" i="24"/>
  <c r="U39" i="24"/>
  <c r="G39" i="21"/>
  <c r="L39" i="21"/>
  <c r="R39" i="21"/>
  <c r="Q39" i="21"/>
  <c r="O75" i="21"/>
  <c r="S75" i="21"/>
  <c r="K75" i="21"/>
  <c r="P38" i="24"/>
  <c r="O38" i="24"/>
  <c r="X38" i="24"/>
  <c r="L38" i="24"/>
  <c r="K38" i="24"/>
  <c r="F39" i="21"/>
  <c r="E39" i="21"/>
  <c r="K39" i="21"/>
  <c r="P39" i="21"/>
  <c r="V39" i="21"/>
  <c r="T75" i="21"/>
  <c r="X75" i="21"/>
  <c r="U75" i="21"/>
  <c r="J75" i="21"/>
  <c r="P75" i="21"/>
  <c r="V224" i="21"/>
  <c r="U224" i="21"/>
  <c r="W224" i="21"/>
  <c r="G224" i="21"/>
  <c r="J224" i="21"/>
  <c r="A225" i="21"/>
  <c r="I224" i="21"/>
  <c r="T224" i="21"/>
  <c r="M224" i="21"/>
  <c r="D224" i="21"/>
  <c r="K224" i="21"/>
  <c r="R224" i="21"/>
  <c r="B224" i="21"/>
  <c r="Q224" i="21"/>
  <c r="X224" i="21"/>
  <c r="H224" i="21"/>
  <c r="O224" i="21"/>
  <c r="C224" i="21"/>
  <c r="N224" i="21"/>
  <c r="F224" i="21"/>
  <c r="E224" i="21"/>
  <c r="P224" i="21"/>
  <c r="S224" i="21"/>
  <c r="L224" i="21"/>
  <c r="D260" i="21"/>
  <c r="G260" i="21"/>
  <c r="K260" i="21"/>
  <c r="N260" i="21"/>
  <c r="R260" i="21"/>
  <c r="U260" i="21"/>
  <c r="S260" i="21"/>
  <c r="F260" i="21"/>
  <c r="Y260" i="21"/>
  <c r="H260" i="21"/>
  <c r="I260" i="21"/>
  <c r="X260" i="21"/>
  <c r="W260" i="21"/>
  <c r="B260" i="21"/>
  <c r="C260" i="21"/>
  <c r="M260" i="21"/>
  <c r="O260" i="21"/>
  <c r="L260" i="21"/>
  <c r="T260" i="21"/>
  <c r="A261" i="21"/>
  <c r="E260" i="21"/>
  <c r="J260" i="21"/>
  <c r="P260" i="21"/>
  <c r="Q260" i="21"/>
  <c r="V260" i="21"/>
  <c r="E436" i="24"/>
  <c r="O436" i="24"/>
  <c r="N436" i="24"/>
  <c r="T436" i="24"/>
  <c r="G436" i="24"/>
  <c r="Q436" i="24"/>
  <c r="U436" i="24"/>
  <c r="P436" i="24"/>
  <c r="C436" i="24"/>
  <c r="M436" i="24"/>
  <c r="W436" i="24"/>
  <c r="F436" i="24"/>
  <c r="J436" i="24"/>
  <c r="I436" i="24"/>
  <c r="S436" i="24"/>
  <c r="B436" i="24"/>
  <c r="H436" i="24"/>
  <c r="V436" i="24"/>
  <c r="L436" i="24"/>
  <c r="A437" i="24"/>
  <c r="Y436" i="24"/>
  <c r="D436" i="24"/>
  <c r="R436" i="24"/>
  <c r="X436" i="24"/>
  <c r="K436" i="24"/>
  <c r="W797" i="24"/>
  <c r="G797" i="24"/>
  <c r="N797" i="24"/>
  <c r="Y797" i="24"/>
  <c r="E797" i="24"/>
  <c r="L797" i="24"/>
  <c r="S797" i="24"/>
  <c r="C797" i="24"/>
  <c r="J797" i="24"/>
  <c r="Q797" i="24"/>
  <c r="X797" i="24"/>
  <c r="H797" i="24"/>
  <c r="O797" i="24"/>
  <c r="A798" i="24"/>
  <c r="F797" i="24"/>
  <c r="M797" i="24"/>
  <c r="T797" i="24"/>
  <c r="D797" i="24"/>
  <c r="K797" i="24"/>
  <c r="R797" i="24"/>
  <c r="B797" i="24"/>
  <c r="I797" i="24"/>
  <c r="P797" i="24"/>
  <c r="V797" i="24"/>
  <c r="U797" i="24"/>
  <c r="J405" i="23"/>
  <c r="A442" i="23"/>
  <c r="D405" i="23"/>
  <c r="H405" i="23"/>
  <c r="E405" i="23"/>
  <c r="F405" i="23"/>
  <c r="I405" i="23"/>
  <c r="C405" i="23"/>
  <c r="G405" i="23"/>
  <c r="B405" i="23"/>
  <c r="W405" i="23"/>
  <c r="S405" i="23"/>
  <c r="L405" i="23"/>
  <c r="M405" i="23"/>
  <c r="T405" i="23"/>
  <c r="X405" i="23"/>
  <c r="Y405" i="23"/>
  <c r="P405" i="23"/>
  <c r="Q405" i="23"/>
  <c r="U405" i="23"/>
  <c r="R405" i="23"/>
  <c r="V405" i="23"/>
  <c r="K405" i="23"/>
  <c r="O405" i="23"/>
  <c r="N405" i="23"/>
  <c r="S148" i="24"/>
  <c r="Y148" i="24"/>
  <c r="M148" i="24"/>
  <c r="Q148" i="24"/>
  <c r="C148" i="24"/>
  <c r="E148" i="24"/>
  <c r="P148" i="24"/>
  <c r="J148" i="24"/>
  <c r="N148" i="24"/>
  <c r="G148" i="24"/>
  <c r="B148" i="24"/>
  <c r="I148" i="24"/>
  <c r="O148" i="24"/>
  <c r="L148" i="24"/>
  <c r="D148" i="24"/>
  <c r="F148" i="24"/>
  <c r="K148" i="24"/>
  <c r="H148" i="24"/>
  <c r="R148" i="24"/>
  <c r="W148" i="24"/>
  <c r="X148" i="24"/>
  <c r="V148" i="24"/>
  <c r="T148" i="24"/>
  <c r="U148" i="24"/>
  <c r="P761" i="24"/>
  <c r="S761" i="24"/>
  <c r="C761" i="24"/>
  <c r="J761" i="24"/>
  <c r="Q761" i="24"/>
  <c r="L761" i="24"/>
  <c r="O761" i="24"/>
  <c r="A762" i="24"/>
  <c r="F761" i="24"/>
  <c r="M761" i="24"/>
  <c r="H761" i="24"/>
  <c r="K761" i="24"/>
  <c r="R761" i="24"/>
  <c r="B761" i="24"/>
  <c r="I761" i="24"/>
  <c r="T761" i="24"/>
  <c r="D761" i="24"/>
  <c r="G761" i="24"/>
  <c r="N761" i="24"/>
  <c r="Y761" i="24"/>
  <c r="E761" i="24"/>
  <c r="U761" i="24"/>
  <c r="V761" i="24"/>
  <c r="W761" i="24"/>
  <c r="X761" i="24"/>
  <c r="A443" i="21"/>
  <c r="J442" i="21"/>
  <c r="I442" i="21"/>
  <c r="F442" i="21"/>
  <c r="G442" i="21"/>
  <c r="H442" i="21"/>
  <c r="E442" i="21"/>
  <c r="B442" i="21"/>
  <c r="C442" i="21"/>
  <c r="D442" i="21"/>
  <c r="R442" i="21"/>
  <c r="L442" i="21"/>
  <c r="U442" i="21"/>
  <c r="T442" i="21"/>
  <c r="K442" i="21"/>
  <c r="Q442" i="21"/>
  <c r="S442" i="21"/>
  <c r="Y442" i="21"/>
  <c r="X442" i="21"/>
  <c r="V442" i="21"/>
  <c r="N442" i="21"/>
  <c r="M442" i="21"/>
  <c r="O442" i="21"/>
  <c r="P442" i="21"/>
  <c r="W442" i="21"/>
  <c r="T188" i="23"/>
  <c r="D188" i="23"/>
  <c r="F188" i="23"/>
  <c r="K188" i="23"/>
  <c r="I188" i="23"/>
  <c r="M188" i="23"/>
  <c r="H188" i="23"/>
  <c r="J188" i="23"/>
  <c r="Q188" i="23"/>
  <c r="P188" i="23"/>
  <c r="R188" i="23"/>
  <c r="B188" i="23"/>
  <c r="C188" i="23"/>
  <c r="W188" i="23"/>
  <c r="E188" i="23"/>
  <c r="L188" i="23"/>
  <c r="N188" i="23"/>
  <c r="A225" i="23"/>
  <c r="Y188" i="23"/>
  <c r="O188" i="23"/>
  <c r="A189" i="23"/>
  <c r="X188" i="23"/>
  <c r="S188" i="23"/>
  <c r="G188" i="23"/>
  <c r="V188" i="23"/>
  <c r="U188" i="23"/>
  <c r="E473" i="24"/>
  <c r="O473" i="24"/>
  <c r="N473" i="24"/>
  <c r="T473" i="24"/>
  <c r="G473" i="24"/>
  <c r="Q473" i="24"/>
  <c r="U473" i="24"/>
  <c r="P473" i="24"/>
  <c r="C473" i="24"/>
  <c r="M473" i="24"/>
  <c r="W473" i="24"/>
  <c r="F473" i="24"/>
  <c r="J473" i="24"/>
  <c r="I473" i="24"/>
  <c r="S473" i="24"/>
  <c r="B473" i="24"/>
  <c r="H473" i="24"/>
  <c r="V473" i="24"/>
  <c r="L473" i="24"/>
  <c r="A474" i="24"/>
  <c r="Y473" i="24"/>
  <c r="D473" i="24"/>
  <c r="R473" i="24"/>
  <c r="X473" i="24"/>
  <c r="K473" i="24"/>
  <c r="O333" i="23"/>
  <c r="H333" i="23"/>
  <c r="E333" i="23"/>
  <c r="B333" i="23"/>
  <c r="R333" i="23"/>
  <c r="C333" i="23"/>
  <c r="S333" i="23"/>
  <c r="P333" i="23"/>
  <c r="I333" i="23"/>
  <c r="F333" i="23"/>
  <c r="A370" i="23"/>
  <c r="G333" i="23"/>
  <c r="W333" i="23"/>
  <c r="T333" i="23"/>
  <c r="Q333" i="23"/>
  <c r="J333" i="23"/>
  <c r="A334" i="23"/>
  <c r="K333" i="23"/>
  <c r="D333" i="23"/>
  <c r="X333" i="23"/>
  <c r="Y333" i="23"/>
  <c r="N333" i="23"/>
  <c r="L333" i="23"/>
  <c r="M333" i="23"/>
  <c r="V333" i="23"/>
  <c r="U333" i="23"/>
  <c r="H581" i="24"/>
  <c r="E581" i="24"/>
  <c r="J581" i="24"/>
  <c r="O581" i="24"/>
  <c r="L581" i="24"/>
  <c r="I581" i="24"/>
  <c r="N581" i="24"/>
  <c r="P581" i="24"/>
  <c r="M581" i="24"/>
  <c r="G581" i="24"/>
  <c r="D581" i="24"/>
  <c r="A582" i="24"/>
  <c r="F581" i="24"/>
  <c r="K581" i="24"/>
  <c r="C581" i="24"/>
  <c r="B581" i="24"/>
  <c r="V581" i="24"/>
  <c r="S581" i="24"/>
  <c r="X581" i="24"/>
  <c r="T581" i="24"/>
  <c r="R581" i="24"/>
  <c r="Y581" i="24"/>
  <c r="Q581" i="24"/>
  <c r="U581" i="24"/>
  <c r="W581" i="24"/>
  <c r="M653" i="24"/>
  <c r="T653" i="24"/>
  <c r="D653" i="24"/>
  <c r="K653" i="24"/>
  <c r="R653" i="24"/>
  <c r="B653" i="24"/>
  <c r="I653" i="24"/>
  <c r="P653" i="24"/>
  <c r="W653" i="24"/>
  <c r="G653" i="24"/>
  <c r="N653" i="24"/>
  <c r="Y653" i="24"/>
  <c r="E653" i="24"/>
  <c r="L653" i="24"/>
  <c r="S653" i="24"/>
  <c r="C653" i="24"/>
  <c r="J653" i="24"/>
  <c r="Q653" i="24"/>
  <c r="X653" i="24"/>
  <c r="H653" i="24"/>
  <c r="O653" i="24"/>
  <c r="A654" i="24"/>
  <c r="F653" i="24"/>
  <c r="V653" i="24"/>
  <c r="U653" i="24"/>
  <c r="G695" i="21"/>
  <c r="A696" i="21"/>
  <c r="P695" i="21"/>
  <c r="I695" i="21"/>
  <c r="F695" i="21"/>
  <c r="K695" i="21"/>
  <c r="D695" i="21"/>
  <c r="T695" i="21"/>
  <c r="M695" i="21"/>
  <c r="J695" i="21"/>
  <c r="O695" i="21"/>
  <c r="H695" i="21"/>
  <c r="X695" i="21"/>
  <c r="Q695" i="21"/>
  <c r="N695" i="21"/>
  <c r="S695" i="21"/>
  <c r="L695" i="21"/>
  <c r="E695" i="21"/>
  <c r="Y695" i="21"/>
  <c r="R695" i="21"/>
  <c r="B695" i="21"/>
  <c r="C695" i="21"/>
  <c r="V695" i="21"/>
  <c r="W695" i="21"/>
  <c r="U695" i="21"/>
  <c r="D402" i="24"/>
  <c r="T402" i="24"/>
  <c r="M402" i="24"/>
  <c r="A403" i="24"/>
  <c r="N402" i="24"/>
  <c r="G402" i="24"/>
  <c r="W402" i="24"/>
  <c r="H402" i="24"/>
  <c r="X402" i="24"/>
  <c r="Q402" i="24"/>
  <c r="B402" i="24"/>
  <c r="R402" i="24"/>
  <c r="K402" i="24"/>
  <c r="L402" i="24"/>
  <c r="E402" i="24"/>
  <c r="U402" i="24"/>
  <c r="F402" i="24"/>
  <c r="V402" i="24"/>
  <c r="O402" i="24"/>
  <c r="P402" i="24"/>
  <c r="I402" i="24"/>
  <c r="Y402" i="24"/>
  <c r="J402" i="24"/>
  <c r="C402" i="24"/>
  <c r="S402" i="24"/>
  <c r="K260" i="23"/>
  <c r="I260" i="23"/>
  <c r="H260" i="23"/>
  <c r="R260" i="23"/>
  <c r="F260" i="23"/>
  <c r="O260" i="23"/>
  <c r="M260" i="23"/>
  <c r="P260" i="23"/>
  <c r="D260" i="23"/>
  <c r="N260" i="23"/>
  <c r="J260" i="23"/>
  <c r="C260" i="23"/>
  <c r="S260" i="23"/>
  <c r="Q260" i="23"/>
  <c r="B260" i="23"/>
  <c r="L260" i="23"/>
  <c r="G260" i="23"/>
  <c r="E260" i="23"/>
  <c r="Y260" i="23"/>
  <c r="A297" i="23"/>
  <c r="W260" i="23"/>
  <c r="X260" i="23"/>
  <c r="V260" i="23"/>
  <c r="U260" i="23"/>
  <c r="T260" i="23"/>
  <c r="T112" i="24"/>
  <c r="F112" i="24"/>
  <c r="D112" i="24"/>
  <c r="L112" i="24"/>
  <c r="E112" i="24"/>
  <c r="X112" i="24"/>
  <c r="J112" i="24"/>
  <c r="G112" i="24"/>
  <c r="H112" i="24"/>
  <c r="M112" i="24"/>
  <c r="I112" i="24"/>
  <c r="A149" i="24"/>
  <c r="Q112" i="24"/>
  <c r="K112" i="24"/>
  <c r="O112" i="24"/>
  <c r="N112" i="24"/>
  <c r="P112" i="24"/>
  <c r="R112" i="24"/>
  <c r="S112" i="24"/>
  <c r="W112" i="24"/>
  <c r="U112" i="24"/>
  <c r="V112" i="24"/>
  <c r="G803" i="21"/>
  <c r="W803" i="21"/>
  <c r="L803" i="21"/>
  <c r="E803" i="21"/>
  <c r="Y803" i="21"/>
  <c r="N803" i="21"/>
  <c r="K803" i="21"/>
  <c r="A804" i="21"/>
  <c r="P803" i="21"/>
  <c r="I803" i="21"/>
  <c r="B803" i="21"/>
  <c r="R803" i="21"/>
  <c r="O803" i="21"/>
  <c r="D803" i="21"/>
  <c r="T803" i="21"/>
  <c r="M803" i="21"/>
  <c r="F803" i="21"/>
  <c r="C803" i="21"/>
  <c r="S803" i="21"/>
  <c r="H803" i="21"/>
  <c r="X803" i="21"/>
  <c r="Q803" i="21"/>
  <c r="J803" i="21"/>
  <c r="V803" i="21"/>
  <c r="U803" i="21"/>
  <c r="K731" i="21"/>
  <c r="L731" i="21"/>
  <c r="I731" i="21"/>
  <c r="N731" i="21"/>
  <c r="O731" i="21"/>
  <c r="P731" i="21"/>
  <c r="M731" i="21"/>
  <c r="D731" i="21"/>
  <c r="A732" i="21"/>
  <c r="F731" i="21"/>
  <c r="G731" i="21"/>
  <c r="H731" i="21"/>
  <c r="E731" i="21"/>
  <c r="J731" i="21"/>
  <c r="C731" i="21"/>
  <c r="B731" i="21"/>
  <c r="R731" i="21"/>
  <c r="S731" i="21"/>
  <c r="W731" i="21"/>
  <c r="Q731" i="21"/>
  <c r="U731" i="21"/>
  <c r="T731" i="21"/>
  <c r="V731" i="21"/>
  <c r="Y731" i="21"/>
  <c r="X731" i="21"/>
  <c r="P406" i="21"/>
  <c r="Y406" i="21"/>
  <c r="O406" i="21"/>
  <c r="T406" i="21"/>
  <c r="J406" i="21"/>
  <c r="S406" i="21"/>
  <c r="X406" i="21"/>
  <c r="R406" i="21"/>
  <c r="A407" i="21"/>
  <c r="Q406" i="21"/>
  <c r="K406" i="21"/>
  <c r="L406" i="21"/>
  <c r="M406" i="21"/>
  <c r="N406" i="21"/>
  <c r="I406" i="21"/>
  <c r="G406" i="21"/>
  <c r="H406" i="21"/>
  <c r="D406" i="21"/>
  <c r="F406" i="21"/>
  <c r="E406" i="21"/>
  <c r="B406" i="21"/>
  <c r="C406" i="21"/>
  <c r="U406" i="21"/>
  <c r="V406" i="21"/>
  <c r="W406" i="21"/>
  <c r="K767" i="21"/>
  <c r="L767" i="21"/>
  <c r="I767" i="21"/>
  <c r="F767" i="21"/>
  <c r="O767" i="21"/>
  <c r="P767" i="21"/>
  <c r="M767" i="21"/>
  <c r="J767" i="21"/>
  <c r="C767" i="21"/>
  <c r="D767" i="21"/>
  <c r="A768" i="21"/>
  <c r="Q767" i="21"/>
  <c r="N767" i="21"/>
  <c r="G767" i="21"/>
  <c r="H767" i="21"/>
  <c r="E767" i="21"/>
  <c r="B767" i="21"/>
  <c r="Y767" i="21"/>
  <c r="S767" i="21"/>
  <c r="W767" i="21"/>
  <c r="X767" i="21"/>
  <c r="V767" i="21"/>
  <c r="U767" i="21"/>
  <c r="T767" i="21"/>
  <c r="R767" i="21"/>
  <c r="Q833" i="24"/>
  <c r="X833" i="24"/>
  <c r="H833" i="24"/>
  <c r="O833" i="24"/>
  <c r="A834" i="24"/>
  <c r="J833" i="24"/>
  <c r="M833" i="24"/>
  <c r="T833" i="24"/>
  <c r="D833" i="24"/>
  <c r="K833" i="24"/>
  <c r="V833" i="24"/>
  <c r="F833" i="24"/>
  <c r="Y833" i="24"/>
  <c r="I833" i="24"/>
  <c r="P833" i="24"/>
  <c r="W833" i="24"/>
  <c r="G833" i="24"/>
  <c r="R833" i="24"/>
  <c r="B833" i="24"/>
  <c r="U833" i="24"/>
  <c r="E833" i="24"/>
  <c r="L833" i="24"/>
  <c r="S833" i="24"/>
  <c r="C833" i="24"/>
  <c r="N833" i="24"/>
  <c r="P509" i="24"/>
  <c r="I509" i="24"/>
  <c r="A510" i="24"/>
  <c r="N509" i="24"/>
  <c r="K509" i="24"/>
  <c r="D509" i="24"/>
  <c r="T509" i="24"/>
  <c r="M509" i="24"/>
  <c r="B509" i="24"/>
  <c r="R509" i="24"/>
  <c r="O509" i="24"/>
  <c r="H509" i="24"/>
  <c r="X509" i="24"/>
  <c r="Q509" i="24"/>
  <c r="F509" i="24"/>
  <c r="C509" i="24"/>
  <c r="S509" i="24"/>
  <c r="L509" i="24"/>
  <c r="E509" i="24"/>
  <c r="Y509" i="24"/>
  <c r="J509" i="24"/>
  <c r="G509" i="24"/>
  <c r="W509" i="24"/>
  <c r="U509" i="24"/>
  <c r="V509" i="24"/>
  <c r="Y334" i="21"/>
  <c r="C334" i="21"/>
  <c r="D334" i="21"/>
  <c r="B334" i="21"/>
  <c r="G334" i="21"/>
  <c r="H334" i="21"/>
  <c r="F334" i="21"/>
  <c r="S334" i="21"/>
  <c r="E334" i="21"/>
  <c r="A335" i="21"/>
  <c r="K334" i="21"/>
  <c r="M334" i="21"/>
  <c r="P334" i="21"/>
  <c r="O334" i="21"/>
  <c r="Q334" i="21"/>
  <c r="I334" i="21"/>
  <c r="J334" i="21"/>
  <c r="R334" i="21"/>
  <c r="L334" i="21"/>
  <c r="N334" i="21"/>
  <c r="T334" i="21"/>
  <c r="V334" i="21"/>
  <c r="W334" i="21"/>
  <c r="U334" i="21"/>
  <c r="X334" i="21"/>
  <c r="A587" i="23"/>
  <c r="U586" i="23"/>
  <c r="N586" i="23"/>
  <c r="J586" i="23"/>
  <c r="L586" i="23"/>
  <c r="I586" i="23"/>
  <c r="R586" i="23"/>
  <c r="F586" i="23"/>
  <c r="P586" i="23"/>
  <c r="T586" i="23"/>
  <c r="E586" i="23"/>
  <c r="Q586" i="23"/>
  <c r="M586" i="23"/>
  <c r="V586" i="23"/>
  <c r="S586" i="23"/>
  <c r="K586" i="23"/>
  <c r="W586" i="23"/>
  <c r="X586" i="23"/>
  <c r="B586" i="23"/>
  <c r="C586" i="23"/>
  <c r="D586" i="23"/>
  <c r="G586" i="23"/>
  <c r="Y586" i="23"/>
  <c r="H586" i="23"/>
  <c r="O586" i="23"/>
  <c r="K689" i="24"/>
  <c r="R689" i="24"/>
  <c r="B689" i="24"/>
  <c r="I689" i="24"/>
  <c r="P689" i="24"/>
  <c r="G689" i="24"/>
  <c r="N689" i="24"/>
  <c r="Y689" i="24"/>
  <c r="E689" i="24"/>
  <c r="L689" i="24"/>
  <c r="S689" i="24"/>
  <c r="C689" i="24"/>
  <c r="J689" i="24"/>
  <c r="Q689" i="24"/>
  <c r="X689" i="24"/>
  <c r="H689" i="24"/>
  <c r="O689" i="24"/>
  <c r="A690" i="24"/>
  <c r="F689" i="24"/>
  <c r="M689" i="24"/>
  <c r="T689" i="24"/>
  <c r="D689" i="24"/>
  <c r="U689" i="24"/>
  <c r="V689" i="24"/>
  <c r="W689" i="24"/>
  <c r="P293" i="24"/>
  <c r="C293" i="24"/>
  <c r="I293" i="24"/>
  <c r="W293" i="24"/>
  <c r="B293" i="24"/>
  <c r="A294" i="24"/>
  <c r="O293" i="24"/>
  <c r="E293" i="24"/>
  <c r="S293" i="24"/>
  <c r="Y293" i="24"/>
  <c r="H293" i="24"/>
  <c r="R293" i="24"/>
  <c r="Q293" i="24"/>
  <c r="U293" i="24"/>
  <c r="D293" i="24"/>
  <c r="N293" i="24"/>
  <c r="X293" i="24"/>
  <c r="K293" i="24"/>
  <c r="F293" i="24"/>
  <c r="J293" i="24"/>
  <c r="T293" i="24"/>
  <c r="G293" i="24"/>
  <c r="M293" i="24"/>
  <c r="L293" i="24"/>
  <c r="V293" i="24"/>
  <c r="P221" i="24"/>
  <c r="I221" i="24"/>
  <c r="B221" i="24"/>
  <c r="R221" i="24"/>
  <c r="O221" i="24"/>
  <c r="T221" i="24"/>
  <c r="Q221" i="24"/>
  <c r="F221" i="24"/>
  <c r="C221" i="24"/>
  <c r="S221" i="24"/>
  <c r="D221" i="24"/>
  <c r="X221" i="24"/>
  <c r="Y221" i="24"/>
  <c r="J221" i="24"/>
  <c r="G221" i="24"/>
  <c r="W221" i="24"/>
  <c r="H221" i="24"/>
  <c r="E221" i="24"/>
  <c r="A222" i="24"/>
  <c r="N221" i="24"/>
  <c r="K221" i="24"/>
  <c r="M221" i="24"/>
  <c r="L221" i="24"/>
  <c r="V221" i="24"/>
  <c r="U221" i="24"/>
  <c r="Q514" i="23"/>
  <c r="G514" i="23"/>
  <c r="W514" i="23"/>
  <c r="A515" i="23"/>
  <c r="B514" i="23"/>
  <c r="L514" i="23"/>
  <c r="E514" i="23"/>
  <c r="U514" i="23"/>
  <c r="K514" i="23"/>
  <c r="F514" i="23"/>
  <c r="H514" i="23"/>
  <c r="J514" i="23"/>
  <c r="T514" i="23"/>
  <c r="I514" i="23"/>
  <c r="Y514" i="23"/>
  <c r="O514" i="23"/>
  <c r="N514" i="23"/>
  <c r="P514" i="23"/>
  <c r="R514" i="23"/>
  <c r="M514" i="23"/>
  <c r="C514" i="23"/>
  <c r="S514" i="23"/>
  <c r="V514" i="23"/>
  <c r="X514" i="23"/>
  <c r="D514" i="23"/>
  <c r="L551" i="21"/>
  <c r="E551" i="21"/>
  <c r="Y551" i="21"/>
  <c r="N551" i="21"/>
  <c r="K551" i="21"/>
  <c r="P551" i="21"/>
  <c r="I551" i="21"/>
  <c r="B551" i="21"/>
  <c r="R551" i="21"/>
  <c r="O551" i="21"/>
  <c r="D551" i="21"/>
  <c r="T551" i="21"/>
  <c r="M551" i="21"/>
  <c r="F551" i="21"/>
  <c r="C551" i="21"/>
  <c r="S551" i="21"/>
  <c r="H551" i="21"/>
  <c r="X551" i="21"/>
  <c r="Q551" i="21"/>
  <c r="J551" i="21"/>
  <c r="G551" i="21"/>
  <c r="A552" i="21"/>
  <c r="W551" i="21"/>
  <c r="U551" i="21"/>
  <c r="V551" i="21"/>
  <c r="T224" i="23"/>
  <c r="D224" i="23"/>
  <c r="J224" i="23"/>
  <c r="K224" i="23"/>
  <c r="I224" i="23"/>
  <c r="E224" i="23"/>
  <c r="P224" i="23"/>
  <c r="A261" i="23"/>
  <c r="F224" i="23"/>
  <c r="C224" i="23"/>
  <c r="O224" i="23"/>
  <c r="L224" i="23"/>
  <c r="R224" i="23"/>
  <c r="B224" i="23"/>
  <c r="Y224" i="23"/>
  <c r="G224" i="23"/>
  <c r="X224" i="23"/>
  <c r="H224" i="23"/>
  <c r="N224" i="23"/>
  <c r="S224" i="23"/>
  <c r="Q224" i="23"/>
  <c r="M224" i="23"/>
  <c r="U224" i="23"/>
  <c r="V224" i="23"/>
  <c r="W224" i="23"/>
  <c r="D479" i="21"/>
  <c r="B479" i="21"/>
  <c r="C479" i="21"/>
  <c r="H479" i="21"/>
  <c r="F479" i="21"/>
  <c r="G479" i="21"/>
  <c r="E479" i="21"/>
  <c r="J479" i="21"/>
  <c r="K479" i="21"/>
  <c r="I479" i="21"/>
  <c r="A480" i="21"/>
  <c r="T479" i="21"/>
  <c r="X479" i="21"/>
  <c r="O479" i="21"/>
  <c r="N479" i="21"/>
  <c r="M479" i="21"/>
  <c r="Q479" i="21"/>
  <c r="S479" i="21"/>
  <c r="R479" i="21"/>
  <c r="V479" i="21"/>
  <c r="L479" i="21"/>
  <c r="P479" i="21"/>
  <c r="W479" i="21"/>
  <c r="U479" i="21"/>
  <c r="Y479" i="21"/>
  <c r="O478" i="23"/>
  <c r="E478" i="23"/>
  <c r="U478" i="23"/>
  <c r="X478" i="23"/>
  <c r="D478" i="23"/>
  <c r="N478" i="23"/>
  <c r="C478" i="23"/>
  <c r="S478" i="23"/>
  <c r="I478" i="23"/>
  <c r="Y478" i="23"/>
  <c r="B478" i="23"/>
  <c r="L478" i="23"/>
  <c r="V478" i="23"/>
  <c r="G478" i="23"/>
  <c r="W478" i="23"/>
  <c r="M478" i="23"/>
  <c r="H478" i="23"/>
  <c r="J478" i="23"/>
  <c r="T478" i="23"/>
  <c r="K478" i="23"/>
  <c r="A479" i="23"/>
  <c r="Q478" i="23"/>
  <c r="P478" i="23"/>
  <c r="R478" i="23"/>
  <c r="F478" i="23"/>
  <c r="D297" i="21"/>
  <c r="F297" i="21"/>
  <c r="E297" i="21"/>
  <c r="C297" i="21"/>
  <c r="Y297" i="21"/>
  <c r="G297" i="21"/>
  <c r="A298" i="21"/>
  <c r="B297" i="21"/>
  <c r="S297" i="21"/>
  <c r="I297" i="21"/>
  <c r="L297" i="21"/>
  <c r="P297" i="21"/>
  <c r="N297" i="21"/>
  <c r="R297" i="21"/>
  <c r="M297" i="21"/>
  <c r="Q297" i="21"/>
  <c r="K297" i="21"/>
  <c r="O297" i="21"/>
  <c r="J297" i="21"/>
  <c r="H297" i="21"/>
  <c r="T297" i="21"/>
  <c r="X297" i="21"/>
  <c r="U297" i="21"/>
  <c r="W297" i="21"/>
  <c r="V297" i="21"/>
  <c r="P369" i="23"/>
  <c r="Y369" i="23"/>
  <c r="K369" i="23"/>
  <c r="T369" i="23"/>
  <c r="J369" i="23"/>
  <c r="O369" i="23"/>
  <c r="X369" i="23"/>
  <c r="R369" i="23"/>
  <c r="S369" i="23"/>
  <c r="Q369" i="23"/>
  <c r="A406" i="23"/>
  <c r="M369" i="23"/>
  <c r="N369" i="23"/>
  <c r="L369" i="23"/>
  <c r="D369" i="23"/>
  <c r="C369" i="23"/>
  <c r="G369" i="23"/>
  <c r="H369" i="23"/>
  <c r="I369" i="23"/>
  <c r="F369" i="23"/>
  <c r="E369" i="23"/>
  <c r="B369" i="23"/>
  <c r="U369" i="23"/>
  <c r="V369" i="23"/>
  <c r="W369" i="23"/>
  <c r="L587" i="21"/>
  <c r="I587" i="21"/>
  <c r="B587" i="21"/>
  <c r="R587" i="21"/>
  <c r="O587" i="21"/>
  <c r="P587" i="21"/>
  <c r="M587" i="21"/>
  <c r="F587" i="21"/>
  <c r="C587" i="21"/>
  <c r="S587" i="21"/>
  <c r="D587" i="21"/>
  <c r="A588" i="21"/>
  <c r="Q587" i="21"/>
  <c r="J587" i="21"/>
  <c r="G587" i="21"/>
  <c r="H587" i="21"/>
  <c r="E587" i="21"/>
  <c r="Y587" i="21"/>
  <c r="N587" i="21"/>
  <c r="K587" i="21"/>
  <c r="T587" i="21"/>
  <c r="X587" i="21"/>
  <c r="U587" i="21"/>
  <c r="W587" i="21"/>
  <c r="V587" i="21"/>
  <c r="O839" i="21"/>
  <c r="L839" i="21"/>
  <c r="E839" i="21"/>
  <c r="Y839" i="21"/>
  <c r="J839" i="21"/>
  <c r="C839" i="21"/>
  <c r="S839" i="21"/>
  <c r="P839" i="21"/>
  <c r="I839" i="21"/>
  <c r="A840" i="21"/>
  <c r="N839" i="21"/>
  <c r="G839" i="21"/>
  <c r="D839" i="21"/>
  <c r="T839" i="21"/>
  <c r="M839" i="21"/>
  <c r="B839" i="21"/>
  <c r="R839" i="21"/>
  <c r="K839" i="21"/>
  <c r="H839" i="21"/>
  <c r="X839" i="21"/>
  <c r="Q839" i="21"/>
  <c r="F839" i="21"/>
  <c r="V839" i="21"/>
  <c r="U839" i="21"/>
  <c r="W839" i="21"/>
  <c r="C875" i="21"/>
  <c r="S875" i="21"/>
  <c r="P875" i="21"/>
  <c r="Q875" i="21"/>
  <c r="J875" i="21"/>
  <c r="G875" i="21"/>
  <c r="D875" i="21"/>
  <c r="E875" i="21"/>
  <c r="Y875" i="21"/>
  <c r="N875" i="21"/>
  <c r="K875" i="21"/>
  <c r="H875" i="21"/>
  <c r="I875" i="21"/>
  <c r="B875" i="21"/>
  <c r="R875" i="21"/>
  <c r="O875" i="21"/>
  <c r="L875" i="21"/>
  <c r="M875" i="21"/>
  <c r="F875" i="21"/>
  <c r="A876" i="21"/>
  <c r="U875" i="21"/>
  <c r="T875" i="21"/>
  <c r="X875" i="21"/>
  <c r="V875" i="21"/>
  <c r="W875" i="21"/>
  <c r="T370" i="21"/>
  <c r="Q370" i="21"/>
  <c r="F370" i="21"/>
  <c r="C370" i="21"/>
  <c r="S370" i="21"/>
  <c r="D370" i="21"/>
  <c r="X370" i="21"/>
  <c r="Y370" i="21"/>
  <c r="J370" i="21"/>
  <c r="G370" i="21"/>
  <c r="W370" i="21"/>
  <c r="H370" i="21"/>
  <c r="E370" i="21"/>
  <c r="A371" i="21"/>
  <c r="N370" i="21"/>
  <c r="K370" i="21"/>
  <c r="P370" i="21"/>
  <c r="I370" i="21"/>
  <c r="B370" i="21"/>
  <c r="R370" i="21"/>
  <c r="O370" i="21"/>
  <c r="L370" i="21"/>
  <c r="M370" i="21"/>
  <c r="V370" i="21"/>
  <c r="U370" i="21"/>
  <c r="N617" i="24"/>
  <c r="Q617" i="24"/>
  <c r="P617" i="24"/>
  <c r="O617" i="24"/>
  <c r="J617" i="24"/>
  <c r="M617" i="24"/>
  <c r="L617" i="24"/>
  <c r="K617" i="24"/>
  <c r="F617" i="24"/>
  <c r="I617" i="24"/>
  <c r="H617" i="24"/>
  <c r="G617" i="24"/>
  <c r="A618" i="24"/>
  <c r="B617" i="24"/>
  <c r="E617" i="24"/>
  <c r="D617" i="24"/>
  <c r="C617" i="24"/>
  <c r="V617" i="24"/>
  <c r="X617" i="24"/>
  <c r="R617" i="24"/>
  <c r="T617" i="24"/>
  <c r="Y617" i="24"/>
  <c r="U617" i="24"/>
  <c r="W617" i="24"/>
  <c r="S617" i="24"/>
  <c r="E257" i="24"/>
  <c r="X257" i="24"/>
  <c r="J257" i="24"/>
  <c r="G257" i="24"/>
  <c r="H257" i="24"/>
  <c r="N257" i="24"/>
  <c r="I257" i="24"/>
  <c r="A258" i="24"/>
  <c r="Q257" i="24"/>
  <c r="K257" i="24"/>
  <c r="O257" i="24"/>
  <c r="L257" i="24"/>
  <c r="P257" i="24"/>
  <c r="B257" i="24"/>
  <c r="Y257" i="24"/>
  <c r="R257" i="24"/>
  <c r="S257" i="24"/>
  <c r="T257" i="24"/>
  <c r="F257" i="24"/>
  <c r="C257" i="24"/>
  <c r="D257" i="24"/>
  <c r="M257" i="24"/>
  <c r="U257" i="24"/>
  <c r="W257" i="24"/>
  <c r="V257" i="24"/>
  <c r="P515" i="21"/>
  <c r="I515" i="21"/>
  <c r="B515" i="21"/>
  <c r="R515" i="21"/>
  <c r="O515" i="21"/>
  <c r="T515" i="21"/>
  <c r="Q515" i="21"/>
  <c r="F515" i="21"/>
  <c r="C515" i="21"/>
  <c r="S515" i="21"/>
  <c r="D515" i="21"/>
  <c r="X515" i="21"/>
  <c r="Y515" i="21"/>
  <c r="J515" i="21"/>
  <c r="G515" i="21"/>
  <c r="W515" i="21"/>
  <c r="H515" i="21"/>
  <c r="E515" i="21"/>
  <c r="A516" i="21"/>
  <c r="N515" i="21"/>
  <c r="K515" i="21"/>
  <c r="L515" i="21"/>
  <c r="M515" i="21"/>
  <c r="U515" i="21"/>
  <c r="V515" i="21"/>
  <c r="O296" i="23"/>
  <c r="I296" i="23"/>
  <c r="Y296" i="23"/>
  <c r="B296" i="23"/>
  <c r="L296" i="23"/>
  <c r="V296" i="23"/>
  <c r="C296" i="23"/>
  <c r="S296" i="23"/>
  <c r="M296" i="23"/>
  <c r="H296" i="23"/>
  <c r="J296" i="23"/>
  <c r="T296" i="23"/>
  <c r="G296" i="23"/>
  <c r="W296" i="23"/>
  <c r="Q296" i="23"/>
  <c r="P296" i="23"/>
  <c r="R296" i="23"/>
  <c r="F296" i="23"/>
  <c r="K296" i="23"/>
  <c r="E296" i="23"/>
  <c r="U296" i="23"/>
  <c r="X296" i="23"/>
  <c r="D296" i="23"/>
  <c r="N296" i="23"/>
  <c r="G441" i="23"/>
  <c r="E441" i="23"/>
  <c r="J441" i="23"/>
  <c r="K441" i="23"/>
  <c r="I441" i="23"/>
  <c r="D441" i="23"/>
  <c r="B441" i="23"/>
  <c r="C441" i="23"/>
  <c r="H441" i="23"/>
  <c r="F441" i="23"/>
  <c r="P441" i="23"/>
  <c r="T441" i="23"/>
  <c r="N441" i="23"/>
  <c r="L441" i="23"/>
  <c r="V441" i="23"/>
  <c r="Q441" i="23"/>
  <c r="X441" i="23"/>
  <c r="Y441" i="23"/>
  <c r="M441" i="23"/>
  <c r="O441" i="23"/>
  <c r="U441" i="23"/>
  <c r="R441" i="23"/>
  <c r="S441" i="23"/>
  <c r="W441" i="23"/>
  <c r="G623" i="21"/>
  <c r="D623" i="21"/>
  <c r="E623" i="21"/>
  <c r="Y623" i="21"/>
  <c r="N623" i="21"/>
  <c r="K623" i="21"/>
  <c r="H623" i="21"/>
  <c r="I623" i="21"/>
  <c r="B623" i="21"/>
  <c r="R623" i="21"/>
  <c r="O623" i="21"/>
  <c r="L623" i="21"/>
  <c r="M623" i="21"/>
  <c r="F623" i="21"/>
  <c r="A624" i="21"/>
  <c r="C623" i="21"/>
  <c r="S623" i="21"/>
  <c r="P623" i="21"/>
  <c r="Q623" i="21"/>
  <c r="J623" i="21"/>
  <c r="T623" i="21"/>
  <c r="X623" i="21"/>
  <c r="W623" i="21"/>
  <c r="V623" i="21"/>
  <c r="U623" i="21"/>
  <c r="D185" i="24"/>
  <c r="B185" i="24"/>
  <c r="G185" i="24"/>
  <c r="H185" i="24"/>
  <c r="F185" i="24"/>
  <c r="S185" i="24"/>
  <c r="E185" i="24"/>
  <c r="A186" i="24"/>
  <c r="Y185" i="24"/>
  <c r="C185" i="24"/>
  <c r="R185" i="24"/>
  <c r="L185" i="24"/>
  <c r="P185" i="24"/>
  <c r="K185" i="24"/>
  <c r="M185" i="24"/>
  <c r="Q185" i="24"/>
  <c r="N185" i="24"/>
  <c r="O185" i="24"/>
  <c r="J185" i="24"/>
  <c r="I185" i="24"/>
  <c r="U185" i="24"/>
  <c r="T185" i="24"/>
  <c r="X185" i="24"/>
  <c r="W185" i="24"/>
  <c r="V185" i="24"/>
  <c r="D366" i="24"/>
  <c r="R366" i="24"/>
  <c r="X366" i="24"/>
  <c r="O366" i="24"/>
  <c r="J366" i="24"/>
  <c r="I366" i="24"/>
  <c r="W366" i="24"/>
  <c r="T366" i="24"/>
  <c r="K366" i="24"/>
  <c r="Q366" i="24"/>
  <c r="L366" i="24"/>
  <c r="C366" i="24"/>
  <c r="Y366" i="24"/>
  <c r="M366" i="24"/>
  <c r="A367" i="24"/>
  <c r="F366" i="24"/>
  <c r="E366" i="24"/>
  <c r="S366" i="24"/>
  <c r="N366" i="24"/>
  <c r="B366" i="24"/>
  <c r="H366" i="24"/>
  <c r="V366" i="24"/>
  <c r="U366" i="24"/>
  <c r="P366" i="24"/>
  <c r="G366" i="24"/>
  <c r="L725" i="24"/>
  <c r="O725" i="24"/>
  <c r="A726" i="24"/>
  <c r="F725" i="24"/>
  <c r="M725" i="24"/>
  <c r="H725" i="24"/>
  <c r="K725" i="24"/>
  <c r="R725" i="24"/>
  <c r="B725" i="24"/>
  <c r="I725" i="24"/>
  <c r="D725" i="24"/>
  <c r="G725" i="24"/>
  <c r="N725" i="24"/>
  <c r="Y725" i="24"/>
  <c r="E725" i="24"/>
  <c r="P725" i="24"/>
  <c r="S725" i="24"/>
  <c r="C725" i="24"/>
  <c r="J725" i="24"/>
  <c r="Q725" i="24"/>
  <c r="V725" i="24"/>
  <c r="W725" i="24"/>
  <c r="X725" i="24"/>
  <c r="U725" i="24"/>
  <c r="T725" i="24"/>
  <c r="G659" i="21"/>
  <c r="W659" i="21"/>
  <c r="P659" i="21"/>
  <c r="I659" i="21"/>
  <c r="A660" i="21"/>
  <c r="N659" i="21"/>
  <c r="K659" i="21"/>
  <c r="D659" i="21"/>
  <c r="T659" i="21"/>
  <c r="M659" i="21"/>
  <c r="B659" i="21"/>
  <c r="R659" i="21"/>
  <c r="O659" i="21"/>
  <c r="H659" i="21"/>
  <c r="X659" i="21"/>
  <c r="Q659" i="21"/>
  <c r="F659" i="21"/>
  <c r="C659" i="21"/>
  <c r="S659" i="21"/>
  <c r="L659" i="21"/>
  <c r="E659" i="21"/>
  <c r="Y659" i="21"/>
  <c r="J659" i="21"/>
  <c r="U659" i="21"/>
  <c r="V659" i="21"/>
  <c r="M330" i="24"/>
  <c r="L330" i="24"/>
  <c r="V330" i="24"/>
  <c r="U330" i="24"/>
  <c r="D330" i="24"/>
  <c r="N330" i="24"/>
  <c r="B330" i="24"/>
  <c r="A331" i="24"/>
  <c r="O330" i="24"/>
  <c r="J330" i="24"/>
  <c r="T330" i="24"/>
  <c r="G330" i="24"/>
  <c r="H330" i="24"/>
  <c r="R330" i="24"/>
  <c r="Q330" i="24"/>
  <c r="P330" i="24"/>
  <c r="C330" i="24"/>
  <c r="I330" i="24"/>
  <c r="W330" i="24"/>
  <c r="X330" i="24"/>
  <c r="K330" i="24"/>
  <c r="F330" i="24"/>
  <c r="E330" i="24"/>
  <c r="S330" i="24"/>
  <c r="Y330" i="24"/>
  <c r="P545" i="24"/>
  <c r="I545" i="24"/>
  <c r="F545" i="24"/>
  <c r="G545" i="24"/>
  <c r="A546" i="24"/>
  <c r="D545" i="24"/>
  <c r="T545" i="24"/>
  <c r="M545" i="24"/>
  <c r="J545" i="24"/>
  <c r="K545" i="24"/>
  <c r="H545" i="24"/>
  <c r="X545" i="24"/>
  <c r="Q545" i="24"/>
  <c r="N545" i="24"/>
  <c r="O545" i="24"/>
  <c r="L545" i="24"/>
  <c r="E545" i="24"/>
  <c r="Y545" i="24"/>
  <c r="R545" i="24"/>
  <c r="S545" i="24"/>
  <c r="C545" i="24"/>
  <c r="B545" i="24"/>
  <c r="U545" i="24"/>
  <c r="W545" i="24"/>
  <c r="V545" i="24"/>
  <c r="S76" i="24"/>
  <c r="J76" i="24"/>
  <c r="C76" i="24"/>
  <c r="N76" i="24"/>
  <c r="E76" i="24"/>
  <c r="W76" i="24"/>
  <c r="P76" i="24"/>
  <c r="G76" i="24"/>
  <c r="A113" i="24"/>
  <c r="R76" i="24"/>
  <c r="I76" i="24"/>
  <c r="T76" i="24"/>
  <c r="K76" i="24"/>
  <c r="D76" i="24"/>
  <c r="L76" i="24"/>
  <c r="O76" i="24"/>
  <c r="F76" i="24"/>
  <c r="Q76" i="24"/>
  <c r="H76" i="24"/>
  <c r="M76" i="24"/>
  <c r="U76" i="24"/>
  <c r="V76" i="24"/>
  <c r="E40" i="24"/>
  <c r="F40" i="24"/>
  <c r="P40" i="24"/>
  <c r="N40" i="24"/>
  <c r="I40" i="24"/>
  <c r="J40" i="24"/>
  <c r="L40" i="24"/>
  <c r="K40" i="24"/>
  <c r="A41" i="24"/>
  <c r="O40" i="24"/>
  <c r="H40" i="24"/>
  <c r="G40" i="24"/>
  <c r="M40" i="24"/>
  <c r="C550" i="23"/>
  <c r="S550" i="23"/>
  <c r="M550" i="23"/>
  <c r="H550" i="23"/>
  <c r="J550" i="23"/>
  <c r="L550" i="23"/>
  <c r="V550" i="23"/>
  <c r="G550" i="23"/>
  <c r="W550" i="23"/>
  <c r="Q550" i="23"/>
  <c r="P550" i="23"/>
  <c r="R550" i="23"/>
  <c r="T550" i="23"/>
  <c r="K550" i="23"/>
  <c r="E550" i="23"/>
  <c r="U550" i="23"/>
  <c r="X550" i="23"/>
  <c r="A551" i="23"/>
  <c r="F550" i="23"/>
  <c r="O550" i="23"/>
  <c r="I550" i="23"/>
  <c r="Y550" i="23"/>
  <c r="B550" i="23"/>
  <c r="D550" i="23"/>
  <c r="N550" i="23"/>
  <c r="V869" i="24"/>
  <c r="F869" i="24"/>
  <c r="Q869" i="24"/>
  <c r="X869" i="24"/>
  <c r="H869" i="24"/>
  <c r="O869" i="24"/>
  <c r="R869" i="24"/>
  <c r="B869" i="24"/>
  <c r="M869" i="24"/>
  <c r="T869" i="24"/>
  <c r="D869" i="24"/>
  <c r="K869" i="24"/>
  <c r="N869" i="24"/>
  <c r="Y869" i="24"/>
  <c r="I869" i="24"/>
  <c r="P869" i="24"/>
  <c r="W869" i="24"/>
  <c r="G869" i="24"/>
  <c r="A870" i="24"/>
  <c r="J869" i="24"/>
  <c r="U869" i="24"/>
  <c r="E869" i="24"/>
  <c r="L869" i="24"/>
  <c r="S869" i="24"/>
  <c r="C869" i="24"/>
  <c r="W112" i="23"/>
  <c r="G112" i="23"/>
  <c r="J112" i="23"/>
  <c r="Y112" i="23"/>
  <c r="E112" i="23"/>
  <c r="H112" i="23"/>
  <c r="S112" i="23"/>
  <c r="C112" i="23"/>
  <c r="F112" i="23"/>
  <c r="U112" i="23"/>
  <c r="X112" i="23"/>
  <c r="D112" i="23"/>
  <c r="O112" i="23"/>
  <c r="V112" i="23"/>
  <c r="B112" i="23"/>
  <c r="Q112" i="23"/>
  <c r="T112" i="23"/>
  <c r="K112" i="23"/>
  <c r="R112" i="23"/>
  <c r="A149" i="23"/>
  <c r="I112" i="23"/>
  <c r="P112" i="23"/>
  <c r="L112" i="23"/>
  <c r="N112" i="23"/>
  <c r="M112" i="23"/>
  <c r="Q41" i="24"/>
  <c r="T41" i="21"/>
  <c r="O41" i="21"/>
  <c r="F41" i="21"/>
  <c r="L41" i="21"/>
  <c r="A42" i="21"/>
  <c r="A79" i="21" s="1"/>
  <c r="I41" i="21"/>
  <c r="M41" i="21"/>
  <c r="H41" i="21"/>
  <c r="V41" i="21"/>
  <c r="E41" i="21"/>
  <c r="G41" i="21"/>
  <c r="K41" i="21"/>
  <c r="U41" i="21"/>
  <c r="N41" i="21"/>
  <c r="D41" i="21"/>
  <c r="R41" i="21"/>
  <c r="Q41" i="21"/>
  <c r="S41" i="21"/>
  <c r="J41" i="21"/>
  <c r="P41" i="21"/>
  <c r="D259" i="19"/>
  <c r="T259" i="19"/>
  <c r="I259" i="19"/>
  <c r="A296" i="19"/>
  <c r="N259" i="19"/>
  <c r="G259" i="19"/>
  <c r="W259" i="19"/>
  <c r="H259" i="19"/>
  <c r="X259" i="19"/>
  <c r="M259" i="19"/>
  <c r="B259" i="19"/>
  <c r="R259" i="19"/>
  <c r="K259" i="19"/>
  <c r="L259" i="19"/>
  <c r="Y259" i="19"/>
  <c r="Q259" i="19"/>
  <c r="F259" i="19"/>
  <c r="V259" i="19"/>
  <c r="O259" i="19"/>
  <c r="P259" i="19"/>
  <c r="E259" i="19"/>
  <c r="U259" i="19"/>
  <c r="J259" i="19"/>
  <c r="C259" i="19"/>
  <c r="S259" i="19"/>
  <c r="M223" i="19"/>
  <c r="A260" i="19"/>
  <c r="N223" i="19"/>
  <c r="G223" i="19"/>
  <c r="W223" i="19"/>
  <c r="P223" i="19"/>
  <c r="Q223" i="19"/>
  <c r="B223" i="19"/>
  <c r="R223" i="19"/>
  <c r="K223" i="19"/>
  <c r="D223" i="19"/>
  <c r="T223" i="19"/>
  <c r="E223" i="19"/>
  <c r="U223" i="19"/>
  <c r="F223" i="19"/>
  <c r="V223" i="19"/>
  <c r="O223" i="19"/>
  <c r="H223" i="19"/>
  <c r="X223" i="19"/>
  <c r="I223" i="19"/>
  <c r="Y223" i="19"/>
  <c r="J223" i="19"/>
  <c r="C223" i="19"/>
  <c r="S223" i="19"/>
  <c r="L223" i="19"/>
  <c r="G113" i="21"/>
  <c r="L113" i="21"/>
  <c r="Q113" i="21"/>
  <c r="O113" i="21"/>
  <c r="T113" i="21"/>
  <c r="R113" i="21"/>
  <c r="N113" i="21"/>
  <c r="S113" i="21"/>
  <c r="V113" i="21"/>
  <c r="D113" i="21"/>
  <c r="U113" i="21"/>
  <c r="C113" i="21"/>
  <c r="H113" i="21"/>
  <c r="F113" i="21"/>
  <c r="I113" i="21"/>
  <c r="W113" i="21"/>
  <c r="E113" i="21"/>
  <c r="J113" i="21"/>
  <c r="A150" i="21"/>
  <c r="M113" i="21"/>
  <c r="K113" i="21"/>
  <c r="P113" i="21"/>
  <c r="Q295" i="19"/>
  <c r="F295" i="19"/>
  <c r="V295" i="19"/>
  <c r="O295" i="19"/>
  <c r="H295" i="19"/>
  <c r="X295" i="19"/>
  <c r="E295" i="19"/>
  <c r="U295" i="19"/>
  <c r="J295" i="19"/>
  <c r="C295" i="19"/>
  <c r="S295" i="19"/>
  <c r="L295" i="19"/>
  <c r="I295" i="19"/>
  <c r="Y295" i="19"/>
  <c r="N295" i="19"/>
  <c r="G295" i="19"/>
  <c r="W295" i="19"/>
  <c r="P295" i="19"/>
  <c r="M295" i="19"/>
  <c r="B295" i="19"/>
  <c r="R295" i="19"/>
  <c r="K295" i="19"/>
  <c r="D295" i="19"/>
  <c r="T295" i="19"/>
  <c r="W148" i="23"/>
  <c r="V148" i="23"/>
  <c r="U148" i="23"/>
  <c r="D148" i="23"/>
  <c r="S148" i="23"/>
  <c r="F148" i="23"/>
  <c r="E148" i="23"/>
  <c r="G148" i="23"/>
  <c r="B148" i="23"/>
  <c r="X148" i="23"/>
  <c r="C148" i="23"/>
  <c r="Y148" i="23"/>
  <c r="T148" i="23"/>
  <c r="K148" i="23"/>
  <c r="P148" i="23"/>
  <c r="R148" i="23"/>
  <c r="O148" i="23"/>
  <c r="M148" i="23"/>
  <c r="N148" i="23"/>
  <c r="J148" i="23"/>
  <c r="Q148" i="23"/>
  <c r="I148" i="23"/>
  <c r="L148" i="23"/>
  <c r="H148" i="23"/>
  <c r="Q187" i="19"/>
  <c r="F187" i="19"/>
  <c r="V187" i="19"/>
  <c r="O187" i="19"/>
  <c r="D187" i="19"/>
  <c r="T187" i="19"/>
  <c r="E187" i="19"/>
  <c r="U187" i="19"/>
  <c r="J187" i="19"/>
  <c r="C187" i="19"/>
  <c r="S187" i="19"/>
  <c r="H187" i="19"/>
  <c r="X187" i="19"/>
  <c r="I187" i="19"/>
  <c r="Y187" i="19"/>
  <c r="N187" i="19"/>
  <c r="G187" i="19"/>
  <c r="W187" i="19"/>
  <c r="L187" i="19"/>
  <c r="A188" i="19"/>
  <c r="M187" i="19"/>
  <c r="B187" i="19"/>
  <c r="R187" i="19"/>
  <c r="K187" i="19"/>
  <c r="A224" i="19"/>
  <c r="P187" i="19"/>
  <c r="K149" i="21"/>
  <c r="F149" i="21"/>
  <c r="X149" i="21"/>
  <c r="S149" i="21"/>
  <c r="N149" i="21"/>
  <c r="I149" i="21"/>
  <c r="D149" i="21"/>
  <c r="V149" i="21"/>
  <c r="Q149" i="21"/>
  <c r="L149" i="21"/>
  <c r="G149" i="21"/>
  <c r="B149" i="21"/>
  <c r="T149" i="21"/>
  <c r="O149" i="21"/>
  <c r="J149" i="21"/>
  <c r="E149" i="21"/>
  <c r="W149" i="21"/>
  <c r="R149" i="21"/>
  <c r="M149" i="21"/>
  <c r="H149" i="21"/>
  <c r="C149" i="21"/>
  <c r="U149" i="21"/>
  <c r="P149" i="21"/>
  <c r="K76" i="23"/>
  <c r="V76" i="23"/>
  <c r="F76" i="23"/>
  <c r="Q76" i="23"/>
  <c r="T76" i="23"/>
  <c r="W76" i="23"/>
  <c r="G76" i="23"/>
  <c r="R76" i="23"/>
  <c r="B76" i="23"/>
  <c r="I76" i="23"/>
  <c r="P76" i="23"/>
  <c r="S76" i="23"/>
  <c r="C76" i="23"/>
  <c r="N76" i="23"/>
  <c r="Y76" i="23"/>
  <c r="E76" i="23"/>
  <c r="H76" i="23"/>
  <c r="O76" i="23"/>
  <c r="A113" i="23"/>
  <c r="J76" i="23"/>
  <c r="U76" i="23"/>
  <c r="X76" i="23"/>
  <c r="D76" i="23"/>
  <c r="M76" i="23"/>
  <c r="L76" i="23"/>
  <c r="G40" i="23"/>
  <c r="J40" i="23"/>
  <c r="U40" i="23"/>
  <c r="A77" i="23"/>
  <c r="H40" i="23"/>
  <c r="C40" i="23"/>
  <c r="F40" i="23"/>
  <c r="Q40" i="23"/>
  <c r="X40" i="23"/>
  <c r="D40" i="23"/>
  <c r="W40" i="23"/>
  <c r="V40" i="23"/>
  <c r="B40" i="23"/>
  <c r="I40" i="23"/>
  <c r="T40" i="23"/>
  <c r="A41" i="23"/>
  <c r="S40" i="23"/>
  <c r="R40" i="23"/>
  <c r="Y40" i="23"/>
  <c r="E40" i="23"/>
  <c r="P40" i="23"/>
  <c r="O40" i="23"/>
  <c r="M40" i="23"/>
  <c r="L40" i="23"/>
  <c r="N40" i="23"/>
  <c r="K40" i="23"/>
  <c r="E481" i="19"/>
  <c r="I481" i="19"/>
  <c r="M481" i="19"/>
  <c r="Q481" i="19"/>
  <c r="U481" i="19"/>
  <c r="Y481" i="19"/>
  <c r="B481" i="19"/>
  <c r="F481" i="19"/>
  <c r="J481" i="19"/>
  <c r="N481" i="19"/>
  <c r="R481" i="19"/>
  <c r="V481" i="19"/>
  <c r="A482" i="19"/>
  <c r="C481" i="19"/>
  <c r="G481" i="19"/>
  <c r="K481" i="19"/>
  <c r="O481" i="19"/>
  <c r="S481" i="19"/>
  <c r="W481" i="19"/>
  <c r="D481" i="19"/>
  <c r="H481" i="19"/>
  <c r="L481" i="19"/>
  <c r="P481" i="19"/>
  <c r="T481" i="19"/>
  <c r="X481" i="19"/>
  <c r="E553" i="19"/>
  <c r="I553" i="19"/>
  <c r="M553" i="19"/>
  <c r="Q553" i="19"/>
  <c r="U553" i="19"/>
  <c r="Y553" i="19"/>
  <c r="B553" i="19"/>
  <c r="F553" i="19"/>
  <c r="J553" i="19"/>
  <c r="N553" i="19"/>
  <c r="R553" i="19"/>
  <c r="V553" i="19"/>
  <c r="C553" i="19"/>
  <c r="G553" i="19"/>
  <c r="K553" i="19"/>
  <c r="O553" i="19"/>
  <c r="S553" i="19"/>
  <c r="W553" i="19"/>
  <c r="A554" i="19"/>
  <c r="D553" i="19"/>
  <c r="H553" i="19"/>
  <c r="L553" i="19"/>
  <c r="P553" i="19"/>
  <c r="T553" i="19"/>
  <c r="X553" i="19"/>
  <c r="B408" i="19"/>
  <c r="F408" i="19"/>
  <c r="J408" i="19"/>
  <c r="N408" i="19"/>
  <c r="R408" i="19"/>
  <c r="V408" i="19"/>
  <c r="A445" i="19"/>
  <c r="C408" i="19"/>
  <c r="G408" i="19"/>
  <c r="K408" i="19"/>
  <c r="O408" i="19"/>
  <c r="S408" i="19"/>
  <c r="W408" i="19"/>
  <c r="D408" i="19"/>
  <c r="H408" i="19"/>
  <c r="L408" i="19"/>
  <c r="P408" i="19"/>
  <c r="T408" i="19"/>
  <c r="X408" i="19"/>
  <c r="E408" i="19"/>
  <c r="I408" i="19"/>
  <c r="M408" i="19"/>
  <c r="Q408" i="19"/>
  <c r="U408" i="19"/>
  <c r="Y408" i="19"/>
  <c r="F188" i="21"/>
  <c r="V188" i="21"/>
  <c r="O188" i="21"/>
  <c r="H188" i="21"/>
  <c r="Q188" i="21"/>
  <c r="J188" i="21"/>
  <c r="C188" i="21"/>
  <c r="S188" i="21"/>
  <c r="L188" i="21"/>
  <c r="E188" i="21"/>
  <c r="U188" i="21"/>
  <c r="A189" i="21"/>
  <c r="N188" i="21"/>
  <c r="G188" i="21"/>
  <c r="W188" i="21"/>
  <c r="P188" i="21"/>
  <c r="I188" i="21"/>
  <c r="R188" i="21"/>
  <c r="K188" i="21"/>
  <c r="D188" i="21"/>
  <c r="T188" i="21"/>
  <c r="M188" i="21"/>
  <c r="B372" i="19"/>
  <c r="F372" i="19"/>
  <c r="J372" i="19"/>
  <c r="N372" i="19"/>
  <c r="R372" i="19"/>
  <c r="V372" i="19"/>
  <c r="C372" i="19"/>
  <c r="G372" i="19"/>
  <c r="K372" i="19"/>
  <c r="O372" i="19"/>
  <c r="S372" i="19"/>
  <c r="W372" i="19"/>
  <c r="D372" i="19"/>
  <c r="H372" i="19"/>
  <c r="L372" i="19"/>
  <c r="P372" i="19"/>
  <c r="T372" i="19"/>
  <c r="X372" i="19"/>
  <c r="E372" i="19"/>
  <c r="I372" i="19"/>
  <c r="M372" i="19"/>
  <c r="Q372" i="19"/>
  <c r="U372" i="19"/>
  <c r="Y372" i="19"/>
  <c r="A409" i="19"/>
  <c r="B444" i="19"/>
  <c r="F444" i="19"/>
  <c r="J444" i="19"/>
  <c r="N444" i="19"/>
  <c r="R444" i="19"/>
  <c r="V444" i="19"/>
  <c r="C444" i="19"/>
  <c r="G444" i="19"/>
  <c r="K444" i="19"/>
  <c r="O444" i="19"/>
  <c r="S444" i="19"/>
  <c r="W444" i="19"/>
  <c r="D444" i="19"/>
  <c r="H444" i="19"/>
  <c r="L444" i="19"/>
  <c r="P444" i="19"/>
  <c r="T444" i="19"/>
  <c r="X444" i="19"/>
  <c r="E444" i="19"/>
  <c r="I444" i="19"/>
  <c r="M444" i="19"/>
  <c r="Q444" i="19"/>
  <c r="U444" i="19"/>
  <c r="Y444" i="19"/>
  <c r="E589" i="19"/>
  <c r="I589" i="19"/>
  <c r="M589" i="19"/>
  <c r="Q589" i="19"/>
  <c r="U589" i="19"/>
  <c r="Y589" i="19"/>
  <c r="B589" i="19"/>
  <c r="F589" i="19"/>
  <c r="J589" i="19"/>
  <c r="N589" i="19"/>
  <c r="R589" i="19"/>
  <c r="V589" i="19"/>
  <c r="C589" i="19"/>
  <c r="G589" i="19"/>
  <c r="K589" i="19"/>
  <c r="O589" i="19"/>
  <c r="S589" i="19"/>
  <c r="W589" i="19"/>
  <c r="D589" i="19"/>
  <c r="H589" i="19"/>
  <c r="L589" i="19"/>
  <c r="P589" i="19"/>
  <c r="T589" i="19"/>
  <c r="X589" i="19"/>
  <c r="A590" i="19"/>
  <c r="B336" i="19"/>
  <c r="F336" i="19"/>
  <c r="J336" i="19"/>
  <c r="N336" i="19"/>
  <c r="R336" i="19"/>
  <c r="V336" i="19"/>
  <c r="C336" i="19"/>
  <c r="G336" i="19"/>
  <c r="K336" i="19"/>
  <c r="O336" i="19"/>
  <c r="S336" i="19"/>
  <c r="W336" i="19"/>
  <c r="A373" i="19"/>
  <c r="D336" i="19"/>
  <c r="H336" i="19"/>
  <c r="L336" i="19"/>
  <c r="P336" i="19"/>
  <c r="T336" i="19"/>
  <c r="X336" i="19"/>
  <c r="A337" i="19"/>
  <c r="E336" i="19"/>
  <c r="I336" i="19"/>
  <c r="M336" i="19"/>
  <c r="Q336" i="19"/>
  <c r="U336" i="19"/>
  <c r="Y336" i="19"/>
  <c r="E517" i="19"/>
  <c r="I517" i="19"/>
  <c r="M517" i="19"/>
  <c r="Q517" i="19"/>
  <c r="U517" i="19"/>
  <c r="Y517" i="19"/>
  <c r="A518" i="19"/>
  <c r="B517" i="19"/>
  <c r="F517" i="19"/>
  <c r="J517" i="19"/>
  <c r="N517" i="19"/>
  <c r="R517" i="19"/>
  <c r="V517" i="19"/>
  <c r="C517" i="19"/>
  <c r="G517" i="19"/>
  <c r="K517" i="19"/>
  <c r="O517" i="19"/>
  <c r="S517" i="19"/>
  <c r="W517" i="19"/>
  <c r="D517" i="19"/>
  <c r="H517" i="19"/>
  <c r="L517" i="19"/>
  <c r="P517" i="19"/>
  <c r="T517" i="19"/>
  <c r="X517" i="19"/>
  <c r="B112" i="19" l="1"/>
  <c r="G112" i="19"/>
  <c r="P112" i="19"/>
  <c r="Y112" i="19"/>
  <c r="V112" i="19"/>
  <c r="K112" i="19"/>
  <c r="M112" i="19"/>
  <c r="Q112" i="19"/>
  <c r="J112" i="19"/>
  <c r="S112" i="19"/>
  <c r="E112" i="19"/>
  <c r="U112" i="19"/>
  <c r="R112" i="19"/>
  <c r="T112" i="19"/>
  <c r="A149" i="19"/>
  <c r="C112" i="19"/>
  <c r="H112" i="19"/>
  <c r="X112" i="19"/>
  <c r="L112" i="19"/>
  <c r="W112" i="19"/>
  <c r="I112" i="19"/>
  <c r="F112" i="19"/>
  <c r="O112" i="19"/>
  <c r="D112" i="19"/>
  <c r="N112" i="19"/>
  <c r="G40" i="19"/>
  <c r="A41" i="19"/>
  <c r="P40" i="19"/>
  <c r="H40" i="19"/>
  <c r="U40" i="19"/>
  <c r="O40" i="19"/>
  <c r="J40" i="19"/>
  <c r="C40" i="19"/>
  <c r="V40" i="19"/>
  <c r="B40" i="19"/>
  <c r="D40" i="19"/>
  <c r="L40" i="19"/>
  <c r="Q40" i="19"/>
  <c r="F40" i="19"/>
  <c r="Y40" i="19"/>
  <c r="S40" i="19"/>
  <c r="K40" i="19"/>
  <c r="M40" i="19"/>
  <c r="A77" i="19"/>
  <c r="T40" i="19"/>
  <c r="I40" i="19"/>
  <c r="E40" i="19"/>
  <c r="R40" i="19"/>
  <c r="N40" i="19"/>
  <c r="T148" i="19"/>
  <c r="C148" i="19"/>
  <c r="B148" i="19"/>
  <c r="Q148" i="19"/>
  <c r="R148" i="19"/>
  <c r="J148" i="19"/>
  <c r="G148" i="19"/>
  <c r="E148" i="19"/>
  <c r="X148" i="19"/>
  <c r="K148" i="19"/>
  <c r="L148" i="19"/>
  <c r="M148" i="19"/>
  <c r="U148" i="19"/>
  <c r="W148" i="19"/>
  <c r="S148" i="19"/>
  <c r="N148" i="19"/>
  <c r="O148" i="19"/>
  <c r="P148" i="19"/>
  <c r="Y148" i="19"/>
  <c r="D148" i="19"/>
  <c r="V148" i="19"/>
  <c r="F148" i="19"/>
  <c r="H148" i="19"/>
  <c r="I148" i="19"/>
  <c r="T76" i="19"/>
  <c r="J76" i="19"/>
  <c r="C76" i="19"/>
  <c r="G76" i="19"/>
  <c r="R76" i="19"/>
  <c r="S76" i="19"/>
  <c r="U76" i="19"/>
  <c r="I76" i="19"/>
  <c r="A113" i="19"/>
  <c r="H76" i="19"/>
  <c r="D76" i="19"/>
  <c r="M76" i="19"/>
  <c r="F76" i="19"/>
  <c r="V76" i="19"/>
  <c r="X76" i="19"/>
  <c r="N76" i="19"/>
  <c r="K76" i="19"/>
  <c r="O76" i="19"/>
  <c r="L76" i="19"/>
  <c r="E76" i="19"/>
  <c r="W76" i="19"/>
  <c r="Y76" i="19"/>
  <c r="Q76" i="19"/>
  <c r="B76" i="19"/>
  <c r="P76" i="19"/>
  <c r="B112" i="24"/>
  <c r="D78" i="21"/>
  <c r="E78" i="21"/>
  <c r="D152" i="21"/>
  <c r="H152" i="21"/>
  <c r="L152" i="21"/>
  <c r="P152" i="21"/>
  <c r="T152" i="21"/>
  <c r="X152" i="21"/>
  <c r="E152" i="21"/>
  <c r="I152" i="21"/>
  <c r="M152" i="21"/>
  <c r="Q152" i="21"/>
  <c r="U152" i="21"/>
  <c r="F152" i="21"/>
  <c r="J152" i="21"/>
  <c r="N152" i="21"/>
  <c r="R152" i="21"/>
  <c r="V152" i="21"/>
  <c r="G152" i="21"/>
  <c r="K152" i="21"/>
  <c r="O152" i="21"/>
  <c r="S152" i="21"/>
  <c r="W152" i="21"/>
  <c r="F78" i="21"/>
  <c r="S41" i="24"/>
  <c r="A78" i="24"/>
  <c r="G79" i="21"/>
  <c r="K79" i="21"/>
  <c r="O79" i="21"/>
  <c r="S79" i="21"/>
  <c r="W79" i="21"/>
  <c r="A116" i="21"/>
  <c r="A153" i="21" s="1"/>
  <c r="E79" i="21"/>
  <c r="I79" i="21"/>
  <c r="M79" i="21"/>
  <c r="Q79" i="21"/>
  <c r="U79" i="21"/>
  <c r="D79" i="21"/>
  <c r="L79" i="21"/>
  <c r="T79" i="21"/>
  <c r="F79" i="21"/>
  <c r="N79" i="21"/>
  <c r="V79" i="21"/>
  <c r="H79" i="21"/>
  <c r="P79" i="21"/>
  <c r="X79" i="21"/>
  <c r="J79" i="21"/>
  <c r="R79" i="21"/>
  <c r="G115" i="21"/>
  <c r="K115" i="21"/>
  <c r="O115" i="21"/>
  <c r="S115" i="21"/>
  <c r="W115" i="21"/>
  <c r="D115" i="21"/>
  <c r="H115" i="21"/>
  <c r="L115" i="21"/>
  <c r="P115" i="21"/>
  <c r="T115" i="21"/>
  <c r="X115" i="21"/>
  <c r="E115" i="21"/>
  <c r="I115" i="21"/>
  <c r="M115" i="21"/>
  <c r="Q115" i="21"/>
  <c r="U115" i="21"/>
  <c r="F115" i="21"/>
  <c r="J115" i="21"/>
  <c r="N115" i="21"/>
  <c r="R115" i="21"/>
  <c r="V115" i="21"/>
  <c r="U41" i="24"/>
  <c r="R41" i="24"/>
  <c r="V41" i="24"/>
  <c r="T41" i="24"/>
  <c r="B1369" i="2"/>
  <c r="B76" i="21" s="1"/>
  <c r="Y37" i="21"/>
  <c r="Y37" i="24"/>
  <c r="C38" i="21"/>
  <c r="B38" i="21"/>
  <c r="Y74" i="21"/>
  <c r="C38" i="24"/>
  <c r="B38" i="24"/>
  <c r="Y74" i="24"/>
  <c r="Y111" i="21"/>
  <c r="C75" i="21"/>
  <c r="Y186" i="21"/>
  <c r="B75" i="21"/>
  <c r="B75" i="24"/>
  <c r="C75" i="24"/>
  <c r="B112" i="21"/>
  <c r="C112" i="21"/>
  <c r="Y223" i="21"/>
  <c r="B187" i="21"/>
  <c r="Y111" i="24"/>
  <c r="Y148" i="21"/>
  <c r="C187" i="21"/>
  <c r="G261" i="21"/>
  <c r="R261" i="21"/>
  <c r="B261" i="21"/>
  <c r="I261" i="21"/>
  <c r="T261" i="21"/>
  <c r="M261" i="21"/>
  <c r="U261" i="21"/>
  <c r="D261" i="21"/>
  <c r="K261" i="21"/>
  <c r="A262" i="21"/>
  <c r="F261" i="21"/>
  <c r="Q261" i="21"/>
  <c r="L261" i="21"/>
  <c r="X261" i="21"/>
  <c r="H261" i="21"/>
  <c r="O261" i="21"/>
  <c r="C261" i="21"/>
  <c r="J261" i="21"/>
  <c r="W261" i="21"/>
  <c r="Y261" i="21"/>
  <c r="E261" i="21"/>
  <c r="P261" i="21"/>
  <c r="S261" i="21"/>
  <c r="N261" i="21"/>
  <c r="V261" i="21"/>
  <c r="U225" i="21"/>
  <c r="V225" i="21"/>
  <c r="R225" i="21"/>
  <c r="F225" i="21"/>
  <c r="I225" i="21"/>
  <c r="T225" i="21"/>
  <c r="K225" i="21"/>
  <c r="L225" i="21"/>
  <c r="O225" i="21"/>
  <c r="C225" i="21"/>
  <c r="J225" i="21"/>
  <c r="Q225" i="21"/>
  <c r="D225" i="21"/>
  <c r="M225" i="21"/>
  <c r="H225" i="21"/>
  <c r="S225" i="21"/>
  <c r="G225" i="21"/>
  <c r="A226" i="21"/>
  <c r="B225" i="21"/>
  <c r="E225" i="21"/>
  <c r="P225" i="21"/>
  <c r="W225" i="21"/>
  <c r="N225" i="21"/>
  <c r="W40" i="19"/>
  <c r="X40" i="19"/>
  <c r="X40" i="24"/>
  <c r="X40" i="21"/>
  <c r="W40" i="21"/>
  <c r="W40" i="24"/>
  <c r="I551" i="23"/>
  <c r="Y551" i="23"/>
  <c r="O551" i="23"/>
  <c r="J551" i="23"/>
  <c r="T551" i="23"/>
  <c r="A552" i="23"/>
  <c r="M551" i="23"/>
  <c r="C551" i="23"/>
  <c r="S551" i="23"/>
  <c r="R551" i="23"/>
  <c r="F551" i="23"/>
  <c r="H551" i="23"/>
  <c r="E551" i="23"/>
  <c r="U551" i="23"/>
  <c r="K551" i="23"/>
  <c r="B551" i="23"/>
  <c r="L551" i="23"/>
  <c r="X551" i="23"/>
  <c r="Q551" i="23"/>
  <c r="G551" i="23"/>
  <c r="W551" i="23"/>
  <c r="D551" i="23"/>
  <c r="N551" i="23"/>
  <c r="P551" i="23"/>
  <c r="V551" i="23"/>
  <c r="D41" i="24"/>
  <c r="A42" i="24"/>
  <c r="A79" i="24" s="1"/>
  <c r="L41" i="24"/>
  <c r="H41" i="24"/>
  <c r="G41" i="24"/>
  <c r="N41" i="24"/>
  <c r="F41" i="24"/>
  <c r="P41" i="24"/>
  <c r="I41" i="24"/>
  <c r="K41" i="24"/>
  <c r="J41" i="24"/>
  <c r="E41" i="24"/>
  <c r="M41" i="24"/>
  <c r="O41" i="24"/>
  <c r="N726" i="24"/>
  <c r="Y726" i="24"/>
  <c r="E726" i="24"/>
  <c r="L726" i="24"/>
  <c r="O726" i="24"/>
  <c r="J726" i="24"/>
  <c r="Q726" i="24"/>
  <c r="X726" i="24"/>
  <c r="H726" i="24"/>
  <c r="K726" i="24"/>
  <c r="A727" i="24"/>
  <c r="F726" i="24"/>
  <c r="M726" i="24"/>
  <c r="T726" i="24"/>
  <c r="D726" i="24"/>
  <c r="G726" i="24"/>
  <c r="R726" i="24"/>
  <c r="B726" i="24"/>
  <c r="I726" i="24"/>
  <c r="P726" i="24"/>
  <c r="S726" i="24"/>
  <c r="C726" i="24"/>
  <c r="U726" i="24"/>
  <c r="V726" i="24"/>
  <c r="W726" i="24"/>
  <c r="D516" i="21"/>
  <c r="B516" i="21"/>
  <c r="C516" i="21"/>
  <c r="H516" i="21"/>
  <c r="F516" i="21"/>
  <c r="G516" i="21"/>
  <c r="E516" i="21"/>
  <c r="J516" i="21"/>
  <c r="K516" i="21"/>
  <c r="I516" i="21"/>
  <c r="A517" i="21"/>
  <c r="X516" i="21"/>
  <c r="O516" i="21"/>
  <c r="P516" i="21"/>
  <c r="R516" i="21"/>
  <c r="Q516" i="21"/>
  <c r="Y516" i="21"/>
  <c r="W516" i="21"/>
  <c r="V516" i="21"/>
  <c r="L516" i="21"/>
  <c r="N516" i="21"/>
  <c r="T516" i="21"/>
  <c r="U516" i="21"/>
  <c r="S516" i="21"/>
  <c r="M516" i="21"/>
  <c r="H258" i="24"/>
  <c r="E258" i="24"/>
  <c r="W258" i="24"/>
  <c r="P258" i="24"/>
  <c r="G258" i="24"/>
  <c r="L258" i="24"/>
  <c r="N258" i="24"/>
  <c r="I258" i="24"/>
  <c r="B258" i="24"/>
  <c r="T258" i="24"/>
  <c r="K258" i="24"/>
  <c r="M258" i="24"/>
  <c r="R258" i="24"/>
  <c r="O258" i="24"/>
  <c r="F258" i="24"/>
  <c r="X258" i="24"/>
  <c r="Q258" i="24"/>
  <c r="D258" i="24"/>
  <c r="A259" i="24"/>
  <c r="S258" i="24"/>
  <c r="J258" i="24"/>
  <c r="C258" i="24"/>
  <c r="Y258" i="24"/>
  <c r="V258" i="24"/>
  <c r="U258" i="24"/>
  <c r="H618" i="24"/>
  <c r="G618" i="24"/>
  <c r="F618" i="24"/>
  <c r="D618" i="24"/>
  <c r="A619" i="24"/>
  <c r="M618" i="24"/>
  <c r="P618" i="24"/>
  <c r="O618" i="24"/>
  <c r="N618" i="24"/>
  <c r="I618" i="24"/>
  <c r="L618" i="24"/>
  <c r="K618" i="24"/>
  <c r="J618" i="24"/>
  <c r="E618" i="24"/>
  <c r="C618" i="24"/>
  <c r="B618" i="24"/>
  <c r="X618" i="24"/>
  <c r="Q618" i="24"/>
  <c r="S618" i="24"/>
  <c r="U618" i="24"/>
  <c r="W618" i="24"/>
  <c r="Y618" i="24"/>
  <c r="T618" i="24"/>
  <c r="R618" i="24"/>
  <c r="V618" i="24"/>
  <c r="L876" i="21"/>
  <c r="E876" i="21"/>
  <c r="Y876" i="21"/>
  <c r="J876" i="21"/>
  <c r="G876" i="21"/>
  <c r="P876" i="21"/>
  <c r="I876" i="21"/>
  <c r="A877" i="21"/>
  <c r="N876" i="21"/>
  <c r="K876" i="21"/>
  <c r="D876" i="21"/>
  <c r="T876" i="21"/>
  <c r="M876" i="21"/>
  <c r="B876" i="21"/>
  <c r="R876" i="21"/>
  <c r="O876" i="21"/>
  <c r="H876" i="21"/>
  <c r="X876" i="21"/>
  <c r="Q876" i="21"/>
  <c r="F876" i="21"/>
  <c r="C876" i="21"/>
  <c r="S876" i="21"/>
  <c r="U876" i="21"/>
  <c r="W876" i="21"/>
  <c r="V876" i="21"/>
  <c r="P406" i="23"/>
  <c r="Q406" i="23"/>
  <c r="K406" i="23"/>
  <c r="T406" i="23"/>
  <c r="Y406" i="23"/>
  <c r="O406" i="23"/>
  <c r="X406" i="23"/>
  <c r="J406" i="23"/>
  <c r="S406" i="23"/>
  <c r="A443" i="23"/>
  <c r="R406" i="23"/>
  <c r="M406" i="23"/>
  <c r="N406" i="23"/>
  <c r="L406" i="23"/>
  <c r="G406" i="23"/>
  <c r="D406" i="23"/>
  <c r="H406" i="23"/>
  <c r="C406" i="23"/>
  <c r="I406" i="23"/>
  <c r="F406" i="23"/>
  <c r="E406" i="23"/>
  <c r="B406" i="23"/>
  <c r="V406" i="23"/>
  <c r="U406" i="23"/>
  <c r="W406" i="23"/>
  <c r="I479" i="23"/>
  <c r="Y479" i="23"/>
  <c r="O479" i="23"/>
  <c r="J479" i="23"/>
  <c r="T479" i="23"/>
  <c r="V479" i="23"/>
  <c r="M479" i="23"/>
  <c r="C479" i="23"/>
  <c r="S479" i="23"/>
  <c r="R479" i="23"/>
  <c r="A480" i="23"/>
  <c r="H479" i="23"/>
  <c r="Q479" i="23"/>
  <c r="G479" i="23"/>
  <c r="W479" i="23"/>
  <c r="D479" i="23"/>
  <c r="F479" i="23"/>
  <c r="P479" i="23"/>
  <c r="E479" i="23"/>
  <c r="U479" i="23"/>
  <c r="K479" i="23"/>
  <c r="B479" i="23"/>
  <c r="L479" i="23"/>
  <c r="N479" i="23"/>
  <c r="X479" i="23"/>
  <c r="I587" i="23"/>
  <c r="Y587" i="23"/>
  <c r="O587" i="23"/>
  <c r="J587" i="23"/>
  <c r="T587" i="23"/>
  <c r="H587" i="23"/>
  <c r="M587" i="23"/>
  <c r="C587" i="23"/>
  <c r="S587" i="23"/>
  <c r="R587" i="23"/>
  <c r="F587" i="23"/>
  <c r="P587" i="23"/>
  <c r="Q587" i="23"/>
  <c r="G587" i="23"/>
  <c r="W587" i="23"/>
  <c r="D587" i="23"/>
  <c r="N587" i="23"/>
  <c r="X587" i="23"/>
  <c r="E587" i="23"/>
  <c r="U587" i="23"/>
  <c r="K587" i="23"/>
  <c r="B587" i="23"/>
  <c r="L587" i="23"/>
  <c r="V587" i="23"/>
  <c r="A588" i="23"/>
  <c r="E335" i="21"/>
  <c r="F335" i="21"/>
  <c r="Y335" i="21"/>
  <c r="C335" i="21"/>
  <c r="A336" i="21"/>
  <c r="G335" i="21"/>
  <c r="D335" i="21"/>
  <c r="B335" i="21"/>
  <c r="S335" i="21"/>
  <c r="N335" i="21"/>
  <c r="R335" i="21"/>
  <c r="J335" i="21"/>
  <c r="K335" i="21"/>
  <c r="O335" i="21"/>
  <c r="L335" i="21"/>
  <c r="P335" i="21"/>
  <c r="H335" i="21"/>
  <c r="M335" i="21"/>
  <c r="Q335" i="21"/>
  <c r="I335" i="21"/>
  <c r="U335" i="21"/>
  <c r="X335" i="21"/>
  <c r="V335" i="21"/>
  <c r="T335" i="21"/>
  <c r="W335" i="21"/>
  <c r="L510" i="24"/>
  <c r="M510" i="24"/>
  <c r="B510" i="24"/>
  <c r="R510" i="24"/>
  <c r="O510" i="24"/>
  <c r="P510" i="24"/>
  <c r="Q510" i="24"/>
  <c r="F510" i="24"/>
  <c r="C510" i="24"/>
  <c r="S510" i="24"/>
  <c r="D510" i="24"/>
  <c r="E510" i="24"/>
  <c r="Y510" i="24"/>
  <c r="J510" i="24"/>
  <c r="G510" i="24"/>
  <c r="H510" i="24"/>
  <c r="I510" i="24"/>
  <c r="A511" i="24"/>
  <c r="N510" i="24"/>
  <c r="K510" i="24"/>
  <c r="V510" i="24"/>
  <c r="W510" i="24"/>
  <c r="X510" i="24"/>
  <c r="U510" i="24"/>
  <c r="T510" i="24"/>
  <c r="L804" i="21"/>
  <c r="I804" i="21"/>
  <c r="F804" i="21"/>
  <c r="G804" i="21"/>
  <c r="P804" i="21"/>
  <c r="M804" i="21"/>
  <c r="J804" i="21"/>
  <c r="K804" i="21"/>
  <c r="D804" i="21"/>
  <c r="A805" i="21"/>
  <c r="Q804" i="21"/>
  <c r="N804" i="21"/>
  <c r="O804" i="21"/>
  <c r="H804" i="21"/>
  <c r="E804" i="21"/>
  <c r="B804" i="21"/>
  <c r="C804" i="21"/>
  <c r="X804" i="21"/>
  <c r="U804" i="21"/>
  <c r="Y804" i="21"/>
  <c r="R804" i="21"/>
  <c r="V804" i="21"/>
  <c r="S804" i="21"/>
  <c r="W804" i="21"/>
  <c r="T804" i="21"/>
  <c r="G149" i="24"/>
  <c r="I149" i="24"/>
  <c r="H149" i="24"/>
  <c r="D149" i="24"/>
  <c r="L149" i="24"/>
  <c r="K149" i="24"/>
  <c r="P149" i="24"/>
  <c r="S149" i="24"/>
  <c r="O149" i="24"/>
  <c r="F149" i="24"/>
  <c r="R149" i="24"/>
  <c r="T149" i="24"/>
  <c r="B149" i="24"/>
  <c r="M149" i="24"/>
  <c r="Q149" i="24"/>
  <c r="C149" i="24"/>
  <c r="E149" i="24"/>
  <c r="X149" i="24"/>
  <c r="J149" i="24"/>
  <c r="N149" i="24"/>
  <c r="Y149" i="24"/>
  <c r="U149" i="24"/>
  <c r="V149" i="24"/>
  <c r="W149" i="24"/>
  <c r="J442" i="23"/>
  <c r="B442" i="23"/>
  <c r="G442" i="23"/>
  <c r="F442" i="23"/>
  <c r="H442" i="23"/>
  <c r="C442" i="23"/>
  <c r="E442" i="23"/>
  <c r="I442" i="23"/>
  <c r="D442" i="23"/>
  <c r="P442" i="23"/>
  <c r="T442" i="23"/>
  <c r="U442" i="23"/>
  <c r="R442" i="23"/>
  <c r="L442" i="23"/>
  <c r="V442" i="23"/>
  <c r="Q442" i="23"/>
  <c r="O442" i="23"/>
  <c r="M442" i="23"/>
  <c r="S442" i="23"/>
  <c r="W442" i="23"/>
  <c r="X442" i="23"/>
  <c r="Y442" i="23"/>
  <c r="N442" i="23"/>
  <c r="K442" i="23"/>
  <c r="J437" i="24"/>
  <c r="T437" i="24"/>
  <c r="G437" i="24"/>
  <c r="M437" i="24"/>
  <c r="L437" i="24"/>
  <c r="V437" i="24"/>
  <c r="P437" i="24"/>
  <c r="C437" i="24"/>
  <c r="I437" i="24"/>
  <c r="W437" i="24"/>
  <c r="B437" i="24"/>
  <c r="A438" i="24"/>
  <c r="O437" i="24"/>
  <c r="E437" i="24"/>
  <c r="S437" i="24"/>
  <c r="Y437" i="24"/>
  <c r="H437" i="24"/>
  <c r="R437" i="24"/>
  <c r="Q437" i="24"/>
  <c r="U437" i="24"/>
  <c r="D437" i="24"/>
  <c r="N437" i="24"/>
  <c r="X437" i="24"/>
  <c r="K437" i="24"/>
  <c r="F437" i="24"/>
  <c r="R113" i="24"/>
  <c r="P113" i="24"/>
  <c r="I113" i="24"/>
  <c r="M113" i="24"/>
  <c r="W113" i="24"/>
  <c r="D113" i="24"/>
  <c r="B113" i="24"/>
  <c r="T113" i="24"/>
  <c r="S113" i="24"/>
  <c r="L113" i="24"/>
  <c r="G113" i="24"/>
  <c r="H113" i="24"/>
  <c r="F113" i="24"/>
  <c r="C113" i="24"/>
  <c r="E113" i="24"/>
  <c r="Q113" i="24"/>
  <c r="N113" i="24"/>
  <c r="J113" i="24"/>
  <c r="A150" i="24"/>
  <c r="K113" i="24"/>
  <c r="O113" i="24"/>
  <c r="V113" i="24"/>
  <c r="U113" i="24"/>
  <c r="P331" i="24"/>
  <c r="C331" i="24"/>
  <c r="M331" i="24"/>
  <c r="W331" i="24"/>
  <c r="F331" i="24"/>
  <c r="E331" i="24"/>
  <c r="O331" i="24"/>
  <c r="I331" i="24"/>
  <c r="S331" i="24"/>
  <c r="B331" i="24"/>
  <c r="H331" i="24"/>
  <c r="V331" i="24"/>
  <c r="U331" i="24"/>
  <c r="Y331" i="24"/>
  <c r="D331" i="24"/>
  <c r="R331" i="24"/>
  <c r="X331" i="24"/>
  <c r="K331" i="24"/>
  <c r="J331" i="24"/>
  <c r="N331" i="24"/>
  <c r="T331" i="24"/>
  <c r="G331" i="24"/>
  <c r="Q331" i="24"/>
  <c r="L331" i="24"/>
  <c r="A332" i="24"/>
  <c r="D660" i="21"/>
  <c r="E660" i="21"/>
  <c r="Y660" i="21"/>
  <c r="N660" i="21"/>
  <c r="G660" i="21"/>
  <c r="H660" i="21"/>
  <c r="I660" i="21"/>
  <c r="B660" i="21"/>
  <c r="R660" i="21"/>
  <c r="K660" i="21"/>
  <c r="L660" i="21"/>
  <c r="M660" i="21"/>
  <c r="F660" i="21"/>
  <c r="A661" i="21"/>
  <c r="O660" i="21"/>
  <c r="P660" i="21"/>
  <c r="Q660" i="21"/>
  <c r="J660" i="21"/>
  <c r="C660" i="21"/>
  <c r="S660" i="21"/>
  <c r="T660" i="21"/>
  <c r="X660" i="21"/>
  <c r="U660" i="21"/>
  <c r="W660" i="21"/>
  <c r="V660" i="21"/>
  <c r="Y367" i="24"/>
  <c r="D367" i="24"/>
  <c r="R367" i="24"/>
  <c r="X367" i="24"/>
  <c r="O367" i="24"/>
  <c r="J367" i="24"/>
  <c r="N367" i="24"/>
  <c r="T367" i="24"/>
  <c r="K367" i="24"/>
  <c r="Q367" i="24"/>
  <c r="L367" i="24"/>
  <c r="C367" i="24"/>
  <c r="P367" i="24"/>
  <c r="G367" i="24"/>
  <c r="M367" i="24"/>
  <c r="A368" i="24"/>
  <c r="F367" i="24"/>
  <c r="E367" i="24"/>
  <c r="S367" i="24"/>
  <c r="I367" i="24"/>
  <c r="W367" i="24"/>
  <c r="B367" i="24"/>
  <c r="H367" i="24"/>
  <c r="V367" i="24"/>
  <c r="U367" i="24"/>
  <c r="A187" i="24"/>
  <c r="F186" i="24"/>
  <c r="E186" i="24"/>
  <c r="C186" i="24"/>
  <c r="Y186" i="24"/>
  <c r="G186" i="24"/>
  <c r="D186" i="24"/>
  <c r="B186" i="24"/>
  <c r="S186" i="24"/>
  <c r="L186" i="24"/>
  <c r="P186" i="24"/>
  <c r="Q186" i="24"/>
  <c r="I186" i="24"/>
  <c r="M186" i="24"/>
  <c r="J186" i="24"/>
  <c r="H186" i="24"/>
  <c r="R186" i="24"/>
  <c r="N186" i="24"/>
  <c r="O186" i="24"/>
  <c r="K186" i="24"/>
  <c r="T186" i="24"/>
  <c r="X186" i="24"/>
  <c r="W186" i="24"/>
  <c r="V186" i="24"/>
  <c r="U186" i="24"/>
  <c r="D371" i="21"/>
  <c r="B371" i="21"/>
  <c r="G371" i="21"/>
  <c r="H371" i="21"/>
  <c r="F371" i="21"/>
  <c r="S371" i="21"/>
  <c r="E371" i="21"/>
  <c r="A372" i="21"/>
  <c r="Y371" i="21"/>
  <c r="C371" i="21"/>
  <c r="R371" i="21"/>
  <c r="L371" i="21"/>
  <c r="K371" i="21"/>
  <c r="M371" i="21"/>
  <c r="P371" i="21"/>
  <c r="O371" i="21"/>
  <c r="Q371" i="21"/>
  <c r="N371" i="21"/>
  <c r="I371" i="21"/>
  <c r="J371" i="21"/>
  <c r="V371" i="21"/>
  <c r="U371" i="21"/>
  <c r="W371" i="21"/>
  <c r="X371" i="21"/>
  <c r="T371" i="21"/>
  <c r="A299" i="21"/>
  <c r="T298" i="21"/>
  <c r="Q298" i="21"/>
  <c r="J298" i="21"/>
  <c r="K298" i="21"/>
  <c r="D298" i="21"/>
  <c r="X298" i="21"/>
  <c r="Y298" i="21"/>
  <c r="R298" i="21"/>
  <c r="O298" i="21"/>
  <c r="H298" i="21"/>
  <c r="E298" i="21"/>
  <c r="B298" i="21"/>
  <c r="C298" i="21"/>
  <c r="S298" i="21"/>
  <c r="P298" i="21"/>
  <c r="I298" i="21"/>
  <c r="F298" i="21"/>
  <c r="G298" i="21"/>
  <c r="M298" i="21"/>
  <c r="L298" i="21"/>
  <c r="N298" i="21"/>
  <c r="W298" i="21"/>
  <c r="V298" i="21"/>
  <c r="U298" i="21"/>
  <c r="H515" i="23"/>
  <c r="X515" i="23"/>
  <c r="Q515" i="23"/>
  <c r="F515" i="23"/>
  <c r="V515" i="23"/>
  <c r="S515" i="23"/>
  <c r="E515" i="23"/>
  <c r="L515" i="23"/>
  <c r="D515" i="23"/>
  <c r="U515" i="23"/>
  <c r="J515" i="23"/>
  <c r="G515" i="23"/>
  <c r="W515" i="23"/>
  <c r="C515" i="23"/>
  <c r="P515" i="23"/>
  <c r="I515" i="23"/>
  <c r="Y515" i="23"/>
  <c r="N515" i="23"/>
  <c r="K515" i="23"/>
  <c r="B515" i="23"/>
  <c r="T515" i="23"/>
  <c r="M515" i="23"/>
  <c r="A516" i="23"/>
  <c r="R515" i="23"/>
  <c r="O515" i="23"/>
  <c r="D294" i="24"/>
  <c r="R294" i="24"/>
  <c r="X294" i="24"/>
  <c r="K294" i="24"/>
  <c r="J294" i="24"/>
  <c r="I294" i="24"/>
  <c r="S294" i="24"/>
  <c r="T294" i="24"/>
  <c r="G294" i="24"/>
  <c r="Q294" i="24"/>
  <c r="L294" i="24"/>
  <c r="A295" i="24"/>
  <c r="Y294" i="24"/>
  <c r="M294" i="24"/>
  <c r="W294" i="24"/>
  <c r="F294" i="24"/>
  <c r="E294" i="24"/>
  <c r="O294" i="24"/>
  <c r="N294" i="24"/>
  <c r="B294" i="24"/>
  <c r="H294" i="24"/>
  <c r="V294" i="24"/>
  <c r="U294" i="24"/>
  <c r="P294" i="24"/>
  <c r="C294" i="24"/>
  <c r="P407" i="21"/>
  <c r="E407" i="21"/>
  <c r="B407" i="21"/>
  <c r="R407" i="21"/>
  <c r="O407" i="21"/>
  <c r="T407" i="21"/>
  <c r="I407" i="21"/>
  <c r="F407" i="21"/>
  <c r="C407" i="21"/>
  <c r="S407" i="21"/>
  <c r="D407" i="21"/>
  <c r="X407" i="21"/>
  <c r="Q407" i="21"/>
  <c r="J407" i="21"/>
  <c r="G407" i="21"/>
  <c r="W407" i="21"/>
  <c r="H407" i="21"/>
  <c r="A408" i="21"/>
  <c r="Y407" i="21"/>
  <c r="N407" i="21"/>
  <c r="K407" i="21"/>
  <c r="M407" i="21"/>
  <c r="L407" i="21"/>
  <c r="U407" i="21"/>
  <c r="V407" i="21"/>
  <c r="K370" i="23"/>
  <c r="A407" i="23"/>
  <c r="T370" i="23"/>
  <c r="Q370" i="23"/>
  <c r="J370" i="23"/>
  <c r="O370" i="23"/>
  <c r="D370" i="23"/>
  <c r="X370" i="23"/>
  <c r="Y370" i="23"/>
  <c r="N370" i="23"/>
  <c r="C370" i="23"/>
  <c r="S370" i="23"/>
  <c r="H370" i="23"/>
  <c r="E370" i="23"/>
  <c r="B370" i="23"/>
  <c r="R370" i="23"/>
  <c r="G370" i="23"/>
  <c r="W370" i="23"/>
  <c r="P370" i="23"/>
  <c r="I370" i="23"/>
  <c r="F370" i="23"/>
  <c r="L370" i="23"/>
  <c r="M370" i="23"/>
  <c r="V370" i="23"/>
  <c r="U370" i="23"/>
  <c r="L474" i="24"/>
  <c r="V474" i="24"/>
  <c r="U474" i="24"/>
  <c r="D474" i="24"/>
  <c r="N474" i="24"/>
  <c r="X474" i="24"/>
  <c r="K474" i="24"/>
  <c r="A475" i="24"/>
  <c r="O474" i="24"/>
  <c r="J474" i="24"/>
  <c r="T474" i="24"/>
  <c r="G474" i="24"/>
  <c r="M474" i="24"/>
  <c r="Q474" i="24"/>
  <c r="P474" i="24"/>
  <c r="C474" i="24"/>
  <c r="I474" i="24"/>
  <c r="W474" i="24"/>
  <c r="B474" i="24"/>
  <c r="F474" i="24"/>
  <c r="E474" i="24"/>
  <c r="S474" i="24"/>
  <c r="Y474" i="24"/>
  <c r="H474" i="24"/>
  <c r="R474" i="24"/>
  <c r="J225" i="23"/>
  <c r="T225" i="23"/>
  <c r="D225" i="23"/>
  <c r="A262" i="23"/>
  <c r="M225" i="23"/>
  <c r="C225" i="23"/>
  <c r="F225" i="23"/>
  <c r="P225" i="23"/>
  <c r="Y225" i="23"/>
  <c r="W225" i="23"/>
  <c r="E225" i="23"/>
  <c r="R225" i="23"/>
  <c r="B225" i="23"/>
  <c r="L225" i="23"/>
  <c r="Q225" i="23"/>
  <c r="O225" i="23"/>
  <c r="S225" i="23"/>
  <c r="N225" i="23"/>
  <c r="X225" i="23"/>
  <c r="H225" i="23"/>
  <c r="I225" i="23"/>
  <c r="G225" i="23"/>
  <c r="K225" i="23"/>
  <c r="U225" i="23"/>
  <c r="V225" i="23"/>
  <c r="J762" i="24"/>
  <c r="Q762" i="24"/>
  <c r="P762" i="24"/>
  <c r="S762" i="24"/>
  <c r="C762" i="24"/>
  <c r="A763" i="24"/>
  <c r="F762" i="24"/>
  <c r="M762" i="24"/>
  <c r="L762" i="24"/>
  <c r="O762" i="24"/>
  <c r="R762" i="24"/>
  <c r="B762" i="24"/>
  <c r="I762" i="24"/>
  <c r="H762" i="24"/>
  <c r="K762" i="24"/>
  <c r="N762" i="24"/>
  <c r="Y762" i="24"/>
  <c r="E762" i="24"/>
  <c r="D762" i="24"/>
  <c r="G762" i="24"/>
  <c r="W762" i="24"/>
  <c r="U762" i="24"/>
  <c r="V762" i="24"/>
  <c r="X762" i="24"/>
  <c r="T762" i="24"/>
  <c r="S798" i="24"/>
  <c r="C798" i="24"/>
  <c r="J798" i="24"/>
  <c r="Q798" i="24"/>
  <c r="T798" i="24"/>
  <c r="D798" i="24"/>
  <c r="O798" i="24"/>
  <c r="A799" i="24"/>
  <c r="F798" i="24"/>
  <c r="M798" i="24"/>
  <c r="P798" i="24"/>
  <c r="K798" i="24"/>
  <c r="R798" i="24"/>
  <c r="B798" i="24"/>
  <c r="I798" i="24"/>
  <c r="L798" i="24"/>
  <c r="G798" i="24"/>
  <c r="N798" i="24"/>
  <c r="Y798" i="24"/>
  <c r="E798" i="24"/>
  <c r="H798" i="24"/>
  <c r="V798" i="24"/>
  <c r="X798" i="24"/>
  <c r="W798" i="24"/>
  <c r="U798" i="24"/>
  <c r="L870" i="24"/>
  <c r="S870" i="24"/>
  <c r="C870" i="24"/>
  <c r="N870" i="24"/>
  <c r="Y870" i="24"/>
  <c r="I870" i="24"/>
  <c r="X870" i="24"/>
  <c r="H870" i="24"/>
  <c r="O870" i="24"/>
  <c r="A871" i="24"/>
  <c r="J870" i="24"/>
  <c r="U870" i="24"/>
  <c r="E870" i="24"/>
  <c r="T870" i="24"/>
  <c r="D870" i="24"/>
  <c r="K870" i="24"/>
  <c r="V870" i="24"/>
  <c r="F870" i="24"/>
  <c r="Q870" i="24"/>
  <c r="P870" i="24"/>
  <c r="W870" i="24"/>
  <c r="G870" i="24"/>
  <c r="R870" i="24"/>
  <c r="B870" i="24"/>
  <c r="M870" i="24"/>
  <c r="L588" i="21"/>
  <c r="E588" i="21"/>
  <c r="Y588" i="21"/>
  <c r="N588" i="21"/>
  <c r="K588" i="21"/>
  <c r="P588" i="21"/>
  <c r="I588" i="21"/>
  <c r="B588" i="21"/>
  <c r="R588" i="21"/>
  <c r="O588" i="21"/>
  <c r="D588" i="21"/>
  <c r="T588" i="21"/>
  <c r="M588" i="21"/>
  <c r="F588" i="21"/>
  <c r="C588" i="21"/>
  <c r="S588" i="21"/>
  <c r="H588" i="21"/>
  <c r="X588" i="21"/>
  <c r="Q588" i="21"/>
  <c r="J588" i="21"/>
  <c r="G588" i="21"/>
  <c r="A589" i="21"/>
  <c r="W588" i="21"/>
  <c r="V588" i="21"/>
  <c r="U588" i="21"/>
  <c r="H552" i="21"/>
  <c r="A553" i="21"/>
  <c r="Y552" i="21"/>
  <c r="N552" i="21"/>
  <c r="K552" i="21"/>
  <c r="P552" i="21"/>
  <c r="E552" i="21"/>
  <c r="B552" i="21"/>
  <c r="R552" i="21"/>
  <c r="O552" i="21"/>
  <c r="T552" i="21"/>
  <c r="I552" i="21"/>
  <c r="F552" i="21"/>
  <c r="C552" i="21"/>
  <c r="S552" i="21"/>
  <c r="D552" i="21"/>
  <c r="X552" i="21"/>
  <c r="Q552" i="21"/>
  <c r="J552" i="21"/>
  <c r="G552" i="21"/>
  <c r="W552" i="21"/>
  <c r="L552" i="21"/>
  <c r="M552" i="21"/>
  <c r="V552" i="21"/>
  <c r="U552" i="21"/>
  <c r="W690" i="24"/>
  <c r="G690" i="24"/>
  <c r="N690" i="24"/>
  <c r="Y690" i="24"/>
  <c r="E690" i="24"/>
  <c r="L690" i="24"/>
  <c r="S690" i="24"/>
  <c r="C690" i="24"/>
  <c r="J690" i="24"/>
  <c r="Q690" i="24"/>
  <c r="X690" i="24"/>
  <c r="H690" i="24"/>
  <c r="O690" i="24"/>
  <c r="A691" i="24"/>
  <c r="F690" i="24"/>
  <c r="M690" i="24"/>
  <c r="T690" i="24"/>
  <c r="D690" i="24"/>
  <c r="K690" i="24"/>
  <c r="R690" i="24"/>
  <c r="B690" i="24"/>
  <c r="I690" i="24"/>
  <c r="P690" i="24"/>
  <c r="U690" i="24"/>
  <c r="V690" i="24"/>
  <c r="H768" i="21"/>
  <c r="I768" i="21"/>
  <c r="N768" i="21"/>
  <c r="A769" i="21"/>
  <c r="L768" i="21"/>
  <c r="M768" i="21"/>
  <c r="G768" i="21"/>
  <c r="P768" i="21"/>
  <c r="F768" i="21"/>
  <c r="K768" i="21"/>
  <c r="D768" i="21"/>
  <c r="E768" i="21"/>
  <c r="J768" i="21"/>
  <c r="O768" i="21"/>
  <c r="B768" i="21"/>
  <c r="C768" i="21"/>
  <c r="Y768" i="21"/>
  <c r="T768" i="21"/>
  <c r="Q768" i="21"/>
  <c r="U768" i="21"/>
  <c r="W768" i="21"/>
  <c r="R768" i="21"/>
  <c r="V768" i="21"/>
  <c r="S768" i="21"/>
  <c r="X768" i="21"/>
  <c r="H732" i="21"/>
  <c r="X732" i="21"/>
  <c r="Q732" i="21"/>
  <c r="N732" i="21"/>
  <c r="O732" i="21"/>
  <c r="L732" i="21"/>
  <c r="E732" i="21"/>
  <c r="Y732" i="21"/>
  <c r="R732" i="21"/>
  <c r="S732" i="21"/>
  <c r="P732" i="21"/>
  <c r="I732" i="21"/>
  <c r="F732" i="21"/>
  <c r="G732" i="21"/>
  <c r="A733" i="21"/>
  <c r="D732" i="21"/>
  <c r="T732" i="21"/>
  <c r="M732" i="21"/>
  <c r="J732" i="21"/>
  <c r="K732" i="21"/>
  <c r="C732" i="21"/>
  <c r="B732" i="21"/>
  <c r="W732" i="21"/>
  <c r="V732" i="21"/>
  <c r="U732" i="21"/>
  <c r="I297" i="23"/>
  <c r="Y297" i="23"/>
  <c r="O297" i="23"/>
  <c r="J297" i="23"/>
  <c r="T297" i="23"/>
  <c r="H297" i="23"/>
  <c r="M297" i="23"/>
  <c r="C297" i="23"/>
  <c r="S297" i="23"/>
  <c r="R297" i="23"/>
  <c r="F297" i="23"/>
  <c r="P297" i="23"/>
  <c r="Q297" i="23"/>
  <c r="G297" i="23"/>
  <c r="W297" i="23"/>
  <c r="D297" i="23"/>
  <c r="N297" i="23"/>
  <c r="X297" i="23"/>
  <c r="E297" i="23"/>
  <c r="U297" i="23"/>
  <c r="K297" i="23"/>
  <c r="B297" i="23"/>
  <c r="L297" i="23"/>
  <c r="V297" i="23"/>
  <c r="L696" i="21"/>
  <c r="A697" i="21"/>
  <c r="Q696" i="21"/>
  <c r="J696" i="21"/>
  <c r="G696" i="21"/>
  <c r="W696" i="21"/>
  <c r="P696" i="21"/>
  <c r="E696" i="21"/>
  <c r="Y696" i="21"/>
  <c r="N696" i="21"/>
  <c r="K696" i="21"/>
  <c r="D696" i="21"/>
  <c r="T696" i="21"/>
  <c r="I696" i="21"/>
  <c r="B696" i="21"/>
  <c r="R696" i="21"/>
  <c r="O696" i="21"/>
  <c r="H696" i="21"/>
  <c r="X696" i="21"/>
  <c r="M696" i="21"/>
  <c r="F696" i="21"/>
  <c r="C696" i="21"/>
  <c r="S696" i="21"/>
  <c r="V696" i="21"/>
  <c r="U696" i="21"/>
  <c r="P582" i="24"/>
  <c r="I582" i="24"/>
  <c r="F582" i="24"/>
  <c r="A583" i="24"/>
  <c r="S582" i="24"/>
  <c r="D582" i="24"/>
  <c r="T582" i="24"/>
  <c r="M582" i="24"/>
  <c r="J582" i="24"/>
  <c r="G582" i="24"/>
  <c r="H582" i="24"/>
  <c r="X582" i="24"/>
  <c r="Q582" i="24"/>
  <c r="N582" i="24"/>
  <c r="K582" i="24"/>
  <c r="L582" i="24"/>
  <c r="E582" i="24"/>
  <c r="Y582" i="24"/>
  <c r="R582" i="24"/>
  <c r="O582" i="24"/>
  <c r="B582" i="24"/>
  <c r="C582" i="24"/>
  <c r="W582" i="24"/>
  <c r="V582" i="24"/>
  <c r="U582" i="24"/>
  <c r="J189" i="23"/>
  <c r="L189" i="23"/>
  <c r="O189" i="23"/>
  <c r="A226" i="23"/>
  <c r="F189" i="23"/>
  <c r="H189" i="23"/>
  <c r="G189" i="23"/>
  <c r="K189" i="23"/>
  <c r="B189" i="23"/>
  <c r="D189" i="23"/>
  <c r="M189" i="23"/>
  <c r="C189" i="23"/>
  <c r="N189" i="23"/>
  <c r="P189" i="23"/>
  <c r="I189" i="23"/>
  <c r="E189" i="23"/>
  <c r="A190" i="23"/>
  <c r="Y189" i="23"/>
  <c r="U189" i="23"/>
  <c r="T189" i="23"/>
  <c r="R189" i="23"/>
  <c r="S189" i="23"/>
  <c r="W189" i="23"/>
  <c r="Q189" i="23"/>
  <c r="V189" i="23"/>
  <c r="X189" i="23"/>
  <c r="P546" i="24"/>
  <c r="I546" i="24"/>
  <c r="B546" i="24"/>
  <c r="R546" i="24"/>
  <c r="O546" i="24"/>
  <c r="D546" i="24"/>
  <c r="T546" i="24"/>
  <c r="M546" i="24"/>
  <c r="F546" i="24"/>
  <c r="C546" i="24"/>
  <c r="S546" i="24"/>
  <c r="H546" i="24"/>
  <c r="X546" i="24"/>
  <c r="Q546" i="24"/>
  <c r="J546" i="24"/>
  <c r="G546" i="24"/>
  <c r="W546" i="24"/>
  <c r="L546" i="24"/>
  <c r="E546" i="24"/>
  <c r="Y546" i="24"/>
  <c r="N546" i="24"/>
  <c r="K546" i="24"/>
  <c r="A547" i="24"/>
  <c r="U546" i="24"/>
  <c r="V546" i="24"/>
  <c r="I624" i="21"/>
  <c r="B624" i="21"/>
  <c r="R624" i="21"/>
  <c r="K624" i="21"/>
  <c r="H624" i="21"/>
  <c r="M624" i="21"/>
  <c r="F624" i="21"/>
  <c r="A625" i="21"/>
  <c r="O624" i="21"/>
  <c r="L624" i="21"/>
  <c r="Q624" i="21"/>
  <c r="J624" i="21"/>
  <c r="C624" i="21"/>
  <c r="S624" i="21"/>
  <c r="P624" i="21"/>
  <c r="E624" i="21"/>
  <c r="Y624" i="21"/>
  <c r="N624" i="21"/>
  <c r="G624" i="21"/>
  <c r="D624" i="21"/>
  <c r="T624" i="21"/>
  <c r="X624" i="21"/>
  <c r="W624" i="21"/>
  <c r="V624" i="21"/>
  <c r="U624" i="21"/>
  <c r="P840" i="21"/>
  <c r="I840" i="21"/>
  <c r="B840" i="21"/>
  <c r="R840" i="21"/>
  <c r="K840" i="21"/>
  <c r="D840" i="21"/>
  <c r="T840" i="21"/>
  <c r="M840" i="21"/>
  <c r="F840" i="21"/>
  <c r="A841" i="21"/>
  <c r="O840" i="21"/>
  <c r="H840" i="21"/>
  <c r="X840" i="21"/>
  <c r="Q840" i="21"/>
  <c r="J840" i="21"/>
  <c r="C840" i="21"/>
  <c r="S840" i="21"/>
  <c r="L840" i="21"/>
  <c r="E840" i="21"/>
  <c r="Y840" i="21"/>
  <c r="N840" i="21"/>
  <c r="G840" i="21"/>
  <c r="W840" i="21"/>
  <c r="V840" i="21"/>
  <c r="U840" i="21"/>
  <c r="A481" i="21"/>
  <c r="J480" i="21"/>
  <c r="D480" i="21"/>
  <c r="E480" i="21"/>
  <c r="G480" i="21"/>
  <c r="F480" i="21"/>
  <c r="I480" i="21"/>
  <c r="H480" i="21"/>
  <c r="C480" i="21"/>
  <c r="B480" i="21"/>
  <c r="S480" i="21"/>
  <c r="T480" i="21"/>
  <c r="K480" i="21"/>
  <c r="L480" i="21"/>
  <c r="M480" i="21"/>
  <c r="X480" i="21"/>
  <c r="U480" i="21"/>
  <c r="P480" i="21"/>
  <c r="N480" i="21"/>
  <c r="Q480" i="21"/>
  <c r="V480" i="21"/>
  <c r="Y480" i="21"/>
  <c r="W480" i="21"/>
  <c r="R480" i="21"/>
  <c r="O480" i="21"/>
  <c r="Q261" i="23"/>
  <c r="K261" i="23"/>
  <c r="J261" i="23"/>
  <c r="T261" i="23"/>
  <c r="I261" i="23"/>
  <c r="C261" i="23"/>
  <c r="S261" i="23"/>
  <c r="D261" i="23"/>
  <c r="F261" i="23"/>
  <c r="X261" i="23"/>
  <c r="E261" i="23"/>
  <c r="Y261" i="23"/>
  <c r="O261" i="23"/>
  <c r="R261" i="23"/>
  <c r="A298" i="23"/>
  <c r="P261" i="23"/>
  <c r="M261" i="23"/>
  <c r="G261" i="23"/>
  <c r="B261" i="23"/>
  <c r="L261" i="23"/>
  <c r="N261" i="23"/>
  <c r="H261" i="23"/>
  <c r="W261" i="23"/>
  <c r="V261" i="23"/>
  <c r="U261" i="23"/>
  <c r="H222" i="24"/>
  <c r="B222" i="24"/>
  <c r="S222" i="24"/>
  <c r="E222" i="24"/>
  <c r="F222" i="24"/>
  <c r="Y222" i="24"/>
  <c r="C222" i="24"/>
  <c r="D222" i="24"/>
  <c r="A223" i="24"/>
  <c r="G222" i="24"/>
  <c r="I222" i="24"/>
  <c r="M222" i="24"/>
  <c r="N222" i="24"/>
  <c r="R222" i="24"/>
  <c r="K222" i="24"/>
  <c r="O222" i="24"/>
  <c r="P222" i="24"/>
  <c r="L222" i="24"/>
  <c r="Q222" i="24"/>
  <c r="J222" i="24"/>
  <c r="W222" i="24"/>
  <c r="U222" i="24"/>
  <c r="V222" i="24"/>
  <c r="T222" i="24"/>
  <c r="X222" i="24"/>
  <c r="I834" i="24"/>
  <c r="P834" i="24"/>
  <c r="W834" i="24"/>
  <c r="G834" i="24"/>
  <c r="N834" i="24"/>
  <c r="Y834" i="24"/>
  <c r="E834" i="24"/>
  <c r="L834" i="24"/>
  <c r="S834" i="24"/>
  <c r="C834" i="24"/>
  <c r="J834" i="24"/>
  <c r="Q834" i="24"/>
  <c r="X834" i="24"/>
  <c r="H834" i="24"/>
  <c r="O834" i="24"/>
  <c r="A835" i="24"/>
  <c r="F834" i="24"/>
  <c r="M834" i="24"/>
  <c r="T834" i="24"/>
  <c r="D834" i="24"/>
  <c r="K834" i="24"/>
  <c r="R834" i="24"/>
  <c r="B834" i="24"/>
  <c r="U834" i="24"/>
  <c r="V834" i="24"/>
  <c r="P403" i="24"/>
  <c r="G403" i="24"/>
  <c r="Y403" i="24"/>
  <c r="R403" i="24"/>
  <c r="O403" i="24"/>
  <c r="L403" i="24"/>
  <c r="B403" i="24"/>
  <c r="T403" i="24"/>
  <c r="K403" i="24"/>
  <c r="D403" i="24"/>
  <c r="V403" i="24"/>
  <c r="S403" i="24"/>
  <c r="M403" i="24"/>
  <c r="F403" i="24"/>
  <c r="X403" i="24"/>
  <c r="Q403" i="24"/>
  <c r="H403" i="24"/>
  <c r="E403" i="24"/>
  <c r="W403" i="24"/>
  <c r="J403" i="24"/>
  <c r="C403" i="24"/>
  <c r="U403" i="24"/>
  <c r="N403" i="24"/>
  <c r="I403" i="24"/>
  <c r="A404" i="24"/>
  <c r="E654" i="24"/>
  <c r="D654" i="24"/>
  <c r="C654" i="24"/>
  <c r="F654" i="24"/>
  <c r="Q654" i="24"/>
  <c r="P654" i="24"/>
  <c r="O654" i="24"/>
  <c r="A655" i="24"/>
  <c r="B654" i="24"/>
  <c r="M654" i="24"/>
  <c r="L654" i="24"/>
  <c r="K654" i="24"/>
  <c r="N654" i="24"/>
  <c r="I654" i="24"/>
  <c r="H654" i="24"/>
  <c r="G654" i="24"/>
  <c r="J654" i="24"/>
  <c r="U654" i="24"/>
  <c r="X654" i="24"/>
  <c r="Y654" i="24"/>
  <c r="S654" i="24"/>
  <c r="W654" i="24"/>
  <c r="T654" i="24"/>
  <c r="R654" i="24"/>
  <c r="V654" i="24"/>
  <c r="G334" i="23"/>
  <c r="E334" i="23"/>
  <c r="F334" i="23"/>
  <c r="S334" i="23"/>
  <c r="Y334" i="23"/>
  <c r="A335" i="23"/>
  <c r="D334" i="23"/>
  <c r="A371" i="23"/>
  <c r="C334" i="23"/>
  <c r="H334" i="23"/>
  <c r="B334" i="23"/>
  <c r="N334" i="23"/>
  <c r="R334" i="23"/>
  <c r="L334" i="23"/>
  <c r="P334" i="23"/>
  <c r="I334" i="23"/>
  <c r="K334" i="23"/>
  <c r="O334" i="23"/>
  <c r="J334" i="23"/>
  <c r="M334" i="23"/>
  <c r="Q334" i="23"/>
  <c r="V334" i="23"/>
  <c r="U334" i="23"/>
  <c r="W334" i="23"/>
  <c r="X334" i="23"/>
  <c r="T334" i="23"/>
  <c r="T443" i="21"/>
  <c r="J443" i="21"/>
  <c r="S443" i="21"/>
  <c r="X443" i="21"/>
  <c r="R443" i="21"/>
  <c r="A444" i="21"/>
  <c r="Q443" i="21"/>
  <c r="K443" i="21"/>
  <c r="P443" i="21"/>
  <c r="Y443" i="21"/>
  <c r="O443" i="21"/>
  <c r="L443" i="21"/>
  <c r="M443" i="21"/>
  <c r="N443" i="21"/>
  <c r="D443" i="21"/>
  <c r="E443" i="21"/>
  <c r="B443" i="21"/>
  <c r="H443" i="21"/>
  <c r="C443" i="21"/>
  <c r="I443" i="21"/>
  <c r="F443" i="21"/>
  <c r="G443" i="21"/>
  <c r="U443" i="21"/>
  <c r="V443" i="21"/>
  <c r="W443" i="21"/>
  <c r="C188" i="19"/>
  <c r="S188" i="19"/>
  <c r="H188" i="19"/>
  <c r="X188" i="19"/>
  <c r="M188" i="19"/>
  <c r="B188" i="19"/>
  <c r="R188" i="19"/>
  <c r="G188" i="19"/>
  <c r="W188" i="19"/>
  <c r="L188" i="19"/>
  <c r="A189" i="19"/>
  <c r="Q188" i="19"/>
  <c r="F188" i="19"/>
  <c r="V188" i="19"/>
  <c r="K188" i="19"/>
  <c r="A225" i="19"/>
  <c r="P188" i="19"/>
  <c r="E188" i="19"/>
  <c r="U188" i="19"/>
  <c r="J188" i="19"/>
  <c r="O188" i="19"/>
  <c r="D188" i="19"/>
  <c r="T188" i="19"/>
  <c r="I188" i="19"/>
  <c r="Y188" i="19"/>
  <c r="N188" i="19"/>
  <c r="N150" i="21"/>
  <c r="I150" i="21"/>
  <c r="K150" i="21"/>
  <c r="F150" i="21"/>
  <c r="S150" i="21"/>
  <c r="G150" i="21"/>
  <c r="D150" i="21"/>
  <c r="V150" i="21"/>
  <c r="Q150" i="21"/>
  <c r="L150" i="21"/>
  <c r="W150" i="21"/>
  <c r="B150" i="21"/>
  <c r="T150" i="21"/>
  <c r="O150" i="21"/>
  <c r="J150" i="21"/>
  <c r="E150" i="21"/>
  <c r="P150" i="21"/>
  <c r="R150" i="21"/>
  <c r="M150" i="21"/>
  <c r="H150" i="21"/>
  <c r="C150" i="21"/>
  <c r="U150" i="21"/>
  <c r="G296" i="19"/>
  <c r="W296" i="19"/>
  <c r="P296" i="19"/>
  <c r="I296" i="19"/>
  <c r="Y296" i="19"/>
  <c r="N296" i="19"/>
  <c r="K296" i="19"/>
  <c r="D296" i="19"/>
  <c r="T296" i="19"/>
  <c r="M296" i="19"/>
  <c r="B296" i="19"/>
  <c r="R296" i="19"/>
  <c r="O296" i="19"/>
  <c r="H296" i="19"/>
  <c r="X296" i="19"/>
  <c r="Q296" i="19"/>
  <c r="F296" i="19"/>
  <c r="V296" i="19"/>
  <c r="C296" i="19"/>
  <c r="S296" i="19"/>
  <c r="L296" i="19"/>
  <c r="E296" i="19"/>
  <c r="U296" i="19"/>
  <c r="J296" i="19"/>
  <c r="R41" i="23"/>
  <c r="A78" i="23"/>
  <c r="I41" i="23"/>
  <c r="T41" i="23"/>
  <c r="W41" i="23"/>
  <c r="J41" i="23"/>
  <c r="Y41" i="23"/>
  <c r="E41" i="23"/>
  <c r="P41" i="23"/>
  <c r="S41" i="23"/>
  <c r="F41" i="23"/>
  <c r="U41" i="23"/>
  <c r="A42" i="23"/>
  <c r="H41" i="23"/>
  <c r="G41" i="23"/>
  <c r="V41" i="23"/>
  <c r="B41" i="23"/>
  <c r="Q41" i="23"/>
  <c r="X41" i="23"/>
  <c r="D41" i="23"/>
  <c r="C41" i="23"/>
  <c r="L41" i="23"/>
  <c r="N41" i="23"/>
  <c r="K41" i="23"/>
  <c r="M41" i="23"/>
  <c r="O41" i="23"/>
  <c r="V77" i="23"/>
  <c r="B77" i="23"/>
  <c r="I77" i="23"/>
  <c r="P77" i="23"/>
  <c r="W77" i="23"/>
  <c r="R77" i="23"/>
  <c r="Y77" i="23"/>
  <c r="E77" i="23"/>
  <c r="H77" i="23"/>
  <c r="S77" i="23"/>
  <c r="J77" i="23"/>
  <c r="U77" i="23"/>
  <c r="X77" i="23"/>
  <c r="D77" i="23"/>
  <c r="G77" i="23"/>
  <c r="F77" i="23"/>
  <c r="Q77" i="23"/>
  <c r="T77" i="23"/>
  <c r="A114" i="23"/>
  <c r="C77" i="23"/>
  <c r="L77" i="23"/>
  <c r="K77" i="23"/>
  <c r="M77" i="23"/>
  <c r="O77" i="23"/>
  <c r="N77" i="23"/>
  <c r="N260" i="19"/>
  <c r="G260" i="19"/>
  <c r="W260" i="19"/>
  <c r="P260" i="19"/>
  <c r="E260" i="19"/>
  <c r="U260" i="19"/>
  <c r="B260" i="19"/>
  <c r="R260" i="19"/>
  <c r="K260" i="19"/>
  <c r="D260" i="19"/>
  <c r="T260" i="19"/>
  <c r="I260" i="19"/>
  <c r="A297" i="19"/>
  <c r="F260" i="19"/>
  <c r="V260" i="19"/>
  <c r="O260" i="19"/>
  <c r="H260" i="19"/>
  <c r="X260" i="19"/>
  <c r="M260" i="19"/>
  <c r="J260" i="19"/>
  <c r="C260" i="19"/>
  <c r="S260" i="19"/>
  <c r="L260" i="19"/>
  <c r="Y260" i="19"/>
  <c r="Q260" i="19"/>
  <c r="U42" i="24"/>
  <c r="J42" i="21"/>
  <c r="S42" i="21"/>
  <c r="P42" i="21"/>
  <c r="M42" i="21"/>
  <c r="A43" i="21"/>
  <c r="Q42" i="21"/>
  <c r="L42" i="21"/>
  <c r="R42" i="21"/>
  <c r="I42" i="21"/>
  <c r="K42" i="21"/>
  <c r="O42" i="21"/>
  <c r="N42" i="21"/>
  <c r="E42" i="21"/>
  <c r="G42" i="21"/>
  <c r="D42" i="21"/>
  <c r="H42" i="21"/>
  <c r="U42" i="21"/>
  <c r="F42" i="21"/>
  <c r="T42" i="21"/>
  <c r="N113" i="23"/>
  <c r="Y113" i="23"/>
  <c r="E113" i="23"/>
  <c r="H113" i="23"/>
  <c r="O113" i="23"/>
  <c r="A150" i="23"/>
  <c r="J113" i="23"/>
  <c r="U113" i="23"/>
  <c r="X113" i="23"/>
  <c r="D113" i="23"/>
  <c r="K113" i="23"/>
  <c r="V113" i="23"/>
  <c r="F113" i="23"/>
  <c r="Q113" i="23"/>
  <c r="T113" i="23"/>
  <c r="W113" i="23"/>
  <c r="G113" i="23"/>
  <c r="R113" i="23"/>
  <c r="B113" i="23"/>
  <c r="I113" i="23"/>
  <c r="P113" i="23"/>
  <c r="S113" i="23"/>
  <c r="C113" i="23"/>
  <c r="L113" i="23"/>
  <c r="M113" i="23"/>
  <c r="O224" i="19"/>
  <c r="H224" i="19"/>
  <c r="X224" i="19"/>
  <c r="Q224" i="19"/>
  <c r="B224" i="19"/>
  <c r="R224" i="19"/>
  <c r="C224" i="19"/>
  <c r="S224" i="19"/>
  <c r="L224" i="19"/>
  <c r="E224" i="19"/>
  <c r="U224" i="19"/>
  <c r="F224" i="19"/>
  <c r="V224" i="19"/>
  <c r="G224" i="19"/>
  <c r="W224" i="19"/>
  <c r="P224" i="19"/>
  <c r="I224" i="19"/>
  <c r="Y224" i="19"/>
  <c r="J224" i="19"/>
  <c r="K224" i="19"/>
  <c r="D224" i="19"/>
  <c r="T224" i="19"/>
  <c r="M224" i="19"/>
  <c r="A261" i="19"/>
  <c r="N224" i="19"/>
  <c r="V149" i="23"/>
  <c r="B149" i="23"/>
  <c r="I149" i="23"/>
  <c r="P149" i="23"/>
  <c r="S149" i="23"/>
  <c r="C149" i="23"/>
  <c r="R149" i="23"/>
  <c r="Y149" i="23"/>
  <c r="E149" i="23"/>
  <c r="H149" i="23"/>
  <c r="O149" i="23"/>
  <c r="J149" i="23"/>
  <c r="U149" i="23"/>
  <c r="X149" i="23"/>
  <c r="D149" i="23"/>
  <c r="K149" i="23"/>
  <c r="F149" i="23"/>
  <c r="Q149" i="23"/>
  <c r="T149" i="23"/>
  <c r="W149" i="23"/>
  <c r="G149" i="23"/>
  <c r="L149" i="23"/>
  <c r="M149" i="23"/>
  <c r="N149" i="23"/>
  <c r="B518" i="19"/>
  <c r="F518" i="19"/>
  <c r="J518" i="19"/>
  <c r="N518" i="19"/>
  <c r="R518" i="19"/>
  <c r="V518" i="19"/>
  <c r="A519" i="19"/>
  <c r="C518" i="19"/>
  <c r="G518" i="19"/>
  <c r="K518" i="19"/>
  <c r="O518" i="19"/>
  <c r="S518" i="19"/>
  <c r="W518" i="19"/>
  <c r="D518" i="19"/>
  <c r="H518" i="19"/>
  <c r="L518" i="19"/>
  <c r="P518" i="19"/>
  <c r="T518" i="19"/>
  <c r="X518" i="19"/>
  <c r="E518" i="19"/>
  <c r="I518" i="19"/>
  <c r="M518" i="19"/>
  <c r="Q518" i="19"/>
  <c r="U518" i="19"/>
  <c r="Y518" i="19"/>
  <c r="B337" i="19"/>
  <c r="F337" i="19"/>
  <c r="J337" i="19"/>
  <c r="N337" i="19"/>
  <c r="R337" i="19"/>
  <c r="V337" i="19"/>
  <c r="C337" i="19"/>
  <c r="G337" i="19"/>
  <c r="K337" i="19"/>
  <c r="O337" i="19"/>
  <c r="S337" i="19"/>
  <c r="W337" i="19"/>
  <c r="A374" i="19"/>
  <c r="D337" i="19"/>
  <c r="H337" i="19"/>
  <c r="L337" i="19"/>
  <c r="P337" i="19"/>
  <c r="T337" i="19"/>
  <c r="X337" i="19"/>
  <c r="A338" i="19"/>
  <c r="E337" i="19"/>
  <c r="I337" i="19"/>
  <c r="M337" i="19"/>
  <c r="Q337" i="19"/>
  <c r="U337" i="19"/>
  <c r="Y337" i="19"/>
  <c r="G189" i="21"/>
  <c r="W189" i="21"/>
  <c r="P189" i="21"/>
  <c r="I189" i="21"/>
  <c r="N189" i="21"/>
  <c r="K189" i="21"/>
  <c r="T189" i="21"/>
  <c r="M189" i="21"/>
  <c r="R189" i="21"/>
  <c r="O189" i="21"/>
  <c r="H189" i="21"/>
  <c r="X189" i="21"/>
  <c r="Q189" i="21"/>
  <c r="F189" i="21"/>
  <c r="V189" i="21"/>
  <c r="S189" i="21"/>
  <c r="L189" i="21"/>
  <c r="E189" i="21"/>
  <c r="U189" i="21"/>
  <c r="J189" i="21"/>
  <c r="A190" i="21"/>
  <c r="B445" i="19"/>
  <c r="F445" i="19"/>
  <c r="J445" i="19"/>
  <c r="N445" i="19"/>
  <c r="R445" i="19"/>
  <c r="V445" i="19"/>
  <c r="C445" i="19"/>
  <c r="G445" i="19"/>
  <c r="K445" i="19"/>
  <c r="O445" i="19"/>
  <c r="S445" i="19"/>
  <c r="W445" i="19"/>
  <c r="D445" i="19"/>
  <c r="H445" i="19"/>
  <c r="L445" i="19"/>
  <c r="P445" i="19"/>
  <c r="T445" i="19"/>
  <c r="X445" i="19"/>
  <c r="E445" i="19"/>
  <c r="I445" i="19"/>
  <c r="M445" i="19"/>
  <c r="Q445" i="19"/>
  <c r="U445" i="19"/>
  <c r="Y445" i="19"/>
  <c r="B590" i="19"/>
  <c r="F590" i="19"/>
  <c r="J590" i="19"/>
  <c r="N590" i="19"/>
  <c r="R590" i="19"/>
  <c r="V590" i="19"/>
  <c r="C590" i="19"/>
  <c r="G590" i="19"/>
  <c r="K590" i="19"/>
  <c r="O590" i="19"/>
  <c r="S590" i="19"/>
  <c r="W590" i="19"/>
  <c r="A591" i="19"/>
  <c r="D590" i="19"/>
  <c r="H590" i="19"/>
  <c r="L590" i="19"/>
  <c r="P590" i="19"/>
  <c r="T590" i="19"/>
  <c r="X590" i="19"/>
  <c r="E590" i="19"/>
  <c r="I590" i="19"/>
  <c r="M590" i="19"/>
  <c r="Q590" i="19"/>
  <c r="U590" i="19"/>
  <c r="Y590" i="19"/>
  <c r="B409" i="19"/>
  <c r="F409" i="19"/>
  <c r="J409" i="19"/>
  <c r="N409" i="19"/>
  <c r="R409" i="19"/>
  <c r="V409" i="19"/>
  <c r="A446" i="19"/>
  <c r="C409" i="19"/>
  <c r="G409" i="19"/>
  <c r="K409" i="19"/>
  <c r="O409" i="19"/>
  <c r="S409" i="19"/>
  <c r="W409" i="19"/>
  <c r="D409" i="19"/>
  <c r="H409" i="19"/>
  <c r="L409" i="19"/>
  <c r="P409" i="19"/>
  <c r="T409" i="19"/>
  <c r="X409" i="19"/>
  <c r="E409" i="19"/>
  <c r="I409" i="19"/>
  <c r="M409" i="19"/>
  <c r="Q409" i="19"/>
  <c r="U409" i="19"/>
  <c r="Y409" i="19"/>
  <c r="B482" i="19"/>
  <c r="F482" i="19"/>
  <c r="J482" i="19"/>
  <c r="N482" i="19"/>
  <c r="R482" i="19"/>
  <c r="V482" i="19"/>
  <c r="C482" i="19"/>
  <c r="G482" i="19"/>
  <c r="K482" i="19"/>
  <c r="O482" i="19"/>
  <c r="S482" i="19"/>
  <c r="W482" i="19"/>
  <c r="D482" i="19"/>
  <c r="H482" i="19"/>
  <c r="L482" i="19"/>
  <c r="P482" i="19"/>
  <c r="T482" i="19"/>
  <c r="X482" i="19"/>
  <c r="E482" i="19"/>
  <c r="I482" i="19"/>
  <c r="M482" i="19"/>
  <c r="Q482" i="19"/>
  <c r="U482" i="19"/>
  <c r="Y482" i="19"/>
  <c r="A483" i="19"/>
  <c r="B373" i="19"/>
  <c r="F373" i="19"/>
  <c r="J373" i="19"/>
  <c r="N373" i="19"/>
  <c r="R373" i="19"/>
  <c r="V373" i="19"/>
  <c r="C373" i="19"/>
  <c r="G373" i="19"/>
  <c r="K373" i="19"/>
  <c r="O373" i="19"/>
  <c r="S373" i="19"/>
  <c r="W373" i="19"/>
  <c r="D373" i="19"/>
  <c r="H373" i="19"/>
  <c r="L373" i="19"/>
  <c r="P373" i="19"/>
  <c r="T373" i="19"/>
  <c r="X373" i="19"/>
  <c r="E373" i="19"/>
  <c r="I373" i="19"/>
  <c r="M373" i="19"/>
  <c r="Q373" i="19"/>
  <c r="U373" i="19"/>
  <c r="Y373" i="19"/>
  <c r="A410" i="19"/>
  <c r="B554" i="19"/>
  <c r="F554" i="19"/>
  <c r="J554" i="19"/>
  <c r="N554" i="19"/>
  <c r="R554" i="19"/>
  <c r="V554" i="19"/>
  <c r="C554" i="19"/>
  <c r="G554" i="19"/>
  <c r="K554" i="19"/>
  <c r="O554" i="19"/>
  <c r="S554" i="19"/>
  <c r="W554" i="19"/>
  <c r="D554" i="19"/>
  <c r="H554" i="19"/>
  <c r="L554" i="19"/>
  <c r="P554" i="19"/>
  <c r="T554" i="19"/>
  <c r="X554" i="19"/>
  <c r="A555" i="19"/>
  <c r="E554" i="19"/>
  <c r="I554" i="19"/>
  <c r="M554" i="19"/>
  <c r="Q554" i="19"/>
  <c r="U554" i="19"/>
  <c r="Y554" i="19"/>
  <c r="U77" i="19" l="1"/>
  <c r="E77" i="19"/>
  <c r="J77" i="19"/>
  <c r="S77" i="19"/>
  <c r="T77" i="19"/>
  <c r="L77" i="19"/>
  <c r="W77" i="19"/>
  <c r="O77" i="19"/>
  <c r="V77" i="19"/>
  <c r="F77" i="19"/>
  <c r="C77" i="19"/>
  <c r="H77" i="19"/>
  <c r="Q77" i="19"/>
  <c r="G77" i="19"/>
  <c r="Y77" i="19"/>
  <c r="I77" i="19"/>
  <c r="A114" i="19"/>
  <c r="P77" i="19"/>
  <c r="K77" i="19"/>
  <c r="B77" i="19"/>
  <c r="X77" i="19"/>
  <c r="R77" i="19"/>
  <c r="N77" i="19"/>
  <c r="M77" i="19"/>
  <c r="D77" i="19"/>
  <c r="S41" i="19"/>
  <c r="H41" i="19"/>
  <c r="D41" i="19"/>
  <c r="B41" i="19"/>
  <c r="E41" i="19"/>
  <c r="L41" i="19"/>
  <c r="U41" i="19"/>
  <c r="F41" i="19"/>
  <c r="M41" i="19"/>
  <c r="P41" i="19"/>
  <c r="Q41" i="19"/>
  <c r="Y41" i="19"/>
  <c r="R41" i="19"/>
  <c r="G41" i="19"/>
  <c r="C41" i="19"/>
  <c r="T41" i="19"/>
  <c r="O41" i="19"/>
  <c r="N41" i="19"/>
  <c r="V41" i="19"/>
  <c r="A78" i="19"/>
  <c r="J41" i="19"/>
  <c r="A42" i="19"/>
  <c r="I41" i="19"/>
  <c r="K41" i="19"/>
  <c r="E149" i="19"/>
  <c r="U149" i="19"/>
  <c r="J149" i="19"/>
  <c r="G149" i="19"/>
  <c r="P149" i="19"/>
  <c r="M149" i="19"/>
  <c r="C149" i="19"/>
  <c r="Y149" i="19"/>
  <c r="K149" i="19"/>
  <c r="I149" i="19"/>
  <c r="H149" i="19"/>
  <c r="X149" i="19"/>
  <c r="Q149" i="19"/>
  <c r="B149" i="19"/>
  <c r="S149" i="19"/>
  <c r="L149" i="19"/>
  <c r="V149" i="19"/>
  <c r="O149" i="19"/>
  <c r="D149" i="19"/>
  <c r="T149" i="19"/>
  <c r="F149" i="19"/>
  <c r="R149" i="19"/>
  <c r="W149" i="19"/>
  <c r="N149" i="19"/>
  <c r="F113" i="19"/>
  <c r="C113" i="19"/>
  <c r="H113" i="19"/>
  <c r="U113" i="19"/>
  <c r="A150" i="19"/>
  <c r="W113" i="19"/>
  <c r="I113" i="19"/>
  <c r="R113" i="19"/>
  <c r="O113" i="19"/>
  <c r="X113" i="19"/>
  <c r="J113" i="19"/>
  <c r="G113" i="19"/>
  <c r="P113" i="19"/>
  <c r="Y113" i="19"/>
  <c r="B113" i="19"/>
  <c r="D113" i="19"/>
  <c r="Q113" i="19"/>
  <c r="M113" i="19"/>
  <c r="V113" i="19"/>
  <c r="S113" i="19"/>
  <c r="E113" i="19"/>
  <c r="N113" i="19"/>
  <c r="K113" i="19"/>
  <c r="T113" i="19"/>
  <c r="L113" i="19"/>
  <c r="A80" i="21"/>
  <c r="Q80" i="21" s="1"/>
  <c r="A44" i="21"/>
  <c r="A81" i="21" s="1"/>
  <c r="A118" i="21" s="1"/>
  <c r="A155" i="21" s="1"/>
  <c r="E153" i="21"/>
  <c r="I153" i="21"/>
  <c r="M153" i="21"/>
  <c r="Q153" i="21"/>
  <c r="U153" i="21"/>
  <c r="F153" i="21"/>
  <c r="J153" i="21"/>
  <c r="N153" i="21"/>
  <c r="R153" i="21"/>
  <c r="V153" i="21"/>
  <c r="G153" i="21"/>
  <c r="K153" i="21"/>
  <c r="O153" i="21"/>
  <c r="S153" i="21"/>
  <c r="W153" i="21"/>
  <c r="D153" i="21"/>
  <c r="H153" i="21"/>
  <c r="L153" i="21"/>
  <c r="P153" i="21"/>
  <c r="T153" i="21"/>
  <c r="X153" i="21"/>
  <c r="H79" i="24"/>
  <c r="M79" i="24"/>
  <c r="R79" i="24"/>
  <c r="X79" i="24"/>
  <c r="J79" i="24"/>
  <c r="U79" i="24"/>
  <c r="L79" i="24"/>
  <c r="V79" i="24"/>
  <c r="D79" i="24"/>
  <c r="I79" i="24"/>
  <c r="N79" i="24"/>
  <c r="T79" i="24"/>
  <c r="E79" i="24"/>
  <c r="P79" i="24"/>
  <c r="F79" i="24"/>
  <c r="Q79" i="24"/>
  <c r="S79" i="24"/>
  <c r="O79" i="24"/>
  <c r="K79" i="24"/>
  <c r="W79" i="24"/>
  <c r="G79" i="24"/>
  <c r="E78" i="24"/>
  <c r="M78" i="24"/>
  <c r="U78" i="24"/>
  <c r="S78" i="24"/>
  <c r="G78" i="24"/>
  <c r="O78" i="24"/>
  <c r="W78" i="24"/>
  <c r="I78" i="24"/>
  <c r="Q78" i="24"/>
  <c r="K78" i="24"/>
  <c r="X78" i="24"/>
  <c r="H78" i="24"/>
  <c r="N78" i="24"/>
  <c r="T78" i="24"/>
  <c r="D78" i="24"/>
  <c r="P78" i="24"/>
  <c r="V78" i="24"/>
  <c r="F78" i="24"/>
  <c r="L78" i="24"/>
  <c r="R78" i="24"/>
  <c r="J78" i="24"/>
  <c r="E80" i="21"/>
  <c r="M80" i="21"/>
  <c r="A117" i="21"/>
  <c r="A154" i="21" s="1"/>
  <c r="V80" i="21"/>
  <c r="J80" i="21"/>
  <c r="D80" i="21"/>
  <c r="T80" i="21"/>
  <c r="G116" i="21"/>
  <c r="K116" i="21"/>
  <c r="O116" i="21"/>
  <c r="S116" i="21"/>
  <c r="W116" i="21"/>
  <c r="D116" i="21"/>
  <c r="H116" i="21"/>
  <c r="L116" i="21"/>
  <c r="P116" i="21"/>
  <c r="T116" i="21"/>
  <c r="X116" i="21"/>
  <c r="E116" i="21"/>
  <c r="I116" i="21"/>
  <c r="M116" i="21"/>
  <c r="Q116" i="21"/>
  <c r="U116" i="21"/>
  <c r="F116" i="21"/>
  <c r="J116" i="21"/>
  <c r="N116" i="21"/>
  <c r="R116" i="21"/>
  <c r="V116" i="21"/>
  <c r="B1393" i="2"/>
  <c r="B39" i="24"/>
  <c r="Y38" i="21"/>
  <c r="Y75" i="24"/>
  <c r="Y112" i="21"/>
  <c r="Y187" i="21"/>
  <c r="B39" i="21"/>
  <c r="Y224" i="21"/>
  <c r="Y112" i="24"/>
  <c r="B188" i="21"/>
  <c r="Y38" i="24"/>
  <c r="Y75" i="21"/>
  <c r="B76" i="24"/>
  <c r="Y149" i="21"/>
  <c r="B113" i="21"/>
  <c r="X41" i="19"/>
  <c r="X41" i="24"/>
  <c r="W41" i="21"/>
  <c r="X41" i="21"/>
  <c r="W41" i="24"/>
  <c r="W41" i="19"/>
  <c r="R226" i="21"/>
  <c r="V226" i="21"/>
  <c r="W226" i="21"/>
  <c r="U226" i="21"/>
  <c r="X226" i="21"/>
  <c r="T226" i="21"/>
  <c r="Q226" i="21"/>
  <c r="S226" i="21"/>
  <c r="D226" i="21"/>
  <c r="G226" i="21"/>
  <c r="O226" i="21"/>
  <c r="I226" i="21"/>
  <c r="C226" i="21"/>
  <c r="N226" i="21"/>
  <c r="M226" i="21"/>
  <c r="E226" i="21"/>
  <c r="A227" i="21"/>
  <c r="P226" i="21"/>
  <c r="K226" i="21"/>
  <c r="J226" i="21"/>
  <c r="H226" i="21"/>
  <c r="F226" i="21"/>
  <c r="L226" i="21"/>
  <c r="W262" i="21"/>
  <c r="K262" i="21"/>
  <c r="N262" i="21"/>
  <c r="E262" i="21"/>
  <c r="S262" i="21"/>
  <c r="M262" i="21"/>
  <c r="T262" i="21"/>
  <c r="D262" i="21"/>
  <c r="A263" i="21"/>
  <c r="B262" i="21"/>
  <c r="P262" i="21"/>
  <c r="L262" i="21"/>
  <c r="Q262" i="21"/>
  <c r="X262" i="21"/>
  <c r="O262" i="21"/>
  <c r="R262" i="21"/>
  <c r="I262" i="21"/>
  <c r="V262" i="21"/>
  <c r="G262" i="21"/>
  <c r="J262" i="21"/>
  <c r="Y262" i="21"/>
  <c r="H262" i="21"/>
  <c r="C262" i="21"/>
  <c r="F262" i="21"/>
  <c r="U262" i="21"/>
  <c r="P444" i="21"/>
  <c r="E444" i="21"/>
  <c r="B444" i="21"/>
  <c r="R444" i="21"/>
  <c r="O444" i="21"/>
  <c r="T444" i="21"/>
  <c r="I444" i="21"/>
  <c r="F444" i="21"/>
  <c r="C444" i="21"/>
  <c r="S444" i="21"/>
  <c r="D444" i="21"/>
  <c r="X444" i="21"/>
  <c r="Q444" i="21"/>
  <c r="J444" i="21"/>
  <c r="G444" i="21"/>
  <c r="W444" i="21"/>
  <c r="H444" i="21"/>
  <c r="A445" i="21"/>
  <c r="Y444" i="21"/>
  <c r="N444" i="21"/>
  <c r="K444" i="21"/>
  <c r="L444" i="21"/>
  <c r="M444" i="21"/>
  <c r="U444" i="21"/>
  <c r="V444" i="21"/>
  <c r="Y371" i="23"/>
  <c r="G371" i="23"/>
  <c r="A408" i="23"/>
  <c r="B371" i="23"/>
  <c r="S371" i="23"/>
  <c r="F371" i="23"/>
  <c r="D371" i="23"/>
  <c r="E371" i="23"/>
  <c r="C371" i="23"/>
  <c r="H371" i="23"/>
  <c r="L371" i="23"/>
  <c r="I371" i="23"/>
  <c r="M371" i="23"/>
  <c r="Q371" i="23"/>
  <c r="N371" i="23"/>
  <c r="R371" i="23"/>
  <c r="O371" i="23"/>
  <c r="P371" i="23"/>
  <c r="K371" i="23"/>
  <c r="J371" i="23"/>
  <c r="X371" i="23"/>
  <c r="U371" i="23"/>
  <c r="T371" i="23"/>
  <c r="V371" i="23"/>
  <c r="W371" i="23"/>
  <c r="P226" i="23"/>
  <c r="O226" i="23"/>
  <c r="N226" i="23"/>
  <c r="A263" i="23"/>
  <c r="L226" i="23"/>
  <c r="K226" i="23"/>
  <c r="J226" i="23"/>
  <c r="M226" i="23"/>
  <c r="H226" i="23"/>
  <c r="G226" i="23"/>
  <c r="F226" i="23"/>
  <c r="I226" i="23"/>
  <c r="D226" i="23"/>
  <c r="C226" i="23"/>
  <c r="B226" i="23"/>
  <c r="E226" i="23"/>
  <c r="U226" i="23"/>
  <c r="Q226" i="23"/>
  <c r="Y226" i="23"/>
  <c r="X226" i="23"/>
  <c r="T226" i="23"/>
  <c r="W226" i="23"/>
  <c r="V226" i="23"/>
  <c r="R226" i="23"/>
  <c r="S226" i="23"/>
  <c r="D697" i="21"/>
  <c r="E697" i="21"/>
  <c r="Y697" i="21"/>
  <c r="N697" i="21"/>
  <c r="K697" i="21"/>
  <c r="H697" i="21"/>
  <c r="I697" i="21"/>
  <c r="B697" i="21"/>
  <c r="R697" i="21"/>
  <c r="O697" i="21"/>
  <c r="L697" i="21"/>
  <c r="M697" i="21"/>
  <c r="F697" i="21"/>
  <c r="C697" i="21"/>
  <c r="S697" i="21"/>
  <c r="P697" i="21"/>
  <c r="Q697" i="21"/>
  <c r="J697" i="21"/>
  <c r="G697" i="21"/>
  <c r="A698" i="21"/>
  <c r="X697" i="21"/>
  <c r="V697" i="21"/>
  <c r="T697" i="21"/>
  <c r="U697" i="21"/>
  <c r="W697" i="21"/>
  <c r="L733" i="21"/>
  <c r="A734" i="21"/>
  <c r="Q733" i="21"/>
  <c r="J733" i="21"/>
  <c r="G733" i="21"/>
  <c r="W733" i="21"/>
  <c r="P733" i="21"/>
  <c r="E733" i="21"/>
  <c r="Y733" i="21"/>
  <c r="N733" i="21"/>
  <c r="K733" i="21"/>
  <c r="D733" i="21"/>
  <c r="T733" i="21"/>
  <c r="I733" i="21"/>
  <c r="B733" i="21"/>
  <c r="R733" i="21"/>
  <c r="O733" i="21"/>
  <c r="H733" i="21"/>
  <c r="X733" i="21"/>
  <c r="M733" i="21"/>
  <c r="F733" i="21"/>
  <c r="C733" i="21"/>
  <c r="S733" i="21"/>
  <c r="U733" i="21"/>
  <c r="V733" i="21"/>
  <c r="L769" i="21"/>
  <c r="A770" i="21"/>
  <c r="Q769" i="21"/>
  <c r="N769" i="21"/>
  <c r="O769" i="21"/>
  <c r="P769" i="21"/>
  <c r="E769" i="21"/>
  <c r="Y769" i="21"/>
  <c r="R769" i="21"/>
  <c r="S769" i="21"/>
  <c r="D769" i="21"/>
  <c r="T769" i="21"/>
  <c r="I769" i="21"/>
  <c r="F769" i="21"/>
  <c r="G769" i="21"/>
  <c r="H769" i="21"/>
  <c r="X769" i="21"/>
  <c r="M769" i="21"/>
  <c r="J769" i="21"/>
  <c r="K769" i="21"/>
  <c r="B769" i="21"/>
  <c r="C769" i="21"/>
  <c r="W769" i="21"/>
  <c r="V769" i="21"/>
  <c r="U769" i="21"/>
  <c r="D553" i="21"/>
  <c r="B553" i="21"/>
  <c r="G553" i="21"/>
  <c r="H553" i="21"/>
  <c r="F553" i="21"/>
  <c r="K553" i="21"/>
  <c r="E553" i="21"/>
  <c r="J553" i="21"/>
  <c r="A554" i="21"/>
  <c r="I553" i="21"/>
  <c r="C553" i="21"/>
  <c r="Q553" i="21"/>
  <c r="L553" i="21"/>
  <c r="N553" i="21"/>
  <c r="V553" i="21"/>
  <c r="U553" i="21"/>
  <c r="W553" i="21"/>
  <c r="T553" i="21"/>
  <c r="O553" i="21"/>
  <c r="S553" i="21"/>
  <c r="P553" i="21"/>
  <c r="M553" i="21"/>
  <c r="X553" i="21"/>
  <c r="Y553" i="21"/>
  <c r="R553" i="21"/>
  <c r="K763" i="24"/>
  <c r="R763" i="24"/>
  <c r="B763" i="24"/>
  <c r="I763" i="24"/>
  <c r="P763" i="24"/>
  <c r="G763" i="24"/>
  <c r="N763" i="24"/>
  <c r="Y763" i="24"/>
  <c r="E763" i="24"/>
  <c r="L763" i="24"/>
  <c r="S763" i="24"/>
  <c r="C763" i="24"/>
  <c r="J763" i="24"/>
  <c r="Q763" i="24"/>
  <c r="X763" i="24"/>
  <c r="H763" i="24"/>
  <c r="O763" i="24"/>
  <c r="A764" i="24"/>
  <c r="F763" i="24"/>
  <c r="M763" i="24"/>
  <c r="T763" i="24"/>
  <c r="D763" i="24"/>
  <c r="U763" i="24"/>
  <c r="W763" i="24"/>
  <c r="V763" i="24"/>
  <c r="R475" i="24"/>
  <c r="Q475" i="24"/>
  <c r="D475" i="24"/>
  <c r="J475" i="24"/>
  <c r="X475" i="24"/>
  <c r="C475" i="24"/>
  <c r="G475" i="24"/>
  <c r="F475" i="24"/>
  <c r="T475" i="24"/>
  <c r="A476" i="24"/>
  <c r="I475" i="24"/>
  <c r="S475" i="24"/>
  <c r="M475" i="24"/>
  <c r="W475" i="24"/>
  <c r="V475" i="24"/>
  <c r="E475" i="24"/>
  <c r="O475" i="24"/>
  <c r="Y475" i="24"/>
  <c r="L475" i="24"/>
  <c r="B475" i="24"/>
  <c r="P475" i="24"/>
  <c r="K475" i="24"/>
  <c r="U475" i="24"/>
  <c r="H475" i="24"/>
  <c r="N475" i="24"/>
  <c r="D408" i="21"/>
  <c r="B408" i="21"/>
  <c r="S408" i="21"/>
  <c r="H408" i="21"/>
  <c r="F408" i="21"/>
  <c r="A409" i="21"/>
  <c r="E408" i="21"/>
  <c r="C408" i="21"/>
  <c r="Y408" i="21"/>
  <c r="G408" i="21"/>
  <c r="M408" i="21"/>
  <c r="P408" i="21"/>
  <c r="I408" i="21"/>
  <c r="Q408" i="21"/>
  <c r="N408" i="21"/>
  <c r="R408" i="21"/>
  <c r="J408" i="21"/>
  <c r="K408" i="21"/>
  <c r="O408" i="21"/>
  <c r="L408" i="21"/>
  <c r="X408" i="21"/>
  <c r="W408" i="21"/>
  <c r="T408" i="21"/>
  <c r="V408" i="21"/>
  <c r="U408" i="21"/>
  <c r="D299" i="21"/>
  <c r="X299" i="21"/>
  <c r="Y299" i="21"/>
  <c r="N299" i="21"/>
  <c r="K299" i="21"/>
  <c r="H299" i="21"/>
  <c r="E299" i="21"/>
  <c r="B299" i="21"/>
  <c r="R299" i="21"/>
  <c r="O299" i="21"/>
  <c r="P299" i="21"/>
  <c r="I299" i="21"/>
  <c r="F299" i="21"/>
  <c r="C299" i="21"/>
  <c r="S299" i="21"/>
  <c r="A300" i="21"/>
  <c r="T299" i="21"/>
  <c r="Q299" i="21"/>
  <c r="J299" i="21"/>
  <c r="G299" i="21"/>
  <c r="W299" i="21"/>
  <c r="L299" i="21"/>
  <c r="M299" i="21"/>
  <c r="V299" i="21"/>
  <c r="U299" i="21"/>
  <c r="B368" i="24"/>
  <c r="P368" i="24"/>
  <c r="O368" i="24"/>
  <c r="U368" i="24"/>
  <c r="H368" i="24"/>
  <c r="N368" i="24"/>
  <c r="R368" i="24"/>
  <c r="Q368" i="24"/>
  <c r="D368" i="24"/>
  <c r="J368" i="24"/>
  <c r="X368" i="24"/>
  <c r="G368" i="24"/>
  <c r="K368" i="24"/>
  <c r="F368" i="24"/>
  <c r="T368" i="24"/>
  <c r="C368" i="24"/>
  <c r="I368" i="24"/>
  <c r="W368" i="24"/>
  <c r="M368" i="24"/>
  <c r="A369" i="24"/>
  <c r="V368" i="24"/>
  <c r="E368" i="24"/>
  <c r="S368" i="24"/>
  <c r="Y368" i="24"/>
  <c r="L368" i="24"/>
  <c r="E438" i="24"/>
  <c r="O438" i="24"/>
  <c r="Y438" i="24"/>
  <c r="L438" i="24"/>
  <c r="G438" i="24"/>
  <c r="F438" i="24"/>
  <c r="T438" i="24"/>
  <c r="U438" i="24"/>
  <c r="H438" i="24"/>
  <c r="N438" i="24"/>
  <c r="M438" i="24"/>
  <c r="W438" i="24"/>
  <c r="V438" i="24"/>
  <c r="J438" i="24"/>
  <c r="X438" i="24"/>
  <c r="C438" i="24"/>
  <c r="B438" i="24"/>
  <c r="P438" i="24"/>
  <c r="K438" i="24"/>
  <c r="A439" i="24"/>
  <c r="I438" i="24"/>
  <c r="S438" i="24"/>
  <c r="R438" i="24"/>
  <c r="Q438" i="24"/>
  <c r="D438" i="24"/>
  <c r="E511" i="24"/>
  <c r="Y511" i="24"/>
  <c r="J511" i="24"/>
  <c r="G511" i="24"/>
  <c r="D511" i="24"/>
  <c r="I511" i="24"/>
  <c r="A512" i="24"/>
  <c r="N511" i="24"/>
  <c r="K511" i="24"/>
  <c r="H511" i="24"/>
  <c r="M511" i="24"/>
  <c r="B511" i="24"/>
  <c r="R511" i="24"/>
  <c r="O511" i="24"/>
  <c r="L511" i="24"/>
  <c r="Q511" i="24"/>
  <c r="F511" i="24"/>
  <c r="C511" i="24"/>
  <c r="S511" i="24"/>
  <c r="P511" i="24"/>
  <c r="W511" i="24"/>
  <c r="T511" i="24"/>
  <c r="U511" i="24"/>
  <c r="V511" i="24"/>
  <c r="X511" i="24"/>
  <c r="Q443" i="23"/>
  <c r="K443" i="23"/>
  <c r="T443" i="23"/>
  <c r="Y443" i="23"/>
  <c r="O443" i="23"/>
  <c r="X443" i="23"/>
  <c r="J443" i="23"/>
  <c r="S443" i="23"/>
  <c r="R443" i="23"/>
  <c r="P443" i="23"/>
  <c r="L443" i="23"/>
  <c r="M443" i="23"/>
  <c r="N443" i="23"/>
  <c r="I443" i="23"/>
  <c r="E443" i="23"/>
  <c r="B443" i="23"/>
  <c r="F443" i="23"/>
  <c r="G443" i="23"/>
  <c r="D443" i="23"/>
  <c r="H443" i="23"/>
  <c r="C443" i="23"/>
  <c r="V443" i="23"/>
  <c r="U443" i="23"/>
  <c r="W443" i="23"/>
  <c r="O727" i="24"/>
  <c r="A728" i="24"/>
  <c r="F727" i="24"/>
  <c r="M727" i="24"/>
  <c r="T727" i="24"/>
  <c r="D727" i="24"/>
  <c r="K727" i="24"/>
  <c r="R727" i="24"/>
  <c r="B727" i="24"/>
  <c r="I727" i="24"/>
  <c r="P727" i="24"/>
  <c r="W727" i="24"/>
  <c r="G727" i="24"/>
  <c r="N727" i="24"/>
  <c r="Y727" i="24"/>
  <c r="E727" i="24"/>
  <c r="L727" i="24"/>
  <c r="S727" i="24"/>
  <c r="C727" i="24"/>
  <c r="J727" i="24"/>
  <c r="Q727" i="24"/>
  <c r="X727" i="24"/>
  <c r="H727" i="24"/>
  <c r="U727" i="24"/>
  <c r="V727" i="24"/>
  <c r="H655" i="24"/>
  <c r="G655" i="24"/>
  <c r="F655" i="24"/>
  <c r="D655" i="24"/>
  <c r="A656" i="24"/>
  <c r="M655" i="24"/>
  <c r="P655" i="24"/>
  <c r="O655" i="24"/>
  <c r="N655" i="24"/>
  <c r="I655" i="24"/>
  <c r="L655" i="24"/>
  <c r="K655" i="24"/>
  <c r="J655" i="24"/>
  <c r="E655" i="24"/>
  <c r="C655" i="24"/>
  <c r="B655" i="24"/>
  <c r="U655" i="24"/>
  <c r="Q655" i="24"/>
  <c r="W655" i="24"/>
  <c r="R655" i="24"/>
  <c r="S655" i="24"/>
  <c r="T655" i="24"/>
  <c r="Y655" i="24"/>
  <c r="X655" i="24"/>
  <c r="V655" i="24"/>
  <c r="D404" i="24"/>
  <c r="X404" i="24"/>
  <c r="R404" i="24"/>
  <c r="Y404" i="24"/>
  <c r="S404" i="24"/>
  <c r="L404" i="24"/>
  <c r="M404" i="24"/>
  <c r="Q404" i="24"/>
  <c r="H404" i="24"/>
  <c r="B404" i="24"/>
  <c r="V404" i="24"/>
  <c r="A405" i="24"/>
  <c r="O404" i="24"/>
  <c r="C404" i="24"/>
  <c r="J404" i="24"/>
  <c r="W404" i="24"/>
  <c r="P404" i="24"/>
  <c r="F404" i="24"/>
  <c r="E404" i="24"/>
  <c r="N404" i="24"/>
  <c r="I404" i="24"/>
  <c r="K404" i="24"/>
  <c r="T404" i="24"/>
  <c r="G404" i="24"/>
  <c r="U404" i="24"/>
  <c r="P481" i="21"/>
  <c r="Y481" i="21"/>
  <c r="K481" i="21"/>
  <c r="T481" i="21"/>
  <c r="J481" i="21"/>
  <c r="O481" i="21"/>
  <c r="X481" i="21"/>
  <c r="R481" i="21"/>
  <c r="S481" i="21"/>
  <c r="Q481" i="21"/>
  <c r="A482" i="21"/>
  <c r="L481" i="21"/>
  <c r="M481" i="21"/>
  <c r="N481" i="21"/>
  <c r="D481" i="21"/>
  <c r="I481" i="21"/>
  <c r="B481" i="21"/>
  <c r="H481" i="21"/>
  <c r="C481" i="21"/>
  <c r="G481" i="21"/>
  <c r="F481" i="21"/>
  <c r="E481" i="21"/>
  <c r="V481" i="21"/>
  <c r="W481" i="21"/>
  <c r="U481" i="21"/>
  <c r="P841" i="21"/>
  <c r="Q841" i="21"/>
  <c r="J841" i="21"/>
  <c r="K841" i="21"/>
  <c r="D841" i="21"/>
  <c r="E841" i="21"/>
  <c r="A842" i="21"/>
  <c r="N841" i="21"/>
  <c r="O841" i="21"/>
  <c r="H841" i="21"/>
  <c r="I841" i="21"/>
  <c r="B841" i="21"/>
  <c r="C841" i="21"/>
  <c r="L841" i="21"/>
  <c r="M841" i="21"/>
  <c r="F841" i="21"/>
  <c r="G841" i="21"/>
  <c r="S841" i="21"/>
  <c r="R841" i="21"/>
  <c r="U841" i="21"/>
  <c r="T841" i="21"/>
  <c r="V841" i="21"/>
  <c r="Y841" i="21"/>
  <c r="W841" i="21"/>
  <c r="X841" i="21"/>
  <c r="H625" i="21"/>
  <c r="X625" i="21"/>
  <c r="Q625" i="21"/>
  <c r="J625" i="21"/>
  <c r="C625" i="21"/>
  <c r="S625" i="21"/>
  <c r="L625" i="21"/>
  <c r="E625" i="21"/>
  <c r="Y625" i="21"/>
  <c r="N625" i="21"/>
  <c r="G625" i="21"/>
  <c r="P625" i="21"/>
  <c r="I625" i="21"/>
  <c r="B625" i="21"/>
  <c r="R625" i="21"/>
  <c r="K625" i="21"/>
  <c r="D625" i="21"/>
  <c r="T625" i="21"/>
  <c r="M625" i="21"/>
  <c r="F625" i="21"/>
  <c r="A626" i="21"/>
  <c r="O625" i="21"/>
  <c r="U625" i="21"/>
  <c r="V625" i="21"/>
  <c r="W625" i="21"/>
  <c r="E583" i="24"/>
  <c r="Y583" i="24"/>
  <c r="N583" i="24"/>
  <c r="K583" i="24"/>
  <c r="D583" i="24"/>
  <c r="T583" i="24"/>
  <c r="I583" i="24"/>
  <c r="B583" i="24"/>
  <c r="R583" i="24"/>
  <c r="O583" i="24"/>
  <c r="H583" i="24"/>
  <c r="X583" i="24"/>
  <c r="M583" i="24"/>
  <c r="F583" i="24"/>
  <c r="C583" i="24"/>
  <c r="S583" i="24"/>
  <c r="L583" i="24"/>
  <c r="A584" i="24"/>
  <c r="Q583" i="24"/>
  <c r="J583" i="24"/>
  <c r="G583" i="24"/>
  <c r="W583" i="24"/>
  <c r="P583" i="24"/>
  <c r="U583" i="24"/>
  <c r="V583" i="24"/>
  <c r="P589" i="21"/>
  <c r="E589" i="21"/>
  <c r="B589" i="21"/>
  <c r="R589" i="21"/>
  <c r="O589" i="21"/>
  <c r="T589" i="21"/>
  <c r="I589" i="21"/>
  <c r="F589" i="21"/>
  <c r="C589" i="21"/>
  <c r="S589" i="21"/>
  <c r="D589" i="21"/>
  <c r="X589" i="21"/>
  <c r="Q589" i="21"/>
  <c r="J589" i="21"/>
  <c r="G589" i="21"/>
  <c r="W589" i="21"/>
  <c r="H589" i="21"/>
  <c r="A590" i="21"/>
  <c r="Y589" i="21"/>
  <c r="N589" i="21"/>
  <c r="K589" i="21"/>
  <c r="L589" i="21"/>
  <c r="M589" i="21"/>
  <c r="U589" i="21"/>
  <c r="V589" i="21"/>
  <c r="N799" i="24"/>
  <c r="Y799" i="24"/>
  <c r="E799" i="24"/>
  <c r="D799" i="24"/>
  <c r="G799" i="24"/>
  <c r="J799" i="24"/>
  <c r="Q799" i="24"/>
  <c r="P799" i="24"/>
  <c r="S799" i="24"/>
  <c r="C799" i="24"/>
  <c r="A800" i="24"/>
  <c r="F799" i="24"/>
  <c r="M799" i="24"/>
  <c r="L799" i="24"/>
  <c r="O799" i="24"/>
  <c r="R799" i="24"/>
  <c r="B799" i="24"/>
  <c r="I799" i="24"/>
  <c r="H799" i="24"/>
  <c r="K799" i="24"/>
  <c r="T799" i="24"/>
  <c r="W799" i="24"/>
  <c r="U799" i="24"/>
  <c r="V799" i="24"/>
  <c r="X799" i="24"/>
  <c r="S516" i="23"/>
  <c r="P516" i="23"/>
  <c r="F516" i="23"/>
  <c r="Y516" i="23"/>
  <c r="L516" i="23"/>
  <c r="G516" i="23"/>
  <c r="E516" i="23"/>
  <c r="C516" i="23"/>
  <c r="X516" i="23"/>
  <c r="B516" i="23"/>
  <c r="K516" i="23"/>
  <c r="T516" i="23"/>
  <c r="N516" i="23"/>
  <c r="M516" i="23"/>
  <c r="J516" i="23"/>
  <c r="O516" i="23"/>
  <c r="I516" i="23"/>
  <c r="R516" i="23"/>
  <c r="A517" i="23"/>
  <c r="U516" i="23"/>
  <c r="H516" i="23"/>
  <c r="V516" i="23"/>
  <c r="Q516" i="23"/>
  <c r="D516" i="23"/>
  <c r="W516" i="23"/>
  <c r="Q332" i="24"/>
  <c r="H332" i="24"/>
  <c r="J332" i="24"/>
  <c r="A333" i="24"/>
  <c r="G332" i="24"/>
  <c r="B332" i="24"/>
  <c r="T332" i="24"/>
  <c r="U332" i="24"/>
  <c r="F332" i="24"/>
  <c r="X332" i="24"/>
  <c r="C332" i="24"/>
  <c r="I332" i="24"/>
  <c r="W332" i="24"/>
  <c r="R332" i="24"/>
  <c r="V332" i="24"/>
  <c r="E332" i="24"/>
  <c r="S332" i="24"/>
  <c r="Y332" i="24"/>
  <c r="P332" i="24"/>
  <c r="K332" i="24"/>
  <c r="O332" i="24"/>
  <c r="L332" i="24"/>
  <c r="N332" i="24"/>
  <c r="M332" i="24"/>
  <c r="D332" i="24"/>
  <c r="G42" i="24"/>
  <c r="I42" i="24"/>
  <c r="A43" i="24"/>
  <c r="D42" i="24"/>
  <c r="K42" i="24"/>
  <c r="P42" i="24"/>
  <c r="H42" i="24"/>
  <c r="O42" i="24"/>
  <c r="M42" i="24"/>
  <c r="R42" i="24"/>
  <c r="T42" i="24"/>
  <c r="S42" i="24"/>
  <c r="F42" i="24"/>
  <c r="L42" i="24"/>
  <c r="E42" i="24"/>
  <c r="X42" i="24"/>
  <c r="J42" i="24"/>
  <c r="Q42" i="24"/>
  <c r="N42" i="24"/>
  <c r="B335" i="23"/>
  <c r="G335" i="23"/>
  <c r="F335" i="23"/>
  <c r="S335" i="23"/>
  <c r="E335" i="23"/>
  <c r="A372" i="23"/>
  <c r="A336" i="23"/>
  <c r="Y335" i="23"/>
  <c r="C335" i="23"/>
  <c r="D335" i="23"/>
  <c r="H335" i="23"/>
  <c r="M335" i="23"/>
  <c r="O335" i="23"/>
  <c r="R335" i="23"/>
  <c r="Q335" i="23"/>
  <c r="I335" i="23"/>
  <c r="L335" i="23"/>
  <c r="K335" i="23"/>
  <c r="N335" i="23"/>
  <c r="P335" i="23"/>
  <c r="J335" i="23"/>
  <c r="W335" i="23"/>
  <c r="U335" i="23"/>
  <c r="X335" i="23"/>
  <c r="V335" i="23"/>
  <c r="T335" i="23"/>
  <c r="G298" i="23"/>
  <c r="W298" i="23"/>
  <c r="P298" i="23"/>
  <c r="I298" i="23"/>
  <c r="Y298" i="23"/>
  <c r="N298" i="23"/>
  <c r="K298" i="23"/>
  <c r="D298" i="23"/>
  <c r="T298" i="23"/>
  <c r="M298" i="23"/>
  <c r="B298" i="23"/>
  <c r="R298" i="23"/>
  <c r="O298" i="23"/>
  <c r="H298" i="23"/>
  <c r="X298" i="23"/>
  <c r="Q298" i="23"/>
  <c r="F298" i="23"/>
  <c r="V298" i="23"/>
  <c r="C298" i="23"/>
  <c r="S298" i="23"/>
  <c r="L298" i="23"/>
  <c r="E298" i="23"/>
  <c r="U298" i="23"/>
  <c r="J298" i="23"/>
  <c r="M871" i="24"/>
  <c r="T871" i="24"/>
  <c r="D871" i="24"/>
  <c r="K871" i="24"/>
  <c r="R871" i="24"/>
  <c r="B871" i="24"/>
  <c r="I871" i="24"/>
  <c r="P871" i="24"/>
  <c r="W871" i="24"/>
  <c r="G871" i="24"/>
  <c r="N871" i="24"/>
  <c r="Y871" i="24"/>
  <c r="E871" i="24"/>
  <c r="L871" i="24"/>
  <c r="S871" i="24"/>
  <c r="C871" i="24"/>
  <c r="J871" i="24"/>
  <c r="Q871" i="24"/>
  <c r="X871" i="24"/>
  <c r="H871" i="24"/>
  <c r="O871" i="24"/>
  <c r="A872" i="24"/>
  <c r="F871" i="24"/>
  <c r="V871" i="24"/>
  <c r="U871" i="24"/>
  <c r="A373" i="21"/>
  <c r="G372" i="21"/>
  <c r="D372" i="21"/>
  <c r="B372" i="21"/>
  <c r="S372" i="21"/>
  <c r="E372" i="21"/>
  <c r="F372" i="21"/>
  <c r="Y372" i="21"/>
  <c r="C372" i="21"/>
  <c r="I372" i="21"/>
  <c r="R372" i="21"/>
  <c r="J372" i="21"/>
  <c r="N372" i="21"/>
  <c r="O372" i="21"/>
  <c r="P372" i="21"/>
  <c r="K372" i="21"/>
  <c r="L372" i="21"/>
  <c r="Q372" i="21"/>
  <c r="H372" i="21"/>
  <c r="M372" i="21"/>
  <c r="U372" i="21"/>
  <c r="T372" i="21"/>
  <c r="V372" i="21"/>
  <c r="W372" i="21"/>
  <c r="X372" i="21"/>
  <c r="I187" i="24"/>
  <c r="F187" i="24"/>
  <c r="C187" i="24"/>
  <c r="S187" i="24"/>
  <c r="T187" i="24"/>
  <c r="Q187" i="24"/>
  <c r="J187" i="24"/>
  <c r="G187" i="24"/>
  <c r="D187" i="24"/>
  <c r="X187" i="24"/>
  <c r="Y187" i="24"/>
  <c r="R187" i="24"/>
  <c r="K187" i="24"/>
  <c r="H187" i="24"/>
  <c r="E187" i="24"/>
  <c r="B187" i="24"/>
  <c r="A188" i="24"/>
  <c r="O187" i="24"/>
  <c r="P187" i="24"/>
  <c r="M187" i="24"/>
  <c r="L187" i="24"/>
  <c r="N187" i="24"/>
  <c r="U187" i="24"/>
  <c r="W187" i="24"/>
  <c r="V187" i="24"/>
  <c r="T336" i="21"/>
  <c r="Q336" i="21"/>
  <c r="J336" i="21"/>
  <c r="G336" i="21"/>
  <c r="D336" i="21"/>
  <c r="X336" i="21"/>
  <c r="Y336" i="21"/>
  <c r="R336" i="21"/>
  <c r="K336" i="21"/>
  <c r="H336" i="21"/>
  <c r="E336" i="21"/>
  <c r="B336" i="21"/>
  <c r="A337" i="21"/>
  <c r="O336" i="21"/>
  <c r="P336" i="21"/>
  <c r="I336" i="21"/>
  <c r="F336" i="21"/>
  <c r="C336" i="21"/>
  <c r="S336" i="21"/>
  <c r="M336" i="21"/>
  <c r="L336" i="21"/>
  <c r="N336" i="21"/>
  <c r="V336" i="21"/>
  <c r="U336" i="21"/>
  <c r="W336" i="21"/>
  <c r="C480" i="23"/>
  <c r="S480" i="23"/>
  <c r="L480" i="23"/>
  <c r="E480" i="23"/>
  <c r="U480" i="23"/>
  <c r="F480" i="23"/>
  <c r="V480" i="23"/>
  <c r="G480" i="23"/>
  <c r="W480" i="23"/>
  <c r="P480" i="23"/>
  <c r="I480" i="23"/>
  <c r="Y480" i="23"/>
  <c r="J480" i="23"/>
  <c r="O480" i="23"/>
  <c r="X480" i="23"/>
  <c r="B480" i="23"/>
  <c r="R480" i="23"/>
  <c r="K480" i="23"/>
  <c r="D480" i="23"/>
  <c r="T480" i="23"/>
  <c r="M480" i="23"/>
  <c r="A481" i="23"/>
  <c r="N480" i="23"/>
  <c r="H480" i="23"/>
  <c r="Q480" i="23"/>
  <c r="A260" i="24"/>
  <c r="I259" i="24"/>
  <c r="M259" i="24"/>
  <c r="Q259" i="24"/>
  <c r="N259" i="24"/>
  <c r="D259" i="24"/>
  <c r="R259" i="24"/>
  <c r="O259" i="24"/>
  <c r="J259" i="24"/>
  <c r="P259" i="24"/>
  <c r="B259" i="24"/>
  <c r="H259" i="24"/>
  <c r="K259" i="24"/>
  <c r="G259" i="24"/>
  <c r="L259" i="24"/>
  <c r="F259" i="24"/>
  <c r="C259" i="24"/>
  <c r="E259" i="24"/>
  <c r="Y259" i="24"/>
  <c r="S259" i="24"/>
  <c r="V259" i="24"/>
  <c r="T259" i="24"/>
  <c r="W259" i="24"/>
  <c r="U259" i="24"/>
  <c r="X259" i="24"/>
  <c r="K552" i="23"/>
  <c r="D552" i="23"/>
  <c r="T552" i="23"/>
  <c r="I552" i="23"/>
  <c r="Y552" i="23"/>
  <c r="N552" i="23"/>
  <c r="O552" i="23"/>
  <c r="H552" i="23"/>
  <c r="X552" i="23"/>
  <c r="M552" i="23"/>
  <c r="B552" i="23"/>
  <c r="R552" i="23"/>
  <c r="C552" i="23"/>
  <c r="S552" i="23"/>
  <c r="L552" i="23"/>
  <c r="A553" i="23"/>
  <c r="Q552" i="23"/>
  <c r="F552" i="23"/>
  <c r="V552" i="23"/>
  <c r="G552" i="23"/>
  <c r="W552" i="23"/>
  <c r="P552" i="23"/>
  <c r="E552" i="23"/>
  <c r="U552" i="23"/>
  <c r="J552" i="23"/>
  <c r="P835" i="24"/>
  <c r="S835" i="24"/>
  <c r="C835" i="24"/>
  <c r="J835" i="24"/>
  <c r="Q835" i="24"/>
  <c r="L835" i="24"/>
  <c r="O835" i="24"/>
  <c r="A836" i="24"/>
  <c r="F835" i="24"/>
  <c r="M835" i="24"/>
  <c r="H835" i="24"/>
  <c r="K835" i="24"/>
  <c r="R835" i="24"/>
  <c r="B835" i="24"/>
  <c r="I835" i="24"/>
  <c r="T835" i="24"/>
  <c r="D835" i="24"/>
  <c r="G835" i="24"/>
  <c r="N835" i="24"/>
  <c r="Y835" i="24"/>
  <c r="E835" i="24"/>
  <c r="X835" i="24"/>
  <c r="U835" i="24"/>
  <c r="V835" i="24"/>
  <c r="W835" i="24"/>
  <c r="A224" i="24"/>
  <c r="G223" i="24"/>
  <c r="B223" i="24"/>
  <c r="S223" i="24"/>
  <c r="E223" i="24"/>
  <c r="F223" i="24"/>
  <c r="D223" i="24"/>
  <c r="Y223" i="24"/>
  <c r="C223" i="24"/>
  <c r="J223" i="24"/>
  <c r="K223" i="24"/>
  <c r="O223" i="24"/>
  <c r="Q223" i="24"/>
  <c r="H223" i="24"/>
  <c r="L223" i="24"/>
  <c r="P223" i="24"/>
  <c r="I223" i="24"/>
  <c r="M223" i="24"/>
  <c r="N223" i="24"/>
  <c r="R223" i="24"/>
  <c r="T223" i="24"/>
  <c r="U223" i="24"/>
  <c r="W223" i="24"/>
  <c r="V223" i="24"/>
  <c r="X223" i="24"/>
  <c r="M547" i="24"/>
  <c r="F547" i="24"/>
  <c r="C547" i="24"/>
  <c r="S547" i="24"/>
  <c r="L547" i="24"/>
  <c r="Q547" i="24"/>
  <c r="J547" i="24"/>
  <c r="G547" i="24"/>
  <c r="A548" i="24"/>
  <c r="P547" i="24"/>
  <c r="E547" i="24"/>
  <c r="Y547" i="24"/>
  <c r="N547" i="24"/>
  <c r="K547" i="24"/>
  <c r="D547" i="24"/>
  <c r="I547" i="24"/>
  <c r="B547" i="24"/>
  <c r="R547" i="24"/>
  <c r="O547" i="24"/>
  <c r="H547" i="24"/>
  <c r="X547" i="24"/>
  <c r="W547" i="24"/>
  <c r="V547" i="24"/>
  <c r="T547" i="24"/>
  <c r="U547" i="24"/>
  <c r="D190" i="23"/>
  <c r="G190" i="23"/>
  <c r="F190" i="23"/>
  <c r="P190" i="23"/>
  <c r="A227" i="23"/>
  <c r="A191" i="23"/>
  <c r="M190" i="23"/>
  <c r="L190" i="23"/>
  <c r="O190" i="23"/>
  <c r="N190" i="23"/>
  <c r="I190" i="23"/>
  <c r="H190" i="23"/>
  <c r="K190" i="23"/>
  <c r="J190" i="23"/>
  <c r="E190" i="23"/>
  <c r="B190" i="23"/>
  <c r="C190" i="23"/>
  <c r="W190" i="23"/>
  <c r="Y190" i="23"/>
  <c r="R190" i="23"/>
  <c r="T190" i="23"/>
  <c r="V190" i="23"/>
  <c r="X190" i="23"/>
  <c r="U190" i="23"/>
  <c r="Q190" i="23"/>
  <c r="S190" i="23"/>
  <c r="A692" i="24"/>
  <c r="B691" i="24"/>
  <c r="E691" i="24"/>
  <c r="D691" i="24"/>
  <c r="C691" i="24"/>
  <c r="N691" i="24"/>
  <c r="Q691" i="24"/>
  <c r="P691" i="24"/>
  <c r="O691" i="24"/>
  <c r="J691" i="24"/>
  <c r="M691" i="24"/>
  <c r="L691" i="24"/>
  <c r="K691" i="24"/>
  <c r="F691" i="24"/>
  <c r="I691" i="24"/>
  <c r="H691" i="24"/>
  <c r="G691" i="24"/>
  <c r="T691" i="24"/>
  <c r="W691" i="24"/>
  <c r="U691" i="24"/>
  <c r="S691" i="24"/>
  <c r="V691" i="24"/>
  <c r="R691" i="24"/>
  <c r="Y691" i="24"/>
  <c r="X691" i="24"/>
  <c r="K262" i="23"/>
  <c r="D262" i="23"/>
  <c r="T262" i="23"/>
  <c r="M262" i="23"/>
  <c r="F262" i="23"/>
  <c r="A299" i="23"/>
  <c r="O262" i="23"/>
  <c r="H262" i="23"/>
  <c r="X262" i="23"/>
  <c r="Q262" i="23"/>
  <c r="J262" i="23"/>
  <c r="C262" i="23"/>
  <c r="S262" i="23"/>
  <c r="L262" i="23"/>
  <c r="E262" i="23"/>
  <c r="Y262" i="23"/>
  <c r="N262" i="23"/>
  <c r="G262" i="23"/>
  <c r="W262" i="23"/>
  <c r="P262" i="23"/>
  <c r="I262" i="23"/>
  <c r="B262" i="23"/>
  <c r="R262" i="23"/>
  <c r="U262" i="23"/>
  <c r="V262" i="23"/>
  <c r="Q407" i="23"/>
  <c r="F407" i="23"/>
  <c r="C407" i="23"/>
  <c r="S407" i="23"/>
  <c r="P407" i="23"/>
  <c r="Y407" i="23"/>
  <c r="J407" i="23"/>
  <c r="G407" i="23"/>
  <c r="W407" i="23"/>
  <c r="T407" i="23"/>
  <c r="E407" i="23"/>
  <c r="A444" i="23"/>
  <c r="N407" i="23"/>
  <c r="K407" i="23"/>
  <c r="D407" i="23"/>
  <c r="X407" i="23"/>
  <c r="I407" i="23"/>
  <c r="B407" i="23"/>
  <c r="R407" i="23"/>
  <c r="O407" i="23"/>
  <c r="H407" i="23"/>
  <c r="L407" i="23"/>
  <c r="M407" i="23"/>
  <c r="V407" i="23"/>
  <c r="U407" i="23"/>
  <c r="Q295" i="24"/>
  <c r="H295" i="24"/>
  <c r="J295" i="24"/>
  <c r="A296" i="24"/>
  <c r="G295" i="24"/>
  <c r="B295" i="24"/>
  <c r="T295" i="24"/>
  <c r="F295" i="24"/>
  <c r="X295" i="24"/>
  <c r="C295" i="24"/>
  <c r="I295" i="24"/>
  <c r="W295" i="24"/>
  <c r="R295" i="24"/>
  <c r="V295" i="24"/>
  <c r="E295" i="24"/>
  <c r="S295" i="24"/>
  <c r="Y295" i="24"/>
  <c r="P295" i="24"/>
  <c r="K295" i="24"/>
  <c r="O295" i="24"/>
  <c r="U295" i="24"/>
  <c r="L295" i="24"/>
  <c r="N295" i="24"/>
  <c r="M295" i="24"/>
  <c r="D295" i="24"/>
  <c r="D661" i="21"/>
  <c r="E661" i="21"/>
  <c r="Y661" i="21"/>
  <c r="J661" i="21"/>
  <c r="G661" i="21"/>
  <c r="H661" i="21"/>
  <c r="I661" i="21"/>
  <c r="A662" i="21"/>
  <c r="N661" i="21"/>
  <c r="K661" i="21"/>
  <c r="L661" i="21"/>
  <c r="M661" i="21"/>
  <c r="B661" i="21"/>
  <c r="R661" i="21"/>
  <c r="O661" i="21"/>
  <c r="P661" i="21"/>
  <c r="Q661" i="21"/>
  <c r="F661" i="21"/>
  <c r="C661" i="21"/>
  <c r="S661" i="21"/>
  <c r="W661" i="21"/>
  <c r="X661" i="21"/>
  <c r="U661" i="21"/>
  <c r="V661" i="21"/>
  <c r="T661" i="21"/>
  <c r="B150" i="24"/>
  <c r="T150" i="24"/>
  <c r="N150" i="24"/>
  <c r="M150" i="24"/>
  <c r="G150" i="24"/>
  <c r="S150" i="24"/>
  <c r="F150" i="24"/>
  <c r="X150" i="24"/>
  <c r="R150" i="24"/>
  <c r="E150" i="24"/>
  <c r="Q150" i="24"/>
  <c r="L150" i="24"/>
  <c r="J150" i="24"/>
  <c r="D150" i="24"/>
  <c r="C150" i="24"/>
  <c r="O150" i="24"/>
  <c r="Y150" i="24"/>
  <c r="P150" i="24"/>
  <c r="H150" i="24"/>
  <c r="K150" i="24"/>
  <c r="W150" i="24"/>
  <c r="I150" i="24"/>
  <c r="U150" i="24"/>
  <c r="V150" i="24"/>
  <c r="H805" i="21"/>
  <c r="I805" i="21"/>
  <c r="N805" i="21"/>
  <c r="A806" i="21"/>
  <c r="L805" i="21"/>
  <c r="M805" i="21"/>
  <c r="G805" i="21"/>
  <c r="P805" i="21"/>
  <c r="F805" i="21"/>
  <c r="K805" i="21"/>
  <c r="D805" i="21"/>
  <c r="E805" i="21"/>
  <c r="J805" i="21"/>
  <c r="O805" i="21"/>
  <c r="B805" i="21"/>
  <c r="C805" i="21"/>
  <c r="R805" i="21"/>
  <c r="V805" i="21"/>
  <c r="S805" i="21"/>
  <c r="X805" i="21"/>
  <c r="Y805" i="21"/>
  <c r="T805" i="21"/>
  <c r="Q805" i="21"/>
  <c r="U805" i="21"/>
  <c r="W805" i="21"/>
  <c r="U588" i="23"/>
  <c r="F588" i="23"/>
  <c r="W588" i="23"/>
  <c r="Q588" i="23"/>
  <c r="N588" i="23"/>
  <c r="O588" i="23"/>
  <c r="B588" i="23"/>
  <c r="A589" i="23"/>
  <c r="H588" i="23"/>
  <c r="G588" i="23"/>
  <c r="Y588" i="23"/>
  <c r="D588" i="23"/>
  <c r="J588" i="23"/>
  <c r="E588" i="23"/>
  <c r="K588" i="23"/>
  <c r="P588" i="23"/>
  <c r="R588" i="23"/>
  <c r="S588" i="23"/>
  <c r="L588" i="23"/>
  <c r="M588" i="23"/>
  <c r="V588" i="23"/>
  <c r="X588" i="23"/>
  <c r="I588" i="23"/>
  <c r="C588" i="23"/>
  <c r="T588" i="23"/>
  <c r="H877" i="21"/>
  <c r="X877" i="21"/>
  <c r="Q877" i="21"/>
  <c r="J877" i="21"/>
  <c r="C877" i="21"/>
  <c r="S877" i="21"/>
  <c r="L877" i="21"/>
  <c r="E877" i="21"/>
  <c r="Y877" i="21"/>
  <c r="N877" i="21"/>
  <c r="G877" i="21"/>
  <c r="W877" i="21"/>
  <c r="P877" i="21"/>
  <c r="I877" i="21"/>
  <c r="B877" i="21"/>
  <c r="R877" i="21"/>
  <c r="K877" i="21"/>
  <c r="D877" i="21"/>
  <c r="T877" i="21"/>
  <c r="M877" i="21"/>
  <c r="F877" i="21"/>
  <c r="A878" i="21"/>
  <c r="O877" i="21"/>
  <c r="U877" i="21"/>
  <c r="V877" i="21"/>
  <c r="M619" i="24"/>
  <c r="T619" i="24"/>
  <c r="D619" i="24"/>
  <c r="G619" i="24"/>
  <c r="J619" i="24"/>
  <c r="I619" i="24"/>
  <c r="P619" i="24"/>
  <c r="S619" i="24"/>
  <c r="A620" i="24"/>
  <c r="F619" i="24"/>
  <c r="Y619" i="24"/>
  <c r="E619" i="24"/>
  <c r="L619" i="24"/>
  <c r="O619" i="24"/>
  <c r="R619" i="24"/>
  <c r="Q619" i="24"/>
  <c r="X619" i="24"/>
  <c r="H619" i="24"/>
  <c r="K619" i="24"/>
  <c r="N619" i="24"/>
  <c r="B619" i="24"/>
  <c r="C619" i="24"/>
  <c r="V619" i="24"/>
  <c r="W619" i="24"/>
  <c r="U619" i="24"/>
  <c r="A518" i="21"/>
  <c r="J517" i="21"/>
  <c r="G517" i="21"/>
  <c r="I517" i="21"/>
  <c r="H517" i="21"/>
  <c r="C517" i="21"/>
  <c r="B517" i="21"/>
  <c r="E517" i="21"/>
  <c r="D517" i="21"/>
  <c r="F517" i="21"/>
  <c r="W517" i="21"/>
  <c r="X517" i="21"/>
  <c r="O517" i="21"/>
  <c r="P517" i="21"/>
  <c r="T517" i="21"/>
  <c r="Q517" i="21"/>
  <c r="L517" i="21"/>
  <c r="Y517" i="21"/>
  <c r="M517" i="21"/>
  <c r="R517" i="21"/>
  <c r="U517" i="21"/>
  <c r="S517" i="21"/>
  <c r="N517" i="21"/>
  <c r="K517" i="21"/>
  <c r="V517" i="21"/>
  <c r="P261" i="19"/>
  <c r="E261" i="19"/>
  <c r="U261" i="19"/>
  <c r="J261" i="19"/>
  <c r="C261" i="19"/>
  <c r="S261" i="19"/>
  <c r="D261" i="19"/>
  <c r="T261" i="19"/>
  <c r="I261" i="19"/>
  <c r="A298" i="19"/>
  <c r="N261" i="19"/>
  <c r="G261" i="19"/>
  <c r="W261" i="19"/>
  <c r="H261" i="19"/>
  <c r="X261" i="19"/>
  <c r="M261" i="19"/>
  <c r="B261" i="19"/>
  <c r="R261" i="19"/>
  <c r="K261" i="19"/>
  <c r="L261" i="19"/>
  <c r="Y261" i="19"/>
  <c r="Q261" i="19"/>
  <c r="F261" i="19"/>
  <c r="V261" i="19"/>
  <c r="O261" i="19"/>
  <c r="E297" i="19"/>
  <c r="U297" i="19"/>
  <c r="J297" i="19"/>
  <c r="C297" i="19"/>
  <c r="S297" i="19"/>
  <c r="L297" i="19"/>
  <c r="I297" i="19"/>
  <c r="Y297" i="19"/>
  <c r="N297" i="19"/>
  <c r="G297" i="19"/>
  <c r="W297" i="19"/>
  <c r="P297" i="19"/>
  <c r="M297" i="19"/>
  <c r="B297" i="19"/>
  <c r="R297" i="19"/>
  <c r="K297" i="19"/>
  <c r="D297" i="19"/>
  <c r="T297" i="19"/>
  <c r="Q297" i="19"/>
  <c r="F297" i="19"/>
  <c r="V297" i="19"/>
  <c r="O297" i="19"/>
  <c r="H297" i="19"/>
  <c r="X297" i="19"/>
  <c r="X114" i="23"/>
  <c r="D114" i="23"/>
  <c r="C114" i="23"/>
  <c r="F114" i="23"/>
  <c r="Q114" i="23"/>
  <c r="T114" i="23"/>
  <c r="W114" i="23"/>
  <c r="V114" i="23"/>
  <c r="B114" i="23"/>
  <c r="I114" i="23"/>
  <c r="P114" i="23"/>
  <c r="S114" i="23"/>
  <c r="R114" i="23"/>
  <c r="Y114" i="23"/>
  <c r="E114" i="23"/>
  <c r="H114" i="23"/>
  <c r="G114" i="23"/>
  <c r="J114" i="23"/>
  <c r="U114" i="23"/>
  <c r="A151" i="23"/>
  <c r="M114" i="23"/>
  <c r="L114" i="23"/>
  <c r="N114" i="23"/>
  <c r="O114" i="23"/>
  <c r="K114" i="23"/>
  <c r="T42" i="23"/>
  <c r="W42" i="23"/>
  <c r="G42" i="23"/>
  <c r="J42" i="23"/>
  <c r="U42" i="23"/>
  <c r="A79" i="23"/>
  <c r="P42" i="23"/>
  <c r="S42" i="23"/>
  <c r="C42" i="23"/>
  <c r="F42" i="23"/>
  <c r="Q42" i="23"/>
  <c r="A43" i="23"/>
  <c r="A44" i="23" s="1"/>
  <c r="A81" i="23" s="1"/>
  <c r="A118" i="23" s="1"/>
  <c r="A155" i="23" s="1"/>
  <c r="H42" i="23"/>
  <c r="O42" i="23"/>
  <c r="V42" i="23"/>
  <c r="B42" i="23"/>
  <c r="I42" i="23"/>
  <c r="X42" i="23"/>
  <c r="D42" i="23"/>
  <c r="K42" i="23"/>
  <c r="R42" i="23"/>
  <c r="Y42" i="23"/>
  <c r="E42" i="23"/>
  <c r="N42" i="23"/>
  <c r="L42" i="23"/>
  <c r="M42" i="23"/>
  <c r="Q225" i="19"/>
  <c r="B225" i="19"/>
  <c r="R225" i="19"/>
  <c r="K225" i="19"/>
  <c r="D225" i="19"/>
  <c r="T225" i="19"/>
  <c r="E225" i="19"/>
  <c r="U225" i="19"/>
  <c r="F225" i="19"/>
  <c r="V225" i="19"/>
  <c r="O225" i="19"/>
  <c r="H225" i="19"/>
  <c r="X225" i="19"/>
  <c r="I225" i="19"/>
  <c r="Y225" i="19"/>
  <c r="J225" i="19"/>
  <c r="C225" i="19"/>
  <c r="S225" i="19"/>
  <c r="L225" i="19"/>
  <c r="M225" i="19"/>
  <c r="A262" i="19"/>
  <c r="N225" i="19"/>
  <c r="G225" i="19"/>
  <c r="W225" i="19"/>
  <c r="P225" i="19"/>
  <c r="M189" i="19"/>
  <c r="B189" i="19"/>
  <c r="R189" i="19"/>
  <c r="K189" i="19"/>
  <c r="A226" i="19"/>
  <c r="P189" i="19"/>
  <c r="Q189" i="19"/>
  <c r="F189" i="19"/>
  <c r="V189" i="19"/>
  <c r="O189" i="19"/>
  <c r="D189" i="19"/>
  <c r="T189" i="19"/>
  <c r="E189" i="19"/>
  <c r="U189" i="19"/>
  <c r="J189" i="19"/>
  <c r="C189" i="19"/>
  <c r="S189" i="19"/>
  <c r="H189" i="19"/>
  <c r="X189" i="19"/>
  <c r="I189" i="19"/>
  <c r="Y189" i="19"/>
  <c r="N189" i="19"/>
  <c r="G189" i="19"/>
  <c r="W189" i="19"/>
  <c r="L189" i="19"/>
  <c r="A190" i="19"/>
  <c r="H150" i="23"/>
  <c r="O150" i="23"/>
  <c r="V150" i="23"/>
  <c r="F150" i="23"/>
  <c r="Q150" i="23"/>
  <c r="X150" i="23"/>
  <c r="D150" i="23"/>
  <c r="K150" i="23"/>
  <c r="R150" i="23"/>
  <c r="B150" i="23"/>
  <c r="I150" i="23"/>
  <c r="T150" i="23"/>
  <c r="W150" i="23"/>
  <c r="G150" i="23"/>
  <c r="N150" i="23"/>
  <c r="Y150" i="23"/>
  <c r="E150" i="23"/>
  <c r="P150" i="23"/>
  <c r="S150" i="23"/>
  <c r="C150" i="23"/>
  <c r="J150" i="23"/>
  <c r="U150" i="23"/>
  <c r="L150" i="23"/>
  <c r="M150" i="23"/>
  <c r="I43" i="21"/>
  <c r="S43" i="21"/>
  <c r="L43" i="21"/>
  <c r="K43" i="21"/>
  <c r="U43" i="21"/>
  <c r="D43" i="21"/>
  <c r="H43" i="21"/>
  <c r="R43" i="21"/>
  <c r="Q43" i="21"/>
  <c r="J43" i="21"/>
  <c r="T43" i="21"/>
  <c r="N43" i="21"/>
  <c r="G43" i="21"/>
  <c r="F43" i="21"/>
  <c r="P43" i="21"/>
  <c r="C43" i="21"/>
  <c r="M43" i="21"/>
  <c r="E43" i="21"/>
  <c r="O43" i="21"/>
  <c r="U43" i="24"/>
  <c r="H78" i="23"/>
  <c r="G78" i="23"/>
  <c r="J78" i="23"/>
  <c r="U78" i="23"/>
  <c r="A115" i="23"/>
  <c r="X78" i="23"/>
  <c r="D78" i="23"/>
  <c r="C78" i="23"/>
  <c r="F78" i="23"/>
  <c r="Q78" i="23"/>
  <c r="T78" i="23"/>
  <c r="W78" i="23"/>
  <c r="V78" i="23"/>
  <c r="B78" i="23"/>
  <c r="I78" i="23"/>
  <c r="P78" i="23"/>
  <c r="S78" i="23"/>
  <c r="R78" i="23"/>
  <c r="Y78" i="23"/>
  <c r="E78" i="23"/>
  <c r="M78" i="23"/>
  <c r="L78" i="23"/>
  <c r="O78" i="23"/>
  <c r="N78" i="23"/>
  <c r="K78" i="23"/>
  <c r="B410" i="19"/>
  <c r="F410" i="19"/>
  <c r="J410" i="19"/>
  <c r="N410" i="19"/>
  <c r="R410" i="19"/>
  <c r="V410" i="19"/>
  <c r="C410" i="19"/>
  <c r="G410" i="19"/>
  <c r="K410" i="19"/>
  <c r="O410" i="19"/>
  <c r="S410" i="19"/>
  <c r="W410" i="19"/>
  <c r="D410" i="19"/>
  <c r="E410" i="19"/>
  <c r="I410" i="19"/>
  <c r="M410" i="19"/>
  <c r="Q410" i="19"/>
  <c r="U410" i="19"/>
  <c r="Y410" i="19"/>
  <c r="L410" i="19"/>
  <c r="A447" i="19"/>
  <c r="P410" i="19"/>
  <c r="T410" i="19"/>
  <c r="H410" i="19"/>
  <c r="X410" i="19"/>
  <c r="B555" i="19"/>
  <c r="F555" i="19"/>
  <c r="J555" i="19"/>
  <c r="N555" i="19"/>
  <c r="R555" i="19"/>
  <c r="V555" i="19"/>
  <c r="C555" i="19"/>
  <c r="G555" i="19"/>
  <c r="K555" i="19"/>
  <c r="O555" i="19"/>
  <c r="S555" i="19"/>
  <c r="W555" i="19"/>
  <c r="A556" i="19"/>
  <c r="D555" i="19"/>
  <c r="H555" i="19"/>
  <c r="L555" i="19"/>
  <c r="P555" i="19"/>
  <c r="T555" i="19"/>
  <c r="X555" i="19"/>
  <c r="E555" i="19"/>
  <c r="I555" i="19"/>
  <c r="M555" i="19"/>
  <c r="Q555" i="19"/>
  <c r="U555" i="19"/>
  <c r="Y555" i="19"/>
  <c r="B519" i="19"/>
  <c r="F519" i="19"/>
  <c r="J519" i="19"/>
  <c r="N519" i="19"/>
  <c r="R519" i="19"/>
  <c r="V519" i="19"/>
  <c r="C519" i="19"/>
  <c r="G519" i="19"/>
  <c r="K519" i="19"/>
  <c r="O519" i="19"/>
  <c r="S519" i="19"/>
  <c r="W519" i="19"/>
  <c r="D519" i="19"/>
  <c r="H519" i="19"/>
  <c r="L519" i="19"/>
  <c r="P519" i="19"/>
  <c r="T519" i="19"/>
  <c r="X519" i="19"/>
  <c r="E519" i="19"/>
  <c r="I519" i="19"/>
  <c r="M519" i="19"/>
  <c r="Q519" i="19"/>
  <c r="U519" i="19"/>
  <c r="Y519" i="19"/>
  <c r="A520" i="19"/>
  <c r="B483" i="19"/>
  <c r="F483" i="19"/>
  <c r="J483" i="19"/>
  <c r="N483" i="19"/>
  <c r="R483" i="19"/>
  <c r="V483" i="19"/>
  <c r="A484" i="19"/>
  <c r="C483" i="19"/>
  <c r="G483" i="19"/>
  <c r="K483" i="19"/>
  <c r="O483" i="19"/>
  <c r="S483" i="19"/>
  <c r="W483" i="19"/>
  <c r="D483" i="19"/>
  <c r="H483" i="19"/>
  <c r="L483" i="19"/>
  <c r="P483" i="19"/>
  <c r="T483" i="19"/>
  <c r="X483" i="19"/>
  <c r="E483" i="19"/>
  <c r="I483" i="19"/>
  <c r="M483" i="19"/>
  <c r="Q483" i="19"/>
  <c r="U483" i="19"/>
  <c r="Y483" i="19"/>
  <c r="B591" i="19"/>
  <c r="F591" i="19"/>
  <c r="J591" i="19"/>
  <c r="N591" i="19"/>
  <c r="R591" i="19"/>
  <c r="V591" i="19"/>
  <c r="C591" i="19"/>
  <c r="G591" i="19"/>
  <c r="K591" i="19"/>
  <c r="O591" i="19"/>
  <c r="S591" i="19"/>
  <c r="W591" i="19"/>
  <c r="D591" i="19"/>
  <c r="H591" i="19"/>
  <c r="L591" i="19"/>
  <c r="P591" i="19"/>
  <c r="T591" i="19"/>
  <c r="X591" i="19"/>
  <c r="A592" i="19"/>
  <c r="E591" i="19"/>
  <c r="I591" i="19"/>
  <c r="M591" i="19"/>
  <c r="Q591" i="19"/>
  <c r="U591" i="19"/>
  <c r="Y591" i="19"/>
  <c r="M190" i="21"/>
  <c r="R190" i="21"/>
  <c r="G190" i="21"/>
  <c r="W190" i="21"/>
  <c r="P190" i="21"/>
  <c r="Q190" i="21"/>
  <c r="F190" i="21"/>
  <c r="V190" i="21"/>
  <c r="K190" i="21"/>
  <c r="D190" i="21"/>
  <c r="T190" i="21"/>
  <c r="E190" i="21"/>
  <c r="U190" i="21"/>
  <c r="J190" i="21"/>
  <c r="A191" i="21"/>
  <c r="O190" i="21"/>
  <c r="H190" i="21"/>
  <c r="X190" i="21"/>
  <c r="I190" i="21"/>
  <c r="N190" i="21"/>
  <c r="S190" i="21"/>
  <c r="L190" i="21"/>
  <c r="B374" i="19"/>
  <c r="F374" i="19"/>
  <c r="J374" i="19"/>
  <c r="N374" i="19"/>
  <c r="R374" i="19"/>
  <c r="V374" i="19"/>
  <c r="C374" i="19"/>
  <c r="G374" i="19"/>
  <c r="K374" i="19"/>
  <c r="O374" i="19"/>
  <c r="S374" i="19"/>
  <c r="W374" i="19"/>
  <c r="E374" i="19"/>
  <c r="I374" i="19"/>
  <c r="M374" i="19"/>
  <c r="Q374" i="19"/>
  <c r="U374" i="19"/>
  <c r="Y374" i="19"/>
  <c r="A411" i="19"/>
  <c r="L374" i="19"/>
  <c r="P374" i="19"/>
  <c r="D374" i="19"/>
  <c r="T374" i="19"/>
  <c r="H374" i="19"/>
  <c r="X374" i="19"/>
  <c r="C446" i="19"/>
  <c r="G446" i="19"/>
  <c r="K446" i="19"/>
  <c r="O446" i="19"/>
  <c r="S446" i="19"/>
  <c r="W446" i="19"/>
  <c r="E446" i="19"/>
  <c r="I446" i="19"/>
  <c r="M446" i="19"/>
  <c r="Q446" i="19"/>
  <c r="U446" i="19"/>
  <c r="Y446" i="19"/>
  <c r="B446" i="19"/>
  <c r="J446" i="19"/>
  <c r="R446" i="19"/>
  <c r="D446" i="19"/>
  <c r="L446" i="19"/>
  <c r="T446" i="19"/>
  <c r="F446" i="19"/>
  <c r="N446" i="19"/>
  <c r="V446" i="19"/>
  <c r="H446" i="19"/>
  <c r="P446" i="19"/>
  <c r="X446" i="19"/>
  <c r="B338" i="19"/>
  <c r="F338" i="19"/>
  <c r="J338" i="19"/>
  <c r="N338" i="19"/>
  <c r="R338" i="19"/>
  <c r="V338" i="19"/>
  <c r="C338" i="19"/>
  <c r="G338" i="19"/>
  <c r="K338" i="19"/>
  <c r="O338" i="19"/>
  <c r="S338" i="19"/>
  <c r="W338" i="19"/>
  <c r="A375" i="19"/>
  <c r="E338" i="19"/>
  <c r="I338" i="19"/>
  <c r="M338" i="19"/>
  <c r="Q338" i="19"/>
  <c r="U338" i="19"/>
  <c r="Y338" i="19"/>
  <c r="D338" i="19"/>
  <c r="T338" i="19"/>
  <c r="H338" i="19"/>
  <c r="X338" i="19"/>
  <c r="A339" i="19"/>
  <c r="L338" i="19"/>
  <c r="P338" i="19"/>
  <c r="S42" i="19" l="1"/>
  <c r="D42" i="19"/>
  <c r="T42" i="19"/>
  <c r="B42" i="19"/>
  <c r="J42" i="19"/>
  <c r="C42" i="19"/>
  <c r="O42" i="19"/>
  <c r="A43" i="19"/>
  <c r="I42" i="19"/>
  <c r="M42" i="19"/>
  <c r="E42" i="19"/>
  <c r="F42" i="19"/>
  <c r="A79" i="19"/>
  <c r="K42" i="19"/>
  <c r="P42" i="19"/>
  <c r="L42" i="19"/>
  <c r="H42" i="19"/>
  <c r="U42" i="19"/>
  <c r="Q42" i="19"/>
  <c r="R42" i="19"/>
  <c r="G42" i="19"/>
  <c r="N42" i="19"/>
  <c r="S150" i="19"/>
  <c r="T150" i="19"/>
  <c r="I150" i="19"/>
  <c r="R150" i="19"/>
  <c r="W150" i="19"/>
  <c r="X150" i="19"/>
  <c r="C150" i="19"/>
  <c r="O150" i="19"/>
  <c r="P150" i="19"/>
  <c r="Y150" i="19"/>
  <c r="G150" i="19"/>
  <c r="D150" i="19"/>
  <c r="J150" i="19"/>
  <c r="V150" i="19"/>
  <c r="B150" i="19"/>
  <c r="E150" i="19"/>
  <c r="N150" i="19"/>
  <c r="L150" i="19"/>
  <c r="Q150" i="19"/>
  <c r="F150" i="19"/>
  <c r="K150" i="19"/>
  <c r="H150" i="19"/>
  <c r="U150" i="19"/>
  <c r="M150" i="19"/>
  <c r="Q78" i="19"/>
  <c r="G78" i="19"/>
  <c r="A115" i="19"/>
  <c r="P78" i="19"/>
  <c r="T78" i="19"/>
  <c r="O78" i="19"/>
  <c r="W78" i="19"/>
  <c r="U78" i="19"/>
  <c r="R78" i="19"/>
  <c r="B78" i="19"/>
  <c r="X78" i="19"/>
  <c r="L78" i="19"/>
  <c r="F78" i="19"/>
  <c r="H78" i="19"/>
  <c r="D78" i="19"/>
  <c r="E78" i="19"/>
  <c r="V78" i="19"/>
  <c r="N78" i="19"/>
  <c r="K78" i="19"/>
  <c r="C78" i="19"/>
  <c r="J78" i="19"/>
  <c r="S78" i="19"/>
  <c r="Y78" i="19"/>
  <c r="I78" i="19"/>
  <c r="M78" i="19"/>
  <c r="F114" i="19"/>
  <c r="V114" i="19"/>
  <c r="S114" i="19"/>
  <c r="D114" i="19"/>
  <c r="Q114" i="19"/>
  <c r="N114" i="19"/>
  <c r="I114" i="19"/>
  <c r="Y114" i="19"/>
  <c r="R114" i="19"/>
  <c r="B114" i="19"/>
  <c r="T114" i="19"/>
  <c r="L114" i="19"/>
  <c r="A151" i="19"/>
  <c r="P114" i="19"/>
  <c r="E114" i="19"/>
  <c r="U114" i="19"/>
  <c r="G114" i="19"/>
  <c r="M114" i="19"/>
  <c r="O114" i="19"/>
  <c r="C114" i="19"/>
  <c r="W114" i="19"/>
  <c r="H114" i="19"/>
  <c r="X114" i="19"/>
  <c r="J114" i="19"/>
  <c r="K114" i="19"/>
  <c r="A80" i="24"/>
  <c r="A117" i="24" s="1"/>
  <c r="A154" i="24" s="1"/>
  <c r="C154" i="24" s="1"/>
  <c r="A44" i="24"/>
  <c r="A81" i="24" s="1"/>
  <c r="A118" i="24" s="1"/>
  <c r="A155" i="24" s="1"/>
  <c r="F80" i="21"/>
  <c r="S80" i="21"/>
  <c r="P80" i="21"/>
  <c r="K80" i="21"/>
  <c r="L80" i="21"/>
  <c r="X80" i="21"/>
  <c r="N80" i="21"/>
  <c r="O80" i="21"/>
  <c r="C80" i="21"/>
  <c r="R80" i="21"/>
  <c r="H80" i="21"/>
  <c r="W80" i="21"/>
  <c r="G80" i="21"/>
  <c r="I80" i="21"/>
  <c r="U80" i="21"/>
  <c r="C155" i="21"/>
  <c r="C118" i="21"/>
  <c r="C81" i="21"/>
  <c r="A45" i="21"/>
  <c r="A82" i="21" s="1"/>
  <c r="A119" i="21" s="1"/>
  <c r="A156" i="21" s="1"/>
  <c r="C44" i="21"/>
  <c r="D155" i="23"/>
  <c r="H155" i="23"/>
  <c r="L155" i="23"/>
  <c r="P155" i="23"/>
  <c r="T155" i="23"/>
  <c r="X155" i="23"/>
  <c r="E155" i="23"/>
  <c r="I155" i="23"/>
  <c r="M155" i="23"/>
  <c r="Q155" i="23"/>
  <c r="U155" i="23"/>
  <c r="Y155" i="23"/>
  <c r="F155" i="23"/>
  <c r="J155" i="23"/>
  <c r="N155" i="23"/>
  <c r="R155" i="23"/>
  <c r="V155" i="23"/>
  <c r="B155" i="23"/>
  <c r="C155" i="23"/>
  <c r="G155" i="23"/>
  <c r="K155" i="23"/>
  <c r="O155" i="23"/>
  <c r="S155" i="23"/>
  <c r="W155" i="23"/>
  <c r="D118" i="23"/>
  <c r="H118" i="23"/>
  <c r="L118" i="23"/>
  <c r="P118" i="23"/>
  <c r="T118" i="23"/>
  <c r="X118" i="23"/>
  <c r="E118" i="23"/>
  <c r="I118" i="23"/>
  <c r="M118" i="23"/>
  <c r="Q118" i="23"/>
  <c r="U118" i="23"/>
  <c r="Y118" i="23"/>
  <c r="F118" i="23"/>
  <c r="J118" i="23"/>
  <c r="N118" i="23"/>
  <c r="R118" i="23"/>
  <c r="V118" i="23"/>
  <c r="B118" i="23"/>
  <c r="C118" i="23"/>
  <c r="G118" i="23"/>
  <c r="K118" i="23"/>
  <c r="O118" i="23"/>
  <c r="S118" i="23"/>
  <c r="W118" i="23"/>
  <c r="C81" i="23"/>
  <c r="G81" i="23"/>
  <c r="K81" i="23"/>
  <c r="O81" i="23"/>
  <c r="S81" i="23"/>
  <c r="W81" i="23"/>
  <c r="D81" i="23"/>
  <c r="H81" i="23"/>
  <c r="L81" i="23"/>
  <c r="P81" i="23"/>
  <c r="T81" i="23"/>
  <c r="X81" i="23"/>
  <c r="E81" i="23"/>
  <c r="I81" i="23"/>
  <c r="M81" i="23"/>
  <c r="Q81" i="23"/>
  <c r="U81" i="23"/>
  <c r="Y81" i="23"/>
  <c r="B81" i="23"/>
  <c r="F81" i="23"/>
  <c r="J81" i="23"/>
  <c r="N81" i="23"/>
  <c r="R81" i="23"/>
  <c r="V81" i="23"/>
  <c r="A45" i="23"/>
  <c r="A82" i="23" s="1"/>
  <c r="A119" i="23" s="1"/>
  <c r="A156" i="23" s="1"/>
  <c r="C44" i="23"/>
  <c r="G44" i="23"/>
  <c r="K44" i="23"/>
  <c r="O44" i="23"/>
  <c r="S44" i="23"/>
  <c r="W44" i="23"/>
  <c r="D44" i="23"/>
  <c r="H44" i="23"/>
  <c r="L44" i="23"/>
  <c r="P44" i="23"/>
  <c r="T44" i="23"/>
  <c r="X44" i="23"/>
  <c r="E44" i="23"/>
  <c r="I44" i="23"/>
  <c r="M44" i="23"/>
  <c r="Q44" i="23"/>
  <c r="U44" i="23"/>
  <c r="Y44" i="23"/>
  <c r="F44" i="23"/>
  <c r="J44" i="23"/>
  <c r="N44" i="23"/>
  <c r="R44" i="23"/>
  <c r="V44" i="23"/>
  <c r="B44" i="23"/>
  <c r="F154" i="21"/>
  <c r="J154" i="21"/>
  <c r="N154" i="21"/>
  <c r="R154" i="21"/>
  <c r="V154" i="21"/>
  <c r="C154" i="21"/>
  <c r="G154" i="21"/>
  <c r="K154" i="21"/>
  <c r="O154" i="21"/>
  <c r="S154" i="21"/>
  <c r="W154" i="21"/>
  <c r="D154" i="21"/>
  <c r="H154" i="21"/>
  <c r="L154" i="21"/>
  <c r="P154" i="21"/>
  <c r="T154" i="21"/>
  <c r="X154" i="21"/>
  <c r="E154" i="21"/>
  <c r="I154" i="21"/>
  <c r="M154" i="21"/>
  <c r="Q154" i="21"/>
  <c r="U154" i="21"/>
  <c r="B226" i="21"/>
  <c r="C77" i="21"/>
  <c r="B151" i="21"/>
  <c r="D114" i="21"/>
  <c r="B114" i="21"/>
  <c r="D151" i="21"/>
  <c r="C151" i="21"/>
  <c r="D77" i="21"/>
  <c r="C114" i="21"/>
  <c r="B77" i="21"/>
  <c r="C117" i="21"/>
  <c r="G117" i="21"/>
  <c r="K117" i="21"/>
  <c r="O117" i="21"/>
  <c r="S117" i="21"/>
  <c r="W117" i="21"/>
  <c r="D117" i="21"/>
  <c r="H117" i="21"/>
  <c r="L117" i="21"/>
  <c r="P117" i="21"/>
  <c r="T117" i="21"/>
  <c r="X117" i="21"/>
  <c r="E117" i="21"/>
  <c r="I117" i="21"/>
  <c r="M117" i="21"/>
  <c r="Q117" i="21"/>
  <c r="U117" i="21"/>
  <c r="F117" i="21"/>
  <c r="J117" i="21"/>
  <c r="N117" i="21"/>
  <c r="R117" i="21"/>
  <c r="V117" i="21"/>
  <c r="B1417" i="2"/>
  <c r="Y39" i="24"/>
  <c r="X39" i="24"/>
  <c r="B40" i="21"/>
  <c r="C40" i="21"/>
  <c r="Y76" i="21"/>
  <c r="D40" i="21"/>
  <c r="X76" i="21"/>
  <c r="B40" i="24"/>
  <c r="X39" i="21"/>
  <c r="Y76" i="24"/>
  <c r="X76" i="24"/>
  <c r="C40" i="24"/>
  <c r="X188" i="21"/>
  <c r="Y113" i="21"/>
  <c r="Y39" i="21"/>
  <c r="D40" i="24"/>
  <c r="X113" i="21"/>
  <c r="Y188" i="21"/>
  <c r="X113" i="24"/>
  <c r="D189" i="21"/>
  <c r="X225" i="21"/>
  <c r="Y113" i="24"/>
  <c r="Y150" i="21"/>
  <c r="X150" i="21"/>
  <c r="Y225" i="21"/>
  <c r="B189" i="21"/>
  <c r="C189" i="21"/>
  <c r="S227" i="21"/>
  <c r="Q227" i="21"/>
  <c r="U227" i="21"/>
  <c r="V227" i="21"/>
  <c r="R227" i="21"/>
  <c r="T227" i="21"/>
  <c r="W227" i="21"/>
  <c r="X227" i="21"/>
  <c r="G227" i="21"/>
  <c r="I227" i="21"/>
  <c r="P227" i="21"/>
  <c r="O227" i="21"/>
  <c r="E227" i="21"/>
  <c r="J227" i="21"/>
  <c r="L227" i="21"/>
  <c r="K227" i="21"/>
  <c r="F227" i="21"/>
  <c r="H227" i="21"/>
  <c r="M227" i="21"/>
  <c r="D227" i="21"/>
  <c r="A228" i="21"/>
  <c r="N227" i="21"/>
  <c r="I263" i="21"/>
  <c r="C263" i="21"/>
  <c r="K263" i="21"/>
  <c r="O263" i="21"/>
  <c r="Y263" i="21"/>
  <c r="S263" i="21"/>
  <c r="E263" i="21"/>
  <c r="A264" i="21"/>
  <c r="P263" i="21"/>
  <c r="L263" i="21"/>
  <c r="R263" i="21"/>
  <c r="W263" i="21"/>
  <c r="Q263" i="21"/>
  <c r="J263" i="21"/>
  <c r="H263" i="21"/>
  <c r="F263" i="21"/>
  <c r="M263" i="21"/>
  <c r="V263" i="21"/>
  <c r="T263" i="21"/>
  <c r="D263" i="21"/>
  <c r="B263" i="21"/>
  <c r="G263" i="21"/>
  <c r="N263" i="21"/>
  <c r="U263" i="21"/>
  <c r="X263" i="21"/>
  <c r="X42" i="21"/>
  <c r="V42" i="21"/>
  <c r="V42" i="19"/>
  <c r="V42" i="24"/>
  <c r="W42" i="21"/>
  <c r="X42" i="19"/>
  <c r="W42" i="24"/>
  <c r="Y42" i="19"/>
  <c r="W42" i="19"/>
  <c r="H662" i="21"/>
  <c r="X662" i="21"/>
  <c r="Q662" i="21"/>
  <c r="J662" i="21"/>
  <c r="C662" i="21"/>
  <c r="S662" i="21"/>
  <c r="L662" i="21"/>
  <c r="E662" i="21"/>
  <c r="Y662" i="21"/>
  <c r="N662" i="21"/>
  <c r="G662" i="21"/>
  <c r="P662" i="21"/>
  <c r="I662" i="21"/>
  <c r="B662" i="21"/>
  <c r="R662" i="21"/>
  <c r="K662" i="21"/>
  <c r="D662" i="21"/>
  <c r="T662" i="21"/>
  <c r="M662" i="21"/>
  <c r="F662" i="21"/>
  <c r="A663" i="21"/>
  <c r="O662" i="21"/>
  <c r="V662" i="21"/>
  <c r="U662" i="21"/>
  <c r="W662" i="21"/>
  <c r="S191" i="23"/>
  <c r="R191" i="23"/>
  <c r="Y191" i="23"/>
  <c r="E191" i="23"/>
  <c r="P191" i="23"/>
  <c r="A192" i="23"/>
  <c r="A193" i="23" s="1"/>
  <c r="A230" i="23" s="1"/>
  <c r="A267" i="23" s="1"/>
  <c r="A304" i="23" s="1"/>
  <c r="O191" i="23"/>
  <c r="N191" i="23"/>
  <c r="Q191" i="23"/>
  <c r="A228" i="23"/>
  <c r="L191" i="23"/>
  <c r="K191" i="23"/>
  <c r="J191" i="23"/>
  <c r="M191" i="23"/>
  <c r="X191" i="23"/>
  <c r="H191" i="23"/>
  <c r="G191" i="23"/>
  <c r="F191" i="23"/>
  <c r="I191" i="23"/>
  <c r="T191" i="23"/>
  <c r="D191" i="23"/>
  <c r="C191" i="23"/>
  <c r="B191" i="23"/>
  <c r="V191" i="23"/>
  <c r="W191" i="23"/>
  <c r="U191" i="23"/>
  <c r="G224" i="24"/>
  <c r="E224" i="24"/>
  <c r="B224" i="24"/>
  <c r="P224" i="24"/>
  <c r="X224" i="24"/>
  <c r="K224" i="24"/>
  <c r="I224" i="24"/>
  <c r="F224" i="24"/>
  <c r="D224" i="24"/>
  <c r="A225" i="24"/>
  <c r="O224" i="24"/>
  <c r="Q224" i="24"/>
  <c r="J224" i="24"/>
  <c r="T224" i="24"/>
  <c r="C224" i="24"/>
  <c r="S224" i="24"/>
  <c r="Y224" i="24"/>
  <c r="R224" i="24"/>
  <c r="H224" i="24"/>
  <c r="N224" i="24"/>
  <c r="L224" i="24"/>
  <c r="M224" i="24"/>
  <c r="W224" i="24"/>
  <c r="V224" i="24"/>
  <c r="U224" i="24"/>
  <c r="B336" i="23"/>
  <c r="A337" i="23"/>
  <c r="O336" i="23"/>
  <c r="P336" i="23"/>
  <c r="I336" i="23"/>
  <c r="F336" i="23"/>
  <c r="C336" i="23"/>
  <c r="S336" i="23"/>
  <c r="T336" i="23"/>
  <c r="Q336" i="23"/>
  <c r="J336" i="23"/>
  <c r="G336" i="23"/>
  <c r="D336" i="23"/>
  <c r="X336" i="23"/>
  <c r="Y336" i="23"/>
  <c r="R336" i="23"/>
  <c r="K336" i="23"/>
  <c r="H336" i="23"/>
  <c r="E336" i="23"/>
  <c r="A373" i="23"/>
  <c r="N336" i="23"/>
  <c r="M336" i="23"/>
  <c r="L336" i="23"/>
  <c r="V336" i="23"/>
  <c r="U336" i="23"/>
  <c r="W336" i="23"/>
  <c r="H517" i="23"/>
  <c r="X517" i="23"/>
  <c r="Q517" i="23"/>
  <c r="B517" i="23"/>
  <c r="R517" i="23"/>
  <c r="K517" i="23"/>
  <c r="L517" i="23"/>
  <c r="E517" i="23"/>
  <c r="U517" i="23"/>
  <c r="F517" i="23"/>
  <c r="V517" i="23"/>
  <c r="O517" i="23"/>
  <c r="P517" i="23"/>
  <c r="I517" i="23"/>
  <c r="Y517" i="23"/>
  <c r="J517" i="23"/>
  <c r="C517" i="23"/>
  <c r="S517" i="23"/>
  <c r="D517" i="23"/>
  <c r="T517" i="23"/>
  <c r="M517" i="23"/>
  <c r="A518" i="23"/>
  <c r="N517" i="23"/>
  <c r="G517" i="23"/>
  <c r="W517" i="23"/>
  <c r="Y626" i="21"/>
  <c r="N626" i="21"/>
  <c r="G626" i="21"/>
  <c r="W626" i="21"/>
  <c r="T626" i="21"/>
  <c r="E626" i="21"/>
  <c r="B626" i="21"/>
  <c r="R626" i="21"/>
  <c r="K626" i="21"/>
  <c r="D626" i="21"/>
  <c r="X626" i="21"/>
  <c r="I626" i="21"/>
  <c r="F626" i="21"/>
  <c r="A627" i="21"/>
  <c r="O626" i="21"/>
  <c r="H626" i="21"/>
  <c r="Q626" i="21"/>
  <c r="J626" i="21"/>
  <c r="C626" i="21"/>
  <c r="S626" i="21"/>
  <c r="P626" i="21"/>
  <c r="L626" i="21"/>
  <c r="M626" i="21"/>
  <c r="U626" i="21"/>
  <c r="V626" i="21"/>
  <c r="P482" i="21"/>
  <c r="I482" i="21"/>
  <c r="B482" i="21"/>
  <c r="R482" i="21"/>
  <c r="O482" i="21"/>
  <c r="T482" i="21"/>
  <c r="Q482" i="21"/>
  <c r="F482" i="21"/>
  <c r="C482" i="21"/>
  <c r="S482" i="21"/>
  <c r="D482" i="21"/>
  <c r="X482" i="21"/>
  <c r="Y482" i="21"/>
  <c r="J482" i="21"/>
  <c r="G482" i="21"/>
  <c r="W482" i="21"/>
  <c r="H482" i="21"/>
  <c r="E482" i="21"/>
  <c r="A483" i="21"/>
  <c r="N482" i="21"/>
  <c r="K482" i="21"/>
  <c r="M482" i="21"/>
  <c r="L482" i="21"/>
  <c r="V482" i="21"/>
  <c r="U482" i="21"/>
  <c r="Q405" i="24"/>
  <c r="F405" i="24"/>
  <c r="E405" i="24"/>
  <c r="N405" i="24"/>
  <c r="M405" i="24"/>
  <c r="X405" i="24"/>
  <c r="U405" i="24"/>
  <c r="J405" i="24"/>
  <c r="R405" i="24"/>
  <c r="I405" i="24"/>
  <c r="L405" i="24"/>
  <c r="A406" i="24"/>
  <c r="D405" i="24"/>
  <c r="Y405" i="24"/>
  <c r="S405" i="24"/>
  <c r="G405" i="24"/>
  <c r="V405" i="24"/>
  <c r="C405" i="24"/>
  <c r="O405" i="24"/>
  <c r="H405" i="24"/>
  <c r="B405" i="24"/>
  <c r="W405" i="24"/>
  <c r="T405" i="24"/>
  <c r="K405" i="24"/>
  <c r="P405" i="24"/>
  <c r="J656" i="24"/>
  <c r="M656" i="24"/>
  <c r="G656" i="24"/>
  <c r="S656" i="24"/>
  <c r="H656" i="24"/>
  <c r="A657" i="24"/>
  <c r="F656" i="24"/>
  <c r="I656" i="24"/>
  <c r="T656" i="24"/>
  <c r="K656" i="24"/>
  <c r="R656" i="24"/>
  <c r="Y656" i="24"/>
  <c r="E656" i="24"/>
  <c r="L656" i="24"/>
  <c r="X656" i="24"/>
  <c r="N656" i="24"/>
  <c r="Q656" i="24"/>
  <c r="O656" i="24"/>
  <c r="D656" i="24"/>
  <c r="P656" i="24"/>
  <c r="B656" i="24"/>
  <c r="C656" i="24"/>
  <c r="W656" i="24"/>
  <c r="U656" i="24"/>
  <c r="V656" i="24"/>
  <c r="K728" i="24"/>
  <c r="N728" i="24"/>
  <c r="P728" i="24"/>
  <c r="L728" i="24"/>
  <c r="G728" i="24"/>
  <c r="J728" i="24"/>
  <c r="H728" i="24"/>
  <c r="D728" i="24"/>
  <c r="C728" i="24"/>
  <c r="F728" i="24"/>
  <c r="M728" i="24"/>
  <c r="Q728" i="24"/>
  <c r="O728" i="24"/>
  <c r="A729" i="24"/>
  <c r="B728" i="24"/>
  <c r="E728" i="24"/>
  <c r="I728" i="24"/>
  <c r="R728" i="24"/>
  <c r="U728" i="24"/>
  <c r="S728" i="24"/>
  <c r="Y728" i="24"/>
  <c r="V728" i="24"/>
  <c r="X728" i="24"/>
  <c r="T728" i="24"/>
  <c r="W728" i="24"/>
  <c r="O512" i="24"/>
  <c r="M512" i="24"/>
  <c r="F512" i="24"/>
  <c r="L512" i="24"/>
  <c r="T512" i="24"/>
  <c r="C512" i="24"/>
  <c r="S512" i="24"/>
  <c r="Q512" i="24"/>
  <c r="J512" i="24"/>
  <c r="P512" i="24"/>
  <c r="H512" i="24"/>
  <c r="G512" i="24"/>
  <c r="E512" i="24"/>
  <c r="Y512" i="24"/>
  <c r="N512" i="24"/>
  <c r="A513" i="24"/>
  <c r="X512" i="24"/>
  <c r="K512" i="24"/>
  <c r="I512" i="24"/>
  <c r="B512" i="24"/>
  <c r="R512" i="24"/>
  <c r="D512" i="24"/>
  <c r="W512" i="24"/>
  <c r="V512" i="24"/>
  <c r="U512" i="24"/>
  <c r="K439" i="24"/>
  <c r="A440" i="24"/>
  <c r="Y439" i="24"/>
  <c r="C439" i="24"/>
  <c r="R439" i="24"/>
  <c r="W439" i="24"/>
  <c r="H439" i="24"/>
  <c r="E439" i="24"/>
  <c r="X439" i="24"/>
  <c r="N439" i="24"/>
  <c r="S439" i="24"/>
  <c r="T439" i="24"/>
  <c r="Q439" i="24"/>
  <c r="U439" i="24"/>
  <c r="O439" i="24"/>
  <c r="D439" i="24"/>
  <c r="M439" i="24"/>
  <c r="P439" i="24"/>
  <c r="F439" i="24"/>
  <c r="J439" i="24"/>
  <c r="I439" i="24"/>
  <c r="L439" i="24"/>
  <c r="B439" i="24"/>
  <c r="G439" i="24"/>
  <c r="V439" i="24"/>
  <c r="F408" i="23"/>
  <c r="D408" i="23"/>
  <c r="Y408" i="23"/>
  <c r="C408" i="23"/>
  <c r="H408" i="23"/>
  <c r="G408" i="23"/>
  <c r="A445" i="23"/>
  <c r="B408" i="23"/>
  <c r="S408" i="23"/>
  <c r="E408" i="23"/>
  <c r="J408" i="23"/>
  <c r="N408" i="23"/>
  <c r="K408" i="23"/>
  <c r="L408" i="23"/>
  <c r="P408" i="23"/>
  <c r="I408" i="23"/>
  <c r="O408" i="23"/>
  <c r="Q408" i="23"/>
  <c r="M408" i="23"/>
  <c r="R408" i="23"/>
  <c r="U408" i="23"/>
  <c r="V408" i="23"/>
  <c r="W408" i="23"/>
  <c r="T408" i="23"/>
  <c r="X408" i="23"/>
  <c r="Y296" i="24"/>
  <c r="C296" i="24"/>
  <c r="R296" i="24"/>
  <c r="W296" i="24"/>
  <c r="H296" i="24"/>
  <c r="J296" i="24"/>
  <c r="N296" i="24"/>
  <c r="S296" i="24"/>
  <c r="A297" i="24"/>
  <c r="Q296" i="24"/>
  <c r="K296" i="24"/>
  <c r="D296" i="24"/>
  <c r="O296" i="24"/>
  <c r="T296" i="24"/>
  <c r="M296" i="24"/>
  <c r="P296" i="24"/>
  <c r="F296" i="24"/>
  <c r="E296" i="24"/>
  <c r="X296" i="24"/>
  <c r="I296" i="24"/>
  <c r="L296" i="24"/>
  <c r="B296" i="24"/>
  <c r="G296" i="24"/>
  <c r="V296" i="24"/>
  <c r="U296" i="24"/>
  <c r="D299" i="23"/>
  <c r="T299" i="23"/>
  <c r="M299" i="23"/>
  <c r="B299" i="23"/>
  <c r="R299" i="23"/>
  <c r="K299" i="23"/>
  <c r="H299" i="23"/>
  <c r="X299" i="23"/>
  <c r="Q299" i="23"/>
  <c r="F299" i="23"/>
  <c r="V299" i="23"/>
  <c r="O299" i="23"/>
  <c r="L299" i="23"/>
  <c r="E299" i="23"/>
  <c r="U299" i="23"/>
  <c r="J299" i="23"/>
  <c r="C299" i="23"/>
  <c r="S299" i="23"/>
  <c r="P299" i="23"/>
  <c r="I299" i="23"/>
  <c r="Y299" i="23"/>
  <c r="N299" i="23"/>
  <c r="G299" i="23"/>
  <c r="W299" i="23"/>
  <c r="O227" i="23"/>
  <c r="N227" i="23"/>
  <c r="I227" i="23"/>
  <c r="H227" i="23"/>
  <c r="J227" i="23"/>
  <c r="E227" i="23"/>
  <c r="A264" i="23"/>
  <c r="K227" i="23"/>
  <c r="D227" i="23"/>
  <c r="G227" i="23"/>
  <c r="F227" i="23"/>
  <c r="P227" i="23"/>
  <c r="L227" i="23"/>
  <c r="M227" i="23"/>
  <c r="B227" i="23"/>
  <c r="C227" i="23"/>
  <c r="V227" i="23"/>
  <c r="Y227" i="23"/>
  <c r="S227" i="23"/>
  <c r="Q227" i="23"/>
  <c r="W227" i="23"/>
  <c r="U227" i="23"/>
  <c r="X227" i="23"/>
  <c r="R227" i="23"/>
  <c r="T227" i="23"/>
  <c r="P337" i="21"/>
  <c r="I337" i="21"/>
  <c r="B337" i="21"/>
  <c r="R337" i="21"/>
  <c r="O337" i="21"/>
  <c r="T337" i="21"/>
  <c r="Q337" i="21"/>
  <c r="F337" i="21"/>
  <c r="C337" i="21"/>
  <c r="S337" i="21"/>
  <c r="D337" i="21"/>
  <c r="X337" i="21"/>
  <c r="Y337" i="21"/>
  <c r="J337" i="21"/>
  <c r="G337" i="21"/>
  <c r="W337" i="21"/>
  <c r="H337" i="21"/>
  <c r="E337" i="21"/>
  <c r="A338" i="21"/>
  <c r="N337" i="21"/>
  <c r="K337" i="21"/>
  <c r="L337" i="21"/>
  <c r="M337" i="21"/>
  <c r="U337" i="21"/>
  <c r="V337" i="21"/>
  <c r="F372" i="23"/>
  <c r="A409" i="23"/>
  <c r="C372" i="23"/>
  <c r="D372" i="23"/>
  <c r="G372" i="23"/>
  <c r="E372" i="23"/>
  <c r="B372" i="23"/>
  <c r="S372" i="23"/>
  <c r="Y372" i="23"/>
  <c r="K372" i="23"/>
  <c r="O372" i="23"/>
  <c r="N372" i="23"/>
  <c r="P372" i="23"/>
  <c r="M372" i="23"/>
  <c r="J372" i="23"/>
  <c r="L372" i="23"/>
  <c r="I372" i="23"/>
  <c r="H372" i="23"/>
  <c r="R372" i="23"/>
  <c r="Q372" i="23"/>
  <c r="T372" i="23"/>
  <c r="X372" i="23"/>
  <c r="V372" i="23"/>
  <c r="U372" i="23"/>
  <c r="W372" i="23"/>
  <c r="L800" i="24"/>
  <c r="G800" i="24"/>
  <c r="I800" i="24"/>
  <c r="B800" i="24"/>
  <c r="R800" i="24"/>
  <c r="X800" i="24"/>
  <c r="S800" i="24"/>
  <c r="C800" i="24"/>
  <c r="D800" i="24"/>
  <c r="M800" i="24"/>
  <c r="J800" i="24"/>
  <c r="T800" i="24"/>
  <c r="O800" i="24"/>
  <c r="Y800" i="24"/>
  <c r="N800" i="24"/>
  <c r="F800" i="24"/>
  <c r="E800" i="24"/>
  <c r="P800" i="24"/>
  <c r="K800" i="24"/>
  <c r="Q800" i="24"/>
  <c r="H800" i="24"/>
  <c r="A801" i="24"/>
  <c r="U800" i="24"/>
  <c r="W800" i="24"/>
  <c r="V800" i="24"/>
  <c r="J369" i="24"/>
  <c r="S369" i="24"/>
  <c r="P369" i="24"/>
  <c r="Q369" i="24"/>
  <c r="K369" i="24"/>
  <c r="V369" i="24"/>
  <c r="O369" i="24"/>
  <c r="L369" i="24"/>
  <c r="M369" i="24"/>
  <c r="X369" i="24"/>
  <c r="B369" i="24"/>
  <c r="E369" i="24"/>
  <c r="T369" i="24"/>
  <c r="I369" i="24"/>
  <c r="H369" i="24"/>
  <c r="A370" i="24"/>
  <c r="G369" i="24"/>
  <c r="R369" i="24"/>
  <c r="U369" i="24"/>
  <c r="Y369" i="24"/>
  <c r="C369" i="24"/>
  <c r="N369" i="24"/>
  <c r="W369" i="24"/>
  <c r="D369" i="24"/>
  <c r="F369" i="24"/>
  <c r="E409" i="21"/>
  <c r="C409" i="21"/>
  <c r="Y409" i="21"/>
  <c r="G409" i="21"/>
  <c r="D409" i="21"/>
  <c r="B409" i="21"/>
  <c r="S409" i="21"/>
  <c r="A410" i="21"/>
  <c r="F409" i="21"/>
  <c r="Q409" i="21"/>
  <c r="R409" i="21"/>
  <c r="J409" i="21"/>
  <c r="H409" i="21"/>
  <c r="O409" i="21"/>
  <c r="P409" i="21"/>
  <c r="N409" i="21"/>
  <c r="L409" i="21"/>
  <c r="M409" i="21"/>
  <c r="K409" i="21"/>
  <c r="I409" i="21"/>
  <c r="X409" i="21"/>
  <c r="U409" i="21"/>
  <c r="T409" i="21"/>
  <c r="V409" i="21"/>
  <c r="W409" i="21"/>
  <c r="A555" i="21"/>
  <c r="J554" i="21"/>
  <c r="C554" i="21"/>
  <c r="G554" i="21"/>
  <c r="H554" i="21"/>
  <c r="B554" i="21"/>
  <c r="D554" i="21"/>
  <c r="F554" i="21"/>
  <c r="E554" i="21"/>
  <c r="I554" i="21"/>
  <c r="O554" i="21"/>
  <c r="P554" i="21"/>
  <c r="W554" i="21"/>
  <c r="R554" i="21"/>
  <c r="L554" i="21"/>
  <c r="U554" i="21"/>
  <c r="T554" i="21"/>
  <c r="K554" i="21"/>
  <c r="Q554" i="21"/>
  <c r="S554" i="21"/>
  <c r="Y554" i="21"/>
  <c r="X554" i="21"/>
  <c r="V554" i="21"/>
  <c r="N554" i="21"/>
  <c r="M554" i="21"/>
  <c r="P770" i="21"/>
  <c r="C770" i="21"/>
  <c r="N770" i="21"/>
  <c r="Q770" i="21"/>
  <c r="J770" i="21"/>
  <c r="D770" i="21"/>
  <c r="E770" i="21"/>
  <c r="G770" i="21"/>
  <c r="T770" i="21"/>
  <c r="Y770" i="21"/>
  <c r="S770" i="21"/>
  <c r="H770" i="21"/>
  <c r="I770" i="21"/>
  <c r="K770" i="21"/>
  <c r="X770" i="21"/>
  <c r="F770" i="21"/>
  <c r="W770" i="21"/>
  <c r="L770" i="21"/>
  <c r="M770" i="21"/>
  <c r="O770" i="21"/>
  <c r="B770" i="21"/>
  <c r="R770" i="21"/>
  <c r="A771" i="21"/>
  <c r="V770" i="21"/>
  <c r="U770" i="21"/>
  <c r="L698" i="21"/>
  <c r="I698" i="21"/>
  <c r="B698" i="21"/>
  <c r="R698" i="21"/>
  <c r="O698" i="21"/>
  <c r="P698" i="21"/>
  <c r="M698" i="21"/>
  <c r="F698" i="21"/>
  <c r="C698" i="21"/>
  <c r="S698" i="21"/>
  <c r="D698" i="21"/>
  <c r="A699" i="21"/>
  <c r="Q698" i="21"/>
  <c r="J698" i="21"/>
  <c r="G698" i="21"/>
  <c r="H698" i="21"/>
  <c r="E698" i="21"/>
  <c r="Y698" i="21"/>
  <c r="N698" i="21"/>
  <c r="K698" i="21"/>
  <c r="T698" i="21"/>
  <c r="W698" i="21"/>
  <c r="X698" i="21"/>
  <c r="U698" i="21"/>
  <c r="V698" i="21"/>
  <c r="T518" i="21"/>
  <c r="J518" i="21"/>
  <c r="O518" i="21"/>
  <c r="X518" i="21"/>
  <c r="R518" i="21"/>
  <c r="S518" i="21"/>
  <c r="Q518" i="21"/>
  <c r="A519" i="21"/>
  <c r="P518" i="21"/>
  <c r="Y518" i="21"/>
  <c r="K518" i="21"/>
  <c r="L518" i="21"/>
  <c r="M518" i="21"/>
  <c r="N518" i="21"/>
  <c r="D518" i="21"/>
  <c r="H518" i="21"/>
  <c r="E518" i="21"/>
  <c r="B518" i="21"/>
  <c r="F518" i="21"/>
  <c r="I518" i="21"/>
  <c r="G518" i="21"/>
  <c r="C518" i="21"/>
  <c r="W518" i="21"/>
  <c r="V518" i="21"/>
  <c r="U518" i="21"/>
  <c r="D589" i="23"/>
  <c r="T589" i="23"/>
  <c r="I589" i="23"/>
  <c r="Y589" i="23"/>
  <c r="N589" i="23"/>
  <c r="G589" i="23"/>
  <c r="W589" i="23"/>
  <c r="H589" i="23"/>
  <c r="X589" i="23"/>
  <c r="M589" i="23"/>
  <c r="B589" i="23"/>
  <c r="R589" i="23"/>
  <c r="K589" i="23"/>
  <c r="L589" i="23"/>
  <c r="A590" i="23"/>
  <c r="Q589" i="23"/>
  <c r="F589" i="23"/>
  <c r="V589" i="23"/>
  <c r="O589" i="23"/>
  <c r="P589" i="23"/>
  <c r="E589" i="23"/>
  <c r="U589" i="23"/>
  <c r="J589" i="23"/>
  <c r="C589" i="23"/>
  <c r="S589" i="23"/>
  <c r="F444" i="23"/>
  <c r="C444" i="23"/>
  <c r="S444" i="23"/>
  <c r="P444" i="23"/>
  <c r="I444" i="23"/>
  <c r="J444" i="23"/>
  <c r="G444" i="23"/>
  <c r="W444" i="23"/>
  <c r="T444" i="23"/>
  <c r="Q444" i="23"/>
  <c r="N444" i="23"/>
  <c r="K444" i="23"/>
  <c r="D444" i="23"/>
  <c r="X444" i="23"/>
  <c r="Y444" i="23"/>
  <c r="B444" i="23"/>
  <c r="R444" i="23"/>
  <c r="O444" i="23"/>
  <c r="H444" i="23"/>
  <c r="E444" i="23"/>
  <c r="M444" i="23"/>
  <c r="L444" i="23"/>
  <c r="U444" i="23"/>
  <c r="V444" i="23"/>
  <c r="O548" i="24"/>
  <c r="M548" i="24"/>
  <c r="F548" i="24"/>
  <c r="L548" i="24"/>
  <c r="H548" i="24"/>
  <c r="C548" i="24"/>
  <c r="S548" i="24"/>
  <c r="Q548" i="24"/>
  <c r="J548" i="24"/>
  <c r="P548" i="24"/>
  <c r="G548" i="24"/>
  <c r="E548" i="24"/>
  <c r="Y548" i="24"/>
  <c r="N548" i="24"/>
  <c r="A549" i="24"/>
  <c r="K548" i="24"/>
  <c r="I548" i="24"/>
  <c r="B548" i="24"/>
  <c r="R548" i="24"/>
  <c r="D548" i="24"/>
  <c r="X548" i="24"/>
  <c r="V548" i="24"/>
  <c r="U548" i="24"/>
  <c r="W548" i="24"/>
  <c r="T548" i="24"/>
  <c r="M836" i="24"/>
  <c r="K836" i="24"/>
  <c r="J836" i="24"/>
  <c r="H836" i="24"/>
  <c r="G836" i="24"/>
  <c r="I836" i="24"/>
  <c r="F836" i="24"/>
  <c r="D836" i="24"/>
  <c r="C836" i="24"/>
  <c r="B836" i="24"/>
  <c r="Y836" i="24"/>
  <c r="E836" i="24"/>
  <c r="A837" i="24"/>
  <c r="S836" i="24"/>
  <c r="R836" i="24"/>
  <c r="Q836" i="24"/>
  <c r="P836" i="24"/>
  <c r="O836" i="24"/>
  <c r="N836" i="24"/>
  <c r="L836" i="24"/>
  <c r="X836" i="24"/>
  <c r="W836" i="24"/>
  <c r="U836" i="24"/>
  <c r="T836" i="24"/>
  <c r="V836" i="24"/>
  <c r="Q188" i="24"/>
  <c r="J188" i="24"/>
  <c r="O188" i="24"/>
  <c r="X188" i="24"/>
  <c r="A189" i="24"/>
  <c r="Y188" i="24"/>
  <c r="N188" i="24"/>
  <c r="W188" i="24"/>
  <c r="C188" i="24"/>
  <c r="D188" i="24"/>
  <c r="E188" i="24"/>
  <c r="B188" i="24"/>
  <c r="R188" i="24"/>
  <c r="H188" i="24"/>
  <c r="K188" i="24"/>
  <c r="T188" i="24"/>
  <c r="I188" i="24"/>
  <c r="F188" i="24"/>
  <c r="G188" i="24"/>
  <c r="P188" i="24"/>
  <c r="S188" i="24"/>
  <c r="L188" i="24"/>
  <c r="M188" i="24"/>
  <c r="V188" i="24"/>
  <c r="U188" i="24"/>
  <c r="F43" i="24"/>
  <c r="R43" i="24"/>
  <c r="S43" i="24"/>
  <c r="T43" i="24"/>
  <c r="L43" i="24"/>
  <c r="J43" i="24"/>
  <c r="C43" i="24"/>
  <c r="D43" i="24"/>
  <c r="E43" i="24"/>
  <c r="X43" i="24"/>
  <c r="N43" i="24"/>
  <c r="Q43" i="24"/>
  <c r="G43" i="24"/>
  <c r="H43" i="24"/>
  <c r="I43" i="24"/>
  <c r="K43" i="24"/>
  <c r="O43" i="24"/>
  <c r="P43" i="24"/>
  <c r="M43" i="24"/>
  <c r="Y333" i="24"/>
  <c r="C333" i="24"/>
  <c r="R333" i="24"/>
  <c r="W333" i="24"/>
  <c r="D333" i="24"/>
  <c r="J333" i="24"/>
  <c r="N333" i="24"/>
  <c r="S333" i="24"/>
  <c r="P333" i="24"/>
  <c r="Q333" i="24"/>
  <c r="K333" i="24"/>
  <c r="L333" i="24"/>
  <c r="O333" i="24"/>
  <c r="A334" i="24"/>
  <c r="M333" i="24"/>
  <c r="X333" i="24"/>
  <c r="F333" i="24"/>
  <c r="E333" i="24"/>
  <c r="T333" i="24"/>
  <c r="I333" i="24"/>
  <c r="H333" i="24"/>
  <c r="B333" i="24"/>
  <c r="G333" i="24"/>
  <c r="V333" i="24"/>
  <c r="U333" i="24"/>
  <c r="O584" i="24"/>
  <c r="M584" i="24"/>
  <c r="F584" i="24"/>
  <c r="D584" i="24"/>
  <c r="P584" i="24"/>
  <c r="C584" i="24"/>
  <c r="S584" i="24"/>
  <c r="Q584" i="24"/>
  <c r="J584" i="24"/>
  <c r="H584" i="24"/>
  <c r="G584" i="24"/>
  <c r="E584" i="24"/>
  <c r="Y584" i="24"/>
  <c r="N584" i="24"/>
  <c r="L584" i="24"/>
  <c r="K584" i="24"/>
  <c r="I584" i="24"/>
  <c r="B584" i="24"/>
  <c r="R584" i="24"/>
  <c r="A585" i="24"/>
  <c r="X584" i="24"/>
  <c r="U584" i="24"/>
  <c r="W584" i="24"/>
  <c r="T584" i="24"/>
  <c r="V584" i="24"/>
  <c r="D300" i="21"/>
  <c r="I300" i="21"/>
  <c r="H300" i="21"/>
  <c r="B300" i="21"/>
  <c r="P300" i="21"/>
  <c r="E300" i="21"/>
  <c r="C300" i="21"/>
  <c r="F300" i="21"/>
  <c r="G300" i="21"/>
  <c r="J300" i="21"/>
  <c r="A301" i="21"/>
  <c r="L300" i="21"/>
  <c r="O300" i="21"/>
  <c r="M300" i="21"/>
  <c r="N300" i="21"/>
  <c r="K300" i="21"/>
  <c r="Y300" i="21"/>
  <c r="R300" i="21"/>
  <c r="Q300" i="21"/>
  <c r="S300" i="21"/>
  <c r="W300" i="21"/>
  <c r="V300" i="21"/>
  <c r="U300" i="21"/>
  <c r="T300" i="21"/>
  <c r="X300" i="21"/>
  <c r="K476" i="24"/>
  <c r="D476" i="24"/>
  <c r="Y476" i="24"/>
  <c r="C476" i="24"/>
  <c r="R476" i="24"/>
  <c r="W476" i="24"/>
  <c r="X476" i="24"/>
  <c r="E476" i="24"/>
  <c r="L476" i="24"/>
  <c r="N476" i="24"/>
  <c r="S476" i="24"/>
  <c r="H476" i="24"/>
  <c r="Q476" i="24"/>
  <c r="U476" i="24"/>
  <c r="O476" i="24"/>
  <c r="T476" i="24"/>
  <c r="M476" i="24"/>
  <c r="P476" i="24"/>
  <c r="F476" i="24"/>
  <c r="J476" i="24"/>
  <c r="I476" i="24"/>
  <c r="A477" i="24"/>
  <c r="B476" i="24"/>
  <c r="G476" i="24"/>
  <c r="V476" i="24"/>
  <c r="D734" i="21"/>
  <c r="E734" i="21"/>
  <c r="Y734" i="21"/>
  <c r="N734" i="21"/>
  <c r="K734" i="21"/>
  <c r="H734" i="21"/>
  <c r="I734" i="21"/>
  <c r="B734" i="21"/>
  <c r="R734" i="21"/>
  <c r="O734" i="21"/>
  <c r="L734" i="21"/>
  <c r="M734" i="21"/>
  <c r="F734" i="21"/>
  <c r="C734" i="21"/>
  <c r="S734" i="21"/>
  <c r="P734" i="21"/>
  <c r="Q734" i="21"/>
  <c r="J734" i="21"/>
  <c r="G734" i="21"/>
  <c r="A735" i="21"/>
  <c r="X734" i="21"/>
  <c r="W734" i="21"/>
  <c r="T734" i="21"/>
  <c r="V734" i="21"/>
  <c r="U734" i="21"/>
  <c r="O263" i="23"/>
  <c r="P263" i="23"/>
  <c r="L263" i="23"/>
  <c r="H263" i="23"/>
  <c r="N263" i="23"/>
  <c r="K263" i="23"/>
  <c r="G263" i="23"/>
  <c r="C263" i="23"/>
  <c r="E263" i="23"/>
  <c r="I263" i="23"/>
  <c r="J263" i="23"/>
  <c r="F263" i="23"/>
  <c r="D263" i="23"/>
  <c r="A300" i="23"/>
  <c r="M263" i="23"/>
  <c r="B263" i="23"/>
  <c r="S263" i="23"/>
  <c r="R263" i="23"/>
  <c r="Y263" i="23"/>
  <c r="T263" i="23"/>
  <c r="Q263" i="23"/>
  <c r="V263" i="23"/>
  <c r="U263" i="23"/>
  <c r="W263" i="23"/>
  <c r="X263" i="23"/>
  <c r="H445" i="21"/>
  <c r="F445" i="21"/>
  <c r="A446" i="21"/>
  <c r="E445" i="21"/>
  <c r="C445" i="21"/>
  <c r="Y445" i="21"/>
  <c r="G445" i="21"/>
  <c r="D445" i="21"/>
  <c r="B445" i="21"/>
  <c r="S445" i="21"/>
  <c r="J445" i="21"/>
  <c r="O445" i="21"/>
  <c r="L445" i="21"/>
  <c r="P445" i="21"/>
  <c r="N445" i="21"/>
  <c r="I445" i="21"/>
  <c r="M445" i="21"/>
  <c r="Q445" i="21"/>
  <c r="K445" i="21"/>
  <c r="R445" i="21"/>
  <c r="W445" i="21"/>
  <c r="X445" i="21"/>
  <c r="T445" i="21"/>
  <c r="V445" i="21"/>
  <c r="U445" i="21"/>
  <c r="N620" i="24"/>
  <c r="Y620" i="24"/>
  <c r="E620" i="24"/>
  <c r="L620" i="24"/>
  <c r="S620" i="24"/>
  <c r="C620" i="24"/>
  <c r="J620" i="24"/>
  <c r="Q620" i="24"/>
  <c r="X620" i="24"/>
  <c r="H620" i="24"/>
  <c r="O620" i="24"/>
  <c r="A621" i="24"/>
  <c r="F620" i="24"/>
  <c r="M620" i="24"/>
  <c r="T620" i="24"/>
  <c r="D620" i="24"/>
  <c r="K620" i="24"/>
  <c r="R620" i="24"/>
  <c r="B620" i="24"/>
  <c r="I620" i="24"/>
  <c r="P620" i="24"/>
  <c r="W620" i="24"/>
  <c r="G620" i="24"/>
  <c r="V620" i="24"/>
  <c r="U620" i="24"/>
  <c r="L878" i="21"/>
  <c r="M878" i="21"/>
  <c r="K878" i="21"/>
  <c r="A879" i="21"/>
  <c r="P878" i="21"/>
  <c r="Q878" i="21"/>
  <c r="O878" i="21"/>
  <c r="N878" i="21"/>
  <c r="D878" i="21"/>
  <c r="E878" i="21"/>
  <c r="C878" i="21"/>
  <c r="F878" i="21"/>
  <c r="B878" i="21"/>
  <c r="H878" i="21"/>
  <c r="I878" i="21"/>
  <c r="G878" i="21"/>
  <c r="J878" i="21"/>
  <c r="Y878" i="21"/>
  <c r="X878" i="21"/>
  <c r="T878" i="21"/>
  <c r="R878" i="21"/>
  <c r="W878" i="21"/>
  <c r="U878" i="21"/>
  <c r="S878" i="21"/>
  <c r="V878" i="21"/>
  <c r="L806" i="21"/>
  <c r="E806" i="21"/>
  <c r="Y806" i="21"/>
  <c r="S806" i="21"/>
  <c r="N806" i="21"/>
  <c r="P806" i="21"/>
  <c r="I806" i="21"/>
  <c r="G806" i="21"/>
  <c r="F806" i="21"/>
  <c r="R806" i="21"/>
  <c r="D806" i="21"/>
  <c r="T806" i="21"/>
  <c r="M806" i="21"/>
  <c r="K806" i="21"/>
  <c r="A807" i="21"/>
  <c r="H806" i="21"/>
  <c r="X806" i="21"/>
  <c r="Q806" i="21"/>
  <c r="O806" i="21"/>
  <c r="J806" i="21"/>
  <c r="B806" i="21"/>
  <c r="C806" i="21"/>
  <c r="V806" i="21"/>
  <c r="U806" i="21"/>
  <c r="W806" i="21"/>
  <c r="P692" i="24"/>
  <c r="O692" i="24"/>
  <c r="N692" i="24"/>
  <c r="M692" i="24"/>
  <c r="L692" i="24"/>
  <c r="K692" i="24"/>
  <c r="J692" i="24"/>
  <c r="I692" i="24"/>
  <c r="H692" i="24"/>
  <c r="G692" i="24"/>
  <c r="F692" i="24"/>
  <c r="E692" i="24"/>
  <c r="D692" i="24"/>
  <c r="A693" i="24"/>
  <c r="B692" i="24"/>
  <c r="C692" i="24"/>
  <c r="Y692" i="24"/>
  <c r="S692" i="24"/>
  <c r="X692" i="24"/>
  <c r="T692" i="24"/>
  <c r="W692" i="24"/>
  <c r="V692" i="24"/>
  <c r="R692" i="24"/>
  <c r="U692" i="24"/>
  <c r="Q692" i="24"/>
  <c r="H553" i="23"/>
  <c r="X553" i="23"/>
  <c r="Q553" i="23"/>
  <c r="F553" i="23"/>
  <c r="V553" i="23"/>
  <c r="K553" i="23"/>
  <c r="L553" i="23"/>
  <c r="E553" i="23"/>
  <c r="U553" i="23"/>
  <c r="J553" i="23"/>
  <c r="A554" i="23"/>
  <c r="O553" i="23"/>
  <c r="P553" i="23"/>
  <c r="I553" i="23"/>
  <c r="Y553" i="23"/>
  <c r="N553" i="23"/>
  <c r="C553" i="23"/>
  <c r="S553" i="23"/>
  <c r="D553" i="23"/>
  <c r="T553" i="23"/>
  <c r="M553" i="23"/>
  <c r="B553" i="23"/>
  <c r="R553" i="23"/>
  <c r="G553" i="23"/>
  <c r="W553" i="23"/>
  <c r="G260" i="24"/>
  <c r="D260" i="24"/>
  <c r="H260" i="24"/>
  <c r="Q260" i="24"/>
  <c r="N260" i="24"/>
  <c r="E260" i="24"/>
  <c r="B260" i="24"/>
  <c r="M260" i="24"/>
  <c r="K260" i="24"/>
  <c r="J260" i="24"/>
  <c r="A261" i="24"/>
  <c r="I260" i="24"/>
  <c r="L260" i="24"/>
  <c r="F260" i="24"/>
  <c r="P260" i="24"/>
  <c r="C260" i="24"/>
  <c r="R260" i="24"/>
  <c r="O260" i="24"/>
  <c r="Y260" i="24"/>
  <c r="S260" i="24"/>
  <c r="X260" i="24"/>
  <c r="U260" i="24"/>
  <c r="V260" i="24"/>
  <c r="W260" i="24"/>
  <c r="T260" i="24"/>
  <c r="P481" i="23"/>
  <c r="I481" i="23"/>
  <c r="Y481" i="23"/>
  <c r="J481" i="23"/>
  <c r="C481" i="23"/>
  <c r="S481" i="23"/>
  <c r="D481" i="23"/>
  <c r="T481" i="23"/>
  <c r="M481" i="23"/>
  <c r="A482" i="23"/>
  <c r="N481" i="23"/>
  <c r="G481" i="23"/>
  <c r="W481" i="23"/>
  <c r="H481" i="23"/>
  <c r="X481" i="23"/>
  <c r="Q481" i="23"/>
  <c r="B481" i="23"/>
  <c r="R481" i="23"/>
  <c r="K481" i="23"/>
  <c r="L481" i="23"/>
  <c r="E481" i="23"/>
  <c r="U481" i="23"/>
  <c r="F481" i="23"/>
  <c r="V481" i="23"/>
  <c r="O481" i="23"/>
  <c r="D373" i="21"/>
  <c r="X373" i="21"/>
  <c r="Y373" i="21"/>
  <c r="R373" i="21"/>
  <c r="K373" i="21"/>
  <c r="H373" i="21"/>
  <c r="E373" i="21"/>
  <c r="B373" i="21"/>
  <c r="A374" i="21"/>
  <c r="O373" i="21"/>
  <c r="P373" i="21"/>
  <c r="I373" i="21"/>
  <c r="F373" i="21"/>
  <c r="C373" i="21"/>
  <c r="S373" i="21"/>
  <c r="T373" i="21"/>
  <c r="Q373" i="21"/>
  <c r="J373" i="21"/>
  <c r="G373" i="21"/>
  <c r="L373" i="21"/>
  <c r="M373" i="21"/>
  <c r="N373" i="21"/>
  <c r="V373" i="21"/>
  <c r="W373" i="21"/>
  <c r="U373" i="21"/>
  <c r="H872" i="24"/>
  <c r="G872" i="24"/>
  <c r="F872" i="24"/>
  <c r="E872" i="24"/>
  <c r="I872" i="24"/>
  <c r="T872" i="24"/>
  <c r="D872" i="24"/>
  <c r="B872" i="24"/>
  <c r="A873" i="24"/>
  <c r="Y872" i="24"/>
  <c r="C872" i="24"/>
  <c r="P872" i="24"/>
  <c r="R872" i="24"/>
  <c r="Q872" i="24"/>
  <c r="O872" i="24"/>
  <c r="S872" i="24"/>
  <c r="L872" i="24"/>
  <c r="M872" i="24"/>
  <c r="K872" i="24"/>
  <c r="J872" i="24"/>
  <c r="N872" i="24"/>
  <c r="W872" i="24"/>
  <c r="U872" i="24"/>
  <c r="V872" i="24"/>
  <c r="X872" i="24"/>
  <c r="H590" i="21"/>
  <c r="F590" i="21"/>
  <c r="K590" i="21"/>
  <c r="E590" i="21"/>
  <c r="J590" i="21"/>
  <c r="A591" i="21"/>
  <c r="I590" i="21"/>
  <c r="C590" i="21"/>
  <c r="D590" i="21"/>
  <c r="B590" i="21"/>
  <c r="G590" i="21"/>
  <c r="Q590" i="21"/>
  <c r="Y590" i="21"/>
  <c r="T590" i="21"/>
  <c r="V590" i="21"/>
  <c r="L590" i="21"/>
  <c r="N590" i="21"/>
  <c r="M590" i="21"/>
  <c r="O590" i="21"/>
  <c r="U590" i="21"/>
  <c r="W590" i="21"/>
  <c r="R590" i="21"/>
  <c r="X590" i="21"/>
  <c r="S590" i="21"/>
  <c r="P590" i="21"/>
  <c r="L842" i="21"/>
  <c r="M842" i="21"/>
  <c r="N842" i="21"/>
  <c r="P842" i="21"/>
  <c r="G842" i="21"/>
  <c r="F842" i="21"/>
  <c r="D842" i="21"/>
  <c r="E842" i="21"/>
  <c r="K842" i="21"/>
  <c r="A843" i="21"/>
  <c r="H842" i="21"/>
  <c r="I842" i="21"/>
  <c r="O842" i="21"/>
  <c r="J842" i="21"/>
  <c r="B842" i="21"/>
  <c r="C842" i="21"/>
  <c r="X842" i="21"/>
  <c r="U842" i="21"/>
  <c r="Y842" i="21"/>
  <c r="T842" i="21"/>
  <c r="Q842" i="21"/>
  <c r="V842" i="21"/>
  <c r="S842" i="21"/>
  <c r="W842" i="21"/>
  <c r="R842" i="21"/>
  <c r="T764" i="24"/>
  <c r="D764" i="24"/>
  <c r="K764" i="24"/>
  <c r="R764" i="24"/>
  <c r="B764" i="24"/>
  <c r="E764" i="24"/>
  <c r="P764" i="24"/>
  <c r="X764" i="24"/>
  <c r="G764" i="24"/>
  <c r="N764" i="24"/>
  <c r="Q764" i="24"/>
  <c r="A765" i="24"/>
  <c r="L764" i="24"/>
  <c r="S764" i="24"/>
  <c r="C764" i="24"/>
  <c r="J764" i="24"/>
  <c r="M764" i="24"/>
  <c r="Y764" i="24"/>
  <c r="H764" i="24"/>
  <c r="O764" i="24"/>
  <c r="W764" i="24"/>
  <c r="F764" i="24"/>
  <c r="I764" i="24"/>
  <c r="U764" i="24"/>
  <c r="V764" i="24"/>
  <c r="M190" i="19"/>
  <c r="B190" i="19"/>
  <c r="R190" i="19"/>
  <c r="K190" i="19"/>
  <c r="A227" i="19"/>
  <c r="P190" i="19"/>
  <c r="Q190" i="19"/>
  <c r="F190" i="19"/>
  <c r="V190" i="19"/>
  <c r="O190" i="19"/>
  <c r="D190" i="19"/>
  <c r="T190" i="19"/>
  <c r="E190" i="19"/>
  <c r="U190" i="19"/>
  <c r="J190" i="19"/>
  <c r="C190" i="19"/>
  <c r="S190" i="19"/>
  <c r="H190" i="19"/>
  <c r="X190" i="19"/>
  <c r="I190" i="19"/>
  <c r="Y190" i="19"/>
  <c r="N190" i="19"/>
  <c r="G190" i="19"/>
  <c r="W190" i="19"/>
  <c r="L190" i="19"/>
  <c r="A191" i="19"/>
  <c r="M226" i="19"/>
  <c r="A263" i="19"/>
  <c r="N226" i="19"/>
  <c r="G226" i="19"/>
  <c r="W226" i="19"/>
  <c r="P226" i="19"/>
  <c r="Q226" i="19"/>
  <c r="B226" i="19"/>
  <c r="R226" i="19"/>
  <c r="K226" i="19"/>
  <c r="D226" i="19"/>
  <c r="T226" i="19"/>
  <c r="E226" i="19"/>
  <c r="U226" i="19"/>
  <c r="F226" i="19"/>
  <c r="V226" i="19"/>
  <c r="O226" i="19"/>
  <c r="H226" i="19"/>
  <c r="X226" i="19"/>
  <c r="I226" i="19"/>
  <c r="Y226" i="19"/>
  <c r="J226" i="19"/>
  <c r="C226" i="19"/>
  <c r="S226" i="19"/>
  <c r="L226" i="19"/>
  <c r="X43" i="23"/>
  <c r="D43" i="23"/>
  <c r="K43" i="23"/>
  <c r="R43" i="23"/>
  <c r="A80" i="23"/>
  <c r="I43" i="23"/>
  <c r="T43" i="23"/>
  <c r="W43" i="23"/>
  <c r="G43" i="23"/>
  <c r="J43" i="23"/>
  <c r="Y43" i="23"/>
  <c r="E43" i="23"/>
  <c r="P43" i="23"/>
  <c r="S43" i="23"/>
  <c r="C43" i="23"/>
  <c r="F43" i="23"/>
  <c r="U43" i="23"/>
  <c r="H43" i="23"/>
  <c r="O43" i="23"/>
  <c r="V43" i="23"/>
  <c r="B43" i="23"/>
  <c r="Q43" i="23"/>
  <c r="M43" i="23"/>
  <c r="L43" i="23"/>
  <c r="N43" i="23"/>
  <c r="E298" i="19"/>
  <c r="U298" i="19"/>
  <c r="J298" i="19"/>
  <c r="C298" i="19"/>
  <c r="S298" i="19"/>
  <c r="L298" i="19"/>
  <c r="I298" i="19"/>
  <c r="Y298" i="19"/>
  <c r="N298" i="19"/>
  <c r="G298" i="19"/>
  <c r="W298" i="19"/>
  <c r="P298" i="19"/>
  <c r="M298" i="19"/>
  <c r="B298" i="19"/>
  <c r="R298" i="19"/>
  <c r="K298" i="19"/>
  <c r="D298" i="19"/>
  <c r="T298" i="19"/>
  <c r="Q298" i="19"/>
  <c r="F298" i="19"/>
  <c r="V298" i="19"/>
  <c r="O298" i="19"/>
  <c r="H298" i="19"/>
  <c r="X298" i="19"/>
  <c r="D262" i="19"/>
  <c r="T262" i="19"/>
  <c r="I262" i="19"/>
  <c r="A299" i="19"/>
  <c r="N262" i="19"/>
  <c r="G262" i="19"/>
  <c r="W262" i="19"/>
  <c r="H262" i="19"/>
  <c r="X262" i="19"/>
  <c r="M262" i="19"/>
  <c r="B262" i="19"/>
  <c r="R262" i="19"/>
  <c r="K262" i="19"/>
  <c r="L262" i="19"/>
  <c r="Y262" i="19"/>
  <c r="Q262" i="19"/>
  <c r="F262" i="19"/>
  <c r="V262" i="19"/>
  <c r="O262" i="19"/>
  <c r="P262" i="19"/>
  <c r="E262" i="19"/>
  <c r="U262" i="19"/>
  <c r="J262" i="19"/>
  <c r="C262" i="19"/>
  <c r="S262" i="19"/>
  <c r="H151" i="23"/>
  <c r="G151" i="23"/>
  <c r="J151" i="23"/>
  <c r="U151" i="23"/>
  <c r="X151" i="23"/>
  <c r="D151" i="23"/>
  <c r="C151" i="23"/>
  <c r="F151" i="23"/>
  <c r="Q151" i="23"/>
  <c r="T151" i="23"/>
  <c r="W151" i="23"/>
  <c r="V151" i="23"/>
  <c r="B151" i="23"/>
  <c r="I151" i="23"/>
  <c r="P151" i="23"/>
  <c r="S151" i="23"/>
  <c r="R151" i="23"/>
  <c r="Y151" i="23"/>
  <c r="E151" i="23"/>
  <c r="O151" i="23"/>
  <c r="N151" i="23"/>
  <c r="K151" i="23"/>
  <c r="L151" i="23"/>
  <c r="M151" i="23"/>
  <c r="H115" i="23"/>
  <c r="G115" i="23"/>
  <c r="R115" i="23"/>
  <c r="Y115" i="23"/>
  <c r="E115" i="23"/>
  <c r="X115" i="23"/>
  <c r="D115" i="23"/>
  <c r="C115" i="23"/>
  <c r="J115" i="23"/>
  <c r="U115" i="23"/>
  <c r="T115" i="23"/>
  <c r="W115" i="23"/>
  <c r="A152" i="23"/>
  <c r="F115" i="23"/>
  <c r="Q115" i="23"/>
  <c r="P115" i="23"/>
  <c r="S115" i="23"/>
  <c r="V115" i="23"/>
  <c r="B115" i="23"/>
  <c r="I115" i="23"/>
  <c r="N115" i="23"/>
  <c r="M115" i="23"/>
  <c r="O115" i="23"/>
  <c r="K115" i="23"/>
  <c r="L115" i="23"/>
  <c r="T79" i="23"/>
  <c r="A116" i="23"/>
  <c r="K79" i="23"/>
  <c r="R79" i="23"/>
  <c r="Y79" i="23"/>
  <c r="E79" i="23"/>
  <c r="P79" i="23"/>
  <c r="W79" i="23"/>
  <c r="G79" i="23"/>
  <c r="J79" i="23"/>
  <c r="U79" i="23"/>
  <c r="H79" i="23"/>
  <c r="S79" i="23"/>
  <c r="C79" i="23"/>
  <c r="F79" i="23"/>
  <c r="Q79" i="23"/>
  <c r="X79" i="23"/>
  <c r="D79" i="23"/>
  <c r="O79" i="23"/>
  <c r="V79" i="23"/>
  <c r="B79" i="23"/>
  <c r="I79" i="23"/>
  <c r="L79" i="23"/>
  <c r="N79" i="23"/>
  <c r="M79" i="23"/>
  <c r="E375" i="19"/>
  <c r="I375" i="19"/>
  <c r="M375" i="19"/>
  <c r="Q375" i="19"/>
  <c r="U375" i="19"/>
  <c r="Y375" i="19"/>
  <c r="A412" i="19"/>
  <c r="B375" i="19"/>
  <c r="F375" i="19"/>
  <c r="J375" i="19"/>
  <c r="N375" i="19"/>
  <c r="R375" i="19"/>
  <c r="V375" i="19"/>
  <c r="C375" i="19"/>
  <c r="G375" i="19"/>
  <c r="K375" i="19"/>
  <c r="O375" i="19"/>
  <c r="S375" i="19"/>
  <c r="W375" i="19"/>
  <c r="D375" i="19"/>
  <c r="H375" i="19"/>
  <c r="L375" i="19"/>
  <c r="P375" i="19"/>
  <c r="T375" i="19"/>
  <c r="X375" i="19"/>
  <c r="B484" i="19"/>
  <c r="F484" i="19"/>
  <c r="J484" i="19"/>
  <c r="N484" i="19"/>
  <c r="R484" i="19"/>
  <c r="V484" i="19"/>
  <c r="C484" i="19"/>
  <c r="G484" i="19"/>
  <c r="K484" i="19"/>
  <c r="O484" i="19"/>
  <c r="S484" i="19"/>
  <c r="W484" i="19"/>
  <c r="D484" i="19"/>
  <c r="H484" i="19"/>
  <c r="L484" i="19"/>
  <c r="P484" i="19"/>
  <c r="T484" i="19"/>
  <c r="X484" i="19"/>
  <c r="E484" i="19"/>
  <c r="I484" i="19"/>
  <c r="M484" i="19"/>
  <c r="Q484" i="19"/>
  <c r="U484" i="19"/>
  <c r="Y484" i="19"/>
  <c r="A485" i="19"/>
  <c r="E339" i="19"/>
  <c r="I339" i="19"/>
  <c r="M339" i="19"/>
  <c r="Q339" i="19"/>
  <c r="U339" i="19"/>
  <c r="Y339" i="19"/>
  <c r="B339" i="19"/>
  <c r="F339" i="19"/>
  <c r="J339" i="19"/>
  <c r="N339" i="19"/>
  <c r="R339" i="19"/>
  <c r="V339" i="19"/>
  <c r="C339" i="19"/>
  <c r="G339" i="19"/>
  <c r="K339" i="19"/>
  <c r="O339" i="19"/>
  <c r="S339" i="19"/>
  <c r="W339" i="19"/>
  <c r="A376" i="19"/>
  <c r="D339" i="19"/>
  <c r="H339" i="19"/>
  <c r="L339" i="19"/>
  <c r="P339" i="19"/>
  <c r="T339" i="19"/>
  <c r="X339" i="19"/>
  <c r="A340" i="19"/>
  <c r="B556" i="19"/>
  <c r="F556" i="19"/>
  <c r="J556" i="19"/>
  <c r="N556" i="19"/>
  <c r="R556" i="19"/>
  <c r="V556" i="19"/>
  <c r="C556" i="19"/>
  <c r="G556" i="19"/>
  <c r="K556" i="19"/>
  <c r="O556" i="19"/>
  <c r="S556" i="19"/>
  <c r="W556" i="19"/>
  <c r="D556" i="19"/>
  <c r="H556" i="19"/>
  <c r="L556" i="19"/>
  <c r="P556" i="19"/>
  <c r="T556" i="19"/>
  <c r="X556" i="19"/>
  <c r="A557" i="19"/>
  <c r="E556" i="19"/>
  <c r="I556" i="19"/>
  <c r="M556" i="19"/>
  <c r="Q556" i="19"/>
  <c r="U556" i="19"/>
  <c r="Y556" i="19"/>
  <c r="E447" i="19"/>
  <c r="I447" i="19"/>
  <c r="M447" i="19"/>
  <c r="Q447" i="19"/>
  <c r="U447" i="19"/>
  <c r="Y447" i="19"/>
  <c r="B447" i="19"/>
  <c r="F447" i="19"/>
  <c r="J447" i="19"/>
  <c r="N447" i="19"/>
  <c r="R447" i="19"/>
  <c r="V447" i="19"/>
  <c r="C447" i="19"/>
  <c r="G447" i="19"/>
  <c r="K447" i="19"/>
  <c r="O447" i="19"/>
  <c r="S447" i="19"/>
  <c r="W447" i="19"/>
  <c r="D447" i="19"/>
  <c r="H447" i="19"/>
  <c r="L447" i="19"/>
  <c r="P447" i="19"/>
  <c r="T447" i="19"/>
  <c r="X447" i="19"/>
  <c r="E411" i="19"/>
  <c r="I411" i="19"/>
  <c r="M411" i="19"/>
  <c r="Q411" i="19"/>
  <c r="U411" i="19"/>
  <c r="Y411" i="19"/>
  <c r="B411" i="19"/>
  <c r="F411" i="19"/>
  <c r="J411" i="19"/>
  <c r="N411" i="19"/>
  <c r="R411" i="19"/>
  <c r="V411" i="19"/>
  <c r="A448" i="19"/>
  <c r="C411" i="19"/>
  <c r="G411" i="19"/>
  <c r="K411" i="19"/>
  <c r="O411" i="19"/>
  <c r="S411" i="19"/>
  <c r="W411" i="19"/>
  <c r="D411" i="19"/>
  <c r="H411" i="19"/>
  <c r="L411" i="19"/>
  <c r="P411" i="19"/>
  <c r="T411" i="19"/>
  <c r="X411" i="19"/>
  <c r="D191" i="21"/>
  <c r="T191" i="21"/>
  <c r="M191" i="21"/>
  <c r="R191" i="21"/>
  <c r="G191" i="21"/>
  <c r="W191" i="21"/>
  <c r="H191" i="21"/>
  <c r="X191" i="21"/>
  <c r="Q191" i="21"/>
  <c r="F191" i="21"/>
  <c r="V191" i="21"/>
  <c r="K191" i="21"/>
  <c r="L191" i="21"/>
  <c r="E191" i="21"/>
  <c r="U191" i="21"/>
  <c r="J191" i="21"/>
  <c r="A192" i="21"/>
  <c r="A193" i="21" s="1"/>
  <c r="O191" i="21"/>
  <c r="P191" i="21"/>
  <c r="I191" i="21"/>
  <c r="N191" i="21"/>
  <c r="S191" i="21"/>
  <c r="B592" i="19"/>
  <c r="F592" i="19"/>
  <c r="J592" i="19"/>
  <c r="N592" i="19"/>
  <c r="R592" i="19"/>
  <c r="V592" i="19"/>
  <c r="C592" i="19"/>
  <c r="G592" i="19"/>
  <c r="K592" i="19"/>
  <c r="O592" i="19"/>
  <c r="S592" i="19"/>
  <c r="W592" i="19"/>
  <c r="A593" i="19"/>
  <c r="D592" i="19"/>
  <c r="H592" i="19"/>
  <c r="L592" i="19"/>
  <c r="P592" i="19"/>
  <c r="T592" i="19"/>
  <c r="X592" i="19"/>
  <c r="E592" i="19"/>
  <c r="I592" i="19"/>
  <c r="M592" i="19"/>
  <c r="Q592" i="19"/>
  <c r="U592" i="19"/>
  <c r="Y592" i="19"/>
  <c r="B520" i="19"/>
  <c r="F520" i="19"/>
  <c r="J520" i="19"/>
  <c r="N520" i="19"/>
  <c r="R520" i="19"/>
  <c r="V520" i="19"/>
  <c r="A521" i="19"/>
  <c r="C520" i="19"/>
  <c r="G520" i="19"/>
  <c r="K520" i="19"/>
  <c r="O520" i="19"/>
  <c r="S520" i="19"/>
  <c r="W520" i="19"/>
  <c r="D520" i="19"/>
  <c r="H520" i="19"/>
  <c r="L520" i="19"/>
  <c r="P520" i="19"/>
  <c r="T520" i="19"/>
  <c r="X520" i="19"/>
  <c r="E520" i="19"/>
  <c r="I520" i="19"/>
  <c r="M520" i="19"/>
  <c r="Q520" i="19"/>
  <c r="U520" i="19"/>
  <c r="Y520" i="19"/>
  <c r="P151" i="19" l="1"/>
  <c r="B151" i="19"/>
  <c r="Q151" i="19"/>
  <c r="F151" i="19"/>
  <c r="V151" i="19"/>
  <c r="K151" i="19"/>
  <c r="S151" i="19"/>
  <c r="H151" i="19"/>
  <c r="X151" i="19"/>
  <c r="I151" i="19"/>
  <c r="Y151" i="19"/>
  <c r="M151" i="19"/>
  <c r="R151" i="19"/>
  <c r="G151" i="19"/>
  <c r="D151" i="19"/>
  <c r="T151" i="19"/>
  <c r="E151" i="19"/>
  <c r="N151" i="19"/>
  <c r="U151" i="19"/>
  <c r="J151" i="19"/>
  <c r="C151" i="19"/>
  <c r="W151" i="19"/>
  <c r="O151" i="19"/>
  <c r="L151" i="19"/>
  <c r="D43" i="19"/>
  <c r="H43" i="19"/>
  <c r="S43" i="19"/>
  <c r="R43" i="19"/>
  <c r="M43" i="19"/>
  <c r="B43" i="19"/>
  <c r="U43" i="19"/>
  <c r="E43" i="19"/>
  <c r="P43" i="19"/>
  <c r="G43" i="19"/>
  <c r="N43" i="19"/>
  <c r="A44" i="19"/>
  <c r="F43" i="19"/>
  <c r="J43" i="19"/>
  <c r="I43" i="19"/>
  <c r="T43" i="19"/>
  <c r="L43" i="19"/>
  <c r="K43" i="19"/>
  <c r="O43" i="19"/>
  <c r="C43" i="19"/>
  <c r="A80" i="19"/>
  <c r="Q43" i="19"/>
  <c r="A152" i="19"/>
  <c r="U115" i="19"/>
  <c r="J115" i="19"/>
  <c r="C115" i="19"/>
  <c r="W115" i="19"/>
  <c r="O115" i="19"/>
  <c r="K115" i="19"/>
  <c r="P115" i="19"/>
  <c r="B115" i="19"/>
  <c r="Q115" i="19"/>
  <c r="F115" i="19"/>
  <c r="V115" i="19"/>
  <c r="N115" i="19"/>
  <c r="S115" i="19"/>
  <c r="H115" i="19"/>
  <c r="X115" i="19"/>
  <c r="I115" i="19"/>
  <c r="Y115" i="19"/>
  <c r="L115" i="19"/>
  <c r="R115" i="19"/>
  <c r="G115" i="19"/>
  <c r="D115" i="19"/>
  <c r="T115" i="19"/>
  <c r="E115" i="19"/>
  <c r="M115" i="19"/>
  <c r="S79" i="19"/>
  <c r="G79" i="19"/>
  <c r="A116" i="19"/>
  <c r="Y79" i="19"/>
  <c r="O79" i="19"/>
  <c r="M79" i="19"/>
  <c r="Q79" i="19"/>
  <c r="W79" i="19"/>
  <c r="R79" i="19"/>
  <c r="X79" i="19"/>
  <c r="I79" i="19"/>
  <c r="L79" i="19"/>
  <c r="F79" i="19"/>
  <c r="T79" i="19"/>
  <c r="U79" i="19"/>
  <c r="K79" i="19"/>
  <c r="B79" i="19"/>
  <c r="D79" i="19"/>
  <c r="N79" i="19"/>
  <c r="C79" i="19"/>
  <c r="J79" i="19"/>
  <c r="H79" i="19"/>
  <c r="E79" i="19"/>
  <c r="V79" i="19"/>
  <c r="P79" i="19"/>
  <c r="N80" i="24"/>
  <c r="P117" i="24"/>
  <c r="F117" i="24"/>
  <c r="H154" i="24"/>
  <c r="X80" i="24"/>
  <c r="G117" i="24"/>
  <c r="O80" i="24"/>
  <c r="Q154" i="24"/>
  <c r="Q80" i="24"/>
  <c r="V117" i="24"/>
  <c r="W117" i="24"/>
  <c r="X154" i="24"/>
  <c r="H80" i="24"/>
  <c r="I117" i="24"/>
  <c r="N154" i="24"/>
  <c r="O154" i="24"/>
  <c r="C155" i="24"/>
  <c r="F80" i="24"/>
  <c r="P80" i="24"/>
  <c r="G80" i="24"/>
  <c r="Q117" i="24"/>
  <c r="H117" i="24"/>
  <c r="V154" i="24"/>
  <c r="I154" i="24"/>
  <c r="W154" i="24"/>
  <c r="V80" i="24"/>
  <c r="I80" i="24"/>
  <c r="W80" i="24"/>
  <c r="N117" i="24"/>
  <c r="X117" i="24"/>
  <c r="O117" i="24"/>
  <c r="F154" i="24"/>
  <c r="P154" i="24"/>
  <c r="G154" i="24"/>
  <c r="C118" i="24"/>
  <c r="J80" i="24"/>
  <c r="M80" i="24"/>
  <c r="T80" i="24"/>
  <c r="D80" i="24"/>
  <c r="K80" i="24"/>
  <c r="R117" i="24"/>
  <c r="U117" i="24"/>
  <c r="E117" i="24"/>
  <c r="L117" i="24"/>
  <c r="S117" i="24"/>
  <c r="C117" i="24"/>
  <c r="J154" i="24"/>
  <c r="M154" i="24"/>
  <c r="T154" i="24"/>
  <c r="D154" i="24"/>
  <c r="K154" i="24"/>
  <c r="R80" i="24"/>
  <c r="U80" i="24"/>
  <c r="E80" i="24"/>
  <c r="L80" i="24"/>
  <c r="S80" i="24"/>
  <c r="C80" i="24"/>
  <c r="J117" i="24"/>
  <c r="M117" i="24"/>
  <c r="T117" i="24"/>
  <c r="D117" i="24"/>
  <c r="K117" i="24"/>
  <c r="R154" i="24"/>
  <c r="U154" i="24"/>
  <c r="E154" i="24"/>
  <c r="L154" i="24"/>
  <c r="S154" i="24"/>
  <c r="C81" i="24"/>
  <c r="A45" i="24"/>
  <c r="A82" i="24" s="1"/>
  <c r="A119" i="24" s="1"/>
  <c r="A156" i="24" s="1"/>
  <c r="C44" i="24"/>
  <c r="C193" i="21"/>
  <c r="A194" i="21"/>
  <c r="C304" i="23"/>
  <c r="G304" i="23"/>
  <c r="K304" i="23"/>
  <c r="O304" i="23"/>
  <c r="S304" i="23"/>
  <c r="W304" i="23"/>
  <c r="D304" i="23"/>
  <c r="H304" i="23"/>
  <c r="L304" i="23"/>
  <c r="P304" i="23"/>
  <c r="T304" i="23"/>
  <c r="X304" i="23"/>
  <c r="E304" i="23"/>
  <c r="I304" i="23"/>
  <c r="M304" i="23"/>
  <c r="Q304" i="23"/>
  <c r="U304" i="23"/>
  <c r="Y304" i="23"/>
  <c r="F304" i="23"/>
  <c r="J304" i="23"/>
  <c r="N304" i="23"/>
  <c r="R304" i="23"/>
  <c r="V304" i="23"/>
  <c r="B304" i="23"/>
  <c r="D267" i="23"/>
  <c r="H267" i="23"/>
  <c r="L267" i="23"/>
  <c r="P267" i="23"/>
  <c r="T267" i="23"/>
  <c r="X267" i="23"/>
  <c r="E267" i="23"/>
  <c r="I267" i="23"/>
  <c r="M267" i="23"/>
  <c r="Q267" i="23"/>
  <c r="U267" i="23"/>
  <c r="Y267" i="23"/>
  <c r="F267" i="23"/>
  <c r="J267" i="23"/>
  <c r="N267" i="23"/>
  <c r="R267" i="23"/>
  <c r="V267" i="23"/>
  <c r="B267" i="23"/>
  <c r="C267" i="23"/>
  <c r="G267" i="23"/>
  <c r="K267" i="23"/>
  <c r="O267" i="23"/>
  <c r="S267" i="23"/>
  <c r="W267" i="23"/>
  <c r="C230" i="23"/>
  <c r="G230" i="23"/>
  <c r="K230" i="23"/>
  <c r="O230" i="23"/>
  <c r="S230" i="23"/>
  <c r="W230" i="23"/>
  <c r="D230" i="23"/>
  <c r="H230" i="23"/>
  <c r="L230" i="23"/>
  <c r="P230" i="23"/>
  <c r="T230" i="23"/>
  <c r="X230" i="23"/>
  <c r="E230" i="23"/>
  <c r="I230" i="23"/>
  <c r="M230" i="23"/>
  <c r="Q230" i="23"/>
  <c r="U230" i="23"/>
  <c r="Y230" i="23"/>
  <c r="F230" i="23"/>
  <c r="J230" i="23"/>
  <c r="N230" i="23"/>
  <c r="R230" i="23"/>
  <c r="V230" i="23"/>
  <c r="B230" i="23"/>
  <c r="A194" i="23"/>
  <c r="A231" i="23" s="1"/>
  <c r="A268" i="23" s="1"/>
  <c r="A305" i="23" s="1"/>
  <c r="K193" i="23"/>
  <c r="D193" i="23"/>
  <c r="H193" i="23"/>
  <c r="L193" i="23"/>
  <c r="P193" i="23"/>
  <c r="T193" i="23"/>
  <c r="X193" i="23"/>
  <c r="E193" i="23"/>
  <c r="I193" i="23"/>
  <c r="M193" i="23"/>
  <c r="U193" i="23"/>
  <c r="Y193" i="23"/>
  <c r="Q193" i="23"/>
  <c r="F193" i="23"/>
  <c r="J193" i="23"/>
  <c r="N193" i="23"/>
  <c r="R193" i="23"/>
  <c r="V193" i="23"/>
  <c r="B193" i="23"/>
  <c r="C193" i="23"/>
  <c r="G193" i="23"/>
  <c r="O193" i="23"/>
  <c r="S193" i="23"/>
  <c r="W193" i="23"/>
  <c r="R156" i="23"/>
  <c r="C156" i="23"/>
  <c r="G156" i="23"/>
  <c r="K156" i="23"/>
  <c r="O156" i="23"/>
  <c r="S156" i="23"/>
  <c r="W156" i="23"/>
  <c r="D156" i="23"/>
  <c r="H156" i="23"/>
  <c r="L156" i="23"/>
  <c r="P156" i="23"/>
  <c r="X156" i="23"/>
  <c r="T156" i="23"/>
  <c r="E156" i="23"/>
  <c r="I156" i="23"/>
  <c r="M156" i="23"/>
  <c r="Q156" i="23"/>
  <c r="U156" i="23"/>
  <c r="Y156" i="23"/>
  <c r="B156" i="23"/>
  <c r="F156" i="23"/>
  <c r="J156" i="23"/>
  <c r="N156" i="23"/>
  <c r="V156" i="23"/>
  <c r="C119" i="23"/>
  <c r="G119" i="23"/>
  <c r="K119" i="23"/>
  <c r="O119" i="23"/>
  <c r="S119" i="23"/>
  <c r="W119" i="23"/>
  <c r="D119" i="23"/>
  <c r="H119" i="23"/>
  <c r="L119" i="23"/>
  <c r="P119" i="23"/>
  <c r="T119" i="23"/>
  <c r="X119" i="23"/>
  <c r="E119" i="23"/>
  <c r="I119" i="23"/>
  <c r="M119" i="23"/>
  <c r="Q119" i="23"/>
  <c r="U119" i="23"/>
  <c r="Y119" i="23"/>
  <c r="B119" i="23"/>
  <c r="F119" i="23"/>
  <c r="J119" i="23"/>
  <c r="N119" i="23"/>
  <c r="R119" i="23"/>
  <c r="V119" i="23"/>
  <c r="D80" i="23"/>
  <c r="H80" i="23"/>
  <c r="L80" i="23"/>
  <c r="P80" i="23"/>
  <c r="T80" i="23"/>
  <c r="X80" i="23"/>
  <c r="E80" i="23"/>
  <c r="I80" i="23"/>
  <c r="M80" i="23"/>
  <c r="Q80" i="23"/>
  <c r="U80" i="23"/>
  <c r="Y80" i="23"/>
  <c r="F80" i="23"/>
  <c r="J80" i="23"/>
  <c r="N80" i="23"/>
  <c r="R80" i="23"/>
  <c r="V80" i="23"/>
  <c r="B80" i="23"/>
  <c r="C80" i="23"/>
  <c r="G80" i="23"/>
  <c r="K80" i="23"/>
  <c r="O80" i="23"/>
  <c r="S80" i="23"/>
  <c r="W80" i="23"/>
  <c r="J82" i="23"/>
  <c r="C82" i="23"/>
  <c r="G82" i="23"/>
  <c r="K82" i="23"/>
  <c r="O82" i="23"/>
  <c r="S82" i="23"/>
  <c r="W82" i="23"/>
  <c r="D82" i="23"/>
  <c r="H82" i="23"/>
  <c r="P82" i="23"/>
  <c r="T82" i="23"/>
  <c r="X82" i="23"/>
  <c r="L82" i="23"/>
  <c r="E82" i="23"/>
  <c r="I82" i="23"/>
  <c r="M82" i="23"/>
  <c r="Q82" i="23"/>
  <c r="U82" i="23"/>
  <c r="Y82" i="23"/>
  <c r="B82" i="23"/>
  <c r="F82" i="23"/>
  <c r="N82" i="23"/>
  <c r="R82" i="23"/>
  <c r="V82" i="23"/>
  <c r="B45" i="23"/>
  <c r="F45" i="23"/>
  <c r="J45" i="23"/>
  <c r="N45" i="23"/>
  <c r="R45" i="23"/>
  <c r="V45" i="23"/>
  <c r="C45" i="23"/>
  <c r="G45" i="23"/>
  <c r="K45" i="23"/>
  <c r="O45" i="23"/>
  <c r="S45" i="23"/>
  <c r="W45" i="23"/>
  <c r="D45" i="23"/>
  <c r="H45" i="23"/>
  <c r="L45" i="23"/>
  <c r="P45" i="23"/>
  <c r="T45" i="23"/>
  <c r="X45" i="23"/>
  <c r="E45" i="23"/>
  <c r="I45" i="23"/>
  <c r="M45" i="23"/>
  <c r="Q45" i="23"/>
  <c r="U45" i="23"/>
  <c r="Y45" i="23"/>
  <c r="B227" i="21"/>
  <c r="Y151" i="21"/>
  <c r="B78" i="21"/>
  <c r="Y77" i="21"/>
  <c r="C78" i="21"/>
  <c r="Y114" i="21"/>
  <c r="C152" i="21"/>
  <c r="B115" i="21"/>
  <c r="B152" i="21"/>
  <c r="C115" i="21"/>
  <c r="B78" i="24"/>
  <c r="C78" i="24"/>
  <c r="C227" i="21"/>
  <c r="B1441" i="2"/>
  <c r="Y40" i="21"/>
  <c r="Y40" i="24"/>
  <c r="C41" i="21"/>
  <c r="B41" i="21"/>
  <c r="B41" i="24"/>
  <c r="Y189" i="21"/>
  <c r="C41" i="24"/>
  <c r="B190" i="21"/>
  <c r="C190" i="21"/>
  <c r="Y226" i="21"/>
  <c r="V43" i="19"/>
  <c r="X43" i="21"/>
  <c r="V43" i="21"/>
  <c r="W43" i="24"/>
  <c r="Y43" i="19"/>
  <c r="X43" i="19"/>
  <c r="W43" i="19"/>
  <c r="W43" i="21"/>
  <c r="V43" i="24"/>
  <c r="W228" i="21"/>
  <c r="V228" i="21"/>
  <c r="U228" i="21"/>
  <c r="O228" i="21"/>
  <c r="S228" i="21"/>
  <c r="G228" i="21"/>
  <c r="J228" i="21"/>
  <c r="M228" i="21"/>
  <c r="P228" i="21"/>
  <c r="T228" i="21"/>
  <c r="D228" i="21"/>
  <c r="K228" i="21"/>
  <c r="N228" i="21"/>
  <c r="Q228" i="21"/>
  <c r="E228" i="21"/>
  <c r="X228" i="21"/>
  <c r="H228" i="21"/>
  <c r="R228" i="21"/>
  <c r="A229" i="21"/>
  <c r="A230" i="21" s="1"/>
  <c r="F228" i="21"/>
  <c r="I228" i="21"/>
  <c r="L228" i="21"/>
  <c r="J264" i="21"/>
  <c r="D264" i="21"/>
  <c r="K264" i="21"/>
  <c r="B264" i="21"/>
  <c r="Y264" i="21"/>
  <c r="R264" i="21"/>
  <c r="H264" i="21"/>
  <c r="G264" i="21"/>
  <c r="I264" i="21"/>
  <c r="L264" i="21"/>
  <c r="V264" i="21"/>
  <c r="X264" i="21"/>
  <c r="S264" i="21"/>
  <c r="F264" i="21"/>
  <c r="E264" i="21"/>
  <c r="M264" i="21"/>
  <c r="O264" i="21"/>
  <c r="W264" i="21"/>
  <c r="T264" i="21"/>
  <c r="P264" i="21"/>
  <c r="A265" i="21"/>
  <c r="N264" i="21"/>
  <c r="C264" i="21"/>
  <c r="U264" i="21"/>
  <c r="Q264" i="21"/>
  <c r="S873" i="24"/>
  <c r="C873" i="24"/>
  <c r="J873" i="24"/>
  <c r="Q873" i="24"/>
  <c r="P873" i="24"/>
  <c r="O873" i="24"/>
  <c r="A874" i="24"/>
  <c r="F873" i="24"/>
  <c r="M873" i="24"/>
  <c r="L873" i="24"/>
  <c r="K873" i="24"/>
  <c r="R873" i="24"/>
  <c r="B873" i="24"/>
  <c r="I873" i="24"/>
  <c r="H873" i="24"/>
  <c r="G873" i="24"/>
  <c r="N873" i="24"/>
  <c r="Y873" i="24"/>
  <c r="E873" i="24"/>
  <c r="D873" i="24"/>
  <c r="U873" i="24"/>
  <c r="T873" i="24"/>
  <c r="V873" i="24"/>
  <c r="X873" i="24"/>
  <c r="W873" i="24"/>
  <c r="P693" i="24"/>
  <c r="S693" i="24"/>
  <c r="A694" i="24"/>
  <c r="F693" i="24"/>
  <c r="I693" i="24"/>
  <c r="L693" i="24"/>
  <c r="O693" i="24"/>
  <c r="R693" i="24"/>
  <c r="Y693" i="24"/>
  <c r="E693" i="24"/>
  <c r="X693" i="24"/>
  <c r="H693" i="24"/>
  <c r="K693" i="24"/>
  <c r="N693" i="24"/>
  <c r="Q693" i="24"/>
  <c r="T693" i="24"/>
  <c r="D693" i="24"/>
  <c r="G693" i="24"/>
  <c r="J693" i="24"/>
  <c r="M693" i="24"/>
  <c r="B693" i="24"/>
  <c r="C693" i="24"/>
  <c r="V693" i="24"/>
  <c r="U693" i="24"/>
  <c r="W693" i="24"/>
  <c r="H807" i="21"/>
  <c r="X807" i="21"/>
  <c r="Q807" i="21"/>
  <c r="J807" i="21"/>
  <c r="G807" i="21"/>
  <c r="W807" i="21"/>
  <c r="L807" i="21"/>
  <c r="E807" i="21"/>
  <c r="Y807" i="21"/>
  <c r="N807" i="21"/>
  <c r="K807" i="21"/>
  <c r="A808" i="21"/>
  <c r="P807" i="21"/>
  <c r="I807" i="21"/>
  <c r="B807" i="21"/>
  <c r="R807" i="21"/>
  <c r="O807" i="21"/>
  <c r="D807" i="21"/>
  <c r="T807" i="21"/>
  <c r="M807" i="21"/>
  <c r="F807" i="21"/>
  <c r="C807" i="21"/>
  <c r="S807" i="21"/>
  <c r="V807" i="21"/>
  <c r="U807" i="21"/>
  <c r="H879" i="21"/>
  <c r="I879" i="21"/>
  <c r="N879" i="21"/>
  <c r="O879" i="21"/>
  <c r="L879" i="21"/>
  <c r="M879" i="21"/>
  <c r="A880" i="21"/>
  <c r="P879" i="21"/>
  <c r="F879" i="21"/>
  <c r="G879" i="21"/>
  <c r="D879" i="21"/>
  <c r="E879" i="21"/>
  <c r="J879" i="21"/>
  <c r="K879" i="21"/>
  <c r="B879" i="21"/>
  <c r="C879" i="21"/>
  <c r="Q879" i="21"/>
  <c r="S879" i="21"/>
  <c r="V879" i="21"/>
  <c r="T879" i="21"/>
  <c r="R879" i="21"/>
  <c r="X879" i="21"/>
  <c r="U879" i="21"/>
  <c r="Y879" i="21"/>
  <c r="W879" i="21"/>
  <c r="L735" i="21"/>
  <c r="I735" i="21"/>
  <c r="B735" i="21"/>
  <c r="R735" i="21"/>
  <c r="O735" i="21"/>
  <c r="P735" i="21"/>
  <c r="M735" i="21"/>
  <c r="F735" i="21"/>
  <c r="C735" i="21"/>
  <c r="S735" i="21"/>
  <c r="D735" i="21"/>
  <c r="A736" i="21"/>
  <c r="Q735" i="21"/>
  <c r="J735" i="21"/>
  <c r="G735" i="21"/>
  <c r="H735" i="21"/>
  <c r="E735" i="21"/>
  <c r="Y735" i="21"/>
  <c r="N735" i="21"/>
  <c r="K735" i="21"/>
  <c r="U735" i="21"/>
  <c r="T735" i="21"/>
  <c r="V735" i="21"/>
  <c r="W735" i="21"/>
  <c r="X735" i="21"/>
  <c r="A838" i="24"/>
  <c r="F837" i="24"/>
  <c r="M837" i="24"/>
  <c r="T837" i="24"/>
  <c r="D837" i="24"/>
  <c r="G837" i="24"/>
  <c r="R837" i="24"/>
  <c r="B837" i="24"/>
  <c r="I837" i="24"/>
  <c r="P837" i="24"/>
  <c r="S837" i="24"/>
  <c r="C837" i="24"/>
  <c r="N837" i="24"/>
  <c r="Y837" i="24"/>
  <c r="E837" i="24"/>
  <c r="L837" i="24"/>
  <c r="O837" i="24"/>
  <c r="J837" i="24"/>
  <c r="Q837" i="24"/>
  <c r="X837" i="24"/>
  <c r="H837" i="24"/>
  <c r="K837" i="24"/>
  <c r="W837" i="24"/>
  <c r="V837" i="24"/>
  <c r="U837" i="24"/>
  <c r="L590" i="23"/>
  <c r="A591" i="23"/>
  <c r="Q590" i="23"/>
  <c r="F590" i="23"/>
  <c r="V590" i="23"/>
  <c r="O590" i="23"/>
  <c r="P590" i="23"/>
  <c r="E590" i="23"/>
  <c r="U590" i="23"/>
  <c r="J590" i="23"/>
  <c r="C590" i="23"/>
  <c r="S590" i="23"/>
  <c r="D590" i="23"/>
  <c r="T590" i="23"/>
  <c r="I590" i="23"/>
  <c r="Y590" i="23"/>
  <c r="N590" i="23"/>
  <c r="G590" i="23"/>
  <c r="W590" i="23"/>
  <c r="H590" i="23"/>
  <c r="X590" i="23"/>
  <c r="M590" i="23"/>
  <c r="B590" i="23"/>
  <c r="R590" i="23"/>
  <c r="K590" i="23"/>
  <c r="P519" i="21"/>
  <c r="I519" i="21"/>
  <c r="B519" i="21"/>
  <c r="R519" i="21"/>
  <c r="O519" i="21"/>
  <c r="T519" i="21"/>
  <c r="Q519" i="21"/>
  <c r="F519" i="21"/>
  <c r="C519" i="21"/>
  <c r="S519" i="21"/>
  <c r="D519" i="21"/>
  <c r="X519" i="21"/>
  <c r="Y519" i="21"/>
  <c r="J519" i="21"/>
  <c r="G519" i="21"/>
  <c r="W519" i="21"/>
  <c r="H519" i="21"/>
  <c r="E519" i="21"/>
  <c r="A520" i="21"/>
  <c r="N519" i="21"/>
  <c r="K519" i="21"/>
  <c r="L519" i="21"/>
  <c r="M519" i="21"/>
  <c r="U519" i="21"/>
  <c r="V519" i="21"/>
  <c r="E410" i="21"/>
  <c r="B410" i="21"/>
  <c r="C410" i="21"/>
  <c r="S410" i="21"/>
  <c r="P410" i="21"/>
  <c r="I410" i="21"/>
  <c r="F410" i="21"/>
  <c r="G410" i="21"/>
  <c r="A411" i="21"/>
  <c r="T410" i="21"/>
  <c r="Q410" i="21"/>
  <c r="J410" i="21"/>
  <c r="K410" i="21"/>
  <c r="D410" i="21"/>
  <c r="X410" i="21"/>
  <c r="Y410" i="21"/>
  <c r="R410" i="21"/>
  <c r="O410" i="21"/>
  <c r="H410" i="21"/>
  <c r="M410" i="21"/>
  <c r="L410" i="21"/>
  <c r="N410" i="21"/>
  <c r="V410" i="21"/>
  <c r="W410" i="21"/>
  <c r="U410" i="21"/>
  <c r="S297" i="24"/>
  <c r="P297" i="24"/>
  <c r="X297" i="24"/>
  <c r="N297" i="24"/>
  <c r="M297" i="24"/>
  <c r="A298" i="24"/>
  <c r="G297" i="24"/>
  <c r="U297" i="24"/>
  <c r="T297" i="24"/>
  <c r="O297" i="24"/>
  <c r="B297" i="24"/>
  <c r="L297" i="24"/>
  <c r="V297" i="24"/>
  <c r="D297" i="24"/>
  <c r="C297" i="24"/>
  <c r="Q297" i="24"/>
  <c r="W297" i="24"/>
  <c r="J297" i="24"/>
  <c r="I297" i="24"/>
  <c r="H297" i="24"/>
  <c r="R297" i="24"/>
  <c r="F297" i="24"/>
  <c r="K297" i="24"/>
  <c r="Y297" i="24"/>
  <c r="E297" i="24"/>
  <c r="O513" i="24"/>
  <c r="H513" i="24"/>
  <c r="E513" i="24"/>
  <c r="A514" i="24"/>
  <c r="N513" i="24"/>
  <c r="C513" i="24"/>
  <c r="S513" i="24"/>
  <c r="P513" i="24"/>
  <c r="I513" i="24"/>
  <c r="B513" i="24"/>
  <c r="R513" i="24"/>
  <c r="G513" i="24"/>
  <c r="W513" i="24"/>
  <c r="T513" i="24"/>
  <c r="Q513" i="24"/>
  <c r="F513" i="24"/>
  <c r="K513" i="24"/>
  <c r="D513" i="24"/>
  <c r="X513" i="24"/>
  <c r="Y513" i="24"/>
  <c r="J513" i="24"/>
  <c r="L513" i="24"/>
  <c r="M513" i="24"/>
  <c r="U513" i="24"/>
  <c r="V513" i="24"/>
  <c r="A658" i="24"/>
  <c r="F657" i="24"/>
  <c r="M657" i="24"/>
  <c r="T657" i="24"/>
  <c r="D657" i="24"/>
  <c r="K657" i="24"/>
  <c r="R657" i="24"/>
  <c r="B657" i="24"/>
  <c r="I657" i="24"/>
  <c r="P657" i="24"/>
  <c r="W657" i="24"/>
  <c r="G657" i="24"/>
  <c r="N657" i="24"/>
  <c r="Y657" i="24"/>
  <c r="E657" i="24"/>
  <c r="L657" i="24"/>
  <c r="S657" i="24"/>
  <c r="C657" i="24"/>
  <c r="J657" i="24"/>
  <c r="Q657" i="24"/>
  <c r="X657" i="24"/>
  <c r="H657" i="24"/>
  <c r="O657" i="24"/>
  <c r="V657" i="24"/>
  <c r="U657" i="24"/>
  <c r="P518" i="23"/>
  <c r="I518" i="23"/>
  <c r="Y518" i="23"/>
  <c r="N518" i="23"/>
  <c r="G518" i="23"/>
  <c r="W518" i="23"/>
  <c r="D518" i="23"/>
  <c r="T518" i="23"/>
  <c r="M518" i="23"/>
  <c r="B518" i="23"/>
  <c r="R518" i="23"/>
  <c r="K518" i="23"/>
  <c r="A519" i="23"/>
  <c r="H518" i="23"/>
  <c r="X518" i="23"/>
  <c r="Q518" i="23"/>
  <c r="F518" i="23"/>
  <c r="V518" i="23"/>
  <c r="O518" i="23"/>
  <c r="L518" i="23"/>
  <c r="E518" i="23"/>
  <c r="U518" i="23"/>
  <c r="J518" i="23"/>
  <c r="C518" i="23"/>
  <c r="S518" i="23"/>
  <c r="E373" i="23"/>
  <c r="B373" i="23"/>
  <c r="C373" i="23"/>
  <c r="S373" i="23"/>
  <c r="P373" i="23"/>
  <c r="I373" i="23"/>
  <c r="F373" i="23"/>
  <c r="G373" i="23"/>
  <c r="A410" i="23"/>
  <c r="T373" i="23"/>
  <c r="Q373" i="23"/>
  <c r="J373" i="23"/>
  <c r="K373" i="23"/>
  <c r="D373" i="23"/>
  <c r="X373" i="23"/>
  <c r="Y373" i="23"/>
  <c r="R373" i="23"/>
  <c r="O373" i="23"/>
  <c r="H373" i="23"/>
  <c r="N373" i="23"/>
  <c r="M373" i="23"/>
  <c r="L373" i="23"/>
  <c r="U373" i="23"/>
  <c r="V373" i="23"/>
  <c r="W373" i="23"/>
  <c r="H843" i="21"/>
  <c r="X843" i="21"/>
  <c r="Q843" i="21"/>
  <c r="J843" i="21"/>
  <c r="K843" i="21"/>
  <c r="L843" i="21"/>
  <c r="E843" i="21"/>
  <c r="Y843" i="21"/>
  <c r="N843" i="21"/>
  <c r="O843" i="21"/>
  <c r="P843" i="21"/>
  <c r="I843" i="21"/>
  <c r="A844" i="21"/>
  <c r="R843" i="21"/>
  <c r="S843" i="21"/>
  <c r="D843" i="21"/>
  <c r="T843" i="21"/>
  <c r="M843" i="21"/>
  <c r="F843" i="21"/>
  <c r="G843" i="21"/>
  <c r="C843" i="21"/>
  <c r="B843" i="21"/>
  <c r="U843" i="21"/>
  <c r="V843" i="21"/>
  <c r="W843" i="21"/>
  <c r="I374" i="21"/>
  <c r="B374" i="21"/>
  <c r="R374" i="21"/>
  <c r="O374" i="21"/>
  <c r="H374" i="21"/>
  <c r="Q374" i="21"/>
  <c r="F374" i="21"/>
  <c r="C374" i="21"/>
  <c r="S374" i="21"/>
  <c r="P374" i="21"/>
  <c r="Y374" i="21"/>
  <c r="J374" i="21"/>
  <c r="G374" i="21"/>
  <c r="W374" i="21"/>
  <c r="T374" i="21"/>
  <c r="E374" i="21"/>
  <c r="A375" i="21"/>
  <c r="N374" i="21"/>
  <c r="K374" i="21"/>
  <c r="D374" i="21"/>
  <c r="X374" i="21"/>
  <c r="L374" i="21"/>
  <c r="M374" i="21"/>
  <c r="U374" i="21"/>
  <c r="V374" i="21"/>
  <c r="P482" i="23"/>
  <c r="I482" i="23"/>
  <c r="Y482" i="23"/>
  <c r="N482" i="23"/>
  <c r="C482" i="23"/>
  <c r="S482" i="23"/>
  <c r="D482" i="23"/>
  <c r="T482" i="23"/>
  <c r="M482" i="23"/>
  <c r="B482" i="23"/>
  <c r="R482" i="23"/>
  <c r="G482" i="23"/>
  <c r="W482" i="23"/>
  <c r="H482" i="23"/>
  <c r="X482" i="23"/>
  <c r="Q482" i="23"/>
  <c r="F482" i="23"/>
  <c r="V482" i="23"/>
  <c r="K482" i="23"/>
  <c r="L482" i="23"/>
  <c r="E482" i="23"/>
  <c r="U482" i="23"/>
  <c r="J482" i="23"/>
  <c r="A483" i="23"/>
  <c r="O482" i="23"/>
  <c r="O261" i="24"/>
  <c r="P261" i="24"/>
  <c r="M261" i="24"/>
  <c r="Q261" i="24"/>
  <c r="K261" i="24"/>
  <c r="S261" i="24"/>
  <c r="T261" i="24"/>
  <c r="B261" i="24"/>
  <c r="Y261" i="24"/>
  <c r="R261" i="24"/>
  <c r="D261" i="24"/>
  <c r="E261" i="24"/>
  <c r="X261" i="24"/>
  <c r="F261" i="24"/>
  <c r="C261" i="24"/>
  <c r="L261" i="24"/>
  <c r="H261" i="24"/>
  <c r="I261" i="24"/>
  <c r="A262" i="24"/>
  <c r="J261" i="24"/>
  <c r="G261" i="24"/>
  <c r="N261" i="24"/>
  <c r="V261" i="24"/>
  <c r="W261" i="24"/>
  <c r="U261" i="24"/>
  <c r="G621" i="24"/>
  <c r="N621" i="24"/>
  <c r="Y621" i="24"/>
  <c r="E621" i="24"/>
  <c r="D621" i="24"/>
  <c r="S621" i="24"/>
  <c r="C621" i="24"/>
  <c r="J621" i="24"/>
  <c r="Q621" i="24"/>
  <c r="P621" i="24"/>
  <c r="O621" i="24"/>
  <c r="A622" i="24"/>
  <c r="F621" i="24"/>
  <c r="M621" i="24"/>
  <c r="L621" i="24"/>
  <c r="K621" i="24"/>
  <c r="R621" i="24"/>
  <c r="B621" i="24"/>
  <c r="I621" i="24"/>
  <c r="H621" i="24"/>
  <c r="U621" i="24"/>
  <c r="X621" i="24"/>
  <c r="W621" i="24"/>
  <c r="T621" i="24"/>
  <c r="V621" i="24"/>
  <c r="L300" i="23"/>
  <c r="E300" i="23"/>
  <c r="U300" i="23"/>
  <c r="J300" i="23"/>
  <c r="C300" i="23"/>
  <c r="S300" i="23"/>
  <c r="P300" i="23"/>
  <c r="I300" i="23"/>
  <c r="Y300" i="23"/>
  <c r="N300" i="23"/>
  <c r="G300" i="23"/>
  <c r="W300" i="23"/>
  <c r="D300" i="23"/>
  <c r="T300" i="23"/>
  <c r="M300" i="23"/>
  <c r="B300" i="23"/>
  <c r="R300" i="23"/>
  <c r="K300" i="23"/>
  <c r="H300" i="23"/>
  <c r="X300" i="23"/>
  <c r="Q300" i="23"/>
  <c r="F300" i="23"/>
  <c r="V300" i="23"/>
  <c r="O300" i="23"/>
  <c r="L699" i="21"/>
  <c r="E699" i="21"/>
  <c r="Y699" i="21"/>
  <c r="N699" i="21"/>
  <c r="K699" i="21"/>
  <c r="P699" i="21"/>
  <c r="I699" i="21"/>
  <c r="B699" i="21"/>
  <c r="R699" i="21"/>
  <c r="O699" i="21"/>
  <c r="D699" i="21"/>
  <c r="T699" i="21"/>
  <c r="M699" i="21"/>
  <c r="F699" i="21"/>
  <c r="C699" i="21"/>
  <c r="S699" i="21"/>
  <c r="H699" i="21"/>
  <c r="X699" i="21"/>
  <c r="Q699" i="21"/>
  <c r="J699" i="21"/>
  <c r="G699" i="21"/>
  <c r="A700" i="21"/>
  <c r="W699" i="21"/>
  <c r="U699" i="21"/>
  <c r="V699" i="21"/>
  <c r="L370" i="24"/>
  <c r="K370" i="24"/>
  <c r="Y370" i="24"/>
  <c r="T370" i="24"/>
  <c r="C370" i="24"/>
  <c r="Q370" i="24"/>
  <c r="E370" i="24"/>
  <c r="A371" i="24"/>
  <c r="N370" i="24"/>
  <c r="M370" i="24"/>
  <c r="S370" i="24"/>
  <c r="F370" i="24"/>
  <c r="G370" i="24"/>
  <c r="U370" i="24"/>
  <c r="P370" i="24"/>
  <c r="O370" i="24"/>
  <c r="B370" i="24"/>
  <c r="H370" i="24"/>
  <c r="V370" i="24"/>
  <c r="W370" i="24"/>
  <c r="J370" i="24"/>
  <c r="I370" i="24"/>
  <c r="D370" i="24"/>
  <c r="R370" i="24"/>
  <c r="X370" i="24"/>
  <c r="P264" i="23"/>
  <c r="B264" i="23"/>
  <c r="C264" i="23"/>
  <c r="A301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V264" i="23"/>
  <c r="U264" i="23"/>
  <c r="Y264" i="23"/>
  <c r="S264" i="23"/>
  <c r="W264" i="23"/>
  <c r="T264" i="23"/>
  <c r="X264" i="23"/>
  <c r="R264" i="23"/>
  <c r="Q264" i="23"/>
  <c r="L440" i="24"/>
  <c r="A441" i="24"/>
  <c r="I440" i="24"/>
  <c r="D440" i="24"/>
  <c r="R440" i="24"/>
  <c r="Q440" i="24"/>
  <c r="E440" i="24"/>
  <c r="G440" i="24"/>
  <c r="Y440" i="24"/>
  <c r="T440" i="24"/>
  <c r="O440" i="24"/>
  <c r="F440" i="24"/>
  <c r="C440" i="24"/>
  <c r="U440" i="24"/>
  <c r="W440" i="24"/>
  <c r="N440" i="24"/>
  <c r="M440" i="24"/>
  <c r="H440" i="24"/>
  <c r="V440" i="24"/>
  <c r="S440" i="24"/>
  <c r="J440" i="24"/>
  <c r="P440" i="24"/>
  <c r="K440" i="24"/>
  <c r="B440" i="24"/>
  <c r="X440" i="24"/>
  <c r="H483" i="21"/>
  <c r="F483" i="21"/>
  <c r="S483" i="21"/>
  <c r="E483" i="21"/>
  <c r="A484" i="21"/>
  <c r="Y483" i="21"/>
  <c r="C483" i="21"/>
  <c r="D483" i="21"/>
  <c r="B483" i="21"/>
  <c r="G483" i="21"/>
  <c r="J483" i="21"/>
  <c r="K483" i="21"/>
  <c r="M483" i="21"/>
  <c r="O483" i="21"/>
  <c r="P483" i="21"/>
  <c r="I483" i="21"/>
  <c r="Q483" i="21"/>
  <c r="N483" i="21"/>
  <c r="R483" i="21"/>
  <c r="L483" i="21"/>
  <c r="T483" i="21"/>
  <c r="V483" i="21"/>
  <c r="W483" i="21"/>
  <c r="X483" i="21"/>
  <c r="U483" i="21"/>
  <c r="K228" i="23"/>
  <c r="J228" i="23"/>
  <c r="M228" i="23"/>
  <c r="X228" i="23"/>
  <c r="H228" i="23"/>
  <c r="G228" i="23"/>
  <c r="F228" i="23"/>
  <c r="I228" i="23"/>
  <c r="T228" i="23"/>
  <c r="D228" i="23"/>
  <c r="S228" i="23"/>
  <c r="R228" i="23"/>
  <c r="Y228" i="23"/>
  <c r="E228" i="23"/>
  <c r="P228" i="23"/>
  <c r="O228" i="23"/>
  <c r="N228" i="23"/>
  <c r="Q228" i="23"/>
  <c r="A265" i="23"/>
  <c r="L228" i="23"/>
  <c r="B228" i="23"/>
  <c r="C228" i="23"/>
  <c r="V228" i="23"/>
  <c r="W228" i="23"/>
  <c r="U228" i="23"/>
  <c r="G192" i="23"/>
  <c r="N192" i="23"/>
  <c r="I192" i="23"/>
  <c r="P192" i="23"/>
  <c r="S192" i="23"/>
  <c r="C192" i="23"/>
  <c r="Y192" i="23"/>
  <c r="E192" i="23"/>
  <c r="J192" i="23"/>
  <c r="L192" i="23"/>
  <c r="O192" i="23"/>
  <c r="A229" i="23"/>
  <c r="F192" i="23"/>
  <c r="Q192" i="23"/>
  <c r="X192" i="23"/>
  <c r="H192" i="23"/>
  <c r="K192" i="23"/>
  <c r="R192" i="23"/>
  <c r="B192" i="23"/>
  <c r="M192" i="23"/>
  <c r="T192" i="23"/>
  <c r="D192" i="23"/>
  <c r="W192" i="23"/>
  <c r="V192" i="23"/>
  <c r="U192" i="23"/>
  <c r="M765" i="24"/>
  <c r="L765" i="24"/>
  <c r="K765" i="24"/>
  <c r="N765" i="24"/>
  <c r="I765" i="24"/>
  <c r="H765" i="24"/>
  <c r="G765" i="24"/>
  <c r="J765" i="24"/>
  <c r="E765" i="24"/>
  <c r="D765" i="24"/>
  <c r="C765" i="24"/>
  <c r="F765" i="24"/>
  <c r="Q765" i="24"/>
  <c r="P765" i="24"/>
  <c r="O765" i="24"/>
  <c r="A766" i="24"/>
  <c r="B765" i="24"/>
  <c r="X765" i="24"/>
  <c r="W765" i="24"/>
  <c r="R765" i="24"/>
  <c r="T765" i="24"/>
  <c r="U765" i="24"/>
  <c r="V765" i="24"/>
  <c r="Y765" i="24"/>
  <c r="S765" i="24"/>
  <c r="A592" i="21"/>
  <c r="J591" i="21"/>
  <c r="F591" i="21"/>
  <c r="I591" i="21"/>
  <c r="B591" i="21"/>
  <c r="G591" i="21"/>
  <c r="E591" i="21"/>
  <c r="C591" i="21"/>
  <c r="D591" i="21"/>
  <c r="H591" i="21"/>
  <c r="Q591" i="21"/>
  <c r="S591" i="21"/>
  <c r="W591" i="21"/>
  <c r="M591" i="21"/>
  <c r="V591" i="21"/>
  <c r="T591" i="21"/>
  <c r="R591" i="21"/>
  <c r="O591" i="21"/>
  <c r="P591" i="21"/>
  <c r="Y591" i="21"/>
  <c r="K591" i="21"/>
  <c r="L591" i="21"/>
  <c r="U591" i="21"/>
  <c r="N591" i="21"/>
  <c r="X591" i="21"/>
  <c r="P554" i="23"/>
  <c r="I554" i="23"/>
  <c r="W554" i="23"/>
  <c r="D554" i="23"/>
  <c r="C554" i="23"/>
  <c r="M554" i="23"/>
  <c r="Q554" i="23"/>
  <c r="G554" i="23"/>
  <c r="R554" i="23"/>
  <c r="U554" i="23"/>
  <c r="J554" i="23"/>
  <c r="F554" i="23"/>
  <c r="X554" i="23"/>
  <c r="L554" i="23"/>
  <c r="N554" i="23"/>
  <c r="K554" i="23"/>
  <c r="Y554" i="23"/>
  <c r="V554" i="23"/>
  <c r="T554" i="23"/>
  <c r="B554" i="23"/>
  <c r="O554" i="23"/>
  <c r="A555" i="23"/>
  <c r="E554" i="23"/>
  <c r="H554" i="23"/>
  <c r="S554" i="23"/>
  <c r="O334" i="24"/>
  <c r="B334" i="24"/>
  <c r="L334" i="24"/>
  <c r="V334" i="24"/>
  <c r="E334" i="24"/>
  <c r="D334" i="24"/>
  <c r="N334" i="24"/>
  <c r="H334" i="24"/>
  <c r="R334" i="24"/>
  <c r="A335" i="24"/>
  <c r="G334" i="24"/>
  <c r="U334" i="24"/>
  <c r="T334" i="24"/>
  <c r="X334" i="24"/>
  <c r="C334" i="24"/>
  <c r="Q334" i="24"/>
  <c r="W334" i="24"/>
  <c r="J334" i="24"/>
  <c r="I334" i="24"/>
  <c r="M334" i="24"/>
  <c r="S334" i="24"/>
  <c r="F334" i="24"/>
  <c r="P334" i="24"/>
  <c r="K334" i="24"/>
  <c r="Y334" i="24"/>
  <c r="I77" i="24"/>
  <c r="A114" i="24"/>
  <c r="Q77" i="24"/>
  <c r="K77" i="24"/>
  <c r="O77" i="24"/>
  <c r="L77" i="24"/>
  <c r="T77" i="24"/>
  <c r="C77" i="24"/>
  <c r="M77" i="24"/>
  <c r="P77" i="24"/>
  <c r="R77" i="24"/>
  <c r="S77" i="24"/>
  <c r="F77" i="24"/>
  <c r="D77" i="24"/>
  <c r="E77" i="24"/>
  <c r="X77" i="24"/>
  <c r="J77" i="24"/>
  <c r="G77" i="24"/>
  <c r="H77" i="24"/>
  <c r="N77" i="24"/>
  <c r="V77" i="24"/>
  <c r="W77" i="24"/>
  <c r="U77" i="24"/>
  <c r="X555" i="21"/>
  <c r="R555" i="21"/>
  <c r="A556" i="21"/>
  <c r="Q555" i="21"/>
  <c r="K555" i="21"/>
  <c r="P555" i="21"/>
  <c r="Y555" i="21"/>
  <c r="O555" i="21"/>
  <c r="T555" i="21"/>
  <c r="J555" i="21"/>
  <c r="S555" i="21"/>
  <c r="L555" i="21"/>
  <c r="M555" i="21"/>
  <c r="N555" i="21"/>
  <c r="C555" i="21"/>
  <c r="D555" i="21"/>
  <c r="B555" i="21"/>
  <c r="H555" i="21"/>
  <c r="I555" i="21"/>
  <c r="F555" i="21"/>
  <c r="E555" i="21"/>
  <c r="G555" i="21"/>
  <c r="U555" i="21"/>
  <c r="W555" i="21"/>
  <c r="V555" i="21"/>
  <c r="X801" i="24"/>
  <c r="H801" i="24"/>
  <c r="O801" i="24"/>
  <c r="A802" i="24"/>
  <c r="F801" i="24"/>
  <c r="M801" i="24"/>
  <c r="T801" i="24"/>
  <c r="D801" i="24"/>
  <c r="K801" i="24"/>
  <c r="R801" i="24"/>
  <c r="B801" i="24"/>
  <c r="I801" i="24"/>
  <c r="P801" i="24"/>
  <c r="W801" i="24"/>
  <c r="G801" i="24"/>
  <c r="N801" i="24"/>
  <c r="Y801" i="24"/>
  <c r="E801" i="24"/>
  <c r="L801" i="24"/>
  <c r="S801" i="24"/>
  <c r="C801" i="24"/>
  <c r="J801" i="24"/>
  <c r="Q801" i="24"/>
  <c r="U801" i="24"/>
  <c r="V801" i="24"/>
  <c r="I337" i="23"/>
  <c r="B337" i="23"/>
  <c r="R337" i="23"/>
  <c r="K337" i="23"/>
  <c r="D337" i="23"/>
  <c r="X337" i="23"/>
  <c r="Q337" i="23"/>
  <c r="F337" i="23"/>
  <c r="A338" i="23"/>
  <c r="O337" i="23"/>
  <c r="H337" i="23"/>
  <c r="Y337" i="23"/>
  <c r="J337" i="23"/>
  <c r="C337" i="23"/>
  <c r="S337" i="23"/>
  <c r="P337" i="23"/>
  <c r="E337" i="23"/>
  <c r="A374" i="23"/>
  <c r="N337" i="23"/>
  <c r="G337" i="23"/>
  <c r="W337" i="23"/>
  <c r="T337" i="23"/>
  <c r="M337" i="23"/>
  <c r="L337" i="23"/>
  <c r="U337" i="23"/>
  <c r="V337" i="23"/>
  <c r="Y446" i="21"/>
  <c r="G446" i="21"/>
  <c r="B446" i="21"/>
  <c r="S446" i="21"/>
  <c r="F446" i="21"/>
  <c r="D446" i="21"/>
  <c r="E446" i="21"/>
  <c r="C446" i="21"/>
  <c r="A447" i="21"/>
  <c r="J446" i="21"/>
  <c r="K446" i="21"/>
  <c r="L446" i="21"/>
  <c r="P446" i="21"/>
  <c r="H446" i="21"/>
  <c r="I446" i="21"/>
  <c r="R446" i="21"/>
  <c r="Q446" i="21"/>
  <c r="N446" i="21"/>
  <c r="O446" i="21"/>
  <c r="M446" i="21"/>
  <c r="V446" i="21"/>
  <c r="W446" i="21"/>
  <c r="X446" i="21"/>
  <c r="T446" i="21"/>
  <c r="U446" i="21"/>
  <c r="H477" i="24"/>
  <c r="V477" i="24"/>
  <c r="E477" i="24"/>
  <c r="G477" i="24"/>
  <c r="Y477" i="24"/>
  <c r="T477" i="24"/>
  <c r="X477" i="24"/>
  <c r="C477" i="24"/>
  <c r="U477" i="24"/>
  <c r="W477" i="24"/>
  <c r="N477" i="24"/>
  <c r="M477" i="24"/>
  <c r="Q477" i="24"/>
  <c r="S477" i="24"/>
  <c r="J477" i="24"/>
  <c r="P477" i="24"/>
  <c r="K477" i="24"/>
  <c r="B477" i="24"/>
  <c r="O477" i="24"/>
  <c r="F477" i="24"/>
  <c r="L477" i="24"/>
  <c r="A478" i="24"/>
  <c r="I477" i="24"/>
  <c r="D477" i="24"/>
  <c r="R477" i="24"/>
  <c r="P301" i="21"/>
  <c r="J301" i="21"/>
  <c r="E301" i="21"/>
  <c r="A302" i="21"/>
  <c r="D301" i="21"/>
  <c r="I301" i="21"/>
  <c r="G301" i="21"/>
  <c r="H301" i="21"/>
  <c r="F301" i="21"/>
  <c r="L301" i="21"/>
  <c r="K301" i="21"/>
  <c r="N301" i="21"/>
  <c r="M301" i="21"/>
  <c r="O301" i="21"/>
  <c r="B301" i="21"/>
  <c r="C301" i="21"/>
  <c r="W301" i="21"/>
  <c r="X301" i="21"/>
  <c r="U301" i="21"/>
  <c r="Q301" i="21"/>
  <c r="Y301" i="21"/>
  <c r="T301" i="21"/>
  <c r="V301" i="21"/>
  <c r="S301" i="21"/>
  <c r="R301" i="21"/>
  <c r="C585" i="24"/>
  <c r="S585" i="24"/>
  <c r="P585" i="24"/>
  <c r="M585" i="24"/>
  <c r="F585" i="24"/>
  <c r="G585" i="24"/>
  <c r="D585" i="24"/>
  <c r="A586" i="24"/>
  <c r="Q585" i="24"/>
  <c r="J585" i="24"/>
  <c r="K585" i="24"/>
  <c r="H585" i="24"/>
  <c r="E585" i="24"/>
  <c r="Y585" i="24"/>
  <c r="N585" i="24"/>
  <c r="O585" i="24"/>
  <c r="L585" i="24"/>
  <c r="I585" i="24"/>
  <c r="B585" i="24"/>
  <c r="R585" i="24"/>
  <c r="V585" i="24"/>
  <c r="W585" i="24"/>
  <c r="T585" i="24"/>
  <c r="U585" i="24"/>
  <c r="X585" i="24"/>
  <c r="D189" i="24"/>
  <c r="I189" i="24"/>
  <c r="A190" i="24"/>
  <c r="H189" i="24"/>
  <c r="B189" i="24"/>
  <c r="C189" i="24"/>
  <c r="P189" i="24"/>
  <c r="F189" i="24"/>
  <c r="G189" i="24"/>
  <c r="E189" i="24"/>
  <c r="J189" i="24"/>
  <c r="M189" i="24"/>
  <c r="N189" i="24"/>
  <c r="K189" i="24"/>
  <c r="L189" i="24"/>
  <c r="O189" i="24"/>
  <c r="V189" i="24"/>
  <c r="S189" i="24"/>
  <c r="Y189" i="24"/>
  <c r="R189" i="24"/>
  <c r="U189" i="24"/>
  <c r="X189" i="24"/>
  <c r="Q189" i="24"/>
  <c r="W189" i="24"/>
  <c r="T189" i="24"/>
  <c r="K549" i="24"/>
  <c r="D549" i="24"/>
  <c r="T549" i="24"/>
  <c r="M549" i="24"/>
  <c r="F549" i="24"/>
  <c r="O549" i="24"/>
  <c r="H549" i="24"/>
  <c r="X549" i="24"/>
  <c r="Q549" i="24"/>
  <c r="J549" i="24"/>
  <c r="C549" i="24"/>
  <c r="S549" i="24"/>
  <c r="L549" i="24"/>
  <c r="E549" i="24"/>
  <c r="Y549" i="24"/>
  <c r="N549" i="24"/>
  <c r="G549" i="24"/>
  <c r="A550" i="24"/>
  <c r="P549" i="24"/>
  <c r="I549" i="24"/>
  <c r="B549" i="24"/>
  <c r="R549" i="24"/>
  <c r="V549" i="24"/>
  <c r="W549" i="24"/>
  <c r="U549" i="24"/>
  <c r="H771" i="21"/>
  <c r="E771" i="21"/>
  <c r="Y771" i="21"/>
  <c r="N771" i="21"/>
  <c r="K771" i="21"/>
  <c r="L771" i="21"/>
  <c r="I771" i="21"/>
  <c r="B771" i="21"/>
  <c r="R771" i="21"/>
  <c r="O771" i="21"/>
  <c r="P771" i="21"/>
  <c r="M771" i="21"/>
  <c r="F771" i="21"/>
  <c r="C771" i="21"/>
  <c r="S771" i="21"/>
  <c r="D771" i="21"/>
  <c r="A772" i="21"/>
  <c r="Q771" i="21"/>
  <c r="J771" i="21"/>
  <c r="G771" i="21"/>
  <c r="V771" i="21"/>
  <c r="T771" i="21"/>
  <c r="X771" i="21"/>
  <c r="W771" i="21"/>
  <c r="U771" i="21"/>
  <c r="F409" i="23"/>
  <c r="D409" i="23"/>
  <c r="E409" i="23"/>
  <c r="C409" i="23"/>
  <c r="A446" i="23"/>
  <c r="Y409" i="23"/>
  <c r="G409" i="23"/>
  <c r="B409" i="23"/>
  <c r="S409" i="23"/>
  <c r="R409" i="23"/>
  <c r="O409" i="23"/>
  <c r="I409" i="23"/>
  <c r="K409" i="23"/>
  <c r="H409" i="23"/>
  <c r="N409" i="23"/>
  <c r="J409" i="23"/>
  <c r="P409" i="23"/>
  <c r="M409" i="23"/>
  <c r="Q409" i="23"/>
  <c r="L409" i="23"/>
  <c r="X409" i="23"/>
  <c r="V409" i="23"/>
  <c r="T409" i="23"/>
  <c r="W409" i="23"/>
  <c r="U409" i="23"/>
  <c r="F338" i="21"/>
  <c r="G338" i="21"/>
  <c r="E338" i="21"/>
  <c r="J338" i="21"/>
  <c r="D338" i="21"/>
  <c r="I338" i="21"/>
  <c r="A339" i="21"/>
  <c r="H338" i="21"/>
  <c r="B338" i="21"/>
  <c r="C338" i="21"/>
  <c r="P338" i="21"/>
  <c r="M338" i="21"/>
  <c r="N338" i="21"/>
  <c r="K338" i="21"/>
  <c r="O338" i="21"/>
  <c r="L338" i="21"/>
  <c r="R338" i="21"/>
  <c r="W338" i="21"/>
  <c r="Q338" i="21"/>
  <c r="U338" i="21"/>
  <c r="V338" i="21"/>
  <c r="X338" i="21"/>
  <c r="Y338" i="21"/>
  <c r="T338" i="21"/>
  <c r="S338" i="21"/>
  <c r="E445" i="23"/>
  <c r="C445" i="23"/>
  <c r="H445" i="23"/>
  <c r="Y445" i="23"/>
  <c r="G445" i="23"/>
  <c r="B445" i="23"/>
  <c r="S445" i="23"/>
  <c r="F445" i="23"/>
  <c r="D445" i="23"/>
  <c r="R445" i="23"/>
  <c r="N445" i="23"/>
  <c r="K445" i="23"/>
  <c r="P445" i="23"/>
  <c r="Q445" i="23"/>
  <c r="J445" i="23"/>
  <c r="M445" i="23"/>
  <c r="O445" i="23"/>
  <c r="L445" i="23"/>
  <c r="I445" i="23"/>
  <c r="U445" i="23"/>
  <c r="V445" i="23"/>
  <c r="W445" i="23"/>
  <c r="T445" i="23"/>
  <c r="X445" i="23"/>
  <c r="E729" i="24"/>
  <c r="D729" i="24"/>
  <c r="A730" i="24"/>
  <c r="P729" i="24"/>
  <c r="O729" i="24"/>
  <c r="N729" i="24"/>
  <c r="M729" i="24"/>
  <c r="L729" i="24"/>
  <c r="K729" i="24"/>
  <c r="J729" i="24"/>
  <c r="I729" i="24"/>
  <c r="H729" i="24"/>
  <c r="G729" i="24"/>
  <c r="F729" i="24"/>
  <c r="B729" i="24"/>
  <c r="C729" i="24"/>
  <c r="Y729" i="24"/>
  <c r="T729" i="24"/>
  <c r="W729" i="24"/>
  <c r="Q729" i="24"/>
  <c r="V729" i="24"/>
  <c r="R729" i="24"/>
  <c r="U729" i="24"/>
  <c r="X729" i="24"/>
  <c r="S729" i="24"/>
  <c r="K406" i="24"/>
  <c r="D406" i="24"/>
  <c r="W406" i="24"/>
  <c r="T406" i="24"/>
  <c r="B406" i="24"/>
  <c r="U406" i="24"/>
  <c r="R406" i="24"/>
  <c r="H406" i="24"/>
  <c r="E406" i="24"/>
  <c r="X406" i="24"/>
  <c r="F406" i="24"/>
  <c r="Y406" i="24"/>
  <c r="C406" i="24"/>
  <c r="V406" i="24"/>
  <c r="O406" i="24"/>
  <c r="I406" i="24"/>
  <c r="A407" i="24"/>
  <c r="J406" i="24"/>
  <c r="M406" i="24"/>
  <c r="G406" i="24"/>
  <c r="N406" i="24"/>
  <c r="S406" i="24"/>
  <c r="P406" i="24"/>
  <c r="L406" i="24"/>
  <c r="Q406" i="24"/>
  <c r="H627" i="21"/>
  <c r="F627" i="21"/>
  <c r="G627" i="21"/>
  <c r="E627" i="21"/>
  <c r="J627" i="21"/>
  <c r="K627" i="21"/>
  <c r="I627" i="21"/>
  <c r="A628" i="21"/>
  <c r="D627" i="21"/>
  <c r="B627" i="21"/>
  <c r="C627" i="21"/>
  <c r="U627" i="21"/>
  <c r="N627" i="21"/>
  <c r="T627" i="21"/>
  <c r="X627" i="21"/>
  <c r="O627" i="21"/>
  <c r="S627" i="21"/>
  <c r="M627" i="21"/>
  <c r="Q627" i="21"/>
  <c r="P627" i="21"/>
  <c r="R627" i="21"/>
  <c r="V627" i="21"/>
  <c r="L627" i="21"/>
  <c r="Y627" i="21"/>
  <c r="W627" i="21"/>
  <c r="G225" i="24"/>
  <c r="W225" i="24"/>
  <c r="T225" i="24"/>
  <c r="Q225" i="24"/>
  <c r="F225" i="24"/>
  <c r="K225" i="24"/>
  <c r="D225" i="24"/>
  <c r="X225" i="24"/>
  <c r="Y225" i="24"/>
  <c r="J225" i="24"/>
  <c r="O225" i="24"/>
  <c r="H225" i="24"/>
  <c r="E225" i="24"/>
  <c r="A226" i="24"/>
  <c r="N225" i="24"/>
  <c r="C225" i="24"/>
  <c r="S225" i="24"/>
  <c r="P225" i="24"/>
  <c r="I225" i="24"/>
  <c r="B225" i="24"/>
  <c r="R225" i="24"/>
  <c r="L225" i="24"/>
  <c r="M225" i="24"/>
  <c r="U225" i="24"/>
  <c r="V225" i="24"/>
  <c r="D663" i="21"/>
  <c r="I663" i="21"/>
  <c r="J663" i="21"/>
  <c r="S663" i="21"/>
  <c r="H663" i="21"/>
  <c r="Q663" i="21"/>
  <c r="R663" i="21"/>
  <c r="P663" i="21"/>
  <c r="Y663" i="21"/>
  <c r="C663" i="21"/>
  <c r="X663" i="21"/>
  <c r="B663" i="21"/>
  <c r="K663" i="21"/>
  <c r="E663" i="21"/>
  <c r="N663" i="21"/>
  <c r="L663" i="21"/>
  <c r="A664" i="21"/>
  <c r="O663" i="21"/>
  <c r="W663" i="21"/>
  <c r="M663" i="21"/>
  <c r="F663" i="21"/>
  <c r="G663" i="21"/>
  <c r="T663" i="21"/>
  <c r="V663" i="21"/>
  <c r="U663" i="21"/>
  <c r="N299" i="19"/>
  <c r="G299" i="19"/>
  <c r="W299" i="19"/>
  <c r="P299" i="19"/>
  <c r="I299" i="19"/>
  <c r="Y299" i="19"/>
  <c r="B299" i="19"/>
  <c r="R299" i="19"/>
  <c r="K299" i="19"/>
  <c r="D299" i="19"/>
  <c r="T299" i="19"/>
  <c r="M299" i="19"/>
  <c r="F299" i="19"/>
  <c r="V299" i="19"/>
  <c r="O299" i="19"/>
  <c r="H299" i="19"/>
  <c r="X299" i="19"/>
  <c r="Q299" i="19"/>
  <c r="J299" i="19"/>
  <c r="C299" i="19"/>
  <c r="S299" i="19"/>
  <c r="L299" i="19"/>
  <c r="E299" i="19"/>
  <c r="U299" i="19"/>
  <c r="N227" i="19"/>
  <c r="G227" i="19"/>
  <c r="W227" i="19"/>
  <c r="P227" i="19"/>
  <c r="I227" i="19"/>
  <c r="Y227" i="19"/>
  <c r="B227" i="19"/>
  <c r="R227" i="19"/>
  <c r="K227" i="19"/>
  <c r="D227" i="19"/>
  <c r="T227" i="19"/>
  <c r="M227" i="19"/>
  <c r="A264" i="19"/>
  <c r="F227" i="19"/>
  <c r="V227" i="19"/>
  <c r="O227" i="19"/>
  <c r="H227" i="19"/>
  <c r="X227" i="19"/>
  <c r="Q227" i="19"/>
  <c r="J227" i="19"/>
  <c r="C227" i="19"/>
  <c r="S227" i="19"/>
  <c r="L227" i="19"/>
  <c r="E227" i="19"/>
  <c r="U227" i="19"/>
  <c r="R116" i="23"/>
  <c r="A153" i="23"/>
  <c r="I116" i="23"/>
  <c r="P116" i="23"/>
  <c r="S116" i="23"/>
  <c r="C116" i="23"/>
  <c r="J116" i="23"/>
  <c r="Y116" i="23"/>
  <c r="E116" i="23"/>
  <c r="H116" i="23"/>
  <c r="O116" i="23"/>
  <c r="F116" i="23"/>
  <c r="U116" i="23"/>
  <c r="X116" i="23"/>
  <c r="D116" i="23"/>
  <c r="K116" i="23"/>
  <c r="V116" i="23"/>
  <c r="B116" i="23"/>
  <c r="Q116" i="23"/>
  <c r="T116" i="23"/>
  <c r="W116" i="23"/>
  <c r="G116" i="23"/>
  <c r="M116" i="23"/>
  <c r="L116" i="23"/>
  <c r="N116" i="23"/>
  <c r="J152" i="23"/>
  <c r="U152" i="23"/>
  <c r="X152" i="23"/>
  <c r="D152" i="23"/>
  <c r="C152" i="23"/>
  <c r="F152" i="23"/>
  <c r="Q152" i="23"/>
  <c r="T152" i="23"/>
  <c r="W152" i="23"/>
  <c r="V152" i="23"/>
  <c r="B152" i="23"/>
  <c r="I152" i="23"/>
  <c r="P152" i="23"/>
  <c r="S152" i="23"/>
  <c r="R152" i="23"/>
  <c r="Y152" i="23"/>
  <c r="E152" i="23"/>
  <c r="H152" i="23"/>
  <c r="G152" i="23"/>
  <c r="K152" i="23"/>
  <c r="L152" i="23"/>
  <c r="N152" i="23"/>
  <c r="O152" i="23"/>
  <c r="M152" i="23"/>
  <c r="A117" i="23"/>
  <c r="Y263" i="19"/>
  <c r="Q263" i="19"/>
  <c r="F263" i="19"/>
  <c r="V263" i="19"/>
  <c r="O263" i="19"/>
  <c r="H263" i="19"/>
  <c r="X263" i="19"/>
  <c r="E263" i="19"/>
  <c r="U263" i="19"/>
  <c r="J263" i="19"/>
  <c r="C263" i="19"/>
  <c r="S263" i="19"/>
  <c r="L263" i="19"/>
  <c r="I263" i="19"/>
  <c r="A300" i="19"/>
  <c r="N263" i="19"/>
  <c r="G263" i="19"/>
  <c r="W263" i="19"/>
  <c r="P263" i="19"/>
  <c r="M263" i="19"/>
  <c r="B263" i="19"/>
  <c r="R263" i="19"/>
  <c r="K263" i="19"/>
  <c r="D263" i="19"/>
  <c r="T263" i="19"/>
  <c r="B191" i="19"/>
  <c r="R191" i="19"/>
  <c r="K191" i="19"/>
  <c r="A228" i="19"/>
  <c r="P191" i="19"/>
  <c r="E191" i="19"/>
  <c r="U191" i="19"/>
  <c r="F191" i="19"/>
  <c r="V191" i="19"/>
  <c r="O191" i="19"/>
  <c r="D191" i="19"/>
  <c r="T191" i="19"/>
  <c r="I191" i="19"/>
  <c r="Y191" i="19"/>
  <c r="J191" i="19"/>
  <c r="C191" i="19"/>
  <c r="S191" i="19"/>
  <c r="H191" i="19"/>
  <c r="X191" i="19"/>
  <c r="M191" i="19"/>
  <c r="N191" i="19"/>
  <c r="G191" i="19"/>
  <c r="W191" i="19"/>
  <c r="L191" i="19"/>
  <c r="A192" i="19"/>
  <c r="A193" i="19" s="1"/>
  <c r="A230" i="19" s="1"/>
  <c r="A267" i="19" s="1"/>
  <c r="A304" i="19" s="1"/>
  <c r="Q191" i="19"/>
  <c r="B376" i="19"/>
  <c r="F376" i="19"/>
  <c r="J376" i="19"/>
  <c r="N376" i="19"/>
  <c r="R376" i="19"/>
  <c r="V376" i="19"/>
  <c r="C376" i="19"/>
  <c r="G376" i="19"/>
  <c r="K376" i="19"/>
  <c r="O376" i="19"/>
  <c r="S376" i="19"/>
  <c r="W376" i="19"/>
  <c r="D376" i="19"/>
  <c r="H376" i="19"/>
  <c r="L376" i="19"/>
  <c r="P376" i="19"/>
  <c r="T376" i="19"/>
  <c r="X376" i="19"/>
  <c r="E376" i="19"/>
  <c r="I376" i="19"/>
  <c r="M376" i="19"/>
  <c r="Q376" i="19"/>
  <c r="U376" i="19"/>
  <c r="Y376" i="19"/>
  <c r="A413" i="19"/>
  <c r="C593" i="19"/>
  <c r="G593" i="19"/>
  <c r="K593" i="19"/>
  <c r="O593" i="19"/>
  <c r="S593" i="19"/>
  <c r="W593" i="19"/>
  <c r="E593" i="19"/>
  <c r="I593" i="19"/>
  <c r="M593" i="19"/>
  <c r="Q593" i="19"/>
  <c r="U593" i="19"/>
  <c r="Y593" i="19"/>
  <c r="B593" i="19"/>
  <c r="J593" i="19"/>
  <c r="R593" i="19"/>
  <c r="D593" i="19"/>
  <c r="L593" i="19"/>
  <c r="T593" i="19"/>
  <c r="F593" i="19"/>
  <c r="N593" i="19"/>
  <c r="V593" i="19"/>
  <c r="H593" i="19"/>
  <c r="P593" i="19"/>
  <c r="X593" i="19"/>
  <c r="A594" i="19"/>
  <c r="G192" i="21"/>
  <c r="W192" i="21"/>
  <c r="P192" i="21"/>
  <c r="I192" i="21"/>
  <c r="N192" i="21"/>
  <c r="K192" i="21"/>
  <c r="D192" i="21"/>
  <c r="T192" i="21"/>
  <c r="M192" i="21"/>
  <c r="R192" i="21"/>
  <c r="O192" i="21"/>
  <c r="H192" i="21"/>
  <c r="X192" i="21"/>
  <c r="Q192" i="21"/>
  <c r="F192" i="21"/>
  <c r="V192" i="21"/>
  <c r="C192" i="21"/>
  <c r="S192" i="21"/>
  <c r="L192" i="21"/>
  <c r="E192" i="21"/>
  <c r="U192" i="21"/>
  <c r="J192" i="21"/>
  <c r="C557" i="19"/>
  <c r="G557" i="19"/>
  <c r="K557" i="19"/>
  <c r="O557" i="19"/>
  <c r="S557" i="19"/>
  <c r="W557" i="19"/>
  <c r="E557" i="19"/>
  <c r="I557" i="19"/>
  <c r="M557" i="19"/>
  <c r="Q557" i="19"/>
  <c r="U557" i="19"/>
  <c r="Y557" i="19"/>
  <c r="B557" i="19"/>
  <c r="J557" i="19"/>
  <c r="R557" i="19"/>
  <c r="D557" i="19"/>
  <c r="L557" i="19"/>
  <c r="T557" i="19"/>
  <c r="F557" i="19"/>
  <c r="N557" i="19"/>
  <c r="V557" i="19"/>
  <c r="A558" i="19"/>
  <c r="H557" i="19"/>
  <c r="P557" i="19"/>
  <c r="X557" i="19"/>
  <c r="B340" i="19"/>
  <c r="F340" i="19"/>
  <c r="J340" i="19"/>
  <c r="N340" i="19"/>
  <c r="R340" i="19"/>
  <c r="V340" i="19"/>
  <c r="C340" i="19"/>
  <c r="G340" i="19"/>
  <c r="K340" i="19"/>
  <c r="O340" i="19"/>
  <c r="S340" i="19"/>
  <c r="W340" i="19"/>
  <c r="A377" i="19"/>
  <c r="D340" i="19"/>
  <c r="H340" i="19"/>
  <c r="L340" i="19"/>
  <c r="P340" i="19"/>
  <c r="T340" i="19"/>
  <c r="X340" i="19"/>
  <c r="A341" i="19"/>
  <c r="A342" i="19" s="1"/>
  <c r="A379" i="19" s="1"/>
  <c r="A416" i="19" s="1"/>
  <c r="A453" i="19" s="1"/>
  <c r="E340" i="19"/>
  <c r="I340" i="19"/>
  <c r="M340" i="19"/>
  <c r="Q340" i="19"/>
  <c r="U340" i="19"/>
  <c r="Y340" i="19"/>
  <c r="C485" i="19"/>
  <c r="G485" i="19"/>
  <c r="K485" i="19"/>
  <c r="O485" i="19"/>
  <c r="S485" i="19"/>
  <c r="W485" i="19"/>
  <c r="E485" i="19"/>
  <c r="I485" i="19"/>
  <c r="M485" i="19"/>
  <c r="Q485" i="19"/>
  <c r="U485" i="19"/>
  <c r="B485" i="19"/>
  <c r="J485" i="19"/>
  <c r="R485" i="19"/>
  <c r="Y485" i="19"/>
  <c r="D485" i="19"/>
  <c r="L485" i="19"/>
  <c r="T485" i="19"/>
  <c r="A486" i="19"/>
  <c r="F485" i="19"/>
  <c r="N485" i="19"/>
  <c r="V485" i="19"/>
  <c r="H485" i="19"/>
  <c r="P485" i="19"/>
  <c r="X485" i="19"/>
  <c r="B412" i="19"/>
  <c r="F412" i="19"/>
  <c r="J412" i="19"/>
  <c r="N412" i="19"/>
  <c r="R412" i="19"/>
  <c r="V412" i="19"/>
  <c r="A449" i="19"/>
  <c r="C412" i="19"/>
  <c r="G412" i="19"/>
  <c r="K412" i="19"/>
  <c r="O412" i="19"/>
  <c r="S412" i="19"/>
  <c r="W412" i="19"/>
  <c r="D412" i="19"/>
  <c r="H412" i="19"/>
  <c r="L412" i="19"/>
  <c r="P412" i="19"/>
  <c r="T412" i="19"/>
  <c r="X412" i="19"/>
  <c r="E412" i="19"/>
  <c r="I412" i="19"/>
  <c r="M412" i="19"/>
  <c r="Q412" i="19"/>
  <c r="U412" i="19"/>
  <c r="Y412" i="19"/>
  <c r="E521" i="19"/>
  <c r="I521" i="19"/>
  <c r="M521" i="19"/>
  <c r="Q521" i="19"/>
  <c r="U521" i="19"/>
  <c r="Y521" i="19"/>
  <c r="A522" i="19"/>
  <c r="B521" i="19"/>
  <c r="F521" i="19"/>
  <c r="J521" i="19"/>
  <c r="N521" i="19"/>
  <c r="R521" i="19"/>
  <c r="V521" i="19"/>
  <c r="C521" i="19"/>
  <c r="G521" i="19"/>
  <c r="K521" i="19"/>
  <c r="O521" i="19"/>
  <c r="S521" i="19"/>
  <c r="W521" i="19"/>
  <c r="D521" i="19"/>
  <c r="H521" i="19"/>
  <c r="L521" i="19"/>
  <c r="P521" i="19"/>
  <c r="T521" i="19"/>
  <c r="X521" i="19"/>
  <c r="B448" i="19"/>
  <c r="F448" i="19"/>
  <c r="J448" i="19"/>
  <c r="N448" i="19"/>
  <c r="R448" i="19"/>
  <c r="V448" i="19"/>
  <c r="C448" i="19"/>
  <c r="G448" i="19"/>
  <c r="K448" i="19"/>
  <c r="O448" i="19"/>
  <c r="S448" i="19"/>
  <c r="W448" i="19"/>
  <c r="D448" i="19"/>
  <c r="H448" i="19"/>
  <c r="L448" i="19"/>
  <c r="P448" i="19"/>
  <c r="T448" i="19"/>
  <c r="X448" i="19"/>
  <c r="E448" i="19"/>
  <c r="I448" i="19"/>
  <c r="M448" i="19"/>
  <c r="Q448" i="19"/>
  <c r="U448" i="19"/>
  <c r="Y448" i="19"/>
  <c r="G44" i="19" l="1"/>
  <c r="W44" i="19"/>
  <c r="P44" i="19"/>
  <c r="I44" i="19"/>
  <c r="Y44" i="19"/>
  <c r="R44" i="19"/>
  <c r="A45" i="19"/>
  <c r="K44" i="19"/>
  <c r="D44" i="19"/>
  <c r="T44" i="19"/>
  <c r="M44" i="19"/>
  <c r="F44" i="19"/>
  <c r="V44" i="19"/>
  <c r="O44" i="19"/>
  <c r="H44" i="19"/>
  <c r="X44" i="19"/>
  <c r="Q44" i="19"/>
  <c r="J44" i="19"/>
  <c r="B44" i="19"/>
  <c r="C44" i="19"/>
  <c r="S44" i="19"/>
  <c r="L44" i="19"/>
  <c r="E44" i="19"/>
  <c r="U44" i="19"/>
  <c r="N44" i="19"/>
  <c r="A81" i="19"/>
  <c r="C152" i="19"/>
  <c r="W152" i="19"/>
  <c r="P152" i="19"/>
  <c r="E152" i="19"/>
  <c r="O152" i="19"/>
  <c r="K152" i="19"/>
  <c r="U152" i="19"/>
  <c r="F152" i="19"/>
  <c r="V152" i="19"/>
  <c r="S152" i="19"/>
  <c r="H152" i="19"/>
  <c r="L152" i="19"/>
  <c r="X152" i="19"/>
  <c r="Q152" i="19"/>
  <c r="B152" i="19"/>
  <c r="R152" i="19"/>
  <c r="G152" i="19"/>
  <c r="M152" i="19"/>
  <c r="D152" i="19"/>
  <c r="T152" i="19"/>
  <c r="I152" i="19"/>
  <c r="Y152" i="19"/>
  <c r="J152" i="19"/>
  <c r="N152" i="19"/>
  <c r="D116" i="19"/>
  <c r="Q116" i="19"/>
  <c r="J116" i="19"/>
  <c r="S116" i="19"/>
  <c r="E116" i="19"/>
  <c r="M116" i="19"/>
  <c r="K116" i="19"/>
  <c r="T116" i="19"/>
  <c r="A153" i="19"/>
  <c r="C116" i="19"/>
  <c r="H116" i="19"/>
  <c r="N116" i="19"/>
  <c r="U116" i="19"/>
  <c r="R116" i="19"/>
  <c r="W116" i="19"/>
  <c r="I116" i="19"/>
  <c r="F116" i="19"/>
  <c r="O116" i="19"/>
  <c r="L116" i="19"/>
  <c r="X116" i="19"/>
  <c r="B116" i="19"/>
  <c r="G116" i="19"/>
  <c r="P116" i="19"/>
  <c r="Y116" i="19"/>
  <c r="V116" i="19"/>
  <c r="C80" i="19"/>
  <c r="J80" i="19"/>
  <c r="Q80" i="19"/>
  <c r="D80" i="19"/>
  <c r="V80" i="19"/>
  <c r="Y80" i="19"/>
  <c r="S80" i="19"/>
  <c r="G80" i="19"/>
  <c r="A117" i="19"/>
  <c r="X80" i="19"/>
  <c r="O80" i="19"/>
  <c r="L80" i="19"/>
  <c r="P80" i="19"/>
  <c r="W80" i="19"/>
  <c r="R80" i="19"/>
  <c r="U80" i="19"/>
  <c r="H80" i="19"/>
  <c r="M80" i="19"/>
  <c r="F80" i="19"/>
  <c r="I80" i="19"/>
  <c r="T80" i="19"/>
  <c r="K80" i="19"/>
  <c r="B80" i="19"/>
  <c r="E80" i="19"/>
  <c r="N80" i="19"/>
  <c r="A231" i="21"/>
  <c r="C230" i="21"/>
  <c r="B305" i="23"/>
  <c r="F305" i="23"/>
  <c r="J305" i="23"/>
  <c r="N305" i="23"/>
  <c r="R305" i="23"/>
  <c r="V305" i="23"/>
  <c r="C305" i="23"/>
  <c r="G305" i="23"/>
  <c r="K305" i="23"/>
  <c r="O305" i="23"/>
  <c r="S305" i="23"/>
  <c r="W305" i="23"/>
  <c r="D305" i="23"/>
  <c r="H305" i="23"/>
  <c r="L305" i="23"/>
  <c r="P305" i="23"/>
  <c r="T305" i="23"/>
  <c r="X305" i="23"/>
  <c r="E305" i="23"/>
  <c r="I305" i="23"/>
  <c r="M305" i="23"/>
  <c r="Q305" i="23"/>
  <c r="U305" i="23"/>
  <c r="Y305" i="23"/>
  <c r="C268" i="23"/>
  <c r="G268" i="23"/>
  <c r="K268" i="23"/>
  <c r="O268" i="23"/>
  <c r="S268" i="23"/>
  <c r="W268" i="23"/>
  <c r="D268" i="23"/>
  <c r="H268" i="23"/>
  <c r="L268" i="23"/>
  <c r="P268" i="23"/>
  <c r="T268" i="23"/>
  <c r="X268" i="23"/>
  <c r="E268" i="23"/>
  <c r="I268" i="23"/>
  <c r="M268" i="23"/>
  <c r="Q268" i="23"/>
  <c r="U268" i="23"/>
  <c r="Y268" i="23"/>
  <c r="B268" i="23"/>
  <c r="F268" i="23"/>
  <c r="J268" i="23"/>
  <c r="N268" i="23"/>
  <c r="R268" i="23"/>
  <c r="V268" i="23"/>
  <c r="B231" i="23"/>
  <c r="F231" i="23"/>
  <c r="J231" i="23"/>
  <c r="N231" i="23"/>
  <c r="R231" i="23"/>
  <c r="V231" i="23"/>
  <c r="C231" i="23"/>
  <c r="G231" i="23"/>
  <c r="K231" i="23"/>
  <c r="O231" i="23"/>
  <c r="S231" i="23"/>
  <c r="W231" i="23"/>
  <c r="D231" i="23"/>
  <c r="H231" i="23"/>
  <c r="L231" i="23"/>
  <c r="P231" i="23"/>
  <c r="T231" i="23"/>
  <c r="X231" i="23"/>
  <c r="E231" i="23"/>
  <c r="I231" i="23"/>
  <c r="M231" i="23"/>
  <c r="Q231" i="23"/>
  <c r="U231" i="23"/>
  <c r="Y231" i="23"/>
  <c r="C194" i="23"/>
  <c r="G194" i="23"/>
  <c r="K194" i="23"/>
  <c r="O194" i="23"/>
  <c r="S194" i="23"/>
  <c r="W194" i="23"/>
  <c r="D194" i="23"/>
  <c r="H194" i="23"/>
  <c r="L194" i="23"/>
  <c r="P194" i="23"/>
  <c r="T194" i="23"/>
  <c r="X194" i="23"/>
  <c r="E194" i="23"/>
  <c r="I194" i="23"/>
  <c r="M194" i="23"/>
  <c r="Q194" i="23"/>
  <c r="U194" i="23"/>
  <c r="Y194" i="23"/>
  <c r="B194" i="23"/>
  <c r="F194" i="23"/>
  <c r="J194" i="23"/>
  <c r="N194" i="23"/>
  <c r="R194" i="23"/>
  <c r="V194" i="23"/>
  <c r="D453" i="19"/>
  <c r="H453" i="19"/>
  <c r="L453" i="19"/>
  <c r="P453" i="19"/>
  <c r="X453" i="19"/>
  <c r="E453" i="19"/>
  <c r="I453" i="19"/>
  <c r="M453" i="19"/>
  <c r="Q453" i="19"/>
  <c r="U453" i="19"/>
  <c r="Y453" i="19"/>
  <c r="F453" i="19"/>
  <c r="J453" i="19"/>
  <c r="N453" i="19"/>
  <c r="R453" i="19"/>
  <c r="V453" i="19"/>
  <c r="C453" i="19"/>
  <c r="G453" i="19"/>
  <c r="K453" i="19"/>
  <c r="O453" i="19"/>
  <c r="S453" i="19"/>
  <c r="W453" i="19"/>
  <c r="B453" i="19"/>
  <c r="T453" i="19"/>
  <c r="C416" i="19"/>
  <c r="G416" i="19"/>
  <c r="K416" i="19"/>
  <c r="O416" i="19"/>
  <c r="S416" i="19"/>
  <c r="W416" i="19"/>
  <c r="L416" i="19"/>
  <c r="D416" i="19"/>
  <c r="H416" i="19"/>
  <c r="T416" i="19"/>
  <c r="X416" i="19"/>
  <c r="E416" i="19"/>
  <c r="I416" i="19"/>
  <c r="M416" i="19"/>
  <c r="Q416" i="19"/>
  <c r="U416" i="19"/>
  <c r="Y416" i="19"/>
  <c r="F416" i="19"/>
  <c r="J416" i="19"/>
  <c r="N416" i="19"/>
  <c r="R416" i="19"/>
  <c r="V416" i="19"/>
  <c r="B416" i="19"/>
  <c r="P416" i="19"/>
  <c r="D379" i="19"/>
  <c r="H379" i="19"/>
  <c r="L379" i="19"/>
  <c r="P379" i="19"/>
  <c r="T379" i="19"/>
  <c r="X379" i="19"/>
  <c r="E379" i="19"/>
  <c r="I379" i="19"/>
  <c r="M379" i="19"/>
  <c r="Q379" i="19"/>
  <c r="U379" i="19"/>
  <c r="Y379" i="19"/>
  <c r="F379" i="19"/>
  <c r="J379" i="19"/>
  <c r="N379" i="19"/>
  <c r="R379" i="19"/>
  <c r="V379" i="19"/>
  <c r="B379" i="19"/>
  <c r="C379" i="19"/>
  <c r="G379" i="19"/>
  <c r="K379" i="19"/>
  <c r="O379" i="19"/>
  <c r="S379" i="19"/>
  <c r="W379" i="19"/>
  <c r="C342" i="19"/>
  <c r="G342" i="19"/>
  <c r="K342" i="19"/>
  <c r="O342" i="19"/>
  <c r="S342" i="19"/>
  <c r="W342" i="19"/>
  <c r="D342" i="19"/>
  <c r="H342" i="19"/>
  <c r="L342" i="19"/>
  <c r="P342" i="19"/>
  <c r="T342" i="19"/>
  <c r="X342" i="19"/>
  <c r="A343" i="19"/>
  <c r="A380" i="19" s="1"/>
  <c r="A417" i="19" s="1"/>
  <c r="A454" i="19" s="1"/>
  <c r="E342" i="19"/>
  <c r="I342" i="19"/>
  <c r="M342" i="19"/>
  <c r="Q342" i="19"/>
  <c r="U342" i="19"/>
  <c r="Y342" i="19"/>
  <c r="F342" i="19"/>
  <c r="J342" i="19"/>
  <c r="N342" i="19"/>
  <c r="R342" i="19"/>
  <c r="V342" i="19"/>
  <c r="B342" i="19"/>
  <c r="D304" i="19"/>
  <c r="H304" i="19"/>
  <c r="L304" i="19"/>
  <c r="P304" i="19"/>
  <c r="T304" i="19"/>
  <c r="X304" i="19"/>
  <c r="E304" i="19"/>
  <c r="I304" i="19"/>
  <c r="M304" i="19"/>
  <c r="Q304" i="19"/>
  <c r="U304" i="19"/>
  <c r="Y304" i="19"/>
  <c r="F304" i="19"/>
  <c r="J304" i="19"/>
  <c r="N304" i="19"/>
  <c r="R304" i="19"/>
  <c r="V304" i="19"/>
  <c r="B304" i="19"/>
  <c r="C304" i="19"/>
  <c r="G304" i="19"/>
  <c r="K304" i="19"/>
  <c r="O304" i="19"/>
  <c r="S304" i="19"/>
  <c r="W304" i="19"/>
  <c r="C267" i="19"/>
  <c r="G267" i="19"/>
  <c r="K267" i="19"/>
  <c r="O267" i="19"/>
  <c r="S267" i="19"/>
  <c r="W267" i="19"/>
  <c r="D267" i="19"/>
  <c r="H267" i="19"/>
  <c r="L267" i="19"/>
  <c r="P267" i="19"/>
  <c r="T267" i="19"/>
  <c r="X267" i="19"/>
  <c r="E267" i="19"/>
  <c r="I267" i="19"/>
  <c r="M267" i="19"/>
  <c r="Q267" i="19"/>
  <c r="U267" i="19"/>
  <c r="Y267" i="19"/>
  <c r="F267" i="19"/>
  <c r="J267" i="19"/>
  <c r="N267" i="19"/>
  <c r="R267" i="19"/>
  <c r="V267" i="19"/>
  <c r="B267" i="19"/>
  <c r="C230" i="19"/>
  <c r="G230" i="19"/>
  <c r="K230" i="19"/>
  <c r="O230" i="19"/>
  <c r="S230" i="19"/>
  <c r="W230" i="19"/>
  <c r="D230" i="19"/>
  <c r="H230" i="19"/>
  <c r="L230" i="19"/>
  <c r="P230" i="19"/>
  <c r="T230" i="19"/>
  <c r="X230" i="19"/>
  <c r="E230" i="19"/>
  <c r="I230" i="19"/>
  <c r="M230" i="19"/>
  <c r="Q230" i="19"/>
  <c r="U230" i="19"/>
  <c r="Y230" i="19"/>
  <c r="F230" i="19"/>
  <c r="J230" i="19"/>
  <c r="N230" i="19"/>
  <c r="R230" i="19"/>
  <c r="V230" i="19"/>
  <c r="B230" i="19"/>
  <c r="D193" i="19"/>
  <c r="H193" i="19"/>
  <c r="L193" i="19"/>
  <c r="P193" i="19"/>
  <c r="T193" i="19"/>
  <c r="X193" i="19"/>
  <c r="A194" i="19"/>
  <c r="A231" i="19" s="1"/>
  <c r="A268" i="19" s="1"/>
  <c r="A305" i="19" s="1"/>
  <c r="E193" i="19"/>
  <c r="I193" i="19"/>
  <c r="M193" i="19"/>
  <c r="Q193" i="19"/>
  <c r="U193" i="19"/>
  <c r="Y193" i="19"/>
  <c r="F193" i="19"/>
  <c r="J193" i="19"/>
  <c r="N193" i="19"/>
  <c r="R193" i="19"/>
  <c r="V193" i="19"/>
  <c r="B193" i="19"/>
  <c r="C193" i="19"/>
  <c r="G193" i="19"/>
  <c r="K193" i="19"/>
  <c r="O193" i="19"/>
  <c r="S193" i="19"/>
  <c r="W193" i="19"/>
  <c r="C228" i="21"/>
  <c r="Y78" i="21"/>
  <c r="Y152" i="21"/>
  <c r="B79" i="21"/>
  <c r="C79" i="21"/>
  <c r="Y115" i="21"/>
  <c r="B79" i="24"/>
  <c r="C79" i="24"/>
  <c r="Y78" i="24"/>
  <c r="B153" i="21"/>
  <c r="C116" i="21"/>
  <c r="C153" i="21"/>
  <c r="B116" i="21"/>
  <c r="B228" i="21"/>
  <c r="B1465" i="2"/>
  <c r="B43" i="21" s="1"/>
  <c r="Y41" i="21"/>
  <c r="Y41" i="24"/>
  <c r="C42" i="21"/>
  <c r="B42" i="21"/>
  <c r="C42" i="24"/>
  <c r="B42" i="24"/>
  <c r="Y190" i="21"/>
  <c r="B191" i="21"/>
  <c r="C191" i="21"/>
  <c r="Y227" i="21"/>
  <c r="W229" i="21"/>
  <c r="V229" i="21"/>
  <c r="U229" i="21"/>
  <c r="J229" i="21"/>
  <c r="E229" i="21"/>
  <c r="P229" i="21"/>
  <c r="S229" i="21"/>
  <c r="G229" i="21"/>
  <c r="R229" i="21"/>
  <c r="B229" i="21"/>
  <c r="I229" i="21"/>
  <c r="N229" i="21"/>
  <c r="T229" i="21"/>
  <c r="D229" i="21"/>
  <c r="K229" i="21"/>
  <c r="F229" i="21"/>
  <c r="M229" i="21"/>
  <c r="Q229" i="21"/>
  <c r="X229" i="21"/>
  <c r="H229" i="21"/>
  <c r="O229" i="21"/>
  <c r="C229" i="21"/>
  <c r="L229" i="21"/>
  <c r="P265" i="21"/>
  <c r="T265" i="21"/>
  <c r="D265" i="21"/>
  <c r="K265" i="21"/>
  <c r="L265" i="21"/>
  <c r="V265" i="21"/>
  <c r="I265" i="21"/>
  <c r="Q265" i="21"/>
  <c r="X265" i="21"/>
  <c r="H265" i="21"/>
  <c r="N265" i="21"/>
  <c r="U265" i="21"/>
  <c r="R265" i="21"/>
  <c r="A266" i="21"/>
  <c r="A267" i="21" s="1"/>
  <c r="F265" i="21"/>
  <c r="E265" i="21"/>
  <c r="C265" i="21"/>
  <c r="W265" i="21"/>
  <c r="O265" i="21"/>
  <c r="S265" i="21"/>
  <c r="G265" i="21"/>
  <c r="J265" i="21"/>
  <c r="M265" i="21"/>
  <c r="B265" i="21"/>
  <c r="Q730" i="24"/>
  <c r="X730" i="24"/>
  <c r="H730" i="24"/>
  <c r="K730" i="24"/>
  <c r="N730" i="24"/>
  <c r="M730" i="24"/>
  <c r="T730" i="24"/>
  <c r="D730" i="24"/>
  <c r="G730" i="24"/>
  <c r="J730" i="24"/>
  <c r="I730" i="24"/>
  <c r="P730" i="24"/>
  <c r="S730" i="24"/>
  <c r="A731" i="24"/>
  <c r="F730" i="24"/>
  <c r="Y730" i="24"/>
  <c r="E730" i="24"/>
  <c r="L730" i="24"/>
  <c r="O730" i="24"/>
  <c r="R730" i="24"/>
  <c r="B730" i="24"/>
  <c r="C730" i="24"/>
  <c r="W730" i="24"/>
  <c r="U730" i="24"/>
  <c r="V730" i="24"/>
  <c r="S446" i="23"/>
  <c r="B446" i="23"/>
  <c r="D446" i="23"/>
  <c r="F446" i="23"/>
  <c r="C446" i="23"/>
  <c r="E446" i="23"/>
  <c r="G446" i="23"/>
  <c r="Y446" i="23"/>
  <c r="N446" i="23"/>
  <c r="K446" i="23"/>
  <c r="H446" i="23"/>
  <c r="M446" i="23"/>
  <c r="Q446" i="23"/>
  <c r="L446" i="23"/>
  <c r="P446" i="23"/>
  <c r="R446" i="23"/>
  <c r="J446" i="23"/>
  <c r="I446" i="23"/>
  <c r="O446" i="23"/>
  <c r="W446" i="23"/>
  <c r="T446" i="23"/>
  <c r="U446" i="23"/>
  <c r="X446" i="23"/>
  <c r="V446" i="23"/>
  <c r="C374" i="23"/>
  <c r="S374" i="23"/>
  <c r="P374" i="23"/>
  <c r="I374" i="23"/>
  <c r="F374" i="23"/>
  <c r="A411" i="23"/>
  <c r="G374" i="23"/>
  <c r="W374" i="23"/>
  <c r="T374" i="23"/>
  <c r="Q374" i="23"/>
  <c r="J374" i="23"/>
  <c r="K374" i="23"/>
  <c r="D374" i="23"/>
  <c r="X374" i="23"/>
  <c r="Y374" i="23"/>
  <c r="N374" i="23"/>
  <c r="O374" i="23"/>
  <c r="H374" i="23"/>
  <c r="E374" i="23"/>
  <c r="B374" i="23"/>
  <c r="R374" i="23"/>
  <c r="M374" i="23"/>
  <c r="L374" i="23"/>
  <c r="V374" i="23"/>
  <c r="U374" i="23"/>
  <c r="F802" i="24"/>
  <c r="I802" i="24"/>
  <c r="H802" i="24"/>
  <c r="G802" i="24"/>
  <c r="A803" i="24"/>
  <c r="B802" i="24"/>
  <c r="E802" i="24"/>
  <c r="D802" i="24"/>
  <c r="C802" i="24"/>
  <c r="N802" i="24"/>
  <c r="Q802" i="24"/>
  <c r="P802" i="24"/>
  <c r="O802" i="24"/>
  <c r="J802" i="24"/>
  <c r="M802" i="24"/>
  <c r="L802" i="24"/>
  <c r="K802" i="24"/>
  <c r="U802" i="24"/>
  <c r="R802" i="24"/>
  <c r="S802" i="24"/>
  <c r="V802" i="24"/>
  <c r="T802" i="24"/>
  <c r="Y802" i="24"/>
  <c r="X802" i="24"/>
  <c r="W802" i="24"/>
  <c r="G335" i="24"/>
  <c r="F335" i="24"/>
  <c r="T335" i="24"/>
  <c r="A336" i="24"/>
  <c r="I335" i="24"/>
  <c r="S335" i="24"/>
  <c r="M335" i="24"/>
  <c r="W335" i="24"/>
  <c r="V335" i="24"/>
  <c r="E335" i="24"/>
  <c r="O335" i="24"/>
  <c r="Y335" i="24"/>
  <c r="L335" i="24"/>
  <c r="B335" i="24"/>
  <c r="P335" i="24"/>
  <c r="K335" i="24"/>
  <c r="U335" i="24"/>
  <c r="H335" i="24"/>
  <c r="N335" i="24"/>
  <c r="R335" i="24"/>
  <c r="Q335" i="24"/>
  <c r="J335" i="24"/>
  <c r="C335" i="24"/>
  <c r="D335" i="24"/>
  <c r="X335" i="24"/>
  <c r="A485" i="21"/>
  <c r="G484" i="21"/>
  <c r="B484" i="21"/>
  <c r="S484" i="21"/>
  <c r="E484" i="21"/>
  <c r="F484" i="21"/>
  <c r="D484" i="21"/>
  <c r="Y484" i="21"/>
  <c r="C484" i="21"/>
  <c r="H484" i="21"/>
  <c r="L484" i="21"/>
  <c r="Q484" i="21"/>
  <c r="I484" i="21"/>
  <c r="M484" i="21"/>
  <c r="P484" i="21"/>
  <c r="J484" i="21"/>
  <c r="N484" i="21"/>
  <c r="R484" i="21"/>
  <c r="K484" i="21"/>
  <c r="O484" i="21"/>
  <c r="T484" i="21"/>
  <c r="X484" i="21"/>
  <c r="W484" i="21"/>
  <c r="U484" i="21"/>
  <c r="V484" i="21"/>
  <c r="M441" i="24"/>
  <c r="D441" i="24"/>
  <c r="V441" i="24"/>
  <c r="E441" i="24"/>
  <c r="S441" i="24"/>
  <c r="Y441" i="24"/>
  <c r="P441" i="24"/>
  <c r="B441" i="24"/>
  <c r="T441" i="24"/>
  <c r="O441" i="24"/>
  <c r="U441" i="24"/>
  <c r="L441" i="24"/>
  <c r="N441" i="24"/>
  <c r="R441" i="24"/>
  <c r="Q441" i="24"/>
  <c r="H441" i="24"/>
  <c r="J441" i="24"/>
  <c r="A442" i="24"/>
  <c r="G441" i="24"/>
  <c r="K441" i="24"/>
  <c r="F441" i="24"/>
  <c r="X441" i="24"/>
  <c r="C441" i="24"/>
  <c r="I441" i="24"/>
  <c r="W441" i="24"/>
  <c r="G371" i="24"/>
  <c r="B371" i="24"/>
  <c r="P371" i="24"/>
  <c r="O371" i="24"/>
  <c r="U371" i="24"/>
  <c r="H371" i="24"/>
  <c r="I371" i="24"/>
  <c r="W371" i="24"/>
  <c r="R371" i="24"/>
  <c r="Q371" i="24"/>
  <c r="D371" i="24"/>
  <c r="J371" i="24"/>
  <c r="X371" i="24"/>
  <c r="Y371" i="24"/>
  <c r="L371" i="24"/>
  <c r="K371" i="24"/>
  <c r="F371" i="24"/>
  <c r="T371" i="24"/>
  <c r="C371" i="24"/>
  <c r="N371" i="24"/>
  <c r="M371" i="24"/>
  <c r="A372" i="24"/>
  <c r="V371" i="24"/>
  <c r="E371" i="24"/>
  <c r="S371" i="24"/>
  <c r="A115" i="24"/>
  <c r="J262" i="24"/>
  <c r="L262" i="24"/>
  <c r="Q262" i="24"/>
  <c r="N262" i="24"/>
  <c r="E262" i="24"/>
  <c r="W262" i="24"/>
  <c r="P262" i="24"/>
  <c r="C262" i="24"/>
  <c r="Y262" i="24"/>
  <c r="R262" i="24"/>
  <c r="I262" i="24"/>
  <c r="B262" i="24"/>
  <c r="T262" i="24"/>
  <c r="G262" i="24"/>
  <c r="D262" i="24"/>
  <c r="A263" i="24"/>
  <c r="O262" i="24"/>
  <c r="F262" i="24"/>
  <c r="X262" i="24"/>
  <c r="K262" i="24"/>
  <c r="H262" i="24"/>
  <c r="M262" i="24"/>
  <c r="S262" i="24"/>
  <c r="U262" i="24"/>
  <c r="V262" i="24"/>
  <c r="C483" i="23"/>
  <c r="S483" i="23"/>
  <c r="H483" i="23"/>
  <c r="X483" i="23"/>
  <c r="Q483" i="23"/>
  <c r="F483" i="23"/>
  <c r="V483" i="23"/>
  <c r="G483" i="23"/>
  <c r="W483" i="23"/>
  <c r="L483" i="23"/>
  <c r="E483" i="23"/>
  <c r="U483" i="23"/>
  <c r="J483" i="23"/>
  <c r="K483" i="23"/>
  <c r="A484" i="23"/>
  <c r="P483" i="23"/>
  <c r="I483" i="23"/>
  <c r="Y483" i="23"/>
  <c r="N483" i="23"/>
  <c r="O483" i="23"/>
  <c r="D483" i="23"/>
  <c r="T483" i="23"/>
  <c r="M483" i="23"/>
  <c r="B483" i="23"/>
  <c r="R483" i="23"/>
  <c r="G375" i="21"/>
  <c r="E375" i="21"/>
  <c r="J375" i="21"/>
  <c r="D375" i="21"/>
  <c r="I375" i="21"/>
  <c r="A376" i="21"/>
  <c r="H375" i="21"/>
  <c r="B375" i="21"/>
  <c r="C375" i="21"/>
  <c r="P375" i="21"/>
  <c r="F375" i="21"/>
  <c r="L375" i="21"/>
  <c r="M375" i="21"/>
  <c r="N375" i="21"/>
  <c r="O375" i="21"/>
  <c r="K375" i="21"/>
  <c r="U375" i="21"/>
  <c r="V375" i="21"/>
  <c r="W375" i="21"/>
  <c r="T375" i="21"/>
  <c r="X375" i="21"/>
  <c r="S375" i="21"/>
  <c r="Y375" i="21"/>
  <c r="R375" i="21"/>
  <c r="Q375" i="21"/>
  <c r="P658" i="24"/>
  <c r="S658" i="24"/>
  <c r="C658" i="24"/>
  <c r="J658" i="24"/>
  <c r="Q658" i="24"/>
  <c r="L658" i="24"/>
  <c r="O658" i="24"/>
  <c r="A659" i="24"/>
  <c r="F658" i="24"/>
  <c r="M658" i="24"/>
  <c r="H658" i="24"/>
  <c r="K658" i="24"/>
  <c r="R658" i="24"/>
  <c r="B658" i="24"/>
  <c r="I658" i="24"/>
  <c r="D658" i="24"/>
  <c r="G658" i="24"/>
  <c r="N658" i="24"/>
  <c r="Y658" i="24"/>
  <c r="E658" i="24"/>
  <c r="W658" i="24"/>
  <c r="X658" i="24"/>
  <c r="U658" i="24"/>
  <c r="T658" i="24"/>
  <c r="V658" i="24"/>
  <c r="G591" i="23"/>
  <c r="W591" i="23"/>
  <c r="P591" i="23"/>
  <c r="I591" i="23"/>
  <c r="Y591" i="23"/>
  <c r="J591" i="23"/>
  <c r="K591" i="23"/>
  <c r="D591" i="23"/>
  <c r="T591" i="23"/>
  <c r="M591" i="23"/>
  <c r="A592" i="23"/>
  <c r="N591" i="23"/>
  <c r="O591" i="23"/>
  <c r="H591" i="23"/>
  <c r="X591" i="23"/>
  <c r="Q591" i="23"/>
  <c r="B591" i="23"/>
  <c r="R591" i="23"/>
  <c r="C591" i="23"/>
  <c r="S591" i="23"/>
  <c r="L591" i="23"/>
  <c r="E591" i="23"/>
  <c r="U591" i="23"/>
  <c r="F591" i="23"/>
  <c r="V591" i="23"/>
  <c r="P736" i="21"/>
  <c r="I736" i="21"/>
  <c r="B736" i="21"/>
  <c r="R736" i="21"/>
  <c r="O736" i="21"/>
  <c r="D736" i="21"/>
  <c r="T736" i="21"/>
  <c r="M736" i="21"/>
  <c r="F736" i="21"/>
  <c r="C736" i="21"/>
  <c r="S736" i="21"/>
  <c r="H736" i="21"/>
  <c r="X736" i="21"/>
  <c r="Q736" i="21"/>
  <c r="J736" i="21"/>
  <c r="G736" i="21"/>
  <c r="A737" i="21"/>
  <c r="L736" i="21"/>
  <c r="E736" i="21"/>
  <c r="Y736" i="21"/>
  <c r="N736" i="21"/>
  <c r="K736" i="21"/>
  <c r="V736" i="21"/>
  <c r="W736" i="21"/>
  <c r="U736" i="21"/>
  <c r="J694" i="24"/>
  <c r="Q694" i="24"/>
  <c r="X694" i="24"/>
  <c r="H694" i="24"/>
  <c r="O694" i="24"/>
  <c r="A695" i="24"/>
  <c r="F694" i="24"/>
  <c r="M694" i="24"/>
  <c r="T694" i="24"/>
  <c r="D694" i="24"/>
  <c r="K694" i="24"/>
  <c r="R694" i="24"/>
  <c r="B694" i="24"/>
  <c r="I694" i="24"/>
  <c r="P694" i="24"/>
  <c r="W694" i="24"/>
  <c r="G694" i="24"/>
  <c r="N694" i="24"/>
  <c r="Y694" i="24"/>
  <c r="E694" i="24"/>
  <c r="L694" i="24"/>
  <c r="S694" i="24"/>
  <c r="C694" i="24"/>
  <c r="V694" i="24"/>
  <c r="U694" i="24"/>
  <c r="J628" i="21"/>
  <c r="A629" i="21"/>
  <c r="B628" i="21"/>
  <c r="G628" i="21"/>
  <c r="F628" i="21"/>
  <c r="E628" i="21"/>
  <c r="I628" i="21"/>
  <c r="D628" i="21"/>
  <c r="H628" i="21"/>
  <c r="C628" i="21"/>
  <c r="M628" i="21"/>
  <c r="Q628" i="21"/>
  <c r="U628" i="21"/>
  <c r="S628" i="21"/>
  <c r="R628" i="21"/>
  <c r="V628" i="21"/>
  <c r="O628" i="21"/>
  <c r="L628" i="21"/>
  <c r="W628" i="21"/>
  <c r="K628" i="21"/>
  <c r="X628" i="21"/>
  <c r="Y628" i="21"/>
  <c r="P628" i="21"/>
  <c r="T628" i="21"/>
  <c r="N628" i="21"/>
  <c r="H407" i="24"/>
  <c r="M407" i="24"/>
  <c r="S407" i="24"/>
  <c r="B407" i="24"/>
  <c r="T407" i="24"/>
  <c r="K407" i="24"/>
  <c r="N407" i="24"/>
  <c r="E407" i="24"/>
  <c r="W407" i="24"/>
  <c r="F407" i="24"/>
  <c r="X407" i="24"/>
  <c r="Q407" i="24"/>
  <c r="R407" i="24"/>
  <c r="I407" i="24"/>
  <c r="A408" i="24"/>
  <c r="J407" i="24"/>
  <c r="C407" i="24"/>
  <c r="U407" i="24"/>
  <c r="D407" i="24"/>
  <c r="V407" i="24"/>
  <c r="O407" i="24"/>
  <c r="L407" i="24"/>
  <c r="P407" i="24"/>
  <c r="G407" i="24"/>
  <c r="Y407" i="24"/>
  <c r="G339" i="21"/>
  <c r="E339" i="21"/>
  <c r="J339" i="21"/>
  <c r="D339" i="21"/>
  <c r="I339" i="21"/>
  <c r="H339" i="21"/>
  <c r="A340" i="21"/>
  <c r="P339" i="21"/>
  <c r="F339" i="21"/>
  <c r="M339" i="21"/>
  <c r="N339" i="21"/>
  <c r="O339" i="21"/>
  <c r="K339" i="21"/>
  <c r="L339" i="21"/>
  <c r="B339" i="21"/>
  <c r="C339" i="21"/>
  <c r="W339" i="21"/>
  <c r="R339" i="21"/>
  <c r="U339" i="21"/>
  <c r="Y339" i="21"/>
  <c r="V339" i="21"/>
  <c r="X339" i="21"/>
  <c r="T339" i="21"/>
  <c r="Q339" i="21"/>
  <c r="S339" i="21"/>
  <c r="H772" i="21"/>
  <c r="I772" i="21"/>
  <c r="B772" i="21"/>
  <c r="R772" i="21"/>
  <c r="O772" i="21"/>
  <c r="L772" i="21"/>
  <c r="M772" i="21"/>
  <c r="F772" i="21"/>
  <c r="C772" i="21"/>
  <c r="S772" i="21"/>
  <c r="P772" i="21"/>
  <c r="Q772" i="21"/>
  <c r="J772" i="21"/>
  <c r="G772" i="21"/>
  <c r="A773" i="21"/>
  <c r="D772" i="21"/>
  <c r="E772" i="21"/>
  <c r="Y772" i="21"/>
  <c r="N772" i="21"/>
  <c r="K772" i="21"/>
  <c r="X772" i="21"/>
  <c r="W772" i="21"/>
  <c r="T772" i="21"/>
  <c r="V772" i="21"/>
  <c r="U772" i="21"/>
  <c r="I550" i="24"/>
  <c r="F550" i="24"/>
  <c r="C550" i="24"/>
  <c r="S550" i="24"/>
  <c r="H550" i="24"/>
  <c r="Q550" i="24"/>
  <c r="J550" i="24"/>
  <c r="G550" i="24"/>
  <c r="W550" i="24"/>
  <c r="P550" i="24"/>
  <c r="Y550" i="24"/>
  <c r="N550" i="24"/>
  <c r="K550" i="24"/>
  <c r="A551" i="24"/>
  <c r="T550" i="24"/>
  <c r="E550" i="24"/>
  <c r="B550" i="24"/>
  <c r="R550" i="24"/>
  <c r="O550" i="24"/>
  <c r="D550" i="24"/>
  <c r="X550" i="24"/>
  <c r="M550" i="24"/>
  <c r="L550" i="24"/>
  <c r="U550" i="24"/>
  <c r="V550" i="24"/>
  <c r="I190" i="24"/>
  <c r="D190" i="24"/>
  <c r="F190" i="24"/>
  <c r="H190" i="24"/>
  <c r="J190" i="24"/>
  <c r="P190" i="24"/>
  <c r="E190" i="24"/>
  <c r="G190" i="24"/>
  <c r="A191" i="24"/>
  <c r="M190" i="24"/>
  <c r="N190" i="24"/>
  <c r="K190" i="24"/>
  <c r="L190" i="24"/>
  <c r="O190" i="24"/>
  <c r="C190" i="24"/>
  <c r="B190" i="24"/>
  <c r="S190" i="24"/>
  <c r="T190" i="24"/>
  <c r="Y190" i="24"/>
  <c r="Q190" i="24"/>
  <c r="W190" i="24"/>
  <c r="V190" i="24"/>
  <c r="U190" i="24"/>
  <c r="R190" i="24"/>
  <c r="X190" i="24"/>
  <c r="Q586" i="24"/>
  <c r="J586" i="24"/>
  <c r="C586" i="24"/>
  <c r="S586" i="24"/>
  <c r="P586" i="24"/>
  <c r="E586" i="24"/>
  <c r="Y586" i="24"/>
  <c r="N586" i="24"/>
  <c r="G586" i="24"/>
  <c r="D586" i="24"/>
  <c r="T586" i="24"/>
  <c r="I586" i="24"/>
  <c r="B586" i="24"/>
  <c r="R586" i="24"/>
  <c r="K586" i="24"/>
  <c r="H586" i="24"/>
  <c r="X586" i="24"/>
  <c r="M586" i="24"/>
  <c r="F586" i="24"/>
  <c r="A587" i="24"/>
  <c r="O586" i="24"/>
  <c r="L586" i="24"/>
  <c r="W586" i="24"/>
  <c r="V586" i="24"/>
  <c r="U586" i="24"/>
  <c r="F478" i="24"/>
  <c r="X478" i="24"/>
  <c r="C478" i="24"/>
  <c r="I478" i="24"/>
  <c r="W478" i="24"/>
  <c r="R478" i="24"/>
  <c r="V478" i="24"/>
  <c r="E478" i="24"/>
  <c r="S478" i="24"/>
  <c r="Y478" i="24"/>
  <c r="P478" i="24"/>
  <c r="K478" i="24"/>
  <c r="O478" i="24"/>
  <c r="U478" i="24"/>
  <c r="L478" i="24"/>
  <c r="N478" i="24"/>
  <c r="M478" i="24"/>
  <c r="D478" i="24"/>
  <c r="Q478" i="24"/>
  <c r="H478" i="24"/>
  <c r="J478" i="24"/>
  <c r="A479" i="24"/>
  <c r="G478" i="24"/>
  <c r="B478" i="24"/>
  <c r="T478" i="24"/>
  <c r="H338" i="23"/>
  <c r="B338" i="23"/>
  <c r="A339" i="23"/>
  <c r="C338" i="23"/>
  <c r="P338" i="23"/>
  <c r="F338" i="23"/>
  <c r="G338" i="23"/>
  <c r="E338" i="23"/>
  <c r="J338" i="23"/>
  <c r="D338" i="23"/>
  <c r="I338" i="23"/>
  <c r="A375" i="23"/>
  <c r="N338" i="23"/>
  <c r="K338" i="23"/>
  <c r="M338" i="23"/>
  <c r="O338" i="23"/>
  <c r="L338" i="23"/>
  <c r="Q338" i="23"/>
  <c r="W338" i="23"/>
  <c r="X338" i="23"/>
  <c r="Y338" i="23"/>
  <c r="S338" i="23"/>
  <c r="T338" i="23"/>
  <c r="U338" i="23"/>
  <c r="R338" i="23"/>
  <c r="V338" i="23"/>
  <c r="I556" i="21"/>
  <c r="F556" i="21"/>
  <c r="C556" i="21"/>
  <c r="S556" i="21"/>
  <c r="P556" i="21"/>
  <c r="Q556" i="21"/>
  <c r="J556" i="21"/>
  <c r="G556" i="21"/>
  <c r="W556" i="21"/>
  <c r="T556" i="21"/>
  <c r="Y556" i="21"/>
  <c r="N556" i="21"/>
  <c r="K556" i="21"/>
  <c r="D556" i="21"/>
  <c r="X556" i="21"/>
  <c r="E556" i="21"/>
  <c r="B556" i="21"/>
  <c r="R556" i="21"/>
  <c r="O556" i="21"/>
  <c r="H556" i="21"/>
  <c r="A557" i="21"/>
  <c r="M556" i="21"/>
  <c r="L556" i="21"/>
  <c r="V556" i="21"/>
  <c r="U556" i="21"/>
  <c r="O555" i="23"/>
  <c r="H555" i="23"/>
  <c r="X555" i="23"/>
  <c r="M555" i="23"/>
  <c r="B555" i="23"/>
  <c r="R555" i="23"/>
  <c r="C555" i="23"/>
  <c r="S555" i="23"/>
  <c r="L555" i="23"/>
  <c r="A556" i="23"/>
  <c r="Q555" i="23"/>
  <c r="F555" i="23"/>
  <c r="V555" i="23"/>
  <c r="G555" i="23"/>
  <c r="W555" i="23"/>
  <c r="P555" i="23"/>
  <c r="E555" i="23"/>
  <c r="U555" i="23"/>
  <c r="J555" i="23"/>
  <c r="K555" i="23"/>
  <c r="D555" i="23"/>
  <c r="T555" i="23"/>
  <c r="I555" i="23"/>
  <c r="Y555" i="23"/>
  <c r="N555" i="23"/>
  <c r="E766" i="24"/>
  <c r="D766" i="24"/>
  <c r="A767" i="24"/>
  <c r="P766" i="24"/>
  <c r="O766" i="24"/>
  <c r="N766" i="24"/>
  <c r="M766" i="24"/>
  <c r="L766" i="24"/>
  <c r="K766" i="24"/>
  <c r="J766" i="24"/>
  <c r="I766" i="24"/>
  <c r="H766" i="24"/>
  <c r="G766" i="24"/>
  <c r="F766" i="24"/>
  <c r="B766" i="24"/>
  <c r="C766" i="24"/>
  <c r="T766" i="24"/>
  <c r="Y766" i="24"/>
  <c r="Q766" i="24"/>
  <c r="V766" i="24"/>
  <c r="W766" i="24"/>
  <c r="U766" i="24"/>
  <c r="X766" i="24"/>
  <c r="R766" i="24"/>
  <c r="S766" i="24"/>
  <c r="O265" i="23"/>
  <c r="H265" i="23"/>
  <c r="X265" i="23"/>
  <c r="Q265" i="23"/>
  <c r="J265" i="23"/>
  <c r="C265" i="23"/>
  <c r="S265" i="23"/>
  <c r="L265" i="23"/>
  <c r="E265" i="23"/>
  <c r="Y265" i="23"/>
  <c r="N265" i="23"/>
  <c r="G265" i="23"/>
  <c r="A302" i="23"/>
  <c r="P265" i="23"/>
  <c r="I265" i="23"/>
  <c r="B265" i="23"/>
  <c r="R265" i="23"/>
  <c r="K265" i="23"/>
  <c r="D265" i="23"/>
  <c r="T265" i="23"/>
  <c r="M265" i="23"/>
  <c r="F265" i="23"/>
  <c r="V265" i="23"/>
  <c r="W265" i="23"/>
  <c r="U265" i="23"/>
  <c r="D844" i="21"/>
  <c r="T844" i="21"/>
  <c r="M844" i="21"/>
  <c r="F844" i="21"/>
  <c r="A845" i="21"/>
  <c r="O844" i="21"/>
  <c r="H844" i="21"/>
  <c r="X844" i="21"/>
  <c r="Q844" i="21"/>
  <c r="J844" i="21"/>
  <c r="C844" i="21"/>
  <c r="S844" i="21"/>
  <c r="L844" i="21"/>
  <c r="E844" i="21"/>
  <c r="Y844" i="21"/>
  <c r="N844" i="21"/>
  <c r="G844" i="21"/>
  <c r="W844" i="21"/>
  <c r="P844" i="21"/>
  <c r="I844" i="21"/>
  <c r="B844" i="21"/>
  <c r="R844" i="21"/>
  <c r="K844" i="21"/>
  <c r="U844" i="21"/>
  <c r="V844" i="21"/>
  <c r="Q298" i="24"/>
  <c r="D298" i="24"/>
  <c r="J298" i="24"/>
  <c r="X298" i="24"/>
  <c r="C298" i="24"/>
  <c r="B298" i="24"/>
  <c r="P298" i="24"/>
  <c r="F298" i="24"/>
  <c r="T298" i="24"/>
  <c r="A299" i="24"/>
  <c r="I298" i="24"/>
  <c r="S298" i="24"/>
  <c r="R298" i="24"/>
  <c r="V298" i="24"/>
  <c r="E298" i="24"/>
  <c r="O298" i="24"/>
  <c r="Y298" i="24"/>
  <c r="L298" i="24"/>
  <c r="G298" i="24"/>
  <c r="K298" i="24"/>
  <c r="U298" i="24"/>
  <c r="H298" i="24"/>
  <c r="N298" i="24"/>
  <c r="M298" i="24"/>
  <c r="W298" i="24"/>
  <c r="K874" i="24"/>
  <c r="R874" i="24"/>
  <c r="B874" i="24"/>
  <c r="I874" i="24"/>
  <c r="P874" i="24"/>
  <c r="G874" i="24"/>
  <c r="N874" i="24"/>
  <c r="Y874" i="24"/>
  <c r="E874" i="24"/>
  <c r="L874" i="24"/>
  <c r="S874" i="24"/>
  <c r="C874" i="24"/>
  <c r="J874" i="24"/>
  <c r="Q874" i="24"/>
  <c r="X874" i="24"/>
  <c r="H874" i="24"/>
  <c r="O874" i="24"/>
  <c r="A875" i="24"/>
  <c r="F874" i="24"/>
  <c r="M874" i="24"/>
  <c r="T874" i="24"/>
  <c r="D874" i="24"/>
  <c r="W874" i="24"/>
  <c r="U874" i="24"/>
  <c r="V874" i="24"/>
  <c r="A665" i="21"/>
  <c r="B664" i="21"/>
  <c r="K664" i="21"/>
  <c r="I664" i="21"/>
  <c r="G664" i="21"/>
  <c r="E664" i="21"/>
  <c r="C664" i="21"/>
  <c r="H664" i="21"/>
  <c r="J664" i="21"/>
  <c r="D664" i="21"/>
  <c r="F664" i="21"/>
  <c r="W664" i="21"/>
  <c r="L664" i="21"/>
  <c r="N664" i="21"/>
  <c r="U664" i="21"/>
  <c r="S664" i="21"/>
  <c r="Y664" i="21"/>
  <c r="T664" i="21"/>
  <c r="P664" i="21"/>
  <c r="V664" i="21"/>
  <c r="R664" i="21"/>
  <c r="Q664" i="21"/>
  <c r="M664" i="21"/>
  <c r="X664" i="21"/>
  <c r="O664" i="21"/>
  <c r="I226" i="24"/>
  <c r="D226" i="24"/>
  <c r="B226" i="24"/>
  <c r="J226" i="24"/>
  <c r="C226" i="24"/>
  <c r="E226" i="24"/>
  <c r="P226" i="24"/>
  <c r="G226" i="24"/>
  <c r="H226" i="24"/>
  <c r="A227" i="24"/>
  <c r="F226" i="24"/>
  <c r="K226" i="24"/>
  <c r="L226" i="24"/>
  <c r="N226" i="24"/>
  <c r="O226" i="24"/>
  <c r="M226" i="24"/>
  <c r="U226" i="24"/>
  <c r="V226" i="24"/>
  <c r="S226" i="24"/>
  <c r="Q226" i="24"/>
  <c r="Y226" i="24"/>
  <c r="T226" i="24"/>
  <c r="W226" i="24"/>
  <c r="R226" i="24"/>
  <c r="X226" i="24"/>
  <c r="P302" i="21"/>
  <c r="I302" i="21"/>
  <c r="J302" i="21"/>
  <c r="K302" i="21"/>
  <c r="T302" i="21"/>
  <c r="Q302" i="21"/>
  <c r="R302" i="21"/>
  <c r="O302" i="21"/>
  <c r="D302" i="21"/>
  <c r="X302" i="21"/>
  <c r="Y302" i="21"/>
  <c r="A303" i="21"/>
  <c r="A304" i="21" s="1"/>
  <c r="S302" i="21"/>
  <c r="H302" i="21"/>
  <c r="E302" i="21"/>
  <c r="F302" i="21"/>
  <c r="G302" i="21"/>
  <c r="L302" i="21"/>
  <c r="M302" i="21"/>
  <c r="N302" i="21"/>
  <c r="B302" i="21"/>
  <c r="C302" i="21"/>
  <c r="W302" i="21"/>
  <c r="V302" i="21"/>
  <c r="U302" i="21"/>
  <c r="L229" i="23"/>
  <c r="O229" i="23"/>
  <c r="R229" i="23"/>
  <c r="B229" i="23"/>
  <c r="I229" i="23"/>
  <c r="X229" i="23"/>
  <c r="H229" i="23"/>
  <c r="K229" i="23"/>
  <c r="N229" i="23"/>
  <c r="Y229" i="23"/>
  <c r="E229" i="23"/>
  <c r="T229" i="23"/>
  <c r="D229" i="23"/>
  <c r="G229" i="23"/>
  <c r="J229" i="23"/>
  <c r="Q229" i="23"/>
  <c r="A266" i="23"/>
  <c r="P229" i="23"/>
  <c r="S229" i="23"/>
  <c r="C229" i="23"/>
  <c r="F229" i="23"/>
  <c r="M229" i="23"/>
  <c r="W229" i="23"/>
  <c r="U229" i="23"/>
  <c r="V229" i="23"/>
  <c r="O622" i="24"/>
  <c r="A623" i="24"/>
  <c r="F622" i="24"/>
  <c r="M622" i="24"/>
  <c r="L622" i="24"/>
  <c r="K622" i="24"/>
  <c r="R622" i="24"/>
  <c r="B622" i="24"/>
  <c r="I622" i="24"/>
  <c r="H622" i="24"/>
  <c r="G622" i="24"/>
  <c r="N622" i="24"/>
  <c r="Y622" i="24"/>
  <c r="E622" i="24"/>
  <c r="D622" i="24"/>
  <c r="S622" i="24"/>
  <c r="C622" i="24"/>
  <c r="J622" i="24"/>
  <c r="Q622" i="24"/>
  <c r="P622" i="24"/>
  <c r="W622" i="24"/>
  <c r="T622" i="24"/>
  <c r="V622" i="24"/>
  <c r="U622" i="24"/>
  <c r="X622" i="24"/>
  <c r="K410" i="23"/>
  <c r="H410" i="23"/>
  <c r="E410" i="23"/>
  <c r="B410" i="23"/>
  <c r="A447" i="23"/>
  <c r="O410" i="23"/>
  <c r="P410" i="23"/>
  <c r="I410" i="23"/>
  <c r="F410" i="23"/>
  <c r="C410" i="23"/>
  <c r="S410" i="23"/>
  <c r="T410" i="23"/>
  <c r="Q410" i="23"/>
  <c r="J410" i="23"/>
  <c r="G410" i="23"/>
  <c r="D410" i="23"/>
  <c r="X410" i="23"/>
  <c r="Y410" i="23"/>
  <c r="R410" i="23"/>
  <c r="L410" i="23"/>
  <c r="M410" i="23"/>
  <c r="N410" i="23"/>
  <c r="V410" i="23"/>
  <c r="U410" i="23"/>
  <c r="W410" i="23"/>
  <c r="E514" i="24"/>
  <c r="J514" i="24"/>
  <c r="C514" i="24"/>
  <c r="I514" i="24"/>
  <c r="K514" i="24"/>
  <c r="B514" i="24"/>
  <c r="D514" i="24"/>
  <c r="F514" i="24"/>
  <c r="G514" i="24"/>
  <c r="A515" i="24"/>
  <c r="H514" i="24"/>
  <c r="T514" i="24"/>
  <c r="N514" i="24"/>
  <c r="Q514" i="24"/>
  <c r="U514" i="24"/>
  <c r="S514" i="24"/>
  <c r="R514" i="24"/>
  <c r="P514" i="24"/>
  <c r="W514" i="24"/>
  <c r="Y514" i="24"/>
  <c r="O514" i="24"/>
  <c r="V514" i="24"/>
  <c r="M514" i="24"/>
  <c r="L514" i="24"/>
  <c r="X514" i="24"/>
  <c r="Y520" i="21"/>
  <c r="C520" i="21"/>
  <c r="H520" i="21"/>
  <c r="B520" i="21"/>
  <c r="G520" i="21"/>
  <c r="F520" i="21"/>
  <c r="S520" i="21"/>
  <c r="E520" i="21"/>
  <c r="A521" i="21"/>
  <c r="D520" i="21"/>
  <c r="O520" i="21"/>
  <c r="Q520" i="21"/>
  <c r="N520" i="21"/>
  <c r="I520" i="21"/>
  <c r="L520" i="21"/>
  <c r="J520" i="21"/>
  <c r="R520" i="21"/>
  <c r="P520" i="21"/>
  <c r="K520" i="21"/>
  <c r="M520" i="21"/>
  <c r="V520" i="21"/>
  <c r="U520" i="21"/>
  <c r="T520" i="21"/>
  <c r="X520" i="21"/>
  <c r="W520" i="21"/>
  <c r="X838" i="24"/>
  <c r="H838" i="24"/>
  <c r="O838" i="24"/>
  <c r="A839" i="24"/>
  <c r="F838" i="24"/>
  <c r="M838" i="24"/>
  <c r="T838" i="24"/>
  <c r="D838" i="24"/>
  <c r="K838" i="24"/>
  <c r="R838" i="24"/>
  <c r="B838" i="24"/>
  <c r="I838" i="24"/>
  <c r="P838" i="24"/>
  <c r="W838" i="24"/>
  <c r="G838" i="24"/>
  <c r="N838" i="24"/>
  <c r="Y838" i="24"/>
  <c r="E838" i="24"/>
  <c r="L838" i="24"/>
  <c r="S838" i="24"/>
  <c r="C838" i="24"/>
  <c r="J838" i="24"/>
  <c r="Q838" i="24"/>
  <c r="U838" i="24"/>
  <c r="V838" i="24"/>
  <c r="H880" i="21"/>
  <c r="X880" i="21"/>
  <c r="Q880" i="21"/>
  <c r="J880" i="21"/>
  <c r="K880" i="21"/>
  <c r="L880" i="21"/>
  <c r="E880" i="21"/>
  <c r="Y880" i="21"/>
  <c r="N880" i="21"/>
  <c r="O880" i="21"/>
  <c r="P880" i="21"/>
  <c r="I880" i="21"/>
  <c r="A881" i="21"/>
  <c r="R880" i="21"/>
  <c r="S880" i="21"/>
  <c r="D880" i="21"/>
  <c r="T880" i="21"/>
  <c r="M880" i="21"/>
  <c r="F880" i="21"/>
  <c r="G880" i="21"/>
  <c r="C880" i="21"/>
  <c r="B880" i="21"/>
  <c r="U880" i="21"/>
  <c r="W880" i="21"/>
  <c r="V880" i="21"/>
  <c r="P808" i="21"/>
  <c r="M808" i="21"/>
  <c r="F808" i="21"/>
  <c r="C808" i="21"/>
  <c r="S808" i="21"/>
  <c r="D808" i="21"/>
  <c r="A809" i="21"/>
  <c r="Q808" i="21"/>
  <c r="J808" i="21"/>
  <c r="G808" i="21"/>
  <c r="H808" i="21"/>
  <c r="E808" i="21"/>
  <c r="Y808" i="21"/>
  <c r="N808" i="21"/>
  <c r="K808" i="21"/>
  <c r="L808" i="21"/>
  <c r="I808" i="21"/>
  <c r="B808" i="21"/>
  <c r="R808" i="21"/>
  <c r="O808" i="21"/>
  <c r="V808" i="21"/>
  <c r="X808" i="21"/>
  <c r="T808" i="21"/>
  <c r="U808" i="21"/>
  <c r="W808" i="21"/>
  <c r="K447" i="21"/>
  <c r="D447" i="21"/>
  <c r="X447" i="21"/>
  <c r="Y447" i="21"/>
  <c r="R447" i="21"/>
  <c r="O447" i="21"/>
  <c r="H447" i="21"/>
  <c r="E447" i="21"/>
  <c r="B447" i="21"/>
  <c r="C447" i="21"/>
  <c r="S447" i="21"/>
  <c r="P447" i="21"/>
  <c r="I447" i="21"/>
  <c r="F447" i="21"/>
  <c r="G447" i="21"/>
  <c r="A448" i="21"/>
  <c r="T447" i="21"/>
  <c r="Q447" i="21"/>
  <c r="J447" i="21"/>
  <c r="N447" i="21"/>
  <c r="M447" i="21"/>
  <c r="L447" i="21"/>
  <c r="U447" i="21"/>
  <c r="V447" i="21"/>
  <c r="W447" i="21"/>
  <c r="C114" i="24"/>
  <c r="D114" i="24"/>
  <c r="E114" i="24"/>
  <c r="X114" i="24"/>
  <c r="J114" i="24"/>
  <c r="L114" i="24"/>
  <c r="G114" i="24"/>
  <c r="H114" i="24"/>
  <c r="I114" i="24"/>
  <c r="A151" i="24"/>
  <c r="Q114" i="24"/>
  <c r="N114" i="24"/>
  <c r="K114" i="24"/>
  <c r="O114" i="24"/>
  <c r="P114" i="24"/>
  <c r="B114" i="24"/>
  <c r="R114" i="24"/>
  <c r="S114" i="24"/>
  <c r="T114" i="24"/>
  <c r="F114" i="24"/>
  <c r="M114" i="24"/>
  <c r="V114" i="24"/>
  <c r="U114" i="24"/>
  <c r="W114" i="24"/>
  <c r="R592" i="21"/>
  <c r="A593" i="21"/>
  <c r="Q592" i="21"/>
  <c r="K592" i="21"/>
  <c r="P592" i="21"/>
  <c r="Y592" i="21"/>
  <c r="O592" i="21"/>
  <c r="T592" i="21"/>
  <c r="J592" i="21"/>
  <c r="S592" i="21"/>
  <c r="X592" i="21"/>
  <c r="N592" i="21"/>
  <c r="M592" i="21"/>
  <c r="L592" i="21"/>
  <c r="D592" i="21"/>
  <c r="C592" i="21"/>
  <c r="H592" i="21"/>
  <c r="I592" i="21"/>
  <c r="G592" i="21"/>
  <c r="F592" i="21"/>
  <c r="E592" i="21"/>
  <c r="B592" i="21"/>
  <c r="U592" i="21"/>
  <c r="W592" i="21"/>
  <c r="V592" i="21"/>
  <c r="I301" i="23"/>
  <c r="T301" i="23"/>
  <c r="O301" i="23"/>
  <c r="H301" i="23"/>
  <c r="X301" i="23"/>
  <c r="Q301" i="23"/>
  <c r="F301" i="23"/>
  <c r="V301" i="23"/>
  <c r="C301" i="23"/>
  <c r="L301" i="23"/>
  <c r="U301" i="23"/>
  <c r="P301" i="23"/>
  <c r="Y301" i="23"/>
  <c r="D301" i="23"/>
  <c r="B301" i="23"/>
  <c r="S301" i="23"/>
  <c r="E301" i="23"/>
  <c r="J301" i="23"/>
  <c r="G301" i="23"/>
  <c r="W301" i="23"/>
  <c r="N301" i="23"/>
  <c r="K301" i="23"/>
  <c r="M301" i="23"/>
  <c r="R301" i="23"/>
  <c r="H700" i="21"/>
  <c r="A701" i="21"/>
  <c r="Y700" i="21"/>
  <c r="N700" i="21"/>
  <c r="K700" i="21"/>
  <c r="P700" i="21"/>
  <c r="E700" i="21"/>
  <c r="B700" i="21"/>
  <c r="R700" i="21"/>
  <c r="O700" i="21"/>
  <c r="T700" i="21"/>
  <c r="I700" i="21"/>
  <c r="F700" i="21"/>
  <c r="C700" i="21"/>
  <c r="S700" i="21"/>
  <c r="D700" i="21"/>
  <c r="X700" i="21"/>
  <c r="Q700" i="21"/>
  <c r="J700" i="21"/>
  <c r="G700" i="21"/>
  <c r="W700" i="21"/>
  <c r="M700" i="21"/>
  <c r="L700" i="21"/>
  <c r="V700" i="21"/>
  <c r="U700" i="21"/>
  <c r="K519" i="23"/>
  <c r="D519" i="23"/>
  <c r="T519" i="23"/>
  <c r="M519" i="23"/>
  <c r="B519" i="23"/>
  <c r="R519" i="23"/>
  <c r="O519" i="23"/>
  <c r="H519" i="23"/>
  <c r="X519" i="23"/>
  <c r="Q519" i="23"/>
  <c r="F519" i="23"/>
  <c r="V519" i="23"/>
  <c r="C519" i="23"/>
  <c r="S519" i="23"/>
  <c r="L519" i="23"/>
  <c r="E519" i="23"/>
  <c r="U519" i="23"/>
  <c r="J519" i="23"/>
  <c r="A520" i="23"/>
  <c r="G519" i="23"/>
  <c r="W519" i="23"/>
  <c r="P519" i="23"/>
  <c r="I519" i="23"/>
  <c r="Y519" i="23"/>
  <c r="N519" i="23"/>
  <c r="C411" i="21"/>
  <c r="S411" i="21"/>
  <c r="P411" i="21"/>
  <c r="E411" i="21"/>
  <c r="B411" i="21"/>
  <c r="R411" i="21"/>
  <c r="G411" i="21"/>
  <c r="W411" i="21"/>
  <c r="T411" i="21"/>
  <c r="I411" i="21"/>
  <c r="F411" i="21"/>
  <c r="K411" i="21"/>
  <c r="D411" i="21"/>
  <c r="X411" i="21"/>
  <c r="Q411" i="21"/>
  <c r="J411" i="21"/>
  <c r="O411" i="21"/>
  <c r="H411" i="21"/>
  <c r="A412" i="21"/>
  <c r="Y411" i="21"/>
  <c r="N411" i="21"/>
  <c r="M411" i="21"/>
  <c r="L411" i="21"/>
  <c r="U411" i="21"/>
  <c r="V411" i="21"/>
  <c r="B300" i="19"/>
  <c r="R300" i="19"/>
  <c r="K300" i="19"/>
  <c r="D300" i="19"/>
  <c r="T300" i="19"/>
  <c r="M300" i="19"/>
  <c r="Q300" i="19"/>
  <c r="J300" i="19"/>
  <c r="C300" i="19"/>
  <c r="S300" i="19"/>
  <c r="L300" i="19"/>
  <c r="E300" i="19"/>
  <c r="U300" i="19"/>
  <c r="N300" i="19"/>
  <c r="G300" i="19"/>
  <c r="W300" i="19"/>
  <c r="P300" i="19"/>
  <c r="I300" i="19"/>
  <c r="Y300" i="19"/>
  <c r="F300" i="19"/>
  <c r="V300" i="19"/>
  <c r="O300" i="19"/>
  <c r="H300" i="19"/>
  <c r="X300" i="19"/>
  <c r="U117" i="23"/>
  <c r="X117" i="23"/>
  <c r="D117" i="23"/>
  <c r="K117" i="23"/>
  <c r="V117" i="23"/>
  <c r="B117" i="23"/>
  <c r="Q117" i="23"/>
  <c r="T117" i="23"/>
  <c r="W117" i="23"/>
  <c r="G117" i="23"/>
  <c r="R117" i="23"/>
  <c r="I117" i="23"/>
  <c r="P117" i="23"/>
  <c r="S117" i="23"/>
  <c r="C117" i="23"/>
  <c r="J117" i="23"/>
  <c r="Y117" i="23"/>
  <c r="E117" i="23"/>
  <c r="H117" i="23"/>
  <c r="O117" i="23"/>
  <c r="A154" i="23"/>
  <c r="F117" i="23"/>
  <c r="L117" i="23"/>
  <c r="N117" i="23"/>
  <c r="M117" i="23"/>
  <c r="I153" i="23"/>
  <c r="P153" i="23"/>
  <c r="S153" i="23"/>
  <c r="C153" i="23"/>
  <c r="F153" i="23"/>
  <c r="Y153" i="23"/>
  <c r="E153" i="23"/>
  <c r="H153" i="23"/>
  <c r="O153" i="23"/>
  <c r="V153" i="23"/>
  <c r="B153" i="23"/>
  <c r="U153" i="23"/>
  <c r="X153" i="23"/>
  <c r="D153" i="23"/>
  <c r="K153" i="23"/>
  <c r="R153" i="23"/>
  <c r="Q153" i="23"/>
  <c r="T153" i="23"/>
  <c r="W153" i="23"/>
  <c r="G153" i="23"/>
  <c r="J153" i="23"/>
  <c r="N153" i="23"/>
  <c r="M153" i="23"/>
  <c r="L153" i="23"/>
  <c r="F192" i="19"/>
  <c r="V192" i="19"/>
  <c r="O192" i="19"/>
  <c r="D192" i="19"/>
  <c r="T192" i="19"/>
  <c r="I192" i="19"/>
  <c r="Y192" i="19"/>
  <c r="J192" i="19"/>
  <c r="C192" i="19"/>
  <c r="S192" i="19"/>
  <c r="H192" i="19"/>
  <c r="X192" i="19"/>
  <c r="M192" i="19"/>
  <c r="N192" i="19"/>
  <c r="G192" i="19"/>
  <c r="W192" i="19"/>
  <c r="L192" i="19"/>
  <c r="Q192" i="19"/>
  <c r="B192" i="19"/>
  <c r="R192" i="19"/>
  <c r="K192" i="19"/>
  <c r="A229" i="19"/>
  <c r="P192" i="19"/>
  <c r="E192" i="19"/>
  <c r="U192" i="19"/>
  <c r="N228" i="19"/>
  <c r="G228" i="19"/>
  <c r="W228" i="19"/>
  <c r="P228" i="19"/>
  <c r="I228" i="19"/>
  <c r="Y228" i="19"/>
  <c r="B228" i="19"/>
  <c r="R228" i="19"/>
  <c r="K228" i="19"/>
  <c r="D228" i="19"/>
  <c r="T228" i="19"/>
  <c r="M228" i="19"/>
  <c r="A265" i="19"/>
  <c r="F228" i="19"/>
  <c r="V228" i="19"/>
  <c r="O228" i="19"/>
  <c r="H228" i="19"/>
  <c r="X228" i="19"/>
  <c r="Q228" i="19"/>
  <c r="J228" i="19"/>
  <c r="C228" i="19"/>
  <c r="S228" i="19"/>
  <c r="L228" i="19"/>
  <c r="E228" i="19"/>
  <c r="U228" i="19"/>
  <c r="M264" i="19"/>
  <c r="B264" i="19"/>
  <c r="R264" i="19"/>
  <c r="K264" i="19"/>
  <c r="D264" i="19"/>
  <c r="T264" i="19"/>
  <c r="Y264" i="19"/>
  <c r="Q264" i="19"/>
  <c r="F264" i="19"/>
  <c r="V264" i="19"/>
  <c r="O264" i="19"/>
  <c r="H264" i="19"/>
  <c r="X264" i="19"/>
  <c r="E264" i="19"/>
  <c r="U264" i="19"/>
  <c r="J264" i="19"/>
  <c r="C264" i="19"/>
  <c r="S264" i="19"/>
  <c r="L264" i="19"/>
  <c r="I264" i="19"/>
  <c r="A301" i="19"/>
  <c r="N264" i="19"/>
  <c r="G264" i="19"/>
  <c r="W264" i="19"/>
  <c r="P264" i="19"/>
  <c r="D341" i="19"/>
  <c r="H341" i="19"/>
  <c r="L341" i="19"/>
  <c r="P341" i="19"/>
  <c r="T341" i="19"/>
  <c r="X341" i="19"/>
  <c r="E341" i="19"/>
  <c r="I341" i="19"/>
  <c r="M341" i="19"/>
  <c r="Q341" i="19"/>
  <c r="U341" i="19"/>
  <c r="Y341" i="19"/>
  <c r="B341" i="19"/>
  <c r="F341" i="19"/>
  <c r="J341" i="19"/>
  <c r="N341" i="19"/>
  <c r="R341" i="19"/>
  <c r="V341" i="19"/>
  <c r="C341" i="19"/>
  <c r="G341" i="19"/>
  <c r="K341" i="19"/>
  <c r="O341" i="19"/>
  <c r="S341" i="19"/>
  <c r="W341" i="19"/>
  <c r="A378" i="19"/>
  <c r="B522" i="19"/>
  <c r="F522" i="19"/>
  <c r="J522" i="19"/>
  <c r="N522" i="19"/>
  <c r="R522" i="19"/>
  <c r="V522" i="19"/>
  <c r="A523" i="19"/>
  <c r="C522" i="19"/>
  <c r="G522" i="19"/>
  <c r="K522" i="19"/>
  <c r="O522" i="19"/>
  <c r="S522" i="19"/>
  <c r="W522" i="19"/>
  <c r="D522" i="19"/>
  <c r="H522" i="19"/>
  <c r="L522" i="19"/>
  <c r="P522" i="19"/>
  <c r="T522" i="19"/>
  <c r="X522" i="19"/>
  <c r="E522" i="19"/>
  <c r="I522" i="19"/>
  <c r="M522" i="19"/>
  <c r="Q522" i="19"/>
  <c r="U522" i="19"/>
  <c r="Y522" i="19"/>
  <c r="D413" i="19"/>
  <c r="H413" i="19"/>
  <c r="L413" i="19"/>
  <c r="P413" i="19"/>
  <c r="T413" i="19"/>
  <c r="X413" i="19"/>
  <c r="E413" i="19"/>
  <c r="I413" i="19"/>
  <c r="M413" i="19"/>
  <c r="Q413" i="19"/>
  <c r="U413" i="19"/>
  <c r="Y413" i="19"/>
  <c r="B413" i="19"/>
  <c r="F413" i="19"/>
  <c r="J413" i="19"/>
  <c r="N413" i="19"/>
  <c r="R413" i="19"/>
  <c r="V413" i="19"/>
  <c r="A450" i="19"/>
  <c r="C413" i="19"/>
  <c r="G413" i="19"/>
  <c r="K413" i="19"/>
  <c r="O413" i="19"/>
  <c r="S413" i="19"/>
  <c r="W413" i="19"/>
  <c r="D449" i="19"/>
  <c r="H449" i="19"/>
  <c r="L449" i="19"/>
  <c r="P449" i="19"/>
  <c r="T449" i="19"/>
  <c r="X449" i="19"/>
  <c r="E449" i="19"/>
  <c r="I449" i="19"/>
  <c r="M449" i="19"/>
  <c r="Q449" i="19"/>
  <c r="U449" i="19"/>
  <c r="Y449" i="19"/>
  <c r="B449" i="19"/>
  <c r="F449" i="19"/>
  <c r="J449" i="19"/>
  <c r="N449" i="19"/>
  <c r="R449" i="19"/>
  <c r="V449" i="19"/>
  <c r="C449" i="19"/>
  <c r="G449" i="19"/>
  <c r="K449" i="19"/>
  <c r="O449" i="19"/>
  <c r="S449" i="19"/>
  <c r="W449" i="19"/>
  <c r="B594" i="19"/>
  <c r="F594" i="19"/>
  <c r="J594" i="19"/>
  <c r="N594" i="19"/>
  <c r="R594" i="19"/>
  <c r="V594" i="19"/>
  <c r="C594" i="19"/>
  <c r="G594" i="19"/>
  <c r="K594" i="19"/>
  <c r="O594" i="19"/>
  <c r="S594" i="19"/>
  <c r="W594" i="19"/>
  <c r="A595" i="19"/>
  <c r="D594" i="19"/>
  <c r="H594" i="19"/>
  <c r="L594" i="19"/>
  <c r="P594" i="19"/>
  <c r="T594" i="19"/>
  <c r="X594" i="19"/>
  <c r="E594" i="19"/>
  <c r="I594" i="19"/>
  <c r="M594" i="19"/>
  <c r="Q594" i="19"/>
  <c r="U594" i="19"/>
  <c r="Y594" i="19"/>
  <c r="B486" i="19"/>
  <c r="F486" i="19"/>
  <c r="J486" i="19"/>
  <c r="N486" i="19"/>
  <c r="R486" i="19"/>
  <c r="V486" i="19"/>
  <c r="C486" i="19"/>
  <c r="G486" i="19"/>
  <c r="K486" i="19"/>
  <c r="O486" i="19"/>
  <c r="S486" i="19"/>
  <c r="W486" i="19"/>
  <c r="D486" i="19"/>
  <c r="H486" i="19"/>
  <c r="L486" i="19"/>
  <c r="P486" i="19"/>
  <c r="T486" i="19"/>
  <c r="X486" i="19"/>
  <c r="E486" i="19"/>
  <c r="I486" i="19"/>
  <c r="M486" i="19"/>
  <c r="Q486" i="19"/>
  <c r="U486" i="19"/>
  <c r="Y486" i="19"/>
  <c r="A487" i="19"/>
  <c r="D377" i="19"/>
  <c r="H377" i="19"/>
  <c r="L377" i="19"/>
  <c r="P377" i="19"/>
  <c r="T377" i="19"/>
  <c r="X377" i="19"/>
  <c r="E377" i="19"/>
  <c r="I377" i="19"/>
  <c r="M377" i="19"/>
  <c r="Q377" i="19"/>
  <c r="U377" i="19"/>
  <c r="Y377" i="19"/>
  <c r="A414" i="19"/>
  <c r="B377" i="19"/>
  <c r="F377" i="19"/>
  <c r="J377" i="19"/>
  <c r="N377" i="19"/>
  <c r="R377" i="19"/>
  <c r="V377" i="19"/>
  <c r="C377" i="19"/>
  <c r="G377" i="19"/>
  <c r="K377" i="19"/>
  <c r="O377" i="19"/>
  <c r="S377" i="19"/>
  <c r="W377" i="19"/>
  <c r="B558" i="19"/>
  <c r="F558" i="19"/>
  <c r="J558" i="19"/>
  <c r="N558" i="19"/>
  <c r="R558" i="19"/>
  <c r="V558" i="19"/>
  <c r="C558" i="19"/>
  <c r="G558" i="19"/>
  <c r="K558" i="19"/>
  <c r="O558" i="19"/>
  <c r="S558" i="19"/>
  <c r="W558" i="19"/>
  <c r="D558" i="19"/>
  <c r="H558" i="19"/>
  <c r="L558" i="19"/>
  <c r="P558" i="19"/>
  <c r="T558" i="19"/>
  <c r="X558" i="19"/>
  <c r="A559" i="19"/>
  <c r="E558" i="19"/>
  <c r="I558" i="19"/>
  <c r="M558" i="19"/>
  <c r="Q558" i="19"/>
  <c r="U558" i="19"/>
  <c r="Y558" i="19"/>
  <c r="Y265" i="21" l="1"/>
  <c r="W117" i="19"/>
  <c r="T117" i="19"/>
  <c r="K117" i="19"/>
  <c r="B117" i="19"/>
  <c r="E117" i="19"/>
  <c r="S117" i="19"/>
  <c r="N117" i="19"/>
  <c r="Q117" i="19"/>
  <c r="D117" i="19"/>
  <c r="V117" i="19"/>
  <c r="Y117" i="19"/>
  <c r="P117" i="19"/>
  <c r="M117" i="19"/>
  <c r="J117" i="19"/>
  <c r="A154" i="19"/>
  <c r="X117" i="19"/>
  <c r="O117" i="19"/>
  <c r="F117" i="19"/>
  <c r="I117" i="19"/>
  <c r="G117" i="19"/>
  <c r="R117" i="19"/>
  <c r="U117" i="19"/>
  <c r="H117" i="19"/>
  <c r="C117" i="19"/>
  <c r="L117" i="19"/>
  <c r="T153" i="19"/>
  <c r="F153" i="19"/>
  <c r="C153" i="19"/>
  <c r="H153" i="19"/>
  <c r="X153" i="19"/>
  <c r="L153" i="19"/>
  <c r="W153" i="19"/>
  <c r="I153" i="19"/>
  <c r="V153" i="19"/>
  <c r="O153" i="19"/>
  <c r="D153" i="19"/>
  <c r="N153" i="19"/>
  <c r="J153" i="19"/>
  <c r="G153" i="19"/>
  <c r="P153" i="19"/>
  <c r="Y153" i="19"/>
  <c r="R153" i="19"/>
  <c r="K153" i="19"/>
  <c r="Q153" i="19"/>
  <c r="B153" i="19"/>
  <c r="S153" i="19"/>
  <c r="E153" i="19"/>
  <c r="U153" i="19"/>
  <c r="M153" i="19"/>
  <c r="B45" i="19"/>
  <c r="V45" i="19"/>
  <c r="O45" i="19"/>
  <c r="T45" i="19"/>
  <c r="P45" i="19"/>
  <c r="M45" i="19"/>
  <c r="R45" i="19"/>
  <c r="F45" i="19"/>
  <c r="C45" i="19"/>
  <c r="S45" i="19"/>
  <c r="D45" i="19"/>
  <c r="X45" i="19"/>
  <c r="Q45" i="19"/>
  <c r="J45" i="19"/>
  <c r="G45" i="19"/>
  <c r="W45" i="19"/>
  <c r="H45" i="19"/>
  <c r="E45" i="19"/>
  <c r="U45" i="19"/>
  <c r="N45" i="19"/>
  <c r="K45" i="19"/>
  <c r="A82" i="19"/>
  <c r="L45" i="19"/>
  <c r="I45" i="19"/>
  <c r="Y45" i="19"/>
  <c r="A118" i="19"/>
  <c r="O81" i="19"/>
  <c r="H81" i="19"/>
  <c r="X81" i="19"/>
  <c r="Q81" i="19"/>
  <c r="J81" i="19"/>
  <c r="B81" i="19"/>
  <c r="C81" i="19"/>
  <c r="S81" i="19"/>
  <c r="L81" i="19"/>
  <c r="E81" i="19"/>
  <c r="U81" i="19"/>
  <c r="N81" i="19"/>
  <c r="G81" i="19"/>
  <c r="W81" i="19"/>
  <c r="P81" i="19"/>
  <c r="I81" i="19"/>
  <c r="Y81" i="19"/>
  <c r="R81" i="19"/>
  <c r="K81" i="19"/>
  <c r="D81" i="19"/>
  <c r="T81" i="19"/>
  <c r="M81" i="19"/>
  <c r="F81" i="19"/>
  <c r="V81" i="19"/>
  <c r="A305" i="21"/>
  <c r="C304" i="21"/>
  <c r="A268" i="21"/>
  <c r="C267" i="21"/>
  <c r="B454" i="19"/>
  <c r="F454" i="19"/>
  <c r="N454" i="19"/>
  <c r="R454" i="19"/>
  <c r="V454" i="19"/>
  <c r="C454" i="19"/>
  <c r="G454" i="19"/>
  <c r="K454" i="19"/>
  <c r="O454" i="19"/>
  <c r="S454" i="19"/>
  <c r="W454" i="19"/>
  <c r="D454" i="19"/>
  <c r="H454" i="19"/>
  <c r="L454" i="19"/>
  <c r="P454" i="19"/>
  <c r="T454" i="19"/>
  <c r="X454" i="19"/>
  <c r="E454" i="19"/>
  <c r="I454" i="19"/>
  <c r="M454" i="19"/>
  <c r="Q454" i="19"/>
  <c r="U454" i="19"/>
  <c r="Y454" i="19"/>
  <c r="J454" i="19"/>
  <c r="B417" i="19"/>
  <c r="F417" i="19"/>
  <c r="J417" i="19"/>
  <c r="N417" i="19"/>
  <c r="R417" i="19"/>
  <c r="V417" i="19"/>
  <c r="C417" i="19"/>
  <c r="G417" i="19"/>
  <c r="K417" i="19"/>
  <c r="O417" i="19"/>
  <c r="S417" i="19"/>
  <c r="W417" i="19"/>
  <c r="D417" i="19"/>
  <c r="H417" i="19"/>
  <c r="L417" i="19"/>
  <c r="P417" i="19"/>
  <c r="T417" i="19"/>
  <c r="X417" i="19"/>
  <c r="E417" i="19"/>
  <c r="I417" i="19"/>
  <c r="M417" i="19"/>
  <c r="Q417" i="19"/>
  <c r="U417" i="19"/>
  <c r="Y417" i="19"/>
  <c r="C380" i="19"/>
  <c r="G380" i="19"/>
  <c r="K380" i="19"/>
  <c r="O380" i="19"/>
  <c r="S380" i="19"/>
  <c r="W380" i="19"/>
  <c r="D380" i="19"/>
  <c r="H380" i="19"/>
  <c r="L380" i="19"/>
  <c r="P380" i="19"/>
  <c r="T380" i="19"/>
  <c r="X380" i="19"/>
  <c r="E380" i="19"/>
  <c r="I380" i="19"/>
  <c r="M380" i="19"/>
  <c r="Q380" i="19"/>
  <c r="U380" i="19"/>
  <c r="Y380" i="19"/>
  <c r="B380" i="19"/>
  <c r="F380" i="19"/>
  <c r="J380" i="19"/>
  <c r="N380" i="19"/>
  <c r="R380" i="19"/>
  <c r="V380" i="19"/>
  <c r="B343" i="19"/>
  <c r="F343" i="19"/>
  <c r="J343" i="19"/>
  <c r="N343" i="19"/>
  <c r="R343" i="19"/>
  <c r="V343" i="19"/>
  <c r="C343" i="19"/>
  <c r="G343" i="19"/>
  <c r="K343" i="19"/>
  <c r="O343" i="19"/>
  <c r="S343" i="19"/>
  <c r="W343" i="19"/>
  <c r="D343" i="19"/>
  <c r="H343" i="19"/>
  <c r="L343" i="19"/>
  <c r="P343" i="19"/>
  <c r="T343" i="19"/>
  <c r="X343" i="19"/>
  <c r="E343" i="19"/>
  <c r="I343" i="19"/>
  <c r="M343" i="19"/>
  <c r="Q343" i="19"/>
  <c r="U343" i="19"/>
  <c r="Y343" i="19"/>
  <c r="C305" i="19"/>
  <c r="G305" i="19"/>
  <c r="K305" i="19"/>
  <c r="O305" i="19"/>
  <c r="S305" i="19"/>
  <c r="W305" i="19"/>
  <c r="D305" i="19"/>
  <c r="H305" i="19"/>
  <c r="L305" i="19"/>
  <c r="P305" i="19"/>
  <c r="T305" i="19"/>
  <c r="X305" i="19"/>
  <c r="E305" i="19"/>
  <c r="I305" i="19"/>
  <c r="M305" i="19"/>
  <c r="Q305" i="19"/>
  <c r="U305" i="19"/>
  <c r="Y305" i="19"/>
  <c r="B305" i="19"/>
  <c r="F305" i="19"/>
  <c r="J305" i="19"/>
  <c r="N305" i="19"/>
  <c r="R305" i="19"/>
  <c r="V305" i="19"/>
  <c r="B268" i="19"/>
  <c r="F268" i="19"/>
  <c r="J268" i="19"/>
  <c r="N268" i="19"/>
  <c r="R268" i="19"/>
  <c r="V268" i="19"/>
  <c r="C268" i="19"/>
  <c r="G268" i="19"/>
  <c r="K268" i="19"/>
  <c r="O268" i="19"/>
  <c r="S268" i="19"/>
  <c r="W268" i="19"/>
  <c r="D268" i="19"/>
  <c r="H268" i="19"/>
  <c r="L268" i="19"/>
  <c r="P268" i="19"/>
  <c r="T268" i="19"/>
  <c r="X268" i="19"/>
  <c r="E268" i="19"/>
  <c r="I268" i="19"/>
  <c r="M268" i="19"/>
  <c r="Q268" i="19"/>
  <c r="U268" i="19"/>
  <c r="Y268" i="19"/>
  <c r="B231" i="19"/>
  <c r="F231" i="19"/>
  <c r="J231" i="19"/>
  <c r="N231" i="19"/>
  <c r="R231" i="19"/>
  <c r="V231" i="19"/>
  <c r="C231" i="19"/>
  <c r="G231" i="19"/>
  <c r="K231" i="19"/>
  <c r="O231" i="19"/>
  <c r="S231" i="19"/>
  <c r="W231" i="19"/>
  <c r="D231" i="19"/>
  <c r="H231" i="19"/>
  <c r="L231" i="19"/>
  <c r="P231" i="19"/>
  <c r="T231" i="19"/>
  <c r="X231" i="19"/>
  <c r="E231" i="19"/>
  <c r="I231" i="19"/>
  <c r="M231" i="19"/>
  <c r="Q231" i="19"/>
  <c r="U231" i="19"/>
  <c r="Y231" i="19"/>
  <c r="C194" i="19"/>
  <c r="G194" i="19"/>
  <c r="K194" i="19"/>
  <c r="O194" i="19"/>
  <c r="S194" i="19"/>
  <c r="W194" i="19"/>
  <c r="D194" i="19"/>
  <c r="H194" i="19"/>
  <c r="L194" i="19"/>
  <c r="P194" i="19"/>
  <c r="T194" i="19"/>
  <c r="X194" i="19"/>
  <c r="E194" i="19"/>
  <c r="I194" i="19"/>
  <c r="M194" i="19"/>
  <c r="Q194" i="19"/>
  <c r="U194" i="19"/>
  <c r="Y194" i="19"/>
  <c r="B194" i="19"/>
  <c r="F194" i="19"/>
  <c r="J194" i="19"/>
  <c r="N194" i="19"/>
  <c r="R194" i="19"/>
  <c r="V194" i="19"/>
  <c r="Y79" i="21"/>
  <c r="B80" i="21"/>
  <c r="Y153" i="21"/>
  <c r="Y79" i="24"/>
  <c r="Y116" i="21"/>
  <c r="B154" i="24"/>
  <c r="B117" i="24"/>
  <c r="B80" i="24"/>
  <c r="B117" i="21"/>
  <c r="B154" i="21"/>
  <c r="B1489" i="2"/>
  <c r="Y42" i="24"/>
  <c r="Y42" i="21"/>
  <c r="Y191" i="21"/>
  <c r="B43" i="24"/>
  <c r="B77" i="24"/>
  <c r="Y228" i="21"/>
  <c r="B192" i="21"/>
  <c r="K266" i="21"/>
  <c r="F266" i="21"/>
  <c r="Q266" i="21"/>
  <c r="X266" i="21"/>
  <c r="U266" i="21"/>
  <c r="H266" i="21"/>
  <c r="O266" i="21"/>
  <c r="C266" i="21"/>
  <c r="J266" i="21"/>
  <c r="L266" i="21"/>
  <c r="W266" i="21"/>
  <c r="Y266" i="21"/>
  <c r="E266" i="21"/>
  <c r="P266" i="21"/>
  <c r="S266" i="21"/>
  <c r="G266" i="21"/>
  <c r="N266" i="21"/>
  <c r="V266" i="21"/>
  <c r="R266" i="21"/>
  <c r="B266" i="21"/>
  <c r="I266" i="21"/>
  <c r="T266" i="21"/>
  <c r="D266" i="21"/>
  <c r="M266" i="21"/>
  <c r="E701" i="21"/>
  <c r="J701" i="21"/>
  <c r="A702" i="21"/>
  <c r="I701" i="21"/>
  <c r="C701" i="21"/>
  <c r="D701" i="21"/>
  <c r="B701" i="21"/>
  <c r="G701" i="21"/>
  <c r="H701" i="21"/>
  <c r="F701" i="21"/>
  <c r="K701" i="21"/>
  <c r="Q701" i="21"/>
  <c r="X701" i="21"/>
  <c r="W701" i="21"/>
  <c r="P701" i="21"/>
  <c r="V701" i="21"/>
  <c r="L701" i="21"/>
  <c r="O701" i="21"/>
  <c r="U701" i="21"/>
  <c r="Y701" i="21"/>
  <c r="M701" i="21"/>
  <c r="T701" i="21"/>
  <c r="S701" i="21"/>
  <c r="N701" i="21"/>
  <c r="R701" i="21"/>
  <c r="G839" i="24"/>
  <c r="J839" i="24"/>
  <c r="M839" i="24"/>
  <c r="L839" i="24"/>
  <c r="C839" i="24"/>
  <c r="F839" i="24"/>
  <c r="I839" i="24"/>
  <c r="H839" i="24"/>
  <c r="O839" i="24"/>
  <c r="A840" i="24"/>
  <c r="B839" i="24"/>
  <c r="E839" i="24"/>
  <c r="D839" i="24"/>
  <c r="K839" i="24"/>
  <c r="N839" i="24"/>
  <c r="Q839" i="24"/>
  <c r="P839" i="24"/>
  <c r="T839" i="24"/>
  <c r="S839" i="24"/>
  <c r="Y839" i="24"/>
  <c r="V839" i="24"/>
  <c r="W839" i="24"/>
  <c r="U839" i="24"/>
  <c r="X839" i="24"/>
  <c r="R839" i="24"/>
  <c r="G521" i="21"/>
  <c r="Y521" i="21"/>
  <c r="S521" i="21"/>
  <c r="A522" i="21"/>
  <c r="D521" i="21"/>
  <c r="B521" i="21"/>
  <c r="C521" i="21"/>
  <c r="E521" i="21"/>
  <c r="F521" i="21"/>
  <c r="N521" i="21"/>
  <c r="R521" i="21"/>
  <c r="K521" i="21"/>
  <c r="O521" i="21"/>
  <c r="H521" i="21"/>
  <c r="L521" i="21"/>
  <c r="P521" i="21"/>
  <c r="I521" i="21"/>
  <c r="M521" i="21"/>
  <c r="Q521" i="21"/>
  <c r="J521" i="21"/>
  <c r="W521" i="21"/>
  <c r="T521" i="21"/>
  <c r="X521" i="21"/>
  <c r="U521" i="21"/>
  <c r="V521" i="21"/>
  <c r="J515" i="24"/>
  <c r="A516" i="24"/>
  <c r="D515" i="24"/>
  <c r="E515" i="24"/>
  <c r="H515" i="24"/>
  <c r="F515" i="24"/>
  <c r="B515" i="24"/>
  <c r="C515" i="24"/>
  <c r="I515" i="24"/>
  <c r="G515" i="24"/>
  <c r="M515" i="24"/>
  <c r="K515" i="24"/>
  <c r="V515" i="24"/>
  <c r="W515" i="24"/>
  <c r="U515" i="24"/>
  <c r="X515" i="24"/>
  <c r="Q515" i="24"/>
  <c r="T515" i="24"/>
  <c r="P515" i="24"/>
  <c r="S515" i="24"/>
  <c r="L515" i="24"/>
  <c r="R515" i="24"/>
  <c r="N515" i="24"/>
  <c r="Y515" i="24"/>
  <c r="O515" i="24"/>
  <c r="X266" i="23"/>
  <c r="O266" i="23"/>
  <c r="E266" i="23"/>
  <c r="F266" i="23"/>
  <c r="C266" i="23"/>
  <c r="S266" i="23"/>
  <c r="P266" i="23"/>
  <c r="I266" i="23"/>
  <c r="A303" i="23"/>
  <c r="N266" i="23"/>
  <c r="H266" i="23"/>
  <c r="B266" i="23"/>
  <c r="L266" i="23"/>
  <c r="J266" i="23"/>
  <c r="G266" i="23"/>
  <c r="D266" i="23"/>
  <c r="T266" i="23"/>
  <c r="M266" i="23"/>
  <c r="K266" i="23"/>
  <c r="Q266" i="23"/>
  <c r="R266" i="23"/>
  <c r="Y266" i="23"/>
  <c r="W266" i="23"/>
  <c r="V266" i="23"/>
  <c r="U266" i="23"/>
  <c r="B303" i="21"/>
  <c r="O303" i="21"/>
  <c r="P303" i="21"/>
  <c r="I303" i="21"/>
  <c r="F303" i="21"/>
  <c r="C303" i="21"/>
  <c r="S303" i="21"/>
  <c r="T303" i="21"/>
  <c r="Q303" i="21"/>
  <c r="J303" i="21"/>
  <c r="G303" i="21"/>
  <c r="D303" i="21"/>
  <c r="X303" i="21"/>
  <c r="Y303" i="21"/>
  <c r="R303" i="21"/>
  <c r="K303" i="21"/>
  <c r="H303" i="21"/>
  <c r="E303" i="21"/>
  <c r="N303" i="21"/>
  <c r="M303" i="21"/>
  <c r="L303" i="21"/>
  <c r="W303" i="21"/>
  <c r="V303" i="21"/>
  <c r="U303" i="21"/>
  <c r="Q845" i="21"/>
  <c r="F845" i="21"/>
  <c r="C845" i="21"/>
  <c r="S845" i="21"/>
  <c r="P845" i="21"/>
  <c r="E845" i="21"/>
  <c r="Y845" i="21"/>
  <c r="J845" i="21"/>
  <c r="G845" i="21"/>
  <c r="D845" i="21"/>
  <c r="I845" i="21"/>
  <c r="A846" i="21"/>
  <c r="N845" i="21"/>
  <c r="K845" i="21"/>
  <c r="H845" i="21"/>
  <c r="M845" i="21"/>
  <c r="B845" i="21"/>
  <c r="R845" i="21"/>
  <c r="O845" i="21"/>
  <c r="L845" i="21"/>
  <c r="U845" i="21"/>
  <c r="V845" i="21"/>
  <c r="W845" i="21"/>
  <c r="X845" i="21"/>
  <c r="T845" i="21"/>
  <c r="J767" i="24"/>
  <c r="M767" i="24"/>
  <c r="T767" i="24"/>
  <c r="D767" i="24"/>
  <c r="G767" i="24"/>
  <c r="A768" i="24"/>
  <c r="F767" i="24"/>
  <c r="I767" i="24"/>
  <c r="P767" i="24"/>
  <c r="S767" i="24"/>
  <c r="R767" i="24"/>
  <c r="Y767" i="24"/>
  <c r="E767" i="24"/>
  <c r="L767" i="24"/>
  <c r="O767" i="24"/>
  <c r="N767" i="24"/>
  <c r="Q767" i="24"/>
  <c r="X767" i="24"/>
  <c r="H767" i="24"/>
  <c r="K767" i="24"/>
  <c r="C767" i="24"/>
  <c r="B767" i="24"/>
  <c r="U767" i="24"/>
  <c r="W767" i="24"/>
  <c r="V767" i="24"/>
  <c r="G557" i="21"/>
  <c r="H557" i="21"/>
  <c r="F557" i="21"/>
  <c r="S557" i="21"/>
  <c r="E557" i="21"/>
  <c r="A558" i="21"/>
  <c r="Y557" i="21"/>
  <c r="C557" i="21"/>
  <c r="D557" i="21"/>
  <c r="B557" i="21"/>
  <c r="M557" i="21"/>
  <c r="N557" i="21"/>
  <c r="I557" i="21"/>
  <c r="P557" i="21"/>
  <c r="R557" i="21"/>
  <c r="Q557" i="21"/>
  <c r="L557" i="21"/>
  <c r="J557" i="21"/>
  <c r="K557" i="21"/>
  <c r="O557" i="21"/>
  <c r="X557" i="21"/>
  <c r="W557" i="21"/>
  <c r="T557" i="21"/>
  <c r="V557" i="21"/>
  <c r="U557" i="21"/>
  <c r="E339" i="23"/>
  <c r="A376" i="23"/>
  <c r="D339" i="23"/>
  <c r="I339" i="23"/>
  <c r="G339" i="23"/>
  <c r="H339" i="23"/>
  <c r="F339" i="23"/>
  <c r="A340" i="23"/>
  <c r="P339" i="23"/>
  <c r="J339" i="23"/>
  <c r="K339" i="23"/>
  <c r="L339" i="23"/>
  <c r="N339" i="23"/>
  <c r="O339" i="23"/>
  <c r="M339" i="23"/>
  <c r="B339" i="23"/>
  <c r="C339" i="23"/>
  <c r="Y339" i="23"/>
  <c r="W339" i="23"/>
  <c r="R339" i="23"/>
  <c r="V339" i="23"/>
  <c r="T339" i="23"/>
  <c r="X339" i="23"/>
  <c r="S339" i="23"/>
  <c r="Q339" i="23"/>
  <c r="U339" i="23"/>
  <c r="Y737" i="21"/>
  <c r="N737" i="21"/>
  <c r="K737" i="21"/>
  <c r="D737" i="21"/>
  <c r="X737" i="21"/>
  <c r="E737" i="21"/>
  <c r="B737" i="21"/>
  <c r="R737" i="21"/>
  <c r="O737" i="21"/>
  <c r="H737" i="21"/>
  <c r="A738" i="21"/>
  <c r="I737" i="21"/>
  <c r="F737" i="21"/>
  <c r="C737" i="21"/>
  <c r="S737" i="21"/>
  <c r="P737" i="21"/>
  <c r="Q737" i="21"/>
  <c r="J737" i="21"/>
  <c r="G737" i="21"/>
  <c r="W737" i="21"/>
  <c r="T737" i="21"/>
  <c r="M737" i="21"/>
  <c r="L737" i="21"/>
  <c r="U737" i="21"/>
  <c r="V737" i="21"/>
  <c r="C485" i="21"/>
  <c r="S485" i="21"/>
  <c r="T485" i="21"/>
  <c r="Q485" i="21"/>
  <c r="J485" i="21"/>
  <c r="G485" i="21"/>
  <c r="D485" i="21"/>
  <c r="X485" i="21"/>
  <c r="Y485" i="21"/>
  <c r="R485" i="21"/>
  <c r="K485" i="21"/>
  <c r="H485" i="21"/>
  <c r="E485" i="21"/>
  <c r="B485" i="21"/>
  <c r="A486" i="21"/>
  <c r="O485" i="21"/>
  <c r="P485" i="21"/>
  <c r="I485" i="21"/>
  <c r="F485" i="21"/>
  <c r="M485" i="21"/>
  <c r="L485" i="21"/>
  <c r="N485" i="21"/>
  <c r="V485" i="21"/>
  <c r="U485" i="21"/>
  <c r="W485" i="21"/>
  <c r="S336" i="24"/>
  <c r="N336" i="24"/>
  <c r="E336" i="24"/>
  <c r="K336" i="24"/>
  <c r="Y336" i="24"/>
  <c r="H336" i="24"/>
  <c r="L336" i="24"/>
  <c r="G336" i="24"/>
  <c r="U336" i="24"/>
  <c r="D336" i="24"/>
  <c r="F336" i="24"/>
  <c r="X336" i="24"/>
  <c r="J336" i="24"/>
  <c r="A337" i="24"/>
  <c r="W336" i="24"/>
  <c r="B336" i="24"/>
  <c r="T336" i="24"/>
  <c r="V336" i="24"/>
  <c r="M336" i="24"/>
  <c r="C336" i="24"/>
  <c r="Q336" i="24"/>
  <c r="P336" i="24"/>
  <c r="R336" i="24"/>
  <c r="I336" i="24"/>
  <c r="O336" i="24"/>
  <c r="E803" i="24"/>
  <c r="D803" i="24"/>
  <c r="A804" i="24"/>
  <c r="P803" i="24"/>
  <c r="O803" i="24"/>
  <c r="N803" i="24"/>
  <c r="M803" i="24"/>
  <c r="L803" i="24"/>
  <c r="K803" i="24"/>
  <c r="J803" i="24"/>
  <c r="I803" i="24"/>
  <c r="H803" i="24"/>
  <c r="G803" i="24"/>
  <c r="F803" i="24"/>
  <c r="B803" i="24"/>
  <c r="C803" i="24"/>
  <c r="R803" i="24"/>
  <c r="Q803" i="24"/>
  <c r="V803" i="24"/>
  <c r="X803" i="24"/>
  <c r="Y803" i="24"/>
  <c r="U803" i="24"/>
  <c r="W803" i="24"/>
  <c r="S803" i="24"/>
  <c r="T803" i="24"/>
  <c r="D412" i="21"/>
  <c r="I412" i="21"/>
  <c r="C412" i="21"/>
  <c r="H412" i="21"/>
  <c r="B412" i="21"/>
  <c r="G412" i="21"/>
  <c r="P412" i="21"/>
  <c r="F412" i="21"/>
  <c r="A413" i="21"/>
  <c r="E412" i="21"/>
  <c r="J412" i="21"/>
  <c r="L412" i="21"/>
  <c r="K412" i="21"/>
  <c r="M412" i="21"/>
  <c r="N412" i="21"/>
  <c r="O412" i="21"/>
  <c r="Y412" i="21"/>
  <c r="T412" i="21"/>
  <c r="Q412" i="21"/>
  <c r="R412" i="21"/>
  <c r="V412" i="21"/>
  <c r="W412" i="21"/>
  <c r="S412" i="21"/>
  <c r="U412" i="21"/>
  <c r="X412" i="21"/>
  <c r="C593" i="21"/>
  <c r="S593" i="21"/>
  <c r="P593" i="21"/>
  <c r="E593" i="21"/>
  <c r="B593" i="21"/>
  <c r="R593" i="21"/>
  <c r="G593" i="21"/>
  <c r="W593" i="21"/>
  <c r="T593" i="21"/>
  <c r="I593" i="21"/>
  <c r="F593" i="21"/>
  <c r="K593" i="21"/>
  <c r="D593" i="21"/>
  <c r="X593" i="21"/>
  <c r="Q593" i="21"/>
  <c r="J593" i="21"/>
  <c r="O593" i="21"/>
  <c r="H593" i="21"/>
  <c r="A594" i="21"/>
  <c r="Y593" i="21"/>
  <c r="N593" i="21"/>
  <c r="L593" i="21"/>
  <c r="M593" i="21"/>
  <c r="V593" i="21"/>
  <c r="U593" i="21"/>
  <c r="C448" i="21"/>
  <c r="S448" i="21"/>
  <c r="P448" i="21"/>
  <c r="E448" i="21"/>
  <c r="B448" i="21"/>
  <c r="R448" i="21"/>
  <c r="G448" i="21"/>
  <c r="W448" i="21"/>
  <c r="T448" i="21"/>
  <c r="I448" i="21"/>
  <c r="F448" i="21"/>
  <c r="K448" i="21"/>
  <c r="D448" i="21"/>
  <c r="X448" i="21"/>
  <c r="Q448" i="21"/>
  <c r="J448" i="21"/>
  <c r="O448" i="21"/>
  <c r="H448" i="21"/>
  <c r="A449" i="21"/>
  <c r="Y448" i="21"/>
  <c r="N448" i="21"/>
  <c r="L448" i="21"/>
  <c r="M448" i="21"/>
  <c r="U448" i="21"/>
  <c r="V448" i="21"/>
  <c r="A666" i="21"/>
  <c r="J665" i="21"/>
  <c r="B665" i="21"/>
  <c r="G665" i="21"/>
  <c r="D665" i="21"/>
  <c r="I665" i="21"/>
  <c r="H665" i="21"/>
  <c r="F665" i="21"/>
  <c r="C665" i="21"/>
  <c r="E665" i="21"/>
  <c r="V665" i="21"/>
  <c r="Y665" i="21"/>
  <c r="U665" i="21"/>
  <c r="X665" i="21"/>
  <c r="S665" i="21"/>
  <c r="L665" i="21"/>
  <c r="M665" i="21"/>
  <c r="P665" i="21"/>
  <c r="N665" i="21"/>
  <c r="R665" i="21"/>
  <c r="W665" i="21"/>
  <c r="T665" i="21"/>
  <c r="O665" i="21"/>
  <c r="K665" i="21"/>
  <c r="Q665" i="21"/>
  <c r="X875" i="24"/>
  <c r="H875" i="24"/>
  <c r="O875" i="24"/>
  <c r="A876" i="24"/>
  <c r="F875" i="24"/>
  <c r="M875" i="24"/>
  <c r="T875" i="24"/>
  <c r="D875" i="24"/>
  <c r="K875" i="24"/>
  <c r="R875" i="24"/>
  <c r="B875" i="24"/>
  <c r="I875" i="24"/>
  <c r="P875" i="24"/>
  <c r="W875" i="24"/>
  <c r="G875" i="24"/>
  <c r="N875" i="24"/>
  <c r="Y875" i="24"/>
  <c r="E875" i="24"/>
  <c r="L875" i="24"/>
  <c r="S875" i="24"/>
  <c r="C875" i="24"/>
  <c r="J875" i="24"/>
  <c r="Q875" i="24"/>
  <c r="V875" i="24"/>
  <c r="U875" i="24"/>
  <c r="J302" i="23"/>
  <c r="C302" i="23"/>
  <c r="S302" i="23"/>
  <c r="L302" i="23"/>
  <c r="E302" i="23"/>
  <c r="U302" i="23"/>
  <c r="N302" i="23"/>
  <c r="G302" i="23"/>
  <c r="W302" i="23"/>
  <c r="P302" i="23"/>
  <c r="I302" i="23"/>
  <c r="Y302" i="23"/>
  <c r="B302" i="23"/>
  <c r="R302" i="23"/>
  <c r="K302" i="23"/>
  <c r="D302" i="23"/>
  <c r="T302" i="23"/>
  <c r="M302" i="23"/>
  <c r="F302" i="23"/>
  <c r="V302" i="23"/>
  <c r="O302" i="23"/>
  <c r="H302" i="23"/>
  <c r="X302" i="23"/>
  <c r="Q302" i="23"/>
  <c r="B587" i="24"/>
  <c r="R587" i="24"/>
  <c r="O587" i="24"/>
  <c r="H587" i="24"/>
  <c r="A588" i="24"/>
  <c r="Y587" i="24"/>
  <c r="F587" i="24"/>
  <c r="C587" i="24"/>
  <c r="S587" i="24"/>
  <c r="P587" i="24"/>
  <c r="E587" i="24"/>
  <c r="J587" i="24"/>
  <c r="G587" i="24"/>
  <c r="W587" i="24"/>
  <c r="T587" i="24"/>
  <c r="I587" i="24"/>
  <c r="N587" i="24"/>
  <c r="K587" i="24"/>
  <c r="D587" i="24"/>
  <c r="X587" i="24"/>
  <c r="Q587" i="24"/>
  <c r="M587" i="24"/>
  <c r="L587" i="24"/>
  <c r="V587" i="24"/>
  <c r="U587" i="24"/>
  <c r="A192" i="24"/>
  <c r="A193" i="24" s="1"/>
  <c r="S191" i="24"/>
  <c r="T191" i="24"/>
  <c r="Q191" i="24"/>
  <c r="F191" i="24"/>
  <c r="G191" i="24"/>
  <c r="D191" i="24"/>
  <c r="X191" i="24"/>
  <c r="Y191" i="24"/>
  <c r="J191" i="24"/>
  <c r="K191" i="24"/>
  <c r="H191" i="24"/>
  <c r="E191" i="24"/>
  <c r="R191" i="24"/>
  <c r="O191" i="24"/>
  <c r="P191" i="24"/>
  <c r="I191" i="24"/>
  <c r="M191" i="24"/>
  <c r="N191" i="24"/>
  <c r="L191" i="24"/>
  <c r="C191" i="24"/>
  <c r="B191" i="24"/>
  <c r="W191" i="24"/>
  <c r="V191" i="24"/>
  <c r="U191" i="24"/>
  <c r="F551" i="24"/>
  <c r="K551" i="24"/>
  <c r="E551" i="24"/>
  <c r="J551" i="24"/>
  <c r="A552" i="24"/>
  <c r="I551" i="24"/>
  <c r="C551" i="24"/>
  <c r="D551" i="24"/>
  <c r="B551" i="24"/>
  <c r="G551" i="24"/>
  <c r="H551" i="24"/>
  <c r="N551" i="24"/>
  <c r="Y551" i="24"/>
  <c r="M551" i="24"/>
  <c r="X551" i="24"/>
  <c r="W551" i="24"/>
  <c r="V551" i="24"/>
  <c r="Q551" i="24"/>
  <c r="L551" i="24"/>
  <c r="R551" i="24"/>
  <c r="O551" i="24"/>
  <c r="U551" i="24"/>
  <c r="P551" i="24"/>
  <c r="T551" i="24"/>
  <c r="S551" i="24"/>
  <c r="M773" i="21"/>
  <c r="F773" i="21"/>
  <c r="C773" i="21"/>
  <c r="S773" i="21"/>
  <c r="P773" i="21"/>
  <c r="Q773" i="21"/>
  <c r="J773" i="21"/>
  <c r="G773" i="21"/>
  <c r="D773" i="21"/>
  <c r="T773" i="21"/>
  <c r="E773" i="21"/>
  <c r="Y773" i="21"/>
  <c r="N773" i="21"/>
  <c r="K773" i="21"/>
  <c r="H773" i="21"/>
  <c r="X773" i="21"/>
  <c r="I773" i="21"/>
  <c r="B773" i="21"/>
  <c r="R773" i="21"/>
  <c r="O773" i="21"/>
  <c r="L773" i="21"/>
  <c r="A774" i="21"/>
  <c r="W773" i="21"/>
  <c r="V773" i="21"/>
  <c r="U773" i="21"/>
  <c r="Y629" i="21"/>
  <c r="K629" i="21"/>
  <c r="T629" i="21"/>
  <c r="J629" i="21"/>
  <c r="O629" i="21"/>
  <c r="X629" i="21"/>
  <c r="R629" i="21"/>
  <c r="S629" i="21"/>
  <c r="Q629" i="21"/>
  <c r="A630" i="21"/>
  <c r="P629" i="21"/>
  <c r="N629" i="21"/>
  <c r="L629" i="21"/>
  <c r="M629" i="21"/>
  <c r="F629" i="21"/>
  <c r="E629" i="21"/>
  <c r="I629" i="21"/>
  <c r="B629" i="21"/>
  <c r="D629" i="21"/>
  <c r="H629" i="21"/>
  <c r="C629" i="21"/>
  <c r="G629" i="21"/>
  <c r="W629" i="21"/>
  <c r="V629" i="21"/>
  <c r="U629" i="21"/>
  <c r="B115" i="24"/>
  <c r="C115" i="24"/>
  <c r="A152" i="24"/>
  <c r="A373" i="24"/>
  <c r="F372" i="24"/>
  <c r="T372" i="24"/>
  <c r="S372" i="24"/>
  <c r="N372" i="24"/>
  <c r="E372" i="24"/>
  <c r="B372" i="24"/>
  <c r="P372" i="24"/>
  <c r="V372" i="24"/>
  <c r="M372" i="24"/>
  <c r="H372" i="24"/>
  <c r="G372" i="24"/>
  <c r="U372" i="24"/>
  <c r="R372" i="24"/>
  <c r="I372" i="24"/>
  <c r="O372" i="24"/>
  <c r="J372" i="24"/>
  <c r="X372" i="24"/>
  <c r="W372" i="24"/>
  <c r="K372" i="24"/>
  <c r="Y372" i="24"/>
  <c r="D372" i="24"/>
  <c r="C372" i="24"/>
  <c r="Q372" i="24"/>
  <c r="L372" i="24"/>
  <c r="P411" i="23"/>
  <c r="I411" i="23"/>
  <c r="B411" i="23"/>
  <c r="R411" i="23"/>
  <c r="O411" i="23"/>
  <c r="T411" i="23"/>
  <c r="Q411" i="23"/>
  <c r="F411" i="23"/>
  <c r="C411" i="23"/>
  <c r="S411" i="23"/>
  <c r="D411" i="23"/>
  <c r="X411" i="23"/>
  <c r="Y411" i="23"/>
  <c r="J411" i="23"/>
  <c r="G411" i="23"/>
  <c r="W411" i="23"/>
  <c r="H411" i="23"/>
  <c r="E411" i="23"/>
  <c r="A448" i="23"/>
  <c r="N411" i="23"/>
  <c r="K411" i="23"/>
  <c r="L411" i="23"/>
  <c r="M411" i="23"/>
  <c r="V411" i="23"/>
  <c r="U411" i="23"/>
  <c r="J520" i="23"/>
  <c r="C520" i="23"/>
  <c r="S520" i="23"/>
  <c r="L520" i="23"/>
  <c r="E520" i="23"/>
  <c r="U520" i="23"/>
  <c r="N520" i="23"/>
  <c r="G520" i="23"/>
  <c r="W520" i="23"/>
  <c r="P520" i="23"/>
  <c r="I520" i="23"/>
  <c r="Y520" i="23"/>
  <c r="B520" i="23"/>
  <c r="R520" i="23"/>
  <c r="K520" i="23"/>
  <c r="D520" i="23"/>
  <c r="T520" i="23"/>
  <c r="M520" i="23"/>
  <c r="A521" i="23"/>
  <c r="F520" i="23"/>
  <c r="V520" i="23"/>
  <c r="O520" i="23"/>
  <c r="H520" i="23"/>
  <c r="X520" i="23"/>
  <c r="Q520" i="23"/>
  <c r="O151" i="24"/>
  <c r="P151" i="24"/>
  <c r="F151" i="24"/>
  <c r="C151" i="24"/>
  <c r="M151" i="24"/>
  <c r="S151" i="24"/>
  <c r="T151" i="24"/>
  <c r="J151" i="24"/>
  <c r="G151" i="24"/>
  <c r="L151" i="24"/>
  <c r="D151" i="24"/>
  <c r="E151" i="24"/>
  <c r="X151" i="24"/>
  <c r="Q151" i="24"/>
  <c r="K151" i="24"/>
  <c r="N151" i="24"/>
  <c r="H151" i="24"/>
  <c r="I151" i="24"/>
  <c r="B151" i="24"/>
  <c r="Y151" i="24"/>
  <c r="R151" i="24"/>
  <c r="W151" i="24"/>
  <c r="V151" i="24"/>
  <c r="U151" i="24"/>
  <c r="E881" i="21"/>
  <c r="Y881" i="21"/>
  <c r="N881" i="21"/>
  <c r="G881" i="21"/>
  <c r="W881" i="21"/>
  <c r="P881" i="21"/>
  <c r="I881" i="21"/>
  <c r="B881" i="21"/>
  <c r="R881" i="21"/>
  <c r="K881" i="21"/>
  <c r="D881" i="21"/>
  <c r="T881" i="21"/>
  <c r="M881" i="21"/>
  <c r="F881" i="21"/>
  <c r="A882" i="21"/>
  <c r="O881" i="21"/>
  <c r="H881" i="21"/>
  <c r="X881" i="21"/>
  <c r="Q881" i="21"/>
  <c r="J881" i="21"/>
  <c r="C881" i="21"/>
  <c r="S881" i="21"/>
  <c r="L881" i="21"/>
  <c r="V881" i="21"/>
  <c r="U881" i="21"/>
  <c r="T447" i="23"/>
  <c r="Q447" i="23"/>
  <c r="J447" i="23"/>
  <c r="K447" i="23"/>
  <c r="D447" i="23"/>
  <c r="X447" i="23"/>
  <c r="Y447" i="23"/>
  <c r="R447" i="23"/>
  <c r="O447" i="23"/>
  <c r="H447" i="23"/>
  <c r="E447" i="23"/>
  <c r="B447" i="23"/>
  <c r="C447" i="23"/>
  <c r="S447" i="23"/>
  <c r="P447" i="23"/>
  <c r="I447" i="23"/>
  <c r="F447" i="23"/>
  <c r="G447" i="23"/>
  <c r="N447" i="23"/>
  <c r="M447" i="23"/>
  <c r="L447" i="23"/>
  <c r="U447" i="23"/>
  <c r="W447" i="23"/>
  <c r="V447" i="23"/>
  <c r="L623" i="24"/>
  <c r="O623" i="24"/>
  <c r="A624" i="24"/>
  <c r="F623" i="24"/>
  <c r="M623" i="24"/>
  <c r="X623" i="24"/>
  <c r="H623" i="24"/>
  <c r="K623" i="24"/>
  <c r="R623" i="24"/>
  <c r="B623" i="24"/>
  <c r="I623" i="24"/>
  <c r="T623" i="24"/>
  <c r="D623" i="24"/>
  <c r="G623" i="24"/>
  <c r="N623" i="24"/>
  <c r="Y623" i="24"/>
  <c r="E623" i="24"/>
  <c r="P623" i="24"/>
  <c r="S623" i="24"/>
  <c r="C623" i="24"/>
  <c r="J623" i="24"/>
  <c r="Q623" i="24"/>
  <c r="U623" i="24"/>
  <c r="V623" i="24"/>
  <c r="W623" i="24"/>
  <c r="W299" i="24"/>
  <c r="B299" i="24"/>
  <c r="T299" i="24"/>
  <c r="V299" i="24"/>
  <c r="M299" i="24"/>
  <c r="L299" i="24"/>
  <c r="O299" i="24"/>
  <c r="A300" i="24"/>
  <c r="P299" i="24"/>
  <c r="R299" i="24"/>
  <c r="I299" i="24"/>
  <c r="J299" i="24"/>
  <c r="N299" i="24"/>
  <c r="E299" i="24"/>
  <c r="K299" i="24"/>
  <c r="Y299" i="24"/>
  <c r="H299" i="24"/>
  <c r="C299" i="24"/>
  <c r="Q299" i="24"/>
  <c r="G299" i="24"/>
  <c r="D299" i="24"/>
  <c r="X299" i="24"/>
  <c r="S299" i="24"/>
  <c r="U299" i="24"/>
  <c r="F299" i="24"/>
  <c r="J556" i="23"/>
  <c r="C556" i="23"/>
  <c r="S556" i="23"/>
  <c r="H556" i="23"/>
  <c r="X556" i="23"/>
  <c r="Q556" i="23"/>
  <c r="N556" i="23"/>
  <c r="G556" i="23"/>
  <c r="W556" i="23"/>
  <c r="L556" i="23"/>
  <c r="E556" i="23"/>
  <c r="U556" i="23"/>
  <c r="B556" i="23"/>
  <c r="R556" i="23"/>
  <c r="K556" i="23"/>
  <c r="A557" i="23"/>
  <c r="P556" i="23"/>
  <c r="I556" i="23"/>
  <c r="Y556" i="23"/>
  <c r="F556" i="23"/>
  <c r="V556" i="23"/>
  <c r="O556" i="23"/>
  <c r="D556" i="23"/>
  <c r="T556" i="23"/>
  <c r="M556" i="23"/>
  <c r="G479" i="24"/>
  <c r="Y479" i="24"/>
  <c r="D479" i="24"/>
  <c r="A480" i="24"/>
  <c r="Q479" i="24"/>
  <c r="L479" i="24"/>
  <c r="W479" i="24"/>
  <c r="F479" i="24"/>
  <c r="T479" i="24"/>
  <c r="O479" i="24"/>
  <c r="N479" i="24"/>
  <c r="E479" i="24"/>
  <c r="B479" i="24"/>
  <c r="P479" i="24"/>
  <c r="V479" i="24"/>
  <c r="M479" i="24"/>
  <c r="H479" i="24"/>
  <c r="C479" i="24"/>
  <c r="U479" i="24"/>
  <c r="R479" i="24"/>
  <c r="I479" i="24"/>
  <c r="K479" i="24"/>
  <c r="J479" i="24"/>
  <c r="X479" i="24"/>
  <c r="S479" i="24"/>
  <c r="K340" i="21"/>
  <c r="H340" i="21"/>
  <c r="E340" i="21"/>
  <c r="F340" i="21"/>
  <c r="O340" i="21"/>
  <c r="P340" i="21"/>
  <c r="I340" i="21"/>
  <c r="J340" i="21"/>
  <c r="S340" i="21"/>
  <c r="T340" i="21"/>
  <c r="Q340" i="21"/>
  <c r="R340" i="21"/>
  <c r="G340" i="21"/>
  <c r="D340" i="21"/>
  <c r="X340" i="21"/>
  <c r="Y340" i="21"/>
  <c r="A341" i="21"/>
  <c r="A342" i="21" s="1"/>
  <c r="L340" i="21"/>
  <c r="M340" i="21"/>
  <c r="N340" i="21"/>
  <c r="B340" i="21"/>
  <c r="C340" i="21"/>
  <c r="U340" i="21"/>
  <c r="W340" i="21"/>
  <c r="V340" i="21"/>
  <c r="M695" i="24"/>
  <c r="L695" i="24"/>
  <c r="O695" i="24"/>
  <c r="A696" i="24"/>
  <c r="F695" i="24"/>
  <c r="I695" i="24"/>
  <c r="H695" i="24"/>
  <c r="K695" i="24"/>
  <c r="R695" i="24"/>
  <c r="B695" i="24"/>
  <c r="Y695" i="24"/>
  <c r="E695" i="24"/>
  <c r="D695" i="24"/>
  <c r="G695" i="24"/>
  <c r="N695" i="24"/>
  <c r="Q695" i="24"/>
  <c r="P695" i="24"/>
  <c r="S695" i="24"/>
  <c r="C695" i="24"/>
  <c r="J695" i="24"/>
  <c r="W695" i="24"/>
  <c r="T695" i="24"/>
  <c r="U695" i="24"/>
  <c r="V695" i="24"/>
  <c r="X695" i="24"/>
  <c r="D376" i="21"/>
  <c r="I376" i="21"/>
  <c r="H376" i="21"/>
  <c r="A377" i="21"/>
  <c r="P376" i="21"/>
  <c r="F376" i="21"/>
  <c r="G376" i="21"/>
  <c r="E376" i="21"/>
  <c r="J376" i="21"/>
  <c r="K376" i="21"/>
  <c r="L376" i="21"/>
  <c r="O376" i="21"/>
  <c r="M376" i="21"/>
  <c r="N376" i="21"/>
  <c r="C376" i="21"/>
  <c r="B376" i="21"/>
  <c r="V376" i="21"/>
  <c r="W376" i="21"/>
  <c r="R376" i="21"/>
  <c r="Y376" i="21"/>
  <c r="T376" i="21"/>
  <c r="S376" i="21"/>
  <c r="X376" i="21"/>
  <c r="U376" i="21"/>
  <c r="Q376" i="21"/>
  <c r="B484" i="23"/>
  <c r="R484" i="23"/>
  <c r="K484" i="23"/>
  <c r="D484" i="23"/>
  <c r="T484" i="23"/>
  <c r="I484" i="23"/>
  <c r="Y484" i="23"/>
  <c r="F484" i="23"/>
  <c r="V484" i="23"/>
  <c r="O484" i="23"/>
  <c r="H484" i="23"/>
  <c r="X484" i="23"/>
  <c r="M484" i="23"/>
  <c r="J484" i="23"/>
  <c r="C484" i="23"/>
  <c r="S484" i="23"/>
  <c r="L484" i="23"/>
  <c r="A485" i="23"/>
  <c r="Q484" i="23"/>
  <c r="N484" i="23"/>
  <c r="G484" i="23"/>
  <c r="W484" i="23"/>
  <c r="P484" i="23"/>
  <c r="E484" i="23"/>
  <c r="U484" i="23"/>
  <c r="E263" i="24"/>
  <c r="J263" i="24"/>
  <c r="L263" i="24"/>
  <c r="O263" i="24"/>
  <c r="D263" i="24"/>
  <c r="I263" i="24"/>
  <c r="C263" i="24"/>
  <c r="N263" i="24"/>
  <c r="H263" i="24"/>
  <c r="B263" i="24"/>
  <c r="G263" i="24"/>
  <c r="M263" i="24"/>
  <c r="A264" i="24"/>
  <c r="F263" i="24"/>
  <c r="P263" i="24"/>
  <c r="K263" i="24"/>
  <c r="V263" i="24"/>
  <c r="T263" i="24"/>
  <c r="U263" i="24"/>
  <c r="Y263" i="24"/>
  <c r="S263" i="24"/>
  <c r="X263" i="24"/>
  <c r="R263" i="24"/>
  <c r="Q263" i="24"/>
  <c r="W263" i="24"/>
  <c r="A116" i="24"/>
  <c r="B442" i="24"/>
  <c r="P442" i="24"/>
  <c r="V442" i="24"/>
  <c r="M442" i="24"/>
  <c r="H442" i="24"/>
  <c r="C442" i="24"/>
  <c r="U442" i="24"/>
  <c r="R442" i="24"/>
  <c r="I442" i="24"/>
  <c r="K442" i="24"/>
  <c r="J442" i="24"/>
  <c r="X442" i="24"/>
  <c r="S442" i="24"/>
  <c r="G442" i="24"/>
  <c r="Y442" i="24"/>
  <c r="D442" i="24"/>
  <c r="A443" i="24"/>
  <c r="Q442" i="24"/>
  <c r="L442" i="24"/>
  <c r="W442" i="24"/>
  <c r="F442" i="24"/>
  <c r="T442" i="24"/>
  <c r="O442" i="24"/>
  <c r="N442" i="24"/>
  <c r="E442" i="24"/>
  <c r="N731" i="24"/>
  <c r="Y731" i="24"/>
  <c r="E731" i="24"/>
  <c r="L731" i="24"/>
  <c r="S731" i="24"/>
  <c r="C731" i="24"/>
  <c r="J731" i="24"/>
  <c r="Q731" i="24"/>
  <c r="X731" i="24"/>
  <c r="H731" i="24"/>
  <c r="O731" i="24"/>
  <c r="A732" i="24"/>
  <c r="F731" i="24"/>
  <c r="M731" i="24"/>
  <c r="T731" i="24"/>
  <c r="D731" i="24"/>
  <c r="K731" i="24"/>
  <c r="R731" i="24"/>
  <c r="B731" i="24"/>
  <c r="I731" i="24"/>
  <c r="P731" i="24"/>
  <c r="W731" i="24"/>
  <c r="G731" i="24"/>
  <c r="V731" i="24"/>
  <c r="U731" i="24"/>
  <c r="E809" i="21"/>
  <c r="Y809" i="21"/>
  <c r="N809" i="21"/>
  <c r="K809" i="21"/>
  <c r="D809" i="21"/>
  <c r="I809" i="21"/>
  <c r="B809" i="21"/>
  <c r="R809" i="21"/>
  <c r="O809" i="21"/>
  <c r="H809" i="21"/>
  <c r="M809" i="21"/>
  <c r="F809" i="21"/>
  <c r="C809" i="21"/>
  <c r="S809" i="21"/>
  <c r="L809" i="21"/>
  <c r="Q809" i="21"/>
  <c r="J809" i="21"/>
  <c r="G809" i="21"/>
  <c r="A810" i="21"/>
  <c r="P809" i="21"/>
  <c r="V809" i="21"/>
  <c r="T809" i="21"/>
  <c r="U809" i="21"/>
  <c r="W809" i="21"/>
  <c r="X809" i="21"/>
  <c r="H227" i="24"/>
  <c r="P227" i="24"/>
  <c r="D227" i="24"/>
  <c r="J227" i="24"/>
  <c r="I227" i="24"/>
  <c r="A228" i="24"/>
  <c r="E227" i="24"/>
  <c r="F227" i="24"/>
  <c r="G227" i="24"/>
  <c r="O227" i="24"/>
  <c r="K227" i="24"/>
  <c r="N227" i="24"/>
  <c r="M227" i="24"/>
  <c r="L227" i="24"/>
  <c r="C227" i="24"/>
  <c r="B227" i="24"/>
  <c r="Y227" i="24"/>
  <c r="W227" i="24"/>
  <c r="S227" i="24"/>
  <c r="T227" i="24"/>
  <c r="V227" i="24"/>
  <c r="U227" i="24"/>
  <c r="Q227" i="24"/>
  <c r="R227" i="24"/>
  <c r="X227" i="24"/>
  <c r="P375" i="23"/>
  <c r="B375" i="23"/>
  <c r="G375" i="23"/>
  <c r="A412" i="23"/>
  <c r="F375" i="23"/>
  <c r="D375" i="23"/>
  <c r="E375" i="23"/>
  <c r="J375" i="23"/>
  <c r="H375" i="23"/>
  <c r="I375" i="23"/>
  <c r="C375" i="23"/>
  <c r="N375" i="23"/>
  <c r="M375" i="23"/>
  <c r="K375" i="23"/>
  <c r="L375" i="23"/>
  <c r="O375" i="23"/>
  <c r="X375" i="23"/>
  <c r="U375" i="23"/>
  <c r="Y375" i="23"/>
  <c r="T375" i="23"/>
  <c r="Q375" i="23"/>
  <c r="R375" i="23"/>
  <c r="V375" i="23"/>
  <c r="S375" i="23"/>
  <c r="W375" i="23"/>
  <c r="S408" i="24"/>
  <c r="M408" i="24"/>
  <c r="X408" i="24"/>
  <c r="Q408" i="24"/>
  <c r="Y408" i="24"/>
  <c r="H408" i="24"/>
  <c r="W408" i="24"/>
  <c r="B408" i="24"/>
  <c r="A409" i="24"/>
  <c r="C408" i="24"/>
  <c r="R408" i="24"/>
  <c r="V408" i="24"/>
  <c r="J408" i="24"/>
  <c r="F408" i="24"/>
  <c r="N408" i="24"/>
  <c r="G408" i="24"/>
  <c r="P408" i="24"/>
  <c r="K408" i="24"/>
  <c r="E408" i="24"/>
  <c r="O408" i="24"/>
  <c r="T408" i="24"/>
  <c r="L408" i="24"/>
  <c r="U408" i="24"/>
  <c r="D408" i="24"/>
  <c r="I408" i="24"/>
  <c r="O592" i="23"/>
  <c r="E592" i="23"/>
  <c r="B592" i="23"/>
  <c r="R592" i="23"/>
  <c r="G592" i="23"/>
  <c r="W592" i="23"/>
  <c r="P592" i="23"/>
  <c r="I592" i="23"/>
  <c r="Y592" i="23"/>
  <c r="J592" i="23"/>
  <c r="H592" i="23"/>
  <c r="Q592" i="23"/>
  <c r="C592" i="23"/>
  <c r="S592" i="23"/>
  <c r="U592" i="23"/>
  <c r="F592" i="23"/>
  <c r="V592" i="23"/>
  <c r="K592" i="23"/>
  <c r="D592" i="23"/>
  <c r="T592" i="23"/>
  <c r="M592" i="23"/>
  <c r="A593" i="23"/>
  <c r="X592" i="23"/>
  <c r="N592" i="23"/>
  <c r="L592" i="23"/>
  <c r="K659" i="24"/>
  <c r="R659" i="24"/>
  <c r="B659" i="24"/>
  <c r="I659" i="24"/>
  <c r="H659" i="24"/>
  <c r="G659" i="24"/>
  <c r="N659" i="24"/>
  <c r="Y659" i="24"/>
  <c r="E659" i="24"/>
  <c r="D659" i="24"/>
  <c r="S659" i="24"/>
  <c r="C659" i="24"/>
  <c r="J659" i="24"/>
  <c r="Q659" i="24"/>
  <c r="P659" i="24"/>
  <c r="O659" i="24"/>
  <c r="A660" i="24"/>
  <c r="F659" i="24"/>
  <c r="M659" i="24"/>
  <c r="L659" i="24"/>
  <c r="U659" i="24"/>
  <c r="V659" i="24"/>
  <c r="T659" i="24"/>
  <c r="X659" i="24"/>
  <c r="W659" i="24"/>
  <c r="C301" i="19"/>
  <c r="S301" i="19"/>
  <c r="M301" i="19"/>
  <c r="F301" i="19"/>
  <c r="P301" i="19"/>
  <c r="R301" i="19"/>
  <c r="G301" i="19"/>
  <c r="W301" i="19"/>
  <c r="Q301" i="19"/>
  <c r="N301" i="19"/>
  <c r="X301" i="19"/>
  <c r="D301" i="19"/>
  <c r="K301" i="19"/>
  <c r="E301" i="19"/>
  <c r="U301" i="19"/>
  <c r="V301" i="19"/>
  <c r="B301" i="19"/>
  <c r="L301" i="19"/>
  <c r="O301" i="19"/>
  <c r="I301" i="19"/>
  <c r="Y301" i="19"/>
  <c r="H301" i="19"/>
  <c r="J301" i="19"/>
  <c r="T301" i="19"/>
  <c r="C229" i="19"/>
  <c r="S229" i="19"/>
  <c r="M229" i="19"/>
  <c r="A266" i="19"/>
  <c r="H229" i="19"/>
  <c r="J229" i="19"/>
  <c r="T229" i="19"/>
  <c r="G229" i="19"/>
  <c r="W229" i="19"/>
  <c r="Q229" i="19"/>
  <c r="F229" i="19"/>
  <c r="P229" i="19"/>
  <c r="R229" i="19"/>
  <c r="K229" i="19"/>
  <c r="E229" i="19"/>
  <c r="U229" i="19"/>
  <c r="N229" i="19"/>
  <c r="X229" i="19"/>
  <c r="D229" i="19"/>
  <c r="O229" i="19"/>
  <c r="I229" i="19"/>
  <c r="Y229" i="19"/>
  <c r="V229" i="19"/>
  <c r="B229" i="19"/>
  <c r="L229" i="19"/>
  <c r="B265" i="19"/>
  <c r="R265" i="19"/>
  <c r="L265" i="19"/>
  <c r="E265" i="19"/>
  <c r="O265" i="19"/>
  <c r="Q265" i="19"/>
  <c r="S265" i="19"/>
  <c r="F265" i="19"/>
  <c r="V265" i="19"/>
  <c r="P265" i="19"/>
  <c r="M265" i="19"/>
  <c r="W265" i="19"/>
  <c r="A302" i="19"/>
  <c r="J265" i="19"/>
  <c r="D265" i="19"/>
  <c r="T265" i="19"/>
  <c r="U265" i="19"/>
  <c r="Y265" i="19"/>
  <c r="C265" i="19"/>
  <c r="N265" i="19"/>
  <c r="H265" i="19"/>
  <c r="X265" i="19"/>
  <c r="G265" i="19"/>
  <c r="I265" i="19"/>
  <c r="K265" i="19"/>
  <c r="R154" i="23"/>
  <c r="Y154" i="23"/>
  <c r="E154" i="23"/>
  <c r="H154" i="23"/>
  <c r="O154" i="23"/>
  <c r="J154" i="23"/>
  <c r="U154" i="23"/>
  <c r="X154" i="23"/>
  <c r="D154" i="23"/>
  <c r="K154" i="23"/>
  <c r="F154" i="23"/>
  <c r="Q154" i="23"/>
  <c r="T154" i="23"/>
  <c r="W154" i="23"/>
  <c r="G154" i="23"/>
  <c r="V154" i="23"/>
  <c r="B154" i="23"/>
  <c r="I154" i="23"/>
  <c r="P154" i="23"/>
  <c r="S154" i="23"/>
  <c r="C154" i="23"/>
  <c r="L154" i="23"/>
  <c r="M154" i="23"/>
  <c r="N154" i="23"/>
  <c r="C414" i="19"/>
  <c r="G414" i="19"/>
  <c r="K414" i="19"/>
  <c r="O414" i="19"/>
  <c r="S414" i="19"/>
  <c r="W414" i="19"/>
  <c r="D414" i="19"/>
  <c r="H414" i="19"/>
  <c r="L414" i="19"/>
  <c r="P414" i="19"/>
  <c r="T414" i="19"/>
  <c r="X414" i="19"/>
  <c r="E414" i="19"/>
  <c r="I414" i="19"/>
  <c r="M414" i="19"/>
  <c r="Q414" i="19"/>
  <c r="U414" i="19"/>
  <c r="Y414" i="19"/>
  <c r="B414" i="19"/>
  <c r="F414" i="19"/>
  <c r="J414" i="19"/>
  <c r="N414" i="19"/>
  <c r="R414" i="19"/>
  <c r="V414" i="19"/>
  <c r="A451" i="19"/>
  <c r="D595" i="19"/>
  <c r="H595" i="19"/>
  <c r="L595" i="19"/>
  <c r="P595" i="19"/>
  <c r="T595" i="19"/>
  <c r="X595" i="19"/>
  <c r="A596" i="19"/>
  <c r="E595" i="19"/>
  <c r="I595" i="19"/>
  <c r="M595" i="19"/>
  <c r="Q595" i="19"/>
  <c r="U595" i="19"/>
  <c r="Y595" i="19"/>
  <c r="B595" i="19"/>
  <c r="F595" i="19"/>
  <c r="J595" i="19"/>
  <c r="N595" i="19"/>
  <c r="R595" i="19"/>
  <c r="V595" i="19"/>
  <c r="C595" i="19"/>
  <c r="G595" i="19"/>
  <c r="K595" i="19"/>
  <c r="O595" i="19"/>
  <c r="S595" i="19"/>
  <c r="W595" i="19"/>
  <c r="C450" i="19"/>
  <c r="G450" i="19"/>
  <c r="K450" i="19"/>
  <c r="O450" i="19"/>
  <c r="S450" i="19"/>
  <c r="W450" i="19"/>
  <c r="D450" i="19"/>
  <c r="H450" i="19"/>
  <c r="L450" i="19"/>
  <c r="P450" i="19"/>
  <c r="T450" i="19"/>
  <c r="X450" i="19"/>
  <c r="E450" i="19"/>
  <c r="I450" i="19"/>
  <c r="M450" i="19"/>
  <c r="Q450" i="19"/>
  <c r="U450" i="19"/>
  <c r="Y450" i="19"/>
  <c r="B450" i="19"/>
  <c r="F450" i="19"/>
  <c r="J450" i="19"/>
  <c r="N450" i="19"/>
  <c r="R450" i="19"/>
  <c r="V450" i="19"/>
  <c r="D559" i="19"/>
  <c r="H559" i="19"/>
  <c r="L559" i="19"/>
  <c r="P559" i="19"/>
  <c r="T559" i="19"/>
  <c r="X559" i="19"/>
  <c r="E559" i="19"/>
  <c r="I559" i="19"/>
  <c r="M559" i="19"/>
  <c r="Q559" i="19"/>
  <c r="U559" i="19"/>
  <c r="Y559" i="19"/>
  <c r="B559" i="19"/>
  <c r="F559" i="19"/>
  <c r="J559" i="19"/>
  <c r="N559" i="19"/>
  <c r="R559" i="19"/>
  <c r="V559" i="19"/>
  <c r="C559" i="19"/>
  <c r="G559" i="19"/>
  <c r="K559" i="19"/>
  <c r="O559" i="19"/>
  <c r="S559" i="19"/>
  <c r="W559" i="19"/>
  <c r="A560" i="19"/>
  <c r="D487" i="19"/>
  <c r="H487" i="19"/>
  <c r="L487" i="19"/>
  <c r="P487" i="19"/>
  <c r="T487" i="19"/>
  <c r="X487" i="19"/>
  <c r="E487" i="19"/>
  <c r="I487" i="19"/>
  <c r="M487" i="19"/>
  <c r="Q487" i="19"/>
  <c r="U487" i="19"/>
  <c r="Y487" i="19"/>
  <c r="B487" i="19"/>
  <c r="F487" i="19"/>
  <c r="J487" i="19"/>
  <c r="N487" i="19"/>
  <c r="R487" i="19"/>
  <c r="V487" i="19"/>
  <c r="A488" i="19"/>
  <c r="C487" i="19"/>
  <c r="G487" i="19"/>
  <c r="K487" i="19"/>
  <c r="O487" i="19"/>
  <c r="S487" i="19"/>
  <c r="W487" i="19"/>
  <c r="C523" i="19"/>
  <c r="G523" i="19"/>
  <c r="K523" i="19"/>
  <c r="O523" i="19"/>
  <c r="S523" i="19"/>
  <c r="W523" i="19"/>
  <c r="D523" i="19"/>
  <c r="H523" i="19"/>
  <c r="L523" i="19"/>
  <c r="P523" i="19"/>
  <c r="T523" i="19"/>
  <c r="X523" i="19"/>
  <c r="A524" i="19"/>
  <c r="E523" i="19"/>
  <c r="I523" i="19"/>
  <c r="M523" i="19"/>
  <c r="Q523" i="19"/>
  <c r="U523" i="19"/>
  <c r="Y523" i="19"/>
  <c r="B523" i="19"/>
  <c r="F523" i="19"/>
  <c r="J523" i="19"/>
  <c r="N523" i="19"/>
  <c r="R523" i="19"/>
  <c r="V523" i="19"/>
  <c r="C378" i="19"/>
  <c r="G378" i="19"/>
  <c r="K378" i="19"/>
  <c r="O378" i="19"/>
  <c r="S378" i="19"/>
  <c r="W378" i="19"/>
  <c r="D378" i="19"/>
  <c r="H378" i="19"/>
  <c r="L378" i="19"/>
  <c r="P378" i="19"/>
  <c r="T378" i="19"/>
  <c r="X378" i="19"/>
  <c r="E378" i="19"/>
  <c r="I378" i="19"/>
  <c r="M378" i="19"/>
  <c r="Q378" i="19"/>
  <c r="U378" i="19"/>
  <c r="Y378" i="19"/>
  <c r="A415" i="19"/>
  <c r="B378" i="19"/>
  <c r="F378" i="19"/>
  <c r="J378" i="19"/>
  <c r="N378" i="19"/>
  <c r="R378" i="19"/>
  <c r="V378" i="19"/>
  <c r="B118" i="21" l="1"/>
  <c r="B81" i="21"/>
  <c r="B44" i="21"/>
  <c r="B155" i="21"/>
  <c r="B118" i="24"/>
  <c r="B44" i="24"/>
  <c r="B81" i="24"/>
  <c r="B193" i="21"/>
  <c r="B155" i="24"/>
  <c r="B230" i="21"/>
  <c r="B267" i="21"/>
  <c r="B304" i="21"/>
  <c r="A155" i="19"/>
  <c r="D118" i="19"/>
  <c r="T118" i="19"/>
  <c r="M118" i="19"/>
  <c r="F118" i="19"/>
  <c r="V118" i="19"/>
  <c r="K118" i="19"/>
  <c r="H118" i="19"/>
  <c r="X118" i="19"/>
  <c r="Q118" i="19"/>
  <c r="J118" i="19"/>
  <c r="B118" i="19"/>
  <c r="O118" i="19"/>
  <c r="L118" i="19"/>
  <c r="E118" i="19"/>
  <c r="U118" i="19"/>
  <c r="N118" i="19"/>
  <c r="C118" i="19"/>
  <c r="S118" i="19"/>
  <c r="P118" i="19"/>
  <c r="I118" i="19"/>
  <c r="Y118" i="19"/>
  <c r="R118" i="19"/>
  <c r="G118" i="19"/>
  <c r="W118" i="19"/>
  <c r="A119" i="19"/>
  <c r="F82" i="19"/>
  <c r="V82" i="19"/>
  <c r="O82" i="19"/>
  <c r="H82" i="19"/>
  <c r="X82" i="19"/>
  <c r="Q82" i="19"/>
  <c r="J82" i="19"/>
  <c r="C82" i="19"/>
  <c r="S82" i="19"/>
  <c r="L82" i="19"/>
  <c r="E82" i="19"/>
  <c r="U82" i="19"/>
  <c r="N82" i="19"/>
  <c r="G82" i="19"/>
  <c r="W82" i="19"/>
  <c r="P82" i="19"/>
  <c r="I82" i="19"/>
  <c r="Y82" i="19"/>
  <c r="B82" i="19"/>
  <c r="R82" i="19"/>
  <c r="K82" i="19"/>
  <c r="D82" i="19"/>
  <c r="T82" i="19"/>
  <c r="M82" i="19"/>
  <c r="D154" i="19"/>
  <c r="C154" i="19"/>
  <c r="Y154" i="19"/>
  <c r="P154" i="19"/>
  <c r="B154" i="19"/>
  <c r="M154" i="19"/>
  <c r="X154" i="19"/>
  <c r="S154" i="19"/>
  <c r="J154" i="19"/>
  <c r="I154" i="19"/>
  <c r="T154" i="19"/>
  <c r="L154" i="19"/>
  <c r="V154" i="19"/>
  <c r="U154" i="19"/>
  <c r="H154" i="19"/>
  <c r="G154" i="19"/>
  <c r="R154" i="19"/>
  <c r="Q154" i="19"/>
  <c r="O154" i="19"/>
  <c r="F154" i="19"/>
  <c r="E154" i="19"/>
  <c r="W154" i="19"/>
  <c r="K154" i="19"/>
  <c r="N154" i="19"/>
  <c r="C193" i="24"/>
  <c r="A194" i="24"/>
  <c r="B193" i="24"/>
  <c r="C342" i="21"/>
  <c r="A343" i="21"/>
  <c r="B342" i="21"/>
  <c r="Y80" i="21"/>
  <c r="Y154" i="21"/>
  <c r="Y154" i="24"/>
  <c r="Y117" i="24"/>
  <c r="Y80" i="24"/>
  <c r="Y117" i="21"/>
  <c r="B1513" i="2"/>
  <c r="G193" i="24" s="1"/>
  <c r="Y43" i="24"/>
  <c r="Y43" i="21"/>
  <c r="Y77" i="24"/>
  <c r="Y192" i="21"/>
  <c r="Y114" i="24"/>
  <c r="Y229" i="21"/>
  <c r="E377" i="21"/>
  <c r="F377" i="21"/>
  <c r="G377" i="21"/>
  <c r="D377" i="21"/>
  <c r="X377" i="21"/>
  <c r="I377" i="21"/>
  <c r="J377" i="21"/>
  <c r="K377" i="21"/>
  <c r="H377" i="21"/>
  <c r="Q377" i="21"/>
  <c r="R377" i="21"/>
  <c r="O377" i="21"/>
  <c r="P377" i="21"/>
  <c r="Y377" i="21"/>
  <c r="A378" i="21"/>
  <c r="A379" i="21" s="1"/>
  <c r="S377" i="21"/>
  <c r="T377" i="21"/>
  <c r="M377" i="21"/>
  <c r="L377" i="21"/>
  <c r="N377" i="21"/>
  <c r="B377" i="21"/>
  <c r="C377" i="21"/>
  <c r="W377" i="21"/>
  <c r="V377" i="21"/>
  <c r="U377" i="21"/>
  <c r="Q557" i="23"/>
  <c r="F557" i="23"/>
  <c r="V557" i="23"/>
  <c r="O557" i="23"/>
  <c r="H557" i="23"/>
  <c r="X557" i="23"/>
  <c r="E557" i="23"/>
  <c r="U557" i="23"/>
  <c r="J557" i="23"/>
  <c r="C557" i="23"/>
  <c r="S557" i="23"/>
  <c r="L557" i="23"/>
  <c r="A558" i="23"/>
  <c r="I557" i="23"/>
  <c r="Y557" i="23"/>
  <c r="N557" i="23"/>
  <c r="G557" i="23"/>
  <c r="W557" i="23"/>
  <c r="P557" i="23"/>
  <c r="M557" i="23"/>
  <c r="B557" i="23"/>
  <c r="R557" i="23"/>
  <c r="K557" i="23"/>
  <c r="D557" i="23"/>
  <c r="T557" i="23"/>
  <c r="G882" i="21"/>
  <c r="D882" i="21"/>
  <c r="E882" i="21"/>
  <c r="Y882" i="21"/>
  <c r="J882" i="21"/>
  <c r="K882" i="21"/>
  <c r="H882" i="21"/>
  <c r="I882" i="21"/>
  <c r="A883" i="21"/>
  <c r="N882" i="21"/>
  <c r="O882" i="21"/>
  <c r="L882" i="21"/>
  <c r="M882" i="21"/>
  <c r="B882" i="21"/>
  <c r="R882" i="21"/>
  <c r="C882" i="21"/>
  <c r="S882" i="21"/>
  <c r="P882" i="21"/>
  <c r="Q882" i="21"/>
  <c r="F882" i="21"/>
  <c r="W882" i="21"/>
  <c r="X882" i="21"/>
  <c r="U882" i="21"/>
  <c r="T882" i="21"/>
  <c r="V882" i="21"/>
  <c r="G152" i="24"/>
  <c r="D152" i="24"/>
  <c r="E152" i="24"/>
  <c r="W152" i="24"/>
  <c r="P152" i="24"/>
  <c r="M152" i="24"/>
  <c r="K152" i="24"/>
  <c r="H152" i="24"/>
  <c r="I152" i="24"/>
  <c r="B152" i="24"/>
  <c r="T152" i="24"/>
  <c r="Q152" i="24"/>
  <c r="N152" i="24"/>
  <c r="O152" i="24"/>
  <c r="F152" i="24"/>
  <c r="X152" i="24"/>
  <c r="C152" i="24"/>
  <c r="Y152" i="24"/>
  <c r="R152" i="24"/>
  <c r="S152" i="24"/>
  <c r="J152" i="24"/>
  <c r="L152" i="24"/>
  <c r="V152" i="24"/>
  <c r="U152" i="24"/>
  <c r="I449" i="21"/>
  <c r="C449" i="21"/>
  <c r="H449" i="21"/>
  <c r="B449" i="21"/>
  <c r="G449" i="21"/>
  <c r="P449" i="21"/>
  <c r="F449" i="21"/>
  <c r="A450" i="21"/>
  <c r="E449" i="21"/>
  <c r="J449" i="21"/>
  <c r="D449" i="21"/>
  <c r="L449" i="21"/>
  <c r="M449" i="21"/>
  <c r="K449" i="21"/>
  <c r="N449" i="21"/>
  <c r="O449" i="21"/>
  <c r="X449" i="21"/>
  <c r="Q449" i="21"/>
  <c r="V449" i="21"/>
  <c r="U449" i="21"/>
  <c r="Y449" i="21"/>
  <c r="T449" i="21"/>
  <c r="S449" i="21"/>
  <c r="W449" i="21"/>
  <c r="R449" i="21"/>
  <c r="F413" i="21"/>
  <c r="H413" i="21"/>
  <c r="J413" i="21"/>
  <c r="P413" i="21"/>
  <c r="E413" i="21"/>
  <c r="G413" i="21"/>
  <c r="A414" i="21"/>
  <c r="I413" i="21"/>
  <c r="D413" i="21"/>
  <c r="K413" i="21"/>
  <c r="L413" i="21"/>
  <c r="O413" i="21"/>
  <c r="N413" i="21"/>
  <c r="M413" i="21"/>
  <c r="C413" i="21"/>
  <c r="B413" i="21"/>
  <c r="X413" i="21"/>
  <c r="Y413" i="21"/>
  <c r="R413" i="21"/>
  <c r="Q413" i="21"/>
  <c r="U413" i="21"/>
  <c r="W413" i="21"/>
  <c r="T413" i="21"/>
  <c r="V413" i="21"/>
  <c r="S413" i="21"/>
  <c r="C409" i="24"/>
  <c r="R409" i="24"/>
  <c r="S409" i="24"/>
  <c r="T409" i="24"/>
  <c r="H409" i="24"/>
  <c r="Y409" i="24"/>
  <c r="L409" i="24"/>
  <c r="G409" i="24"/>
  <c r="O409" i="24"/>
  <c r="W409" i="24"/>
  <c r="X409" i="24"/>
  <c r="B409" i="24"/>
  <c r="M409" i="24"/>
  <c r="V409" i="24"/>
  <c r="P409" i="24"/>
  <c r="A410" i="24"/>
  <c r="I409" i="24"/>
  <c r="F409" i="24"/>
  <c r="N409" i="24"/>
  <c r="Q409" i="24"/>
  <c r="D409" i="24"/>
  <c r="E409" i="24"/>
  <c r="J409" i="24"/>
  <c r="U409" i="24"/>
  <c r="K409" i="24"/>
  <c r="I116" i="24"/>
  <c r="B116" i="24"/>
  <c r="T116" i="24"/>
  <c r="K116" i="24"/>
  <c r="H116" i="24"/>
  <c r="M116" i="24"/>
  <c r="O116" i="24"/>
  <c r="F116" i="24"/>
  <c r="X116" i="24"/>
  <c r="Q116" i="24"/>
  <c r="N116" i="24"/>
  <c r="L116" i="24"/>
  <c r="S116" i="24"/>
  <c r="J116" i="24"/>
  <c r="C116" i="24"/>
  <c r="Y116" i="24"/>
  <c r="R116" i="24"/>
  <c r="E116" i="24"/>
  <c r="W116" i="24"/>
  <c r="P116" i="24"/>
  <c r="G116" i="24"/>
  <c r="D116" i="24"/>
  <c r="A153" i="24"/>
  <c r="V116" i="24"/>
  <c r="U116" i="24"/>
  <c r="J264" i="24"/>
  <c r="D264" i="24"/>
  <c r="I264" i="24"/>
  <c r="N264" i="24"/>
  <c r="C264" i="24"/>
  <c r="H264" i="24"/>
  <c r="O264" i="24"/>
  <c r="K264" i="24"/>
  <c r="B264" i="24"/>
  <c r="G264" i="24"/>
  <c r="A265" i="24"/>
  <c r="M264" i="24"/>
  <c r="F264" i="24"/>
  <c r="P264" i="24"/>
  <c r="E264" i="24"/>
  <c r="L264" i="24"/>
  <c r="X264" i="24"/>
  <c r="Q264" i="24"/>
  <c r="U264" i="24"/>
  <c r="Y264" i="24"/>
  <c r="R264" i="24"/>
  <c r="S264" i="24"/>
  <c r="W264" i="24"/>
  <c r="V264" i="24"/>
  <c r="T264" i="24"/>
  <c r="Q485" i="23"/>
  <c r="F485" i="23"/>
  <c r="V485" i="23"/>
  <c r="O485" i="23"/>
  <c r="D485" i="23"/>
  <c r="T485" i="23"/>
  <c r="E485" i="23"/>
  <c r="U485" i="23"/>
  <c r="J485" i="23"/>
  <c r="C485" i="23"/>
  <c r="S485" i="23"/>
  <c r="H485" i="23"/>
  <c r="X485" i="23"/>
  <c r="I485" i="23"/>
  <c r="Y485" i="23"/>
  <c r="N485" i="23"/>
  <c r="G485" i="23"/>
  <c r="W485" i="23"/>
  <c r="L485" i="23"/>
  <c r="M485" i="23"/>
  <c r="B485" i="23"/>
  <c r="R485" i="23"/>
  <c r="K485" i="23"/>
  <c r="A486" i="23"/>
  <c r="P485" i="23"/>
  <c r="I696" i="24"/>
  <c r="H696" i="24"/>
  <c r="K696" i="24"/>
  <c r="R696" i="24"/>
  <c r="B696" i="24"/>
  <c r="Y696" i="24"/>
  <c r="E696" i="24"/>
  <c r="D696" i="24"/>
  <c r="G696" i="24"/>
  <c r="N696" i="24"/>
  <c r="Q696" i="24"/>
  <c r="P696" i="24"/>
  <c r="S696" i="24"/>
  <c r="C696" i="24"/>
  <c r="J696" i="24"/>
  <c r="M696" i="24"/>
  <c r="L696" i="24"/>
  <c r="O696" i="24"/>
  <c r="A697" i="24"/>
  <c r="F696" i="24"/>
  <c r="T696" i="24"/>
  <c r="W696" i="24"/>
  <c r="X696" i="24"/>
  <c r="V696" i="24"/>
  <c r="U696" i="24"/>
  <c r="E341" i="21"/>
  <c r="R341" i="21"/>
  <c r="O341" i="21"/>
  <c r="P341" i="21"/>
  <c r="I341" i="21"/>
  <c r="B341" i="21"/>
  <c r="C341" i="21"/>
  <c r="S341" i="21"/>
  <c r="T341" i="21"/>
  <c r="Q341" i="21"/>
  <c r="F341" i="21"/>
  <c r="G341" i="21"/>
  <c r="D341" i="21"/>
  <c r="X341" i="21"/>
  <c r="Y341" i="21"/>
  <c r="J341" i="21"/>
  <c r="K341" i="21"/>
  <c r="H341" i="21"/>
  <c r="L341" i="21"/>
  <c r="N341" i="21"/>
  <c r="M341" i="21"/>
  <c r="U341" i="21"/>
  <c r="V341" i="21"/>
  <c r="W341" i="21"/>
  <c r="V300" i="24"/>
  <c r="I300" i="24"/>
  <c r="S300" i="24"/>
  <c r="N300" i="24"/>
  <c r="Q300" i="24"/>
  <c r="D300" i="24"/>
  <c r="E300" i="24"/>
  <c r="O300" i="24"/>
  <c r="Y300" i="24"/>
  <c r="L300" i="24"/>
  <c r="G300" i="24"/>
  <c r="B300" i="24"/>
  <c r="T300" i="24"/>
  <c r="U300" i="24"/>
  <c r="H300" i="24"/>
  <c r="J300" i="24"/>
  <c r="M300" i="24"/>
  <c r="W300" i="24"/>
  <c r="R300" i="24"/>
  <c r="F300" i="24"/>
  <c r="X300" i="24"/>
  <c r="C300" i="24"/>
  <c r="A301" i="24"/>
  <c r="P300" i="24"/>
  <c r="K300" i="24"/>
  <c r="I521" i="23"/>
  <c r="Y521" i="23"/>
  <c r="N521" i="23"/>
  <c r="C521" i="23"/>
  <c r="S521" i="23"/>
  <c r="L521" i="23"/>
  <c r="M521" i="23"/>
  <c r="B521" i="23"/>
  <c r="R521" i="23"/>
  <c r="G521" i="23"/>
  <c r="W521" i="23"/>
  <c r="P521" i="23"/>
  <c r="Q521" i="23"/>
  <c r="F521" i="23"/>
  <c r="V521" i="23"/>
  <c r="K521" i="23"/>
  <c r="D521" i="23"/>
  <c r="T521" i="23"/>
  <c r="E521" i="23"/>
  <c r="U521" i="23"/>
  <c r="J521" i="23"/>
  <c r="A522" i="23"/>
  <c r="O521" i="23"/>
  <c r="H521" i="23"/>
  <c r="X521" i="23"/>
  <c r="C373" i="24"/>
  <c r="B373" i="24"/>
  <c r="P373" i="24"/>
  <c r="K373" i="24"/>
  <c r="U373" i="24"/>
  <c r="H373" i="24"/>
  <c r="I373" i="24"/>
  <c r="S373" i="24"/>
  <c r="R373" i="24"/>
  <c r="Q373" i="24"/>
  <c r="D373" i="24"/>
  <c r="J373" i="24"/>
  <c r="X373" i="24"/>
  <c r="Y373" i="24"/>
  <c r="L373" i="24"/>
  <c r="G373" i="24"/>
  <c r="F373" i="24"/>
  <c r="T373" i="24"/>
  <c r="A374" i="24"/>
  <c r="N373" i="24"/>
  <c r="M373" i="24"/>
  <c r="W373" i="24"/>
  <c r="V373" i="24"/>
  <c r="E373" i="24"/>
  <c r="O373" i="24"/>
  <c r="J552" i="24"/>
  <c r="A553" i="24"/>
  <c r="H552" i="24"/>
  <c r="I552" i="24"/>
  <c r="C552" i="24"/>
  <c r="B552" i="24"/>
  <c r="G552" i="24"/>
  <c r="F552" i="24"/>
  <c r="E552" i="24"/>
  <c r="D552" i="24"/>
  <c r="O552" i="24"/>
  <c r="L552" i="24"/>
  <c r="R552" i="24"/>
  <c r="T552" i="24"/>
  <c r="X552" i="24"/>
  <c r="Y552" i="24"/>
  <c r="W552" i="24"/>
  <c r="Q552" i="24"/>
  <c r="N552" i="24"/>
  <c r="P552" i="24"/>
  <c r="V552" i="24"/>
  <c r="U552" i="24"/>
  <c r="S552" i="24"/>
  <c r="M552" i="24"/>
  <c r="K552" i="24"/>
  <c r="F876" i="24"/>
  <c r="I876" i="24"/>
  <c r="H876" i="24"/>
  <c r="G876" i="24"/>
  <c r="A877" i="24"/>
  <c r="B876" i="24"/>
  <c r="E876" i="24"/>
  <c r="D876" i="24"/>
  <c r="C876" i="24"/>
  <c r="N876" i="24"/>
  <c r="Q876" i="24"/>
  <c r="P876" i="24"/>
  <c r="O876" i="24"/>
  <c r="J876" i="24"/>
  <c r="M876" i="24"/>
  <c r="L876" i="24"/>
  <c r="K876" i="24"/>
  <c r="T876" i="24"/>
  <c r="W876" i="24"/>
  <c r="V876" i="24"/>
  <c r="X876" i="24"/>
  <c r="U876" i="24"/>
  <c r="R876" i="24"/>
  <c r="Y876" i="24"/>
  <c r="S876" i="24"/>
  <c r="M666" i="21"/>
  <c r="Q666" i="21"/>
  <c r="A667" i="21"/>
  <c r="R666" i="21"/>
  <c r="S666" i="21"/>
  <c r="P666" i="21"/>
  <c r="K666" i="21"/>
  <c r="O666" i="21"/>
  <c r="L666" i="21"/>
  <c r="Y666" i="21"/>
  <c r="T666" i="21"/>
  <c r="X666" i="21"/>
  <c r="J666" i="21"/>
  <c r="N666" i="21"/>
  <c r="H666" i="21"/>
  <c r="D666" i="21"/>
  <c r="F666" i="21"/>
  <c r="E666" i="21"/>
  <c r="B666" i="21"/>
  <c r="I666" i="21"/>
  <c r="G666" i="21"/>
  <c r="C666" i="21"/>
  <c r="V666" i="21"/>
  <c r="U666" i="21"/>
  <c r="W666" i="21"/>
  <c r="C594" i="21"/>
  <c r="D594" i="21"/>
  <c r="B594" i="21"/>
  <c r="G594" i="21"/>
  <c r="H594" i="21"/>
  <c r="F594" i="21"/>
  <c r="S594" i="21"/>
  <c r="E594" i="21"/>
  <c r="A595" i="21"/>
  <c r="Y594" i="21"/>
  <c r="P594" i="21"/>
  <c r="N594" i="21"/>
  <c r="R594" i="21"/>
  <c r="Q594" i="21"/>
  <c r="L594" i="21"/>
  <c r="J594" i="21"/>
  <c r="O594" i="21"/>
  <c r="M594" i="21"/>
  <c r="K594" i="21"/>
  <c r="I594" i="21"/>
  <c r="T594" i="21"/>
  <c r="X594" i="21"/>
  <c r="V594" i="21"/>
  <c r="W594" i="21"/>
  <c r="U594" i="21"/>
  <c r="C337" i="24"/>
  <c r="A338" i="24"/>
  <c r="P337" i="24"/>
  <c r="K337" i="24"/>
  <c r="U337" i="24"/>
  <c r="H337" i="24"/>
  <c r="I337" i="24"/>
  <c r="S337" i="24"/>
  <c r="N337" i="24"/>
  <c r="Q337" i="24"/>
  <c r="D337" i="24"/>
  <c r="F337" i="24"/>
  <c r="X337" i="24"/>
  <c r="Y337" i="24"/>
  <c r="L337" i="24"/>
  <c r="G337" i="24"/>
  <c r="B337" i="24"/>
  <c r="T337" i="24"/>
  <c r="V337" i="24"/>
  <c r="J337" i="24"/>
  <c r="M337" i="24"/>
  <c r="W337" i="24"/>
  <c r="R337" i="24"/>
  <c r="E337" i="24"/>
  <c r="O337" i="24"/>
  <c r="C486" i="21"/>
  <c r="S486" i="21"/>
  <c r="P486" i="21"/>
  <c r="I486" i="21"/>
  <c r="B486" i="21"/>
  <c r="R486" i="21"/>
  <c r="G486" i="21"/>
  <c r="W486" i="21"/>
  <c r="T486" i="21"/>
  <c r="Q486" i="21"/>
  <c r="F486" i="21"/>
  <c r="K486" i="21"/>
  <c r="D486" i="21"/>
  <c r="X486" i="21"/>
  <c r="Y486" i="21"/>
  <c r="J486" i="21"/>
  <c r="O486" i="21"/>
  <c r="H486" i="21"/>
  <c r="E486" i="21"/>
  <c r="A487" i="21"/>
  <c r="N486" i="21"/>
  <c r="L486" i="21"/>
  <c r="M486" i="21"/>
  <c r="U486" i="21"/>
  <c r="V486" i="21"/>
  <c r="J376" i="23"/>
  <c r="P376" i="23"/>
  <c r="G376" i="23"/>
  <c r="A413" i="23"/>
  <c r="D376" i="23"/>
  <c r="E376" i="23"/>
  <c r="F376" i="23"/>
  <c r="H376" i="23"/>
  <c r="I376" i="23"/>
  <c r="O376" i="23"/>
  <c r="L376" i="23"/>
  <c r="K376" i="23"/>
  <c r="M376" i="23"/>
  <c r="N376" i="23"/>
  <c r="C376" i="23"/>
  <c r="B376" i="23"/>
  <c r="U376" i="23"/>
  <c r="R376" i="23"/>
  <c r="V376" i="23"/>
  <c r="X376" i="23"/>
  <c r="S376" i="23"/>
  <c r="W376" i="23"/>
  <c r="Q376" i="23"/>
  <c r="Y376" i="23"/>
  <c r="T376" i="23"/>
  <c r="A841" i="24"/>
  <c r="M840" i="24"/>
  <c r="L840" i="24"/>
  <c r="O840" i="24"/>
  <c r="N840" i="24"/>
  <c r="I840" i="24"/>
  <c r="H840" i="24"/>
  <c r="K840" i="24"/>
  <c r="J840" i="24"/>
  <c r="E840" i="24"/>
  <c r="D840" i="24"/>
  <c r="G840" i="24"/>
  <c r="F840" i="24"/>
  <c r="P840" i="24"/>
  <c r="C840" i="24"/>
  <c r="B840" i="24"/>
  <c r="V840" i="24"/>
  <c r="T840" i="24"/>
  <c r="Q840" i="24"/>
  <c r="X840" i="24"/>
  <c r="W840" i="24"/>
  <c r="S840" i="24"/>
  <c r="R840" i="24"/>
  <c r="Y840" i="24"/>
  <c r="U840" i="24"/>
  <c r="A703" i="21"/>
  <c r="J702" i="21"/>
  <c r="B702" i="21"/>
  <c r="F702" i="21"/>
  <c r="E702" i="21"/>
  <c r="D702" i="21"/>
  <c r="I702" i="21"/>
  <c r="H702" i="21"/>
  <c r="C702" i="21"/>
  <c r="G702" i="21"/>
  <c r="T702" i="21"/>
  <c r="X702" i="21"/>
  <c r="L702" i="21"/>
  <c r="P702" i="21"/>
  <c r="Y702" i="21"/>
  <c r="M702" i="21"/>
  <c r="Q702" i="21"/>
  <c r="U702" i="21"/>
  <c r="N702" i="21"/>
  <c r="R702" i="21"/>
  <c r="V702" i="21"/>
  <c r="K702" i="21"/>
  <c r="O702" i="21"/>
  <c r="S702" i="21"/>
  <c r="W702" i="21"/>
  <c r="K228" i="24"/>
  <c r="F228" i="24"/>
  <c r="E228" i="24"/>
  <c r="I228" i="24"/>
  <c r="D228" i="24"/>
  <c r="T228" i="24"/>
  <c r="H228" i="24"/>
  <c r="S228" i="24"/>
  <c r="G228" i="24"/>
  <c r="O228" i="24"/>
  <c r="Y228" i="24"/>
  <c r="R228" i="24"/>
  <c r="Q228" i="24"/>
  <c r="X228" i="24"/>
  <c r="A229" i="24"/>
  <c r="A230" i="24" s="1"/>
  <c r="P228" i="24"/>
  <c r="J228" i="24"/>
  <c r="N228" i="24"/>
  <c r="M228" i="24"/>
  <c r="L228" i="24"/>
  <c r="C228" i="24"/>
  <c r="B228" i="24"/>
  <c r="V228" i="24"/>
  <c r="U228" i="24"/>
  <c r="W228" i="24"/>
  <c r="O810" i="21"/>
  <c r="L810" i="21"/>
  <c r="A811" i="21"/>
  <c r="Q810" i="21"/>
  <c r="J810" i="21"/>
  <c r="C810" i="21"/>
  <c r="S810" i="21"/>
  <c r="P810" i="21"/>
  <c r="E810" i="21"/>
  <c r="Y810" i="21"/>
  <c r="N810" i="21"/>
  <c r="G810" i="21"/>
  <c r="D810" i="21"/>
  <c r="T810" i="21"/>
  <c r="I810" i="21"/>
  <c r="B810" i="21"/>
  <c r="R810" i="21"/>
  <c r="K810" i="21"/>
  <c r="H810" i="21"/>
  <c r="X810" i="21"/>
  <c r="M810" i="21"/>
  <c r="F810" i="21"/>
  <c r="U810" i="21"/>
  <c r="V810" i="21"/>
  <c r="W810" i="21"/>
  <c r="L732" i="24"/>
  <c r="O732" i="24"/>
  <c r="A733" i="24"/>
  <c r="F732" i="24"/>
  <c r="M732" i="24"/>
  <c r="H732" i="24"/>
  <c r="K732" i="24"/>
  <c r="R732" i="24"/>
  <c r="B732" i="24"/>
  <c r="I732" i="24"/>
  <c r="D732" i="24"/>
  <c r="G732" i="24"/>
  <c r="N732" i="24"/>
  <c r="Y732" i="24"/>
  <c r="E732" i="24"/>
  <c r="P732" i="24"/>
  <c r="S732" i="24"/>
  <c r="C732" i="24"/>
  <c r="J732" i="24"/>
  <c r="Q732" i="24"/>
  <c r="T732" i="24"/>
  <c r="V732" i="24"/>
  <c r="W732" i="24"/>
  <c r="X732" i="24"/>
  <c r="U732" i="24"/>
  <c r="F448" i="23"/>
  <c r="C448" i="23"/>
  <c r="S448" i="23"/>
  <c r="P448" i="23"/>
  <c r="I448" i="23"/>
  <c r="J448" i="23"/>
  <c r="G448" i="23"/>
  <c r="W448" i="23"/>
  <c r="T448" i="23"/>
  <c r="Q448" i="23"/>
  <c r="N448" i="23"/>
  <c r="K448" i="23"/>
  <c r="D448" i="23"/>
  <c r="X448" i="23"/>
  <c r="Y448" i="23"/>
  <c r="B448" i="23"/>
  <c r="R448" i="23"/>
  <c r="O448" i="23"/>
  <c r="H448" i="23"/>
  <c r="E448" i="23"/>
  <c r="L448" i="23"/>
  <c r="M448" i="23"/>
  <c r="U448" i="23"/>
  <c r="V448" i="23"/>
  <c r="T630" i="21"/>
  <c r="Q630" i="21"/>
  <c r="J630" i="21"/>
  <c r="C630" i="21"/>
  <c r="S630" i="21"/>
  <c r="D630" i="21"/>
  <c r="X630" i="21"/>
  <c r="Y630" i="21"/>
  <c r="N630" i="21"/>
  <c r="G630" i="21"/>
  <c r="W630" i="21"/>
  <c r="H630" i="21"/>
  <c r="E630" i="21"/>
  <c r="B630" i="21"/>
  <c r="R630" i="21"/>
  <c r="K630" i="21"/>
  <c r="P630" i="21"/>
  <c r="I630" i="21"/>
  <c r="F630" i="21"/>
  <c r="A631" i="21"/>
  <c r="O630" i="21"/>
  <c r="L630" i="21"/>
  <c r="M630" i="21"/>
  <c r="V630" i="21"/>
  <c r="U630" i="21"/>
  <c r="E192" i="24"/>
  <c r="B192" i="24"/>
  <c r="C192" i="24"/>
  <c r="S192" i="24"/>
  <c r="P192" i="24"/>
  <c r="I192" i="24"/>
  <c r="F192" i="24"/>
  <c r="G192" i="24"/>
  <c r="T192" i="24"/>
  <c r="Q192" i="24"/>
  <c r="J192" i="24"/>
  <c r="K192" i="24"/>
  <c r="D192" i="24"/>
  <c r="X192" i="24"/>
  <c r="Y192" i="24"/>
  <c r="R192" i="24"/>
  <c r="O192" i="24"/>
  <c r="H192" i="24"/>
  <c r="N192" i="24"/>
  <c r="M192" i="24"/>
  <c r="L192" i="24"/>
  <c r="V192" i="24"/>
  <c r="U192" i="24"/>
  <c r="W192" i="24"/>
  <c r="C738" i="21"/>
  <c r="G738" i="21"/>
  <c r="J738" i="21"/>
  <c r="D738" i="21"/>
  <c r="E738" i="21"/>
  <c r="B738" i="21"/>
  <c r="A739" i="21"/>
  <c r="F738" i="21"/>
  <c r="K738" i="21"/>
  <c r="H738" i="21"/>
  <c r="I738" i="21"/>
  <c r="L738" i="21"/>
  <c r="Y738" i="21"/>
  <c r="U738" i="21"/>
  <c r="O738" i="21"/>
  <c r="M738" i="21"/>
  <c r="S738" i="21"/>
  <c r="Q738" i="21"/>
  <c r="T738" i="21"/>
  <c r="W738" i="21"/>
  <c r="R738" i="21"/>
  <c r="X738" i="21"/>
  <c r="P738" i="21"/>
  <c r="N738" i="21"/>
  <c r="V738" i="21"/>
  <c r="D558" i="21"/>
  <c r="B558" i="21"/>
  <c r="C558" i="21"/>
  <c r="A559" i="21"/>
  <c r="F558" i="21"/>
  <c r="G558" i="21"/>
  <c r="E558" i="21"/>
  <c r="S558" i="21"/>
  <c r="Y558" i="21"/>
  <c r="K558" i="21"/>
  <c r="O558" i="21"/>
  <c r="P558" i="21"/>
  <c r="H558" i="21"/>
  <c r="L558" i="21"/>
  <c r="M558" i="21"/>
  <c r="Q558" i="21"/>
  <c r="N558" i="21"/>
  <c r="I558" i="21"/>
  <c r="J558" i="21"/>
  <c r="R558" i="21"/>
  <c r="V558" i="21"/>
  <c r="W558" i="21"/>
  <c r="U558" i="21"/>
  <c r="T558" i="21"/>
  <c r="X558" i="21"/>
  <c r="G846" i="21"/>
  <c r="D846" i="21"/>
  <c r="E846" i="21"/>
  <c r="Y846" i="21"/>
  <c r="N846" i="21"/>
  <c r="K846" i="21"/>
  <c r="H846" i="21"/>
  <c r="I846" i="21"/>
  <c r="B846" i="21"/>
  <c r="R846" i="21"/>
  <c r="O846" i="21"/>
  <c r="L846" i="21"/>
  <c r="M846" i="21"/>
  <c r="F846" i="21"/>
  <c r="A847" i="21"/>
  <c r="C846" i="21"/>
  <c r="S846" i="21"/>
  <c r="P846" i="21"/>
  <c r="Q846" i="21"/>
  <c r="J846" i="21"/>
  <c r="T846" i="21"/>
  <c r="X846" i="21"/>
  <c r="W846" i="21"/>
  <c r="V846" i="21"/>
  <c r="U846" i="21"/>
  <c r="G522" i="21"/>
  <c r="D522" i="21"/>
  <c r="X522" i="21"/>
  <c r="Y522" i="21"/>
  <c r="R522" i="21"/>
  <c r="K522" i="21"/>
  <c r="H522" i="21"/>
  <c r="E522" i="21"/>
  <c r="B522" i="21"/>
  <c r="A523" i="21"/>
  <c r="O522" i="21"/>
  <c r="P522" i="21"/>
  <c r="I522" i="21"/>
  <c r="F522" i="21"/>
  <c r="C522" i="21"/>
  <c r="S522" i="21"/>
  <c r="T522" i="21"/>
  <c r="Q522" i="21"/>
  <c r="J522" i="21"/>
  <c r="L522" i="21"/>
  <c r="N522" i="21"/>
  <c r="M522" i="21"/>
  <c r="W522" i="21"/>
  <c r="V522" i="21"/>
  <c r="U522" i="21"/>
  <c r="O660" i="24"/>
  <c r="A661" i="24"/>
  <c r="F660" i="24"/>
  <c r="M660" i="24"/>
  <c r="T660" i="24"/>
  <c r="D660" i="24"/>
  <c r="K660" i="24"/>
  <c r="R660" i="24"/>
  <c r="B660" i="24"/>
  <c r="I660" i="24"/>
  <c r="P660" i="24"/>
  <c r="G660" i="24"/>
  <c r="N660" i="24"/>
  <c r="Y660" i="24"/>
  <c r="E660" i="24"/>
  <c r="L660" i="24"/>
  <c r="S660" i="24"/>
  <c r="C660" i="24"/>
  <c r="J660" i="24"/>
  <c r="Q660" i="24"/>
  <c r="X660" i="24"/>
  <c r="H660" i="24"/>
  <c r="V660" i="24"/>
  <c r="W660" i="24"/>
  <c r="U660" i="24"/>
  <c r="M593" i="23"/>
  <c r="A594" i="23"/>
  <c r="N593" i="23"/>
  <c r="G593" i="23"/>
  <c r="W593" i="23"/>
  <c r="P593" i="23"/>
  <c r="Q593" i="23"/>
  <c r="B593" i="23"/>
  <c r="R593" i="23"/>
  <c r="K593" i="23"/>
  <c r="D593" i="23"/>
  <c r="T593" i="23"/>
  <c r="E593" i="23"/>
  <c r="U593" i="23"/>
  <c r="F593" i="23"/>
  <c r="V593" i="23"/>
  <c r="O593" i="23"/>
  <c r="H593" i="23"/>
  <c r="X593" i="23"/>
  <c r="I593" i="23"/>
  <c r="Y593" i="23"/>
  <c r="J593" i="23"/>
  <c r="C593" i="23"/>
  <c r="S593" i="23"/>
  <c r="L593" i="23"/>
  <c r="F412" i="23"/>
  <c r="D412" i="23"/>
  <c r="I412" i="23"/>
  <c r="J412" i="23"/>
  <c r="H412" i="23"/>
  <c r="A449" i="23"/>
  <c r="C412" i="23"/>
  <c r="P412" i="23"/>
  <c r="B412" i="23"/>
  <c r="G412" i="23"/>
  <c r="E412" i="23"/>
  <c r="K412" i="23"/>
  <c r="M412" i="23"/>
  <c r="O412" i="23"/>
  <c r="L412" i="23"/>
  <c r="N412" i="23"/>
  <c r="Y412" i="23"/>
  <c r="S412" i="23"/>
  <c r="Q412" i="23"/>
  <c r="X412" i="23"/>
  <c r="V412" i="23"/>
  <c r="U412" i="23"/>
  <c r="W412" i="23"/>
  <c r="R412" i="23"/>
  <c r="T412" i="23"/>
  <c r="Q443" i="24"/>
  <c r="D443" i="24"/>
  <c r="J443" i="24"/>
  <c r="X443" i="24"/>
  <c r="G443" i="24"/>
  <c r="B443" i="24"/>
  <c r="P443" i="24"/>
  <c r="F443" i="24"/>
  <c r="T443" i="24"/>
  <c r="C443" i="24"/>
  <c r="I443" i="24"/>
  <c r="W443" i="24"/>
  <c r="R443" i="24"/>
  <c r="V443" i="24"/>
  <c r="E443" i="24"/>
  <c r="S443" i="24"/>
  <c r="Y443" i="24"/>
  <c r="L443" i="24"/>
  <c r="K443" i="24"/>
  <c r="O443" i="24"/>
  <c r="U443" i="24"/>
  <c r="H443" i="24"/>
  <c r="N443" i="24"/>
  <c r="M443" i="24"/>
  <c r="A444" i="24"/>
  <c r="Y480" i="24"/>
  <c r="L480" i="24"/>
  <c r="K480" i="24"/>
  <c r="F480" i="24"/>
  <c r="T480" i="24"/>
  <c r="C480" i="24"/>
  <c r="N480" i="24"/>
  <c r="M480" i="24"/>
  <c r="A481" i="24"/>
  <c r="V480" i="24"/>
  <c r="E480" i="24"/>
  <c r="S480" i="24"/>
  <c r="G480" i="24"/>
  <c r="B480" i="24"/>
  <c r="P480" i="24"/>
  <c r="O480" i="24"/>
  <c r="U480" i="24"/>
  <c r="H480" i="24"/>
  <c r="I480" i="24"/>
  <c r="W480" i="24"/>
  <c r="R480" i="24"/>
  <c r="Q480" i="24"/>
  <c r="D480" i="24"/>
  <c r="J480" i="24"/>
  <c r="X480" i="24"/>
  <c r="J624" i="24"/>
  <c r="Q624" i="24"/>
  <c r="T624" i="24"/>
  <c r="W624" i="24"/>
  <c r="G624" i="24"/>
  <c r="A625" i="24"/>
  <c r="F624" i="24"/>
  <c r="I624" i="24"/>
  <c r="P624" i="24"/>
  <c r="S624" i="24"/>
  <c r="C624" i="24"/>
  <c r="R624" i="24"/>
  <c r="B624" i="24"/>
  <c r="E624" i="24"/>
  <c r="H624" i="24"/>
  <c r="O624" i="24"/>
  <c r="N624" i="24"/>
  <c r="Y624" i="24"/>
  <c r="X624" i="24"/>
  <c r="D624" i="24"/>
  <c r="K624" i="24"/>
  <c r="L624" i="24"/>
  <c r="M624" i="24"/>
  <c r="U624" i="24"/>
  <c r="V624" i="24"/>
  <c r="G774" i="21"/>
  <c r="W774" i="21"/>
  <c r="P774" i="21"/>
  <c r="I774" i="21"/>
  <c r="F774" i="21"/>
  <c r="K774" i="21"/>
  <c r="A775" i="21"/>
  <c r="T774" i="21"/>
  <c r="Q774" i="21"/>
  <c r="J774" i="21"/>
  <c r="O774" i="21"/>
  <c r="D774" i="21"/>
  <c r="X774" i="21"/>
  <c r="Y774" i="21"/>
  <c r="N774" i="21"/>
  <c r="C774" i="21"/>
  <c r="S774" i="21"/>
  <c r="H774" i="21"/>
  <c r="E774" i="21"/>
  <c r="B774" i="21"/>
  <c r="R774" i="21"/>
  <c r="L774" i="21"/>
  <c r="M774" i="21"/>
  <c r="U774" i="21"/>
  <c r="V774" i="21"/>
  <c r="B588" i="24"/>
  <c r="G588" i="24"/>
  <c r="E588" i="24"/>
  <c r="F588" i="24"/>
  <c r="K588" i="24"/>
  <c r="I588" i="24"/>
  <c r="J588" i="24"/>
  <c r="D588" i="24"/>
  <c r="A589" i="24"/>
  <c r="C588" i="24"/>
  <c r="H588" i="24"/>
  <c r="X588" i="24"/>
  <c r="L588" i="24"/>
  <c r="N588" i="24"/>
  <c r="Q588" i="24"/>
  <c r="U588" i="24"/>
  <c r="W588" i="24"/>
  <c r="R588" i="24"/>
  <c r="V588" i="24"/>
  <c r="Y588" i="24"/>
  <c r="P588" i="24"/>
  <c r="T588" i="24"/>
  <c r="O588" i="24"/>
  <c r="S588" i="24"/>
  <c r="M588" i="24"/>
  <c r="Q804" i="24"/>
  <c r="X804" i="24"/>
  <c r="H804" i="24"/>
  <c r="K804" i="24"/>
  <c r="N804" i="24"/>
  <c r="M804" i="24"/>
  <c r="T804" i="24"/>
  <c r="D804" i="24"/>
  <c r="G804" i="24"/>
  <c r="J804" i="24"/>
  <c r="I804" i="24"/>
  <c r="P804" i="24"/>
  <c r="S804" i="24"/>
  <c r="A805" i="24"/>
  <c r="F804" i="24"/>
  <c r="Y804" i="24"/>
  <c r="E804" i="24"/>
  <c r="L804" i="24"/>
  <c r="O804" i="24"/>
  <c r="R804" i="24"/>
  <c r="B804" i="24"/>
  <c r="C804" i="24"/>
  <c r="V804" i="24"/>
  <c r="W804" i="24"/>
  <c r="U804" i="24"/>
  <c r="J340" i="23"/>
  <c r="K340" i="23"/>
  <c r="D340" i="23"/>
  <c r="X340" i="23"/>
  <c r="Y340" i="23"/>
  <c r="R340" i="23"/>
  <c r="O340" i="23"/>
  <c r="H340" i="23"/>
  <c r="E340" i="23"/>
  <c r="A377" i="23"/>
  <c r="S340" i="23"/>
  <c r="P340" i="23"/>
  <c r="I340" i="23"/>
  <c r="F340" i="23"/>
  <c r="G340" i="23"/>
  <c r="A341" i="23"/>
  <c r="T340" i="23"/>
  <c r="Q340" i="23"/>
  <c r="M340" i="23"/>
  <c r="L340" i="23"/>
  <c r="N340" i="23"/>
  <c r="C340" i="23"/>
  <c r="B340" i="23"/>
  <c r="U340" i="23"/>
  <c r="W340" i="23"/>
  <c r="V340" i="23"/>
  <c r="L768" i="24"/>
  <c r="S768" i="24"/>
  <c r="C768" i="24"/>
  <c r="J768" i="24"/>
  <c r="Q768" i="24"/>
  <c r="X768" i="24"/>
  <c r="H768" i="24"/>
  <c r="O768" i="24"/>
  <c r="A769" i="24"/>
  <c r="F768" i="24"/>
  <c r="M768" i="24"/>
  <c r="T768" i="24"/>
  <c r="D768" i="24"/>
  <c r="K768" i="24"/>
  <c r="R768" i="24"/>
  <c r="B768" i="24"/>
  <c r="I768" i="24"/>
  <c r="P768" i="24"/>
  <c r="W768" i="24"/>
  <c r="G768" i="24"/>
  <c r="N768" i="24"/>
  <c r="Y768" i="24"/>
  <c r="E768" i="24"/>
  <c r="U768" i="24"/>
  <c r="V768" i="24"/>
  <c r="I303" i="23"/>
  <c r="Y303" i="23"/>
  <c r="N303" i="23"/>
  <c r="G303" i="23"/>
  <c r="W303" i="23"/>
  <c r="P303" i="23"/>
  <c r="M303" i="23"/>
  <c r="B303" i="23"/>
  <c r="R303" i="23"/>
  <c r="K303" i="23"/>
  <c r="D303" i="23"/>
  <c r="T303" i="23"/>
  <c r="Q303" i="23"/>
  <c r="F303" i="23"/>
  <c r="V303" i="23"/>
  <c r="O303" i="23"/>
  <c r="H303" i="23"/>
  <c r="X303" i="23"/>
  <c r="E303" i="23"/>
  <c r="U303" i="23"/>
  <c r="J303" i="23"/>
  <c r="C303" i="23"/>
  <c r="S303" i="23"/>
  <c r="L303" i="23"/>
  <c r="L516" i="24"/>
  <c r="P516" i="24"/>
  <c r="T516" i="24"/>
  <c r="A517" i="24"/>
  <c r="M516" i="24"/>
  <c r="Q516" i="24"/>
  <c r="J516" i="24"/>
  <c r="Y516" i="24"/>
  <c r="R516" i="24"/>
  <c r="O516" i="24"/>
  <c r="S516" i="24"/>
  <c r="N516" i="24"/>
  <c r="K516" i="24"/>
  <c r="X516" i="24"/>
  <c r="C516" i="24"/>
  <c r="E516" i="24"/>
  <c r="D516" i="24"/>
  <c r="G516" i="24"/>
  <c r="I516" i="24"/>
  <c r="F516" i="24"/>
  <c r="B516" i="24"/>
  <c r="H516" i="24"/>
  <c r="U516" i="24"/>
  <c r="W516" i="24"/>
  <c r="V516" i="24"/>
  <c r="D266" i="19"/>
  <c r="T266" i="19"/>
  <c r="I266" i="19"/>
  <c r="A303" i="19"/>
  <c r="N266" i="19"/>
  <c r="G266" i="19"/>
  <c r="W266" i="19"/>
  <c r="H266" i="19"/>
  <c r="X266" i="19"/>
  <c r="M266" i="19"/>
  <c r="B266" i="19"/>
  <c r="R266" i="19"/>
  <c r="K266" i="19"/>
  <c r="L266" i="19"/>
  <c r="Y266" i="19"/>
  <c r="Q266" i="19"/>
  <c r="F266" i="19"/>
  <c r="V266" i="19"/>
  <c r="O266" i="19"/>
  <c r="P266" i="19"/>
  <c r="E266" i="19"/>
  <c r="U266" i="19"/>
  <c r="J266" i="19"/>
  <c r="C266" i="19"/>
  <c r="S266" i="19"/>
  <c r="I302" i="19"/>
  <c r="Y302" i="19"/>
  <c r="N302" i="19"/>
  <c r="G302" i="19"/>
  <c r="W302" i="19"/>
  <c r="P302" i="19"/>
  <c r="M302" i="19"/>
  <c r="B302" i="19"/>
  <c r="R302" i="19"/>
  <c r="K302" i="19"/>
  <c r="D302" i="19"/>
  <c r="T302" i="19"/>
  <c r="Q302" i="19"/>
  <c r="F302" i="19"/>
  <c r="V302" i="19"/>
  <c r="O302" i="19"/>
  <c r="H302" i="19"/>
  <c r="X302" i="19"/>
  <c r="E302" i="19"/>
  <c r="U302" i="19"/>
  <c r="J302" i="19"/>
  <c r="C302" i="19"/>
  <c r="S302" i="19"/>
  <c r="L302" i="19"/>
  <c r="C415" i="19"/>
  <c r="G415" i="19"/>
  <c r="K415" i="19"/>
  <c r="O415" i="19"/>
  <c r="S415" i="19"/>
  <c r="W415" i="19"/>
  <c r="D415" i="19"/>
  <c r="H415" i="19"/>
  <c r="L415" i="19"/>
  <c r="P415" i="19"/>
  <c r="T415" i="19"/>
  <c r="X415" i="19"/>
  <c r="E415" i="19"/>
  <c r="I415" i="19"/>
  <c r="M415" i="19"/>
  <c r="Q415" i="19"/>
  <c r="U415" i="19"/>
  <c r="Y415" i="19"/>
  <c r="B415" i="19"/>
  <c r="F415" i="19"/>
  <c r="J415" i="19"/>
  <c r="N415" i="19"/>
  <c r="R415" i="19"/>
  <c r="V415" i="19"/>
  <c r="A452" i="19"/>
  <c r="C560" i="19"/>
  <c r="G560" i="19"/>
  <c r="K560" i="19"/>
  <c r="O560" i="19"/>
  <c r="S560" i="19"/>
  <c r="W560" i="19"/>
  <c r="D560" i="19"/>
  <c r="H560" i="19"/>
  <c r="L560" i="19"/>
  <c r="P560" i="19"/>
  <c r="T560" i="19"/>
  <c r="X560" i="19"/>
  <c r="E560" i="19"/>
  <c r="I560" i="19"/>
  <c r="M560" i="19"/>
  <c r="Q560" i="19"/>
  <c r="U560" i="19"/>
  <c r="Y560" i="19"/>
  <c r="A561" i="19"/>
  <c r="B560" i="19"/>
  <c r="F560" i="19"/>
  <c r="J560" i="19"/>
  <c r="N560" i="19"/>
  <c r="R560" i="19"/>
  <c r="V560" i="19"/>
  <c r="C488" i="19"/>
  <c r="G488" i="19"/>
  <c r="K488" i="19"/>
  <c r="O488" i="19"/>
  <c r="S488" i="19"/>
  <c r="W488" i="19"/>
  <c r="D488" i="19"/>
  <c r="H488" i="19"/>
  <c r="L488" i="19"/>
  <c r="P488" i="19"/>
  <c r="T488" i="19"/>
  <c r="X488" i="19"/>
  <c r="E488" i="19"/>
  <c r="I488" i="19"/>
  <c r="M488" i="19"/>
  <c r="Q488" i="19"/>
  <c r="U488" i="19"/>
  <c r="Y488" i="19"/>
  <c r="B488" i="19"/>
  <c r="F488" i="19"/>
  <c r="J488" i="19"/>
  <c r="N488" i="19"/>
  <c r="R488" i="19"/>
  <c r="V488" i="19"/>
  <c r="A489" i="19"/>
  <c r="C524" i="19"/>
  <c r="G524" i="19"/>
  <c r="K524" i="19"/>
  <c r="O524" i="19"/>
  <c r="S524" i="19"/>
  <c r="W524" i="19"/>
  <c r="A525" i="19"/>
  <c r="D524" i="19"/>
  <c r="H524" i="19"/>
  <c r="L524" i="19"/>
  <c r="P524" i="19"/>
  <c r="T524" i="19"/>
  <c r="X524" i="19"/>
  <c r="E524" i="19"/>
  <c r="I524" i="19"/>
  <c r="M524" i="19"/>
  <c r="Q524" i="19"/>
  <c r="U524" i="19"/>
  <c r="Y524" i="19"/>
  <c r="B524" i="19"/>
  <c r="F524" i="19"/>
  <c r="J524" i="19"/>
  <c r="N524" i="19"/>
  <c r="R524" i="19"/>
  <c r="V524" i="19"/>
  <c r="C596" i="19"/>
  <c r="G596" i="19"/>
  <c r="K596" i="19"/>
  <c r="O596" i="19"/>
  <c r="S596" i="19"/>
  <c r="W596" i="19"/>
  <c r="D596" i="19"/>
  <c r="H596" i="19"/>
  <c r="L596" i="19"/>
  <c r="P596" i="19"/>
  <c r="T596" i="19"/>
  <c r="X596" i="19"/>
  <c r="A597" i="19"/>
  <c r="E596" i="19"/>
  <c r="I596" i="19"/>
  <c r="M596" i="19"/>
  <c r="Q596" i="19"/>
  <c r="U596" i="19"/>
  <c r="Y596" i="19"/>
  <c r="B596" i="19"/>
  <c r="F596" i="19"/>
  <c r="J596" i="19"/>
  <c r="N596" i="19"/>
  <c r="R596" i="19"/>
  <c r="V596" i="19"/>
  <c r="C451" i="19"/>
  <c r="G451" i="19"/>
  <c r="K451" i="19"/>
  <c r="O451" i="19"/>
  <c r="S451" i="19"/>
  <c r="W451" i="19"/>
  <c r="D451" i="19"/>
  <c r="H451" i="19"/>
  <c r="L451" i="19"/>
  <c r="P451" i="19"/>
  <c r="T451" i="19"/>
  <c r="X451" i="19"/>
  <c r="E451" i="19"/>
  <c r="I451" i="19"/>
  <c r="M451" i="19"/>
  <c r="Q451" i="19"/>
  <c r="U451" i="19"/>
  <c r="Y451" i="19"/>
  <c r="B451" i="19"/>
  <c r="F451" i="19"/>
  <c r="J451" i="19"/>
  <c r="N451" i="19"/>
  <c r="R451" i="19"/>
  <c r="V451" i="19"/>
  <c r="V268" i="21" l="1"/>
  <c r="B268" i="21"/>
  <c r="M268" i="21"/>
  <c r="X268" i="21"/>
  <c r="D268" i="21"/>
  <c r="K268" i="21"/>
  <c r="V305" i="21"/>
  <c r="F305" i="21"/>
  <c r="Q305" i="21"/>
  <c r="X305" i="21"/>
  <c r="H305" i="21"/>
  <c r="O305" i="21"/>
  <c r="J342" i="21"/>
  <c r="Q342" i="21"/>
  <c r="L342" i="21"/>
  <c r="S342" i="21"/>
  <c r="N193" i="24"/>
  <c r="U193" i="24"/>
  <c r="E193" i="24"/>
  <c r="L193" i="24"/>
  <c r="W193" i="24"/>
  <c r="L155" i="21"/>
  <c r="E155" i="21"/>
  <c r="Y155" i="21"/>
  <c r="N155" i="21"/>
  <c r="W155" i="21"/>
  <c r="O118" i="21"/>
  <c r="H118" i="21"/>
  <c r="X118" i="21"/>
  <c r="Q118" i="21"/>
  <c r="J118" i="21"/>
  <c r="O81" i="21"/>
  <c r="H81" i="21"/>
  <c r="X81" i="21"/>
  <c r="Q81" i="21"/>
  <c r="J81" i="21"/>
  <c r="H44" i="21"/>
  <c r="X44" i="21"/>
  <c r="Q44" i="21"/>
  <c r="J44" i="21"/>
  <c r="O44" i="21"/>
  <c r="K155" i="21"/>
  <c r="P155" i="21"/>
  <c r="M155" i="21"/>
  <c r="I155" i="21"/>
  <c r="R155" i="21"/>
  <c r="G155" i="21"/>
  <c r="S118" i="21"/>
  <c r="L118" i="21"/>
  <c r="E118" i="21"/>
  <c r="U118" i="21"/>
  <c r="N118" i="21"/>
  <c r="S81" i="21"/>
  <c r="L81" i="21"/>
  <c r="E81" i="21"/>
  <c r="U81" i="21"/>
  <c r="N81" i="21"/>
  <c r="L44" i="21"/>
  <c r="E44" i="21"/>
  <c r="Y44" i="21"/>
  <c r="N44" i="21"/>
  <c r="W44" i="21"/>
  <c r="D155" i="21"/>
  <c r="T155" i="21"/>
  <c r="Q155" i="21"/>
  <c r="F155" i="21"/>
  <c r="V155" i="21"/>
  <c r="O155" i="21"/>
  <c r="G118" i="21"/>
  <c r="W118" i="21"/>
  <c r="P118" i="21"/>
  <c r="I118" i="21"/>
  <c r="Y118" i="21"/>
  <c r="R118" i="21"/>
  <c r="G81" i="21"/>
  <c r="W81" i="21"/>
  <c r="P81" i="21"/>
  <c r="I81" i="21"/>
  <c r="Y81" i="21"/>
  <c r="R81" i="21"/>
  <c r="S44" i="21"/>
  <c r="P44" i="21"/>
  <c r="I44" i="21"/>
  <c r="U44" i="21"/>
  <c r="R44" i="21"/>
  <c r="G44" i="21"/>
  <c r="H155" i="21"/>
  <c r="X155" i="21"/>
  <c r="U155" i="21"/>
  <c r="J155" i="21"/>
  <c r="S155" i="21"/>
  <c r="K118" i="21"/>
  <c r="D118" i="21"/>
  <c r="T118" i="21"/>
  <c r="M118" i="21"/>
  <c r="F118" i="21"/>
  <c r="V118" i="21"/>
  <c r="K81" i="21"/>
  <c r="D81" i="21"/>
  <c r="T81" i="21"/>
  <c r="M81" i="21"/>
  <c r="F81" i="21"/>
  <c r="V81" i="21"/>
  <c r="D44" i="21"/>
  <c r="T44" i="21"/>
  <c r="M44" i="21"/>
  <c r="F44" i="21"/>
  <c r="V44" i="21"/>
  <c r="K44" i="21"/>
  <c r="S155" i="24"/>
  <c r="L155" i="24"/>
  <c r="E155" i="24"/>
  <c r="U155" i="24"/>
  <c r="N155" i="24"/>
  <c r="O118" i="24"/>
  <c r="R118" i="24"/>
  <c r="L118" i="24"/>
  <c r="E118" i="24"/>
  <c r="U118" i="24"/>
  <c r="V118" i="24"/>
  <c r="O81" i="24"/>
  <c r="P81" i="24"/>
  <c r="I81" i="24"/>
  <c r="Y81" i="24"/>
  <c r="R81" i="24"/>
  <c r="T81" i="24"/>
  <c r="K44" i="24"/>
  <c r="D44" i="24"/>
  <c r="T44" i="24"/>
  <c r="M44" i="24"/>
  <c r="F44" i="24"/>
  <c r="V44" i="24"/>
  <c r="K193" i="21"/>
  <c r="D193" i="21"/>
  <c r="T193" i="21"/>
  <c r="I193" i="21"/>
  <c r="Y193" i="21"/>
  <c r="R193" i="21"/>
  <c r="G156" i="21"/>
  <c r="W156" i="21"/>
  <c r="P156" i="21"/>
  <c r="I156" i="21"/>
  <c r="Y156" i="21"/>
  <c r="N156" i="21"/>
  <c r="F119" i="21"/>
  <c r="V119" i="21"/>
  <c r="O119" i="21"/>
  <c r="H119" i="21"/>
  <c r="X119" i="21"/>
  <c r="Q119" i="21"/>
  <c r="F82" i="21"/>
  <c r="V82" i="21"/>
  <c r="O82" i="21"/>
  <c r="H82" i="21"/>
  <c r="X82" i="21"/>
  <c r="Q82" i="21"/>
  <c r="C45" i="21"/>
  <c r="S45" i="21"/>
  <c r="P45" i="21"/>
  <c r="E45" i="21"/>
  <c r="U45" i="21"/>
  <c r="N45" i="21"/>
  <c r="G155" i="24"/>
  <c r="W155" i="24"/>
  <c r="P155" i="24"/>
  <c r="I155" i="24"/>
  <c r="Y155" i="24"/>
  <c r="R155" i="24"/>
  <c r="S118" i="24"/>
  <c r="P118" i="24"/>
  <c r="I118" i="24"/>
  <c r="Y118" i="24"/>
  <c r="S81" i="24"/>
  <c r="D81" i="24"/>
  <c r="M81" i="24"/>
  <c r="F81" i="24"/>
  <c r="V81" i="24"/>
  <c r="O44" i="24"/>
  <c r="H44" i="24"/>
  <c r="X44" i="24"/>
  <c r="Q44" i="24"/>
  <c r="J44" i="24"/>
  <c r="O193" i="21"/>
  <c r="H193" i="21"/>
  <c r="X193" i="21"/>
  <c r="M193" i="21"/>
  <c r="F193" i="21"/>
  <c r="V193" i="21"/>
  <c r="K156" i="21"/>
  <c r="D156" i="21"/>
  <c r="T156" i="21"/>
  <c r="M156" i="21"/>
  <c r="B156" i="21"/>
  <c r="R156" i="21"/>
  <c r="J119" i="21"/>
  <c r="C119" i="21"/>
  <c r="S119" i="21"/>
  <c r="L119" i="21"/>
  <c r="E119" i="21"/>
  <c r="U119" i="21"/>
  <c r="J82" i="21"/>
  <c r="C82" i="21"/>
  <c r="S82" i="21"/>
  <c r="L82" i="21"/>
  <c r="E82" i="21"/>
  <c r="U82" i="21"/>
  <c r="G45" i="21"/>
  <c r="W45" i="21"/>
  <c r="T45" i="21"/>
  <c r="I45" i="21"/>
  <c r="Y45" i="21"/>
  <c r="R45" i="21"/>
  <c r="K155" i="24"/>
  <c r="D155" i="24"/>
  <c r="T155" i="24"/>
  <c r="M155" i="24"/>
  <c r="F155" i="24"/>
  <c r="V155" i="24"/>
  <c r="G118" i="24"/>
  <c r="W118" i="24"/>
  <c r="D118" i="24"/>
  <c r="T118" i="24"/>
  <c r="M118" i="24"/>
  <c r="F118" i="24"/>
  <c r="G81" i="24"/>
  <c r="W81" i="24"/>
  <c r="X81" i="24"/>
  <c r="Q81" i="24"/>
  <c r="J81" i="24"/>
  <c r="S44" i="24"/>
  <c r="L44" i="24"/>
  <c r="E44" i="24"/>
  <c r="U44" i="24"/>
  <c r="N44" i="24"/>
  <c r="S193" i="21"/>
  <c r="L193" i="21"/>
  <c r="Q193" i="21"/>
  <c r="J193" i="21"/>
  <c r="O156" i="21"/>
  <c r="H156" i="21"/>
  <c r="X156" i="21"/>
  <c r="Q156" i="21"/>
  <c r="F156" i="21"/>
  <c r="V156" i="21"/>
  <c r="N119" i="21"/>
  <c r="G119" i="21"/>
  <c r="W119" i="21"/>
  <c r="P119" i="21"/>
  <c r="I119" i="21"/>
  <c r="Y119" i="21"/>
  <c r="N82" i="21"/>
  <c r="G82" i="21"/>
  <c r="W82" i="21"/>
  <c r="P82" i="21"/>
  <c r="I82" i="21"/>
  <c r="Y82" i="21"/>
  <c r="K45" i="21"/>
  <c r="D45" i="21"/>
  <c r="X45" i="21"/>
  <c r="M45" i="21"/>
  <c r="B45" i="21"/>
  <c r="V45" i="21"/>
  <c r="O155" i="24"/>
  <c r="H155" i="24"/>
  <c r="X155" i="24"/>
  <c r="Q155" i="24"/>
  <c r="J155" i="24"/>
  <c r="K118" i="24"/>
  <c r="J118" i="24"/>
  <c r="H118" i="24"/>
  <c r="X118" i="24"/>
  <c r="Q118" i="24"/>
  <c r="N118" i="24"/>
  <c r="K81" i="24"/>
  <c r="H81" i="24"/>
  <c r="E81" i="24"/>
  <c r="U81" i="24"/>
  <c r="N81" i="24"/>
  <c r="L81" i="24"/>
  <c r="G44" i="24"/>
  <c r="W44" i="24"/>
  <c r="P44" i="24"/>
  <c r="I44" i="24"/>
  <c r="Y44" i="24"/>
  <c r="R44" i="24"/>
  <c r="G193" i="21"/>
  <c r="W193" i="21"/>
  <c r="P193" i="21"/>
  <c r="E193" i="21"/>
  <c r="U193" i="21"/>
  <c r="N193" i="21"/>
  <c r="C156" i="21"/>
  <c r="S156" i="21"/>
  <c r="L156" i="21"/>
  <c r="E156" i="21"/>
  <c r="U156" i="21"/>
  <c r="J156" i="21"/>
  <c r="B119" i="21"/>
  <c r="R119" i="21"/>
  <c r="K119" i="21"/>
  <c r="D119" i="21"/>
  <c r="T119" i="21"/>
  <c r="M119" i="21"/>
  <c r="B82" i="21"/>
  <c r="R82" i="21"/>
  <c r="K82" i="21"/>
  <c r="D82" i="21"/>
  <c r="T82" i="21"/>
  <c r="M82" i="21"/>
  <c r="F45" i="21"/>
  <c r="O45" i="21"/>
  <c r="L45" i="21"/>
  <c r="H45" i="21"/>
  <c r="Q45" i="21"/>
  <c r="J45" i="21"/>
  <c r="B156" i="24"/>
  <c r="R156" i="24"/>
  <c r="K156" i="24"/>
  <c r="D156" i="24"/>
  <c r="T156" i="24"/>
  <c r="M156" i="24"/>
  <c r="B119" i="24"/>
  <c r="R119" i="24"/>
  <c r="Y119" i="24"/>
  <c r="O119" i="24"/>
  <c r="D119" i="24"/>
  <c r="T119" i="24"/>
  <c r="B82" i="24"/>
  <c r="R82" i="24"/>
  <c r="O82" i="24"/>
  <c r="H82" i="24"/>
  <c r="X82" i="24"/>
  <c r="Q82" i="24"/>
  <c r="B45" i="24"/>
  <c r="R45" i="24"/>
  <c r="K45" i="24"/>
  <c r="D45" i="24"/>
  <c r="T45" i="24"/>
  <c r="M45" i="24"/>
  <c r="O230" i="21"/>
  <c r="H230" i="21"/>
  <c r="X230" i="21"/>
  <c r="Q230" i="21"/>
  <c r="J230" i="21"/>
  <c r="N194" i="21"/>
  <c r="G194" i="21"/>
  <c r="W194" i="21"/>
  <c r="P194" i="21"/>
  <c r="I194" i="21"/>
  <c r="Y194" i="21"/>
  <c r="F156" i="24"/>
  <c r="V156" i="24"/>
  <c r="O156" i="24"/>
  <c r="H156" i="24"/>
  <c r="X156" i="24"/>
  <c r="Q156" i="24"/>
  <c r="F119" i="24"/>
  <c r="V119" i="24"/>
  <c r="C119" i="24"/>
  <c r="S119" i="24"/>
  <c r="H119" i="24"/>
  <c r="X119" i="24"/>
  <c r="F82" i="24"/>
  <c r="V82" i="24"/>
  <c r="S82" i="24"/>
  <c r="L82" i="24"/>
  <c r="E82" i="24"/>
  <c r="U82" i="24"/>
  <c r="F45" i="24"/>
  <c r="V45" i="24"/>
  <c r="O45" i="24"/>
  <c r="H45" i="24"/>
  <c r="X45" i="24"/>
  <c r="Q45" i="24"/>
  <c r="S230" i="21"/>
  <c r="L230" i="21"/>
  <c r="E230" i="21"/>
  <c r="U230" i="21"/>
  <c r="N230" i="21"/>
  <c r="B194" i="21"/>
  <c r="R194" i="21"/>
  <c r="K194" i="21"/>
  <c r="D194" i="21"/>
  <c r="T194" i="21"/>
  <c r="M194" i="21"/>
  <c r="J156" i="24"/>
  <c r="C156" i="24"/>
  <c r="S156" i="24"/>
  <c r="L156" i="24"/>
  <c r="E156" i="24"/>
  <c r="U156" i="24"/>
  <c r="J119" i="24"/>
  <c r="I119" i="24"/>
  <c r="G119" i="24"/>
  <c r="W119" i="24"/>
  <c r="L119" i="24"/>
  <c r="E119" i="24"/>
  <c r="J82" i="24"/>
  <c r="K82" i="24"/>
  <c r="W82" i="24"/>
  <c r="P82" i="24"/>
  <c r="I82" i="24"/>
  <c r="Y82" i="24"/>
  <c r="J45" i="24"/>
  <c r="C45" i="24"/>
  <c r="S45" i="24"/>
  <c r="L45" i="24"/>
  <c r="E45" i="24"/>
  <c r="U45" i="24"/>
  <c r="G230" i="21"/>
  <c r="W230" i="21"/>
  <c r="P230" i="21"/>
  <c r="I230" i="21"/>
  <c r="Y230" i="21"/>
  <c r="R230" i="21"/>
  <c r="F194" i="21"/>
  <c r="V194" i="21"/>
  <c r="O194" i="21"/>
  <c r="H194" i="21"/>
  <c r="X194" i="21"/>
  <c r="Q194" i="21"/>
  <c r="N156" i="24"/>
  <c r="G156" i="24"/>
  <c r="W156" i="24"/>
  <c r="P156" i="24"/>
  <c r="I156" i="24"/>
  <c r="Y156" i="24"/>
  <c r="N119" i="24"/>
  <c r="U119" i="24"/>
  <c r="K119" i="24"/>
  <c r="M119" i="24"/>
  <c r="P119" i="24"/>
  <c r="Q119" i="24"/>
  <c r="N82" i="24"/>
  <c r="C82" i="24"/>
  <c r="D82" i="24"/>
  <c r="T82" i="24"/>
  <c r="M82" i="24"/>
  <c r="G82" i="24"/>
  <c r="N45" i="24"/>
  <c r="G45" i="24"/>
  <c r="W45" i="24"/>
  <c r="P45" i="24"/>
  <c r="I45" i="24"/>
  <c r="Y45" i="24"/>
  <c r="K230" i="21"/>
  <c r="D230" i="21"/>
  <c r="T230" i="21"/>
  <c r="M230" i="21"/>
  <c r="F230" i="21"/>
  <c r="V230" i="21"/>
  <c r="J194" i="21"/>
  <c r="C194" i="21"/>
  <c r="S194" i="21"/>
  <c r="L194" i="21"/>
  <c r="E194" i="21"/>
  <c r="U194" i="21"/>
  <c r="D304" i="21"/>
  <c r="T304" i="21"/>
  <c r="I304" i="21"/>
  <c r="Y304" i="21"/>
  <c r="R304" i="21"/>
  <c r="G304" i="21"/>
  <c r="O267" i="21"/>
  <c r="P267" i="21"/>
  <c r="E267" i="21"/>
  <c r="Y267" i="21"/>
  <c r="N267" i="21"/>
  <c r="W267" i="21"/>
  <c r="N231" i="21"/>
  <c r="G231" i="21"/>
  <c r="W231" i="21"/>
  <c r="P231" i="21"/>
  <c r="I231" i="21"/>
  <c r="Y231" i="21"/>
  <c r="H304" i="21"/>
  <c r="X304" i="21"/>
  <c r="M304" i="21"/>
  <c r="F304" i="21"/>
  <c r="V304" i="21"/>
  <c r="K304" i="21"/>
  <c r="D267" i="21"/>
  <c r="T267" i="21"/>
  <c r="I267" i="21"/>
  <c r="Q267" i="21"/>
  <c r="R267" i="21"/>
  <c r="G267" i="21"/>
  <c r="B231" i="21"/>
  <c r="R231" i="21"/>
  <c r="K231" i="21"/>
  <c r="D231" i="21"/>
  <c r="T231" i="21"/>
  <c r="M231" i="21"/>
  <c r="L304" i="21"/>
  <c r="Q304" i="21"/>
  <c r="J304" i="21"/>
  <c r="O304" i="21"/>
  <c r="H267" i="21"/>
  <c r="X267" i="21"/>
  <c r="M267" i="21"/>
  <c r="F267" i="21"/>
  <c r="V267" i="21"/>
  <c r="K267" i="21"/>
  <c r="F231" i="21"/>
  <c r="V231" i="21"/>
  <c r="O231" i="21"/>
  <c r="H231" i="21"/>
  <c r="X231" i="21"/>
  <c r="Q231" i="21"/>
  <c r="W304" i="21"/>
  <c r="P304" i="21"/>
  <c r="E304" i="21"/>
  <c r="U304" i="21"/>
  <c r="N304" i="21"/>
  <c r="S304" i="21"/>
  <c r="L267" i="21"/>
  <c r="U267" i="21"/>
  <c r="J267" i="21"/>
  <c r="S267" i="21"/>
  <c r="J231" i="21"/>
  <c r="C231" i="21"/>
  <c r="S231" i="21"/>
  <c r="L231" i="21"/>
  <c r="E231" i="21"/>
  <c r="U231" i="21"/>
  <c r="R268" i="21"/>
  <c r="Y268" i="21"/>
  <c r="I268" i="21"/>
  <c r="T268" i="21"/>
  <c r="W268" i="21"/>
  <c r="G268" i="21"/>
  <c r="R305" i="21"/>
  <c r="B305" i="21"/>
  <c r="M305" i="21"/>
  <c r="T305" i="21"/>
  <c r="D305" i="21"/>
  <c r="K305" i="21"/>
  <c r="V342" i="21"/>
  <c r="F342" i="21"/>
  <c r="M342" i="21"/>
  <c r="X342" i="21"/>
  <c r="H342" i="21"/>
  <c r="O342" i="21"/>
  <c r="J193" i="24"/>
  <c r="Q193" i="24"/>
  <c r="X193" i="24"/>
  <c r="H193" i="24"/>
  <c r="S193" i="24"/>
  <c r="N268" i="21"/>
  <c r="U268" i="21"/>
  <c r="E268" i="21"/>
  <c r="P268" i="21"/>
  <c r="S268" i="21"/>
  <c r="C268" i="21"/>
  <c r="N305" i="21"/>
  <c r="Y305" i="21"/>
  <c r="I305" i="21"/>
  <c r="P305" i="21"/>
  <c r="W305" i="21"/>
  <c r="G305" i="21"/>
  <c r="R342" i="21"/>
  <c r="Y342" i="21"/>
  <c r="I342" i="21"/>
  <c r="T342" i="21"/>
  <c r="D342" i="21"/>
  <c r="K342" i="21"/>
  <c r="V193" i="24"/>
  <c r="F193" i="24"/>
  <c r="M193" i="24"/>
  <c r="T193" i="24"/>
  <c r="D193" i="24"/>
  <c r="O193" i="24"/>
  <c r="A156" i="19"/>
  <c r="G119" i="19"/>
  <c r="W119" i="19"/>
  <c r="P119" i="19"/>
  <c r="I119" i="19"/>
  <c r="Y119" i="19"/>
  <c r="N119" i="19"/>
  <c r="K119" i="19"/>
  <c r="D119" i="19"/>
  <c r="T119" i="19"/>
  <c r="M119" i="19"/>
  <c r="B119" i="19"/>
  <c r="R119" i="19"/>
  <c r="O119" i="19"/>
  <c r="H119" i="19"/>
  <c r="X119" i="19"/>
  <c r="Q119" i="19"/>
  <c r="F119" i="19"/>
  <c r="V119" i="19"/>
  <c r="C119" i="19"/>
  <c r="S119" i="19"/>
  <c r="L119" i="19"/>
  <c r="E119" i="19"/>
  <c r="U119" i="19"/>
  <c r="J119" i="19"/>
  <c r="J268" i="21"/>
  <c r="Q268" i="21"/>
  <c r="H268" i="21"/>
  <c r="L268" i="21"/>
  <c r="O268" i="21"/>
  <c r="F268" i="21"/>
  <c r="J305" i="21"/>
  <c r="U305" i="21"/>
  <c r="E305" i="21"/>
  <c r="L305" i="21"/>
  <c r="S305" i="21"/>
  <c r="C305" i="21"/>
  <c r="N342" i="21"/>
  <c r="U342" i="21"/>
  <c r="E342" i="21"/>
  <c r="P342" i="21"/>
  <c r="W342" i="21"/>
  <c r="G342" i="21"/>
  <c r="R193" i="24"/>
  <c r="Y193" i="24"/>
  <c r="I193" i="24"/>
  <c r="P193" i="24"/>
  <c r="K193" i="24"/>
  <c r="C155" i="19"/>
  <c r="S155" i="19"/>
  <c r="L155" i="19"/>
  <c r="E155" i="19"/>
  <c r="U155" i="19"/>
  <c r="N155" i="19"/>
  <c r="G155" i="19"/>
  <c r="W155" i="19"/>
  <c r="P155" i="19"/>
  <c r="I155" i="19"/>
  <c r="Y155" i="19"/>
  <c r="R155" i="19"/>
  <c r="K155" i="19"/>
  <c r="D155" i="19"/>
  <c r="T155" i="19"/>
  <c r="M155" i="19"/>
  <c r="F155" i="19"/>
  <c r="V155" i="19"/>
  <c r="O155" i="19"/>
  <c r="H155" i="19"/>
  <c r="X155" i="19"/>
  <c r="Q155" i="19"/>
  <c r="J155" i="19"/>
  <c r="B155" i="19"/>
  <c r="C230" i="24"/>
  <c r="G230" i="24"/>
  <c r="K230" i="24"/>
  <c r="O230" i="24"/>
  <c r="S230" i="24"/>
  <c r="W230" i="24"/>
  <c r="A231" i="24"/>
  <c r="D230" i="24"/>
  <c r="H230" i="24"/>
  <c r="L230" i="24"/>
  <c r="P230" i="24"/>
  <c r="T230" i="24"/>
  <c r="X230" i="24"/>
  <c r="E230" i="24"/>
  <c r="I230" i="24"/>
  <c r="M230" i="24"/>
  <c r="Q230" i="24"/>
  <c r="U230" i="24"/>
  <c r="Y230" i="24"/>
  <c r="F230" i="24"/>
  <c r="J230" i="24"/>
  <c r="N230" i="24"/>
  <c r="R230" i="24"/>
  <c r="V230" i="24"/>
  <c r="B230" i="24"/>
  <c r="B194" i="24"/>
  <c r="F194" i="24"/>
  <c r="J194" i="24"/>
  <c r="N194" i="24"/>
  <c r="R194" i="24"/>
  <c r="V194" i="24"/>
  <c r="C194" i="24"/>
  <c r="G194" i="24"/>
  <c r="K194" i="24"/>
  <c r="O194" i="24"/>
  <c r="S194" i="24"/>
  <c r="W194" i="24"/>
  <c r="D194" i="24"/>
  <c r="H194" i="24"/>
  <c r="L194" i="24"/>
  <c r="P194" i="24"/>
  <c r="T194" i="24"/>
  <c r="X194" i="24"/>
  <c r="E194" i="24"/>
  <c r="I194" i="24"/>
  <c r="M194" i="24"/>
  <c r="Q194" i="24"/>
  <c r="U194" i="24"/>
  <c r="Y194" i="24"/>
  <c r="A380" i="21"/>
  <c r="G379" i="21"/>
  <c r="O379" i="21"/>
  <c r="W379" i="21"/>
  <c r="D379" i="21"/>
  <c r="H379" i="21"/>
  <c r="L379" i="21"/>
  <c r="P379" i="21"/>
  <c r="T379" i="21"/>
  <c r="X379" i="21"/>
  <c r="E379" i="21"/>
  <c r="M379" i="21"/>
  <c r="Q379" i="21"/>
  <c r="Y379" i="21"/>
  <c r="I379" i="21"/>
  <c r="U379" i="21"/>
  <c r="F379" i="21"/>
  <c r="J379" i="21"/>
  <c r="N379" i="21"/>
  <c r="R379" i="21"/>
  <c r="V379" i="21"/>
  <c r="B379" i="21"/>
  <c r="C379" i="21"/>
  <c r="K379" i="21"/>
  <c r="S379" i="21"/>
  <c r="B343" i="21"/>
  <c r="F343" i="21"/>
  <c r="J343" i="21"/>
  <c r="N343" i="21"/>
  <c r="R343" i="21"/>
  <c r="V343" i="21"/>
  <c r="C343" i="21"/>
  <c r="G343" i="21"/>
  <c r="K343" i="21"/>
  <c r="O343" i="21"/>
  <c r="S343" i="21"/>
  <c r="W343" i="21"/>
  <c r="D343" i="21"/>
  <c r="H343" i="21"/>
  <c r="L343" i="21"/>
  <c r="P343" i="21"/>
  <c r="T343" i="21"/>
  <c r="X343" i="21"/>
  <c r="E343" i="21"/>
  <c r="I343" i="21"/>
  <c r="M343" i="21"/>
  <c r="Q343" i="21"/>
  <c r="U343" i="21"/>
  <c r="Y343" i="21"/>
  <c r="E341" i="23"/>
  <c r="I341" i="23"/>
  <c r="M341" i="23"/>
  <c r="Q341" i="23"/>
  <c r="U341" i="23"/>
  <c r="Y341" i="23"/>
  <c r="A342" i="23"/>
  <c r="A379" i="23" s="1"/>
  <c r="A416" i="23" s="1"/>
  <c r="A453" i="23" s="1"/>
  <c r="F341" i="23"/>
  <c r="J341" i="23"/>
  <c r="N341" i="23"/>
  <c r="R341" i="23"/>
  <c r="V341" i="23"/>
  <c r="D341" i="23"/>
  <c r="G341" i="23"/>
  <c r="K341" i="23"/>
  <c r="O341" i="23"/>
  <c r="S341" i="23"/>
  <c r="W341" i="23"/>
  <c r="C341" i="23"/>
  <c r="H341" i="23"/>
  <c r="L341" i="23"/>
  <c r="P341" i="23"/>
  <c r="T341" i="23"/>
  <c r="X341" i="23"/>
  <c r="B341" i="23"/>
  <c r="H115" i="24"/>
  <c r="K115" i="24"/>
  <c r="F115" i="24"/>
  <c r="R115" i="24"/>
  <c r="Y115" i="24"/>
  <c r="P115" i="24"/>
  <c r="U115" i="24"/>
  <c r="I115" i="24"/>
  <c r="L115" i="24"/>
  <c r="X115" i="24"/>
  <c r="S115" i="24"/>
  <c r="D115" i="24"/>
  <c r="G115" i="24"/>
  <c r="N115" i="24"/>
  <c r="Q115" i="24"/>
  <c r="J115" i="24"/>
  <c r="E115" i="24"/>
  <c r="T115" i="24"/>
  <c r="O115" i="24"/>
  <c r="M115" i="24"/>
  <c r="W115" i="24"/>
  <c r="V115" i="24"/>
  <c r="A378" i="23"/>
  <c r="C775" i="21"/>
  <c r="H775" i="21"/>
  <c r="B775" i="21"/>
  <c r="G775" i="21"/>
  <c r="A776" i="21"/>
  <c r="F775" i="21"/>
  <c r="K775" i="21"/>
  <c r="E775" i="21"/>
  <c r="J775" i="21"/>
  <c r="D775" i="21"/>
  <c r="I775" i="21"/>
  <c r="O775" i="21"/>
  <c r="V775" i="21"/>
  <c r="X775" i="21"/>
  <c r="S775" i="21"/>
  <c r="W775" i="21"/>
  <c r="T775" i="21"/>
  <c r="M775" i="21"/>
  <c r="L775" i="21"/>
  <c r="P775" i="21"/>
  <c r="Y775" i="21"/>
  <c r="R775" i="21"/>
  <c r="Q775" i="21"/>
  <c r="U775" i="21"/>
  <c r="N775" i="21"/>
  <c r="E481" i="24"/>
  <c r="G481" i="24"/>
  <c r="Y481" i="24"/>
  <c r="T481" i="24"/>
  <c r="O481" i="24"/>
  <c r="F481" i="24"/>
  <c r="C481" i="24"/>
  <c r="U481" i="24"/>
  <c r="W481" i="24"/>
  <c r="N481" i="24"/>
  <c r="M481" i="24"/>
  <c r="H481" i="24"/>
  <c r="V481" i="24"/>
  <c r="S481" i="24"/>
  <c r="J481" i="24"/>
  <c r="P481" i="24"/>
  <c r="K481" i="24"/>
  <c r="B481" i="24"/>
  <c r="X481" i="24"/>
  <c r="L481" i="24"/>
  <c r="A482" i="24"/>
  <c r="I481" i="24"/>
  <c r="D481" i="24"/>
  <c r="R481" i="24"/>
  <c r="Q481" i="24"/>
  <c r="I523" i="21"/>
  <c r="B523" i="21"/>
  <c r="R523" i="21"/>
  <c r="O523" i="21"/>
  <c r="H523" i="21"/>
  <c r="Q523" i="21"/>
  <c r="F523" i="21"/>
  <c r="C523" i="21"/>
  <c r="S523" i="21"/>
  <c r="P523" i="21"/>
  <c r="Y523" i="21"/>
  <c r="J523" i="21"/>
  <c r="G523" i="21"/>
  <c r="W523" i="21"/>
  <c r="T523" i="21"/>
  <c r="E523" i="21"/>
  <c r="A524" i="21"/>
  <c r="N523" i="21"/>
  <c r="K523" i="21"/>
  <c r="D523" i="21"/>
  <c r="X523" i="21"/>
  <c r="M523" i="21"/>
  <c r="L523" i="21"/>
  <c r="U523" i="21"/>
  <c r="V523" i="21"/>
  <c r="K847" i="21"/>
  <c r="H847" i="21"/>
  <c r="X847" i="21"/>
  <c r="Q847" i="21"/>
  <c r="F847" i="21"/>
  <c r="O847" i="21"/>
  <c r="L847" i="21"/>
  <c r="E847" i="21"/>
  <c r="Y847" i="21"/>
  <c r="J847" i="21"/>
  <c r="C847" i="21"/>
  <c r="S847" i="21"/>
  <c r="P847" i="21"/>
  <c r="I847" i="21"/>
  <c r="A848" i="21"/>
  <c r="N847" i="21"/>
  <c r="G847" i="21"/>
  <c r="D847" i="21"/>
  <c r="T847" i="21"/>
  <c r="M847" i="21"/>
  <c r="B847" i="21"/>
  <c r="R847" i="21"/>
  <c r="W847" i="21"/>
  <c r="U847" i="21"/>
  <c r="V847" i="21"/>
  <c r="I559" i="21"/>
  <c r="F559" i="21"/>
  <c r="G559" i="21"/>
  <c r="A560" i="21"/>
  <c r="T559" i="21"/>
  <c r="Q559" i="21"/>
  <c r="J559" i="21"/>
  <c r="K559" i="21"/>
  <c r="D559" i="21"/>
  <c r="X559" i="21"/>
  <c r="Y559" i="21"/>
  <c r="R559" i="21"/>
  <c r="O559" i="21"/>
  <c r="H559" i="21"/>
  <c r="E559" i="21"/>
  <c r="B559" i="21"/>
  <c r="C559" i="21"/>
  <c r="S559" i="21"/>
  <c r="P559" i="21"/>
  <c r="L559" i="21"/>
  <c r="N559" i="21"/>
  <c r="M559" i="21"/>
  <c r="W559" i="21"/>
  <c r="U559" i="21"/>
  <c r="V559" i="21"/>
  <c r="B595" i="21"/>
  <c r="S595" i="21"/>
  <c r="F595" i="21"/>
  <c r="D595" i="21"/>
  <c r="E595" i="21"/>
  <c r="C595" i="21"/>
  <c r="A596" i="21"/>
  <c r="Y595" i="21"/>
  <c r="G595" i="21"/>
  <c r="Q595" i="21"/>
  <c r="K595" i="21"/>
  <c r="L595" i="21"/>
  <c r="P595" i="21"/>
  <c r="J595" i="21"/>
  <c r="H595" i="21"/>
  <c r="I595" i="21"/>
  <c r="R595" i="21"/>
  <c r="N595" i="21"/>
  <c r="O595" i="21"/>
  <c r="M595" i="21"/>
  <c r="W595" i="21"/>
  <c r="V595" i="21"/>
  <c r="U595" i="21"/>
  <c r="X595" i="21"/>
  <c r="T595" i="21"/>
  <c r="M522" i="23"/>
  <c r="F522" i="23"/>
  <c r="V522" i="23"/>
  <c r="K522" i="23"/>
  <c r="B522" i="23"/>
  <c r="T522" i="23"/>
  <c r="Q522" i="23"/>
  <c r="J522" i="23"/>
  <c r="D522" i="23"/>
  <c r="O522" i="23"/>
  <c r="H522" i="23"/>
  <c r="X522" i="23"/>
  <c r="E522" i="23"/>
  <c r="U522" i="23"/>
  <c r="N522" i="23"/>
  <c r="C522" i="23"/>
  <c r="S522" i="23"/>
  <c r="L522" i="23"/>
  <c r="A523" i="23"/>
  <c r="I522" i="23"/>
  <c r="Y522" i="23"/>
  <c r="R522" i="23"/>
  <c r="G522" i="23"/>
  <c r="W522" i="23"/>
  <c r="P522" i="23"/>
  <c r="W301" i="24"/>
  <c r="J301" i="24"/>
  <c r="I301" i="24"/>
  <c r="H301" i="24"/>
  <c r="N301" i="24"/>
  <c r="A302" i="24"/>
  <c r="P301" i="24"/>
  <c r="K301" i="24"/>
  <c r="Y301" i="24"/>
  <c r="X301" i="24"/>
  <c r="C301" i="24"/>
  <c r="Q301" i="24"/>
  <c r="E301" i="24"/>
  <c r="D301" i="24"/>
  <c r="V301" i="24"/>
  <c r="M301" i="24"/>
  <c r="S301" i="24"/>
  <c r="F301" i="24"/>
  <c r="G301" i="24"/>
  <c r="U301" i="24"/>
  <c r="T301" i="24"/>
  <c r="O301" i="24"/>
  <c r="B301" i="24"/>
  <c r="L301" i="24"/>
  <c r="R301" i="24"/>
  <c r="G265" i="24"/>
  <c r="H265" i="24"/>
  <c r="E265" i="24"/>
  <c r="X265" i="24"/>
  <c r="Q265" i="24"/>
  <c r="L265" i="24"/>
  <c r="K265" i="24"/>
  <c r="O265" i="24"/>
  <c r="I265" i="24"/>
  <c r="B265" i="24"/>
  <c r="Y265" i="24"/>
  <c r="R265" i="24"/>
  <c r="S265" i="24"/>
  <c r="P265" i="24"/>
  <c r="F265" i="24"/>
  <c r="M265" i="24"/>
  <c r="C265" i="24"/>
  <c r="D265" i="24"/>
  <c r="A266" i="24"/>
  <c r="A267" i="24" s="1"/>
  <c r="T265" i="24"/>
  <c r="J265" i="24"/>
  <c r="N265" i="24"/>
  <c r="V265" i="24"/>
  <c r="U265" i="24"/>
  <c r="W265" i="24"/>
  <c r="J414" i="21"/>
  <c r="O414" i="21"/>
  <c r="H414" i="21"/>
  <c r="E414" i="21"/>
  <c r="R414" i="21"/>
  <c r="S414" i="21"/>
  <c r="P414" i="21"/>
  <c r="I414" i="21"/>
  <c r="G414" i="21"/>
  <c r="A415" i="21"/>
  <c r="A416" i="21" s="1"/>
  <c r="T414" i="21"/>
  <c r="Q414" i="21"/>
  <c r="F414" i="21"/>
  <c r="K414" i="21"/>
  <c r="D414" i="21"/>
  <c r="X414" i="21"/>
  <c r="Y414" i="21"/>
  <c r="N414" i="21"/>
  <c r="M414" i="21"/>
  <c r="L414" i="21"/>
  <c r="C414" i="21"/>
  <c r="B414" i="21"/>
  <c r="W414" i="21"/>
  <c r="U414" i="21"/>
  <c r="V414" i="21"/>
  <c r="F450" i="21"/>
  <c r="H450" i="21"/>
  <c r="I450" i="21"/>
  <c r="J450" i="21"/>
  <c r="P450" i="21"/>
  <c r="G450" i="21"/>
  <c r="A451" i="21"/>
  <c r="D450" i="21"/>
  <c r="E450" i="21"/>
  <c r="M450" i="21"/>
  <c r="N450" i="21"/>
  <c r="K450" i="21"/>
  <c r="O450" i="21"/>
  <c r="L450" i="21"/>
  <c r="B450" i="21"/>
  <c r="C450" i="21"/>
  <c r="Y450" i="21"/>
  <c r="V450" i="21"/>
  <c r="S450" i="21"/>
  <c r="U450" i="21"/>
  <c r="X450" i="21"/>
  <c r="Q450" i="21"/>
  <c r="R450" i="21"/>
  <c r="T450" i="21"/>
  <c r="W450" i="21"/>
  <c r="C883" i="21"/>
  <c r="S883" i="21"/>
  <c r="P883" i="21"/>
  <c r="Q883" i="21"/>
  <c r="J883" i="21"/>
  <c r="G883" i="21"/>
  <c r="D883" i="21"/>
  <c r="E883" i="21"/>
  <c r="Y883" i="21"/>
  <c r="N883" i="21"/>
  <c r="K883" i="21"/>
  <c r="H883" i="21"/>
  <c r="I883" i="21"/>
  <c r="B883" i="21"/>
  <c r="R883" i="21"/>
  <c r="O883" i="21"/>
  <c r="L883" i="21"/>
  <c r="M883" i="21"/>
  <c r="F883" i="21"/>
  <c r="A884" i="21"/>
  <c r="T883" i="21"/>
  <c r="X883" i="21"/>
  <c r="V883" i="21"/>
  <c r="W883" i="21"/>
  <c r="U883" i="21"/>
  <c r="F378" i="21"/>
  <c r="G378" i="21"/>
  <c r="D378" i="21"/>
  <c r="X378" i="21"/>
  <c r="Y378" i="21"/>
  <c r="J378" i="21"/>
  <c r="K378" i="21"/>
  <c r="H378" i="21"/>
  <c r="E378" i="21"/>
  <c r="R378" i="21"/>
  <c r="O378" i="21"/>
  <c r="P378" i="21"/>
  <c r="I378" i="21"/>
  <c r="B378" i="21"/>
  <c r="C378" i="21"/>
  <c r="S378" i="21"/>
  <c r="T378" i="21"/>
  <c r="Q378" i="21"/>
  <c r="M378" i="21"/>
  <c r="N378" i="21"/>
  <c r="L378" i="21"/>
  <c r="U378" i="21"/>
  <c r="V378" i="21"/>
  <c r="W378" i="21"/>
  <c r="E517" i="24"/>
  <c r="W517" i="24"/>
  <c r="N517" i="24"/>
  <c r="M517" i="24"/>
  <c r="H517" i="24"/>
  <c r="C517" i="24"/>
  <c r="J517" i="24"/>
  <c r="P517" i="24"/>
  <c r="K517" i="24"/>
  <c r="B517" i="24"/>
  <c r="X517" i="24"/>
  <c r="S517" i="24"/>
  <c r="A518" i="24"/>
  <c r="I517" i="24"/>
  <c r="D517" i="24"/>
  <c r="R517" i="24"/>
  <c r="Q517" i="24"/>
  <c r="L517" i="24"/>
  <c r="G517" i="24"/>
  <c r="Y517" i="24"/>
  <c r="T517" i="24"/>
  <c r="O517" i="24"/>
  <c r="F517" i="24"/>
  <c r="U517" i="24"/>
  <c r="V517" i="24"/>
  <c r="H769" i="24"/>
  <c r="K769" i="24"/>
  <c r="R769" i="24"/>
  <c r="Q769" i="24"/>
  <c r="M769" i="24"/>
  <c r="D769" i="24"/>
  <c r="G769" i="24"/>
  <c r="J769" i="24"/>
  <c r="I769" i="24"/>
  <c r="E769" i="24"/>
  <c r="P769" i="24"/>
  <c r="S769" i="24"/>
  <c r="C769" i="24"/>
  <c r="B769" i="24"/>
  <c r="N769" i="24"/>
  <c r="L769" i="24"/>
  <c r="O769" i="24"/>
  <c r="A770" i="24"/>
  <c r="Y769" i="24"/>
  <c r="F769" i="24"/>
  <c r="X769" i="24"/>
  <c r="T769" i="24"/>
  <c r="V769" i="24"/>
  <c r="W769" i="24"/>
  <c r="U769" i="24"/>
  <c r="J589" i="24"/>
  <c r="A590" i="24"/>
  <c r="D589" i="24"/>
  <c r="H589" i="24"/>
  <c r="C589" i="24"/>
  <c r="G589" i="24"/>
  <c r="I589" i="24"/>
  <c r="B589" i="24"/>
  <c r="F589" i="24"/>
  <c r="E589" i="24"/>
  <c r="Y589" i="24"/>
  <c r="R589" i="24"/>
  <c r="V589" i="24"/>
  <c r="N589" i="24"/>
  <c r="O589" i="24"/>
  <c r="S589" i="24"/>
  <c r="W589" i="24"/>
  <c r="K589" i="24"/>
  <c r="X589" i="24"/>
  <c r="L589" i="24"/>
  <c r="P589" i="24"/>
  <c r="T589" i="24"/>
  <c r="M589" i="24"/>
  <c r="Q589" i="24"/>
  <c r="U589" i="24"/>
  <c r="K444" i="24"/>
  <c r="B444" i="24"/>
  <c r="X444" i="24"/>
  <c r="C444" i="24"/>
  <c r="U444" i="24"/>
  <c r="W444" i="24"/>
  <c r="N444" i="24"/>
  <c r="D444" i="24"/>
  <c r="R444" i="24"/>
  <c r="Q444" i="24"/>
  <c r="S444" i="24"/>
  <c r="J444" i="24"/>
  <c r="P444" i="24"/>
  <c r="T444" i="24"/>
  <c r="O444" i="24"/>
  <c r="F444" i="24"/>
  <c r="L444" i="24"/>
  <c r="A445" i="24"/>
  <c r="I444" i="24"/>
  <c r="M444" i="24"/>
  <c r="H444" i="24"/>
  <c r="V444" i="24"/>
  <c r="E444" i="24"/>
  <c r="G444" i="24"/>
  <c r="Y444" i="24"/>
  <c r="G449" i="23"/>
  <c r="E449" i="23"/>
  <c r="J449" i="23"/>
  <c r="D449" i="23"/>
  <c r="I449" i="23"/>
  <c r="H449" i="23"/>
  <c r="B449" i="23"/>
  <c r="C449" i="23"/>
  <c r="P449" i="23"/>
  <c r="F449" i="23"/>
  <c r="K449" i="23"/>
  <c r="M449" i="23"/>
  <c r="O449" i="23"/>
  <c r="L449" i="23"/>
  <c r="N449" i="23"/>
  <c r="W449" i="23"/>
  <c r="T449" i="23"/>
  <c r="S449" i="23"/>
  <c r="Q449" i="23"/>
  <c r="X449" i="23"/>
  <c r="Y449" i="23"/>
  <c r="V449" i="23"/>
  <c r="U449" i="23"/>
  <c r="R449" i="23"/>
  <c r="H733" i="24"/>
  <c r="F733" i="24"/>
  <c r="E733" i="24"/>
  <c r="I733" i="24"/>
  <c r="G733" i="24"/>
  <c r="D733" i="24"/>
  <c r="A734" i="24"/>
  <c r="Y733" i="24"/>
  <c r="C733" i="24"/>
  <c r="B733" i="24"/>
  <c r="P733" i="24"/>
  <c r="Q733" i="24"/>
  <c r="O733" i="24"/>
  <c r="S733" i="24"/>
  <c r="R733" i="24"/>
  <c r="L733" i="24"/>
  <c r="K733" i="24"/>
  <c r="J733" i="24"/>
  <c r="N733" i="24"/>
  <c r="M733" i="24"/>
  <c r="U733" i="24"/>
  <c r="W733" i="24"/>
  <c r="T733" i="24"/>
  <c r="V733" i="24"/>
  <c r="X733" i="24"/>
  <c r="P153" i="24"/>
  <c r="G153" i="24"/>
  <c r="D153" i="24"/>
  <c r="E153" i="24"/>
  <c r="W153" i="24"/>
  <c r="B153" i="24"/>
  <c r="T153" i="24"/>
  <c r="K153" i="24"/>
  <c r="H153" i="24"/>
  <c r="I153" i="24"/>
  <c r="L153" i="24"/>
  <c r="F153" i="24"/>
  <c r="X153" i="24"/>
  <c r="Q153" i="24"/>
  <c r="N153" i="24"/>
  <c r="O153" i="24"/>
  <c r="M153" i="24"/>
  <c r="J153" i="24"/>
  <c r="C153" i="24"/>
  <c r="Y153" i="24"/>
  <c r="R153" i="24"/>
  <c r="S153" i="24"/>
  <c r="U153" i="24"/>
  <c r="V153" i="24"/>
  <c r="M558" i="23"/>
  <c r="B558" i="23"/>
  <c r="R558" i="23"/>
  <c r="G558" i="23"/>
  <c r="W558" i="23"/>
  <c r="P558" i="23"/>
  <c r="Q558" i="23"/>
  <c r="F558" i="23"/>
  <c r="V558" i="23"/>
  <c r="K558" i="23"/>
  <c r="D558" i="23"/>
  <c r="T558" i="23"/>
  <c r="E558" i="23"/>
  <c r="U558" i="23"/>
  <c r="J558" i="23"/>
  <c r="A559" i="23"/>
  <c r="O558" i="23"/>
  <c r="H558" i="23"/>
  <c r="X558" i="23"/>
  <c r="I558" i="23"/>
  <c r="Y558" i="23"/>
  <c r="N558" i="23"/>
  <c r="C558" i="23"/>
  <c r="S558" i="23"/>
  <c r="L558" i="23"/>
  <c r="G377" i="23"/>
  <c r="D377" i="23"/>
  <c r="X377" i="23"/>
  <c r="Q377" i="23"/>
  <c r="R377" i="23"/>
  <c r="K377" i="23"/>
  <c r="H377" i="23"/>
  <c r="A414" i="23"/>
  <c r="Y377" i="23"/>
  <c r="O377" i="23"/>
  <c r="P377" i="23"/>
  <c r="E377" i="23"/>
  <c r="F377" i="23"/>
  <c r="S377" i="23"/>
  <c r="T377" i="23"/>
  <c r="I377" i="23"/>
  <c r="J377" i="23"/>
  <c r="N377" i="23"/>
  <c r="M377" i="23"/>
  <c r="L377" i="23"/>
  <c r="B377" i="23"/>
  <c r="C377" i="23"/>
  <c r="U377" i="23"/>
  <c r="W377" i="23"/>
  <c r="V377" i="23"/>
  <c r="J625" i="24"/>
  <c r="E625" i="24"/>
  <c r="K625" i="24"/>
  <c r="F625" i="24"/>
  <c r="H625" i="24"/>
  <c r="C625" i="24"/>
  <c r="B625" i="24"/>
  <c r="G625" i="24"/>
  <c r="A626" i="24"/>
  <c r="I625" i="24"/>
  <c r="D625" i="24"/>
  <c r="S625" i="24"/>
  <c r="T625" i="24"/>
  <c r="L625" i="24"/>
  <c r="O625" i="24"/>
  <c r="R625" i="24"/>
  <c r="V625" i="24"/>
  <c r="M625" i="24"/>
  <c r="N625" i="24"/>
  <c r="U625" i="24"/>
  <c r="Q625" i="24"/>
  <c r="P625" i="24"/>
  <c r="Y625" i="24"/>
  <c r="W625" i="24"/>
  <c r="X625" i="24"/>
  <c r="E594" i="23"/>
  <c r="U594" i="23"/>
  <c r="F594" i="23"/>
  <c r="V594" i="23"/>
  <c r="O594" i="23"/>
  <c r="H594" i="23"/>
  <c r="X594" i="23"/>
  <c r="I594" i="23"/>
  <c r="Y594" i="23"/>
  <c r="J594" i="23"/>
  <c r="C594" i="23"/>
  <c r="S594" i="23"/>
  <c r="L594" i="23"/>
  <c r="M594" i="23"/>
  <c r="A595" i="23"/>
  <c r="N594" i="23"/>
  <c r="G594" i="23"/>
  <c r="W594" i="23"/>
  <c r="P594" i="23"/>
  <c r="Q594" i="23"/>
  <c r="B594" i="23"/>
  <c r="R594" i="23"/>
  <c r="K594" i="23"/>
  <c r="D594" i="23"/>
  <c r="T594" i="23"/>
  <c r="A740" i="21"/>
  <c r="J739" i="21"/>
  <c r="D739" i="21"/>
  <c r="B739" i="21"/>
  <c r="C739" i="21"/>
  <c r="I739" i="21"/>
  <c r="F739" i="21"/>
  <c r="E739" i="21"/>
  <c r="G739" i="21"/>
  <c r="H739" i="21"/>
  <c r="M739" i="21"/>
  <c r="Q739" i="21"/>
  <c r="K739" i="21"/>
  <c r="L739" i="21"/>
  <c r="U739" i="21"/>
  <c r="W739" i="21"/>
  <c r="Y739" i="21"/>
  <c r="V739" i="21"/>
  <c r="T739" i="21"/>
  <c r="R739" i="21"/>
  <c r="S739" i="21"/>
  <c r="X739" i="21"/>
  <c r="N739" i="21"/>
  <c r="O739" i="21"/>
  <c r="P739" i="21"/>
  <c r="G811" i="21"/>
  <c r="W811" i="21"/>
  <c r="P811" i="21"/>
  <c r="I811" i="21"/>
  <c r="F811" i="21"/>
  <c r="K811" i="21"/>
  <c r="A812" i="21"/>
  <c r="T811" i="21"/>
  <c r="Q811" i="21"/>
  <c r="J811" i="21"/>
  <c r="O811" i="21"/>
  <c r="D811" i="21"/>
  <c r="X811" i="21"/>
  <c r="Y811" i="21"/>
  <c r="N811" i="21"/>
  <c r="C811" i="21"/>
  <c r="S811" i="21"/>
  <c r="H811" i="21"/>
  <c r="E811" i="21"/>
  <c r="B811" i="21"/>
  <c r="R811" i="21"/>
  <c r="M811" i="21"/>
  <c r="L811" i="21"/>
  <c r="V811" i="21"/>
  <c r="U811" i="21"/>
  <c r="A704" i="21"/>
  <c r="Q703" i="21"/>
  <c r="K703" i="21"/>
  <c r="P703" i="21"/>
  <c r="Y703" i="21"/>
  <c r="O703" i="21"/>
  <c r="T703" i="21"/>
  <c r="J703" i="21"/>
  <c r="S703" i="21"/>
  <c r="X703" i="21"/>
  <c r="R703" i="21"/>
  <c r="N703" i="21"/>
  <c r="L703" i="21"/>
  <c r="M703" i="21"/>
  <c r="G703" i="21"/>
  <c r="I703" i="21"/>
  <c r="C703" i="21"/>
  <c r="E703" i="21"/>
  <c r="D703" i="21"/>
  <c r="H703" i="21"/>
  <c r="B703" i="21"/>
  <c r="F703" i="21"/>
  <c r="U703" i="21"/>
  <c r="V703" i="21"/>
  <c r="W703" i="21"/>
  <c r="P413" i="23"/>
  <c r="F413" i="23"/>
  <c r="G413" i="23"/>
  <c r="E413" i="23"/>
  <c r="J413" i="23"/>
  <c r="D413" i="23"/>
  <c r="I413" i="23"/>
  <c r="H413" i="23"/>
  <c r="A450" i="23"/>
  <c r="N413" i="23"/>
  <c r="L413" i="23"/>
  <c r="K413" i="23"/>
  <c r="O413" i="23"/>
  <c r="M413" i="23"/>
  <c r="C413" i="23"/>
  <c r="B413" i="23"/>
  <c r="X413" i="23"/>
  <c r="W413" i="23"/>
  <c r="U413" i="23"/>
  <c r="S413" i="23"/>
  <c r="T413" i="23"/>
  <c r="R413" i="23"/>
  <c r="Q413" i="23"/>
  <c r="Y413" i="23"/>
  <c r="V413" i="23"/>
  <c r="A339" i="24"/>
  <c r="G338" i="24"/>
  <c r="U338" i="24"/>
  <c r="T338" i="24"/>
  <c r="O338" i="24"/>
  <c r="B338" i="24"/>
  <c r="C338" i="24"/>
  <c r="Q338" i="24"/>
  <c r="W338" i="24"/>
  <c r="J338" i="24"/>
  <c r="I338" i="24"/>
  <c r="H338" i="24"/>
  <c r="R338" i="24"/>
  <c r="S338" i="24"/>
  <c r="F338" i="24"/>
  <c r="P338" i="24"/>
  <c r="K338" i="24"/>
  <c r="Y338" i="24"/>
  <c r="X338" i="24"/>
  <c r="L338" i="24"/>
  <c r="V338" i="24"/>
  <c r="E338" i="24"/>
  <c r="D338" i="24"/>
  <c r="N338" i="24"/>
  <c r="M338" i="24"/>
  <c r="A878" i="24"/>
  <c r="M877" i="24"/>
  <c r="D877" i="24"/>
  <c r="O877" i="24"/>
  <c r="N877" i="24"/>
  <c r="I877" i="24"/>
  <c r="K877" i="24"/>
  <c r="G877" i="24"/>
  <c r="J877" i="24"/>
  <c r="E877" i="24"/>
  <c r="P877" i="24"/>
  <c r="F877" i="24"/>
  <c r="L877" i="24"/>
  <c r="H877" i="24"/>
  <c r="B877" i="24"/>
  <c r="C877" i="24"/>
  <c r="X877" i="24"/>
  <c r="U877" i="24"/>
  <c r="V877" i="24"/>
  <c r="S877" i="24"/>
  <c r="Q877" i="24"/>
  <c r="R877" i="24"/>
  <c r="T877" i="24"/>
  <c r="W877" i="24"/>
  <c r="Y877" i="24"/>
  <c r="P553" i="24"/>
  <c r="Y553" i="24"/>
  <c r="K553" i="24"/>
  <c r="T553" i="24"/>
  <c r="J553" i="24"/>
  <c r="O553" i="24"/>
  <c r="X553" i="24"/>
  <c r="R553" i="24"/>
  <c r="S553" i="24"/>
  <c r="Q553" i="24"/>
  <c r="A554" i="24"/>
  <c r="M553" i="24"/>
  <c r="N553" i="24"/>
  <c r="L553" i="24"/>
  <c r="C553" i="24"/>
  <c r="I553" i="24"/>
  <c r="B553" i="24"/>
  <c r="F553" i="24"/>
  <c r="E553" i="24"/>
  <c r="G553" i="24"/>
  <c r="D553" i="24"/>
  <c r="H553" i="24"/>
  <c r="V553" i="24"/>
  <c r="U553" i="24"/>
  <c r="W553" i="24"/>
  <c r="I374" i="24"/>
  <c r="D374" i="24"/>
  <c r="R374" i="24"/>
  <c r="Q374" i="24"/>
  <c r="S374" i="24"/>
  <c r="J374" i="24"/>
  <c r="G374" i="24"/>
  <c r="Y374" i="24"/>
  <c r="T374" i="24"/>
  <c r="O374" i="24"/>
  <c r="F374" i="24"/>
  <c r="L374" i="24"/>
  <c r="A375" i="24"/>
  <c r="W374" i="24"/>
  <c r="N374" i="24"/>
  <c r="M374" i="24"/>
  <c r="H374" i="24"/>
  <c r="V374" i="24"/>
  <c r="E374" i="24"/>
  <c r="P374" i="24"/>
  <c r="K374" i="24"/>
  <c r="B374" i="24"/>
  <c r="X374" i="24"/>
  <c r="C374" i="24"/>
  <c r="U374" i="24"/>
  <c r="S697" i="24"/>
  <c r="C697" i="24"/>
  <c r="J697" i="24"/>
  <c r="Q697" i="24"/>
  <c r="H697" i="24"/>
  <c r="L697" i="24"/>
  <c r="O697" i="24"/>
  <c r="A698" i="24"/>
  <c r="F697" i="24"/>
  <c r="I697" i="24"/>
  <c r="M697" i="24"/>
  <c r="D697" i="24"/>
  <c r="K697" i="24"/>
  <c r="R697" i="24"/>
  <c r="B697" i="24"/>
  <c r="X697" i="24"/>
  <c r="E697" i="24"/>
  <c r="G697" i="24"/>
  <c r="N697" i="24"/>
  <c r="Y697" i="24"/>
  <c r="P697" i="24"/>
  <c r="T697" i="24"/>
  <c r="U697" i="24"/>
  <c r="W697" i="24"/>
  <c r="V697" i="24"/>
  <c r="I486" i="23"/>
  <c r="Y486" i="23"/>
  <c r="N486" i="23"/>
  <c r="G486" i="23"/>
  <c r="W486" i="23"/>
  <c r="L486" i="23"/>
  <c r="M486" i="23"/>
  <c r="B486" i="23"/>
  <c r="R486" i="23"/>
  <c r="K486" i="23"/>
  <c r="A487" i="23"/>
  <c r="P486" i="23"/>
  <c r="Q486" i="23"/>
  <c r="F486" i="23"/>
  <c r="V486" i="23"/>
  <c r="O486" i="23"/>
  <c r="D486" i="23"/>
  <c r="T486" i="23"/>
  <c r="E486" i="23"/>
  <c r="U486" i="23"/>
  <c r="J486" i="23"/>
  <c r="C486" i="23"/>
  <c r="S486" i="23"/>
  <c r="H486" i="23"/>
  <c r="X486" i="23"/>
  <c r="Q410" i="24"/>
  <c r="V410" i="24"/>
  <c r="S410" i="24"/>
  <c r="F410" i="24"/>
  <c r="Y410" i="24"/>
  <c r="G410" i="24"/>
  <c r="D410" i="24"/>
  <c r="W410" i="24"/>
  <c r="I410" i="24"/>
  <c r="N410" i="24"/>
  <c r="O410" i="24"/>
  <c r="T410" i="24"/>
  <c r="U410" i="24"/>
  <c r="E410" i="24"/>
  <c r="J410" i="24"/>
  <c r="L410" i="24"/>
  <c r="K410" i="24"/>
  <c r="H410" i="24"/>
  <c r="A411" i="24"/>
  <c r="P410" i="24"/>
  <c r="R410" i="24"/>
  <c r="M410" i="24"/>
  <c r="B410" i="24"/>
  <c r="C410" i="24"/>
  <c r="X410" i="24"/>
  <c r="O805" i="24"/>
  <c r="X805" i="24"/>
  <c r="B805" i="24"/>
  <c r="A806" i="24"/>
  <c r="Y805" i="24"/>
  <c r="D805" i="24"/>
  <c r="K805" i="24"/>
  <c r="R805" i="24"/>
  <c r="Q805" i="24"/>
  <c r="P805" i="24"/>
  <c r="T805" i="24"/>
  <c r="W805" i="24"/>
  <c r="G805" i="24"/>
  <c r="M805" i="24"/>
  <c r="L805" i="24"/>
  <c r="J805" i="24"/>
  <c r="N805" i="24"/>
  <c r="S805" i="24"/>
  <c r="C805" i="24"/>
  <c r="H805" i="24"/>
  <c r="F805" i="24"/>
  <c r="E805" i="24"/>
  <c r="I805" i="24"/>
  <c r="V805" i="24"/>
  <c r="U805" i="24"/>
  <c r="E661" i="24"/>
  <c r="J661" i="24"/>
  <c r="N661" i="24"/>
  <c r="R661" i="24"/>
  <c r="K661" i="24"/>
  <c r="Y661" i="24"/>
  <c r="A662" i="24"/>
  <c r="D661" i="24"/>
  <c r="H661" i="24"/>
  <c r="G661" i="24"/>
  <c r="F661" i="24"/>
  <c r="Q661" i="24"/>
  <c r="T661" i="24"/>
  <c r="X661" i="24"/>
  <c r="C661" i="24"/>
  <c r="B661" i="24"/>
  <c r="I661" i="24"/>
  <c r="O661" i="24"/>
  <c r="S661" i="24"/>
  <c r="W661" i="24"/>
  <c r="P661" i="24"/>
  <c r="L661" i="24"/>
  <c r="M661" i="24"/>
  <c r="U661" i="24"/>
  <c r="V661" i="24"/>
  <c r="D631" i="21"/>
  <c r="B631" i="21"/>
  <c r="C631" i="21"/>
  <c r="H631" i="21"/>
  <c r="F631" i="21"/>
  <c r="G631" i="21"/>
  <c r="E631" i="21"/>
  <c r="A632" i="21"/>
  <c r="S631" i="21"/>
  <c r="Y631" i="21"/>
  <c r="I631" i="21"/>
  <c r="R631" i="21"/>
  <c r="O631" i="21"/>
  <c r="P631" i="21"/>
  <c r="L631" i="21"/>
  <c r="Q631" i="21"/>
  <c r="K631" i="21"/>
  <c r="M631" i="21"/>
  <c r="J631" i="21"/>
  <c r="N631" i="21"/>
  <c r="V631" i="21"/>
  <c r="U631" i="21"/>
  <c r="W631" i="21"/>
  <c r="T631" i="21"/>
  <c r="X631" i="21"/>
  <c r="S229" i="24"/>
  <c r="G229" i="24"/>
  <c r="F229" i="24"/>
  <c r="O229" i="24"/>
  <c r="B229" i="24"/>
  <c r="E229" i="24"/>
  <c r="P229" i="24"/>
  <c r="K229" i="24"/>
  <c r="H229" i="24"/>
  <c r="R229" i="24"/>
  <c r="I229" i="24"/>
  <c r="D229" i="24"/>
  <c r="X229" i="24"/>
  <c r="C229" i="24"/>
  <c r="J229" i="24"/>
  <c r="Y229" i="24"/>
  <c r="T229" i="24"/>
  <c r="Q229" i="24"/>
  <c r="L229" i="24"/>
  <c r="M229" i="24"/>
  <c r="N229" i="24"/>
  <c r="V229" i="24"/>
  <c r="U229" i="24"/>
  <c r="W229" i="24"/>
  <c r="Y841" i="24"/>
  <c r="E841" i="24"/>
  <c r="L841" i="24"/>
  <c r="K841" i="24"/>
  <c r="O841" i="24"/>
  <c r="Q841" i="24"/>
  <c r="X841" i="24"/>
  <c r="H841" i="24"/>
  <c r="A842" i="24"/>
  <c r="G841" i="24"/>
  <c r="M841" i="24"/>
  <c r="T841" i="24"/>
  <c r="D841" i="24"/>
  <c r="R841" i="24"/>
  <c r="N841" i="24"/>
  <c r="I841" i="24"/>
  <c r="P841" i="24"/>
  <c r="S841" i="24"/>
  <c r="J841" i="24"/>
  <c r="F841" i="24"/>
  <c r="C841" i="24"/>
  <c r="B841" i="24"/>
  <c r="U841" i="24"/>
  <c r="V841" i="24"/>
  <c r="W841" i="24"/>
  <c r="E487" i="21"/>
  <c r="J487" i="21"/>
  <c r="D487" i="21"/>
  <c r="I487" i="21"/>
  <c r="A488" i="21"/>
  <c r="H487" i="21"/>
  <c r="B487" i="21"/>
  <c r="C487" i="21"/>
  <c r="P487" i="21"/>
  <c r="F487" i="21"/>
  <c r="G487" i="21"/>
  <c r="K487" i="21"/>
  <c r="L487" i="21"/>
  <c r="O487" i="21"/>
  <c r="M487" i="21"/>
  <c r="N487" i="21"/>
  <c r="Q487" i="21"/>
  <c r="X487" i="21"/>
  <c r="Y487" i="21"/>
  <c r="V487" i="21"/>
  <c r="S487" i="21"/>
  <c r="T487" i="21"/>
  <c r="R487" i="21"/>
  <c r="U487" i="21"/>
  <c r="W487" i="21"/>
  <c r="X667" i="21"/>
  <c r="C667" i="21"/>
  <c r="F667" i="21"/>
  <c r="I667" i="21"/>
  <c r="D667" i="21"/>
  <c r="N667" i="21"/>
  <c r="Q667" i="21"/>
  <c r="S667" i="21"/>
  <c r="G667" i="21"/>
  <c r="Y667" i="21"/>
  <c r="T667" i="21"/>
  <c r="O667" i="21"/>
  <c r="B667" i="21"/>
  <c r="L667" i="21"/>
  <c r="W667" i="21"/>
  <c r="J667" i="21"/>
  <c r="M667" i="21"/>
  <c r="H667" i="21"/>
  <c r="R667" i="21"/>
  <c r="E667" i="21"/>
  <c r="P667" i="21"/>
  <c r="K667" i="21"/>
  <c r="A668" i="21"/>
  <c r="U667" i="21"/>
  <c r="V667" i="21"/>
  <c r="J303" i="19"/>
  <c r="C303" i="19"/>
  <c r="S303" i="19"/>
  <c r="L303" i="19"/>
  <c r="E303" i="19"/>
  <c r="U303" i="19"/>
  <c r="N303" i="19"/>
  <c r="G303" i="19"/>
  <c r="W303" i="19"/>
  <c r="P303" i="19"/>
  <c r="I303" i="19"/>
  <c r="Y303" i="19"/>
  <c r="B303" i="19"/>
  <c r="R303" i="19"/>
  <c r="K303" i="19"/>
  <c r="D303" i="19"/>
  <c r="T303" i="19"/>
  <c r="M303" i="19"/>
  <c r="F303" i="19"/>
  <c r="V303" i="19"/>
  <c r="O303" i="19"/>
  <c r="H303" i="19"/>
  <c r="X303" i="19"/>
  <c r="Q303" i="19"/>
  <c r="C525" i="19"/>
  <c r="G525" i="19"/>
  <c r="K525" i="19"/>
  <c r="O525" i="19"/>
  <c r="S525" i="19"/>
  <c r="W525" i="19"/>
  <c r="D525" i="19"/>
  <c r="H525" i="19"/>
  <c r="L525" i="19"/>
  <c r="P525" i="19"/>
  <c r="T525" i="19"/>
  <c r="X525" i="19"/>
  <c r="E525" i="19"/>
  <c r="I525" i="19"/>
  <c r="M525" i="19"/>
  <c r="Q525" i="19"/>
  <c r="U525" i="19"/>
  <c r="Y525" i="19"/>
  <c r="A526" i="19"/>
  <c r="B525" i="19"/>
  <c r="F525" i="19"/>
  <c r="J525" i="19"/>
  <c r="N525" i="19"/>
  <c r="R525" i="19"/>
  <c r="V525" i="19"/>
  <c r="C489" i="19"/>
  <c r="G489" i="19"/>
  <c r="K489" i="19"/>
  <c r="O489" i="19"/>
  <c r="S489" i="19"/>
  <c r="W489" i="19"/>
  <c r="D489" i="19"/>
  <c r="H489" i="19"/>
  <c r="L489" i="19"/>
  <c r="P489" i="19"/>
  <c r="T489" i="19"/>
  <c r="X489" i="19"/>
  <c r="E489" i="19"/>
  <c r="I489" i="19"/>
  <c r="M489" i="19"/>
  <c r="Q489" i="19"/>
  <c r="U489" i="19"/>
  <c r="Y489" i="19"/>
  <c r="B489" i="19"/>
  <c r="F489" i="19"/>
  <c r="J489" i="19"/>
  <c r="N489" i="19"/>
  <c r="R489" i="19"/>
  <c r="V489" i="19"/>
  <c r="A490" i="19"/>
  <c r="A491" i="19" s="1"/>
  <c r="C561" i="19"/>
  <c r="G561" i="19"/>
  <c r="K561" i="19"/>
  <c r="O561" i="19"/>
  <c r="S561" i="19"/>
  <c r="W561" i="19"/>
  <c r="A562" i="19"/>
  <c r="D561" i="19"/>
  <c r="H561" i="19"/>
  <c r="L561" i="19"/>
  <c r="P561" i="19"/>
  <c r="T561" i="19"/>
  <c r="X561" i="19"/>
  <c r="E561" i="19"/>
  <c r="I561" i="19"/>
  <c r="M561" i="19"/>
  <c r="Q561" i="19"/>
  <c r="U561" i="19"/>
  <c r="Y561" i="19"/>
  <c r="B561" i="19"/>
  <c r="F561" i="19"/>
  <c r="J561" i="19"/>
  <c r="N561" i="19"/>
  <c r="R561" i="19"/>
  <c r="V561" i="19"/>
  <c r="D452" i="19"/>
  <c r="H452" i="19"/>
  <c r="L452" i="19"/>
  <c r="P452" i="19"/>
  <c r="T452" i="19"/>
  <c r="X452" i="19"/>
  <c r="E452" i="19"/>
  <c r="I452" i="19"/>
  <c r="M452" i="19"/>
  <c r="Q452" i="19"/>
  <c r="U452" i="19"/>
  <c r="Y452" i="19"/>
  <c r="B452" i="19"/>
  <c r="F452" i="19"/>
  <c r="J452" i="19"/>
  <c r="N452" i="19"/>
  <c r="R452" i="19"/>
  <c r="V452" i="19"/>
  <c r="C452" i="19"/>
  <c r="G452" i="19"/>
  <c r="K452" i="19"/>
  <c r="O452" i="19"/>
  <c r="S452" i="19"/>
  <c r="W452" i="19"/>
  <c r="C597" i="19"/>
  <c r="G597" i="19"/>
  <c r="K597" i="19"/>
  <c r="O597" i="19"/>
  <c r="S597" i="19"/>
  <c r="W597" i="19"/>
  <c r="D597" i="19"/>
  <c r="H597" i="19"/>
  <c r="L597" i="19"/>
  <c r="P597" i="19"/>
  <c r="T597" i="19"/>
  <c r="X597" i="19"/>
  <c r="A598" i="19"/>
  <c r="E597" i="19"/>
  <c r="I597" i="19"/>
  <c r="M597" i="19"/>
  <c r="Q597" i="19"/>
  <c r="U597" i="19"/>
  <c r="Y597" i="19"/>
  <c r="B597" i="19"/>
  <c r="F597" i="19"/>
  <c r="J597" i="19"/>
  <c r="N597" i="19"/>
  <c r="R597" i="19"/>
  <c r="V597" i="19"/>
  <c r="F156" i="19" l="1"/>
  <c r="V156" i="19"/>
  <c r="O156" i="19"/>
  <c r="H156" i="19"/>
  <c r="X156" i="19"/>
  <c r="Q156" i="19"/>
  <c r="J156" i="19"/>
  <c r="C156" i="19"/>
  <c r="S156" i="19"/>
  <c r="L156" i="19"/>
  <c r="E156" i="19"/>
  <c r="U156" i="19"/>
  <c r="N156" i="19"/>
  <c r="G156" i="19"/>
  <c r="W156" i="19"/>
  <c r="P156" i="19"/>
  <c r="I156" i="19"/>
  <c r="Y156" i="19"/>
  <c r="B156" i="19"/>
  <c r="R156" i="19"/>
  <c r="K156" i="19"/>
  <c r="D156" i="19"/>
  <c r="T156" i="19"/>
  <c r="M156" i="19"/>
  <c r="A268" i="24"/>
  <c r="Y267" i="24"/>
  <c r="F267" i="24"/>
  <c r="J267" i="24"/>
  <c r="N267" i="24"/>
  <c r="R267" i="24"/>
  <c r="V267" i="24"/>
  <c r="C267" i="24"/>
  <c r="G267" i="24"/>
  <c r="K267" i="24"/>
  <c r="O267" i="24"/>
  <c r="S267" i="24"/>
  <c r="W267" i="24"/>
  <c r="D267" i="24"/>
  <c r="H267" i="24"/>
  <c r="L267" i="24"/>
  <c r="P267" i="24"/>
  <c r="T267" i="24"/>
  <c r="X267" i="24"/>
  <c r="E267" i="24"/>
  <c r="I267" i="24"/>
  <c r="M267" i="24"/>
  <c r="Q267" i="24"/>
  <c r="U267" i="24"/>
  <c r="B267" i="24"/>
  <c r="B231" i="24"/>
  <c r="F231" i="24"/>
  <c r="J231" i="24"/>
  <c r="N231" i="24"/>
  <c r="R231" i="24"/>
  <c r="V231" i="24"/>
  <c r="C231" i="24"/>
  <c r="G231" i="24"/>
  <c r="K231" i="24"/>
  <c r="O231" i="24"/>
  <c r="S231" i="24"/>
  <c r="W231" i="24"/>
  <c r="D231" i="24"/>
  <c r="H231" i="24"/>
  <c r="L231" i="24"/>
  <c r="P231" i="24"/>
  <c r="T231" i="24"/>
  <c r="X231" i="24"/>
  <c r="E231" i="24"/>
  <c r="I231" i="24"/>
  <c r="M231" i="24"/>
  <c r="Q231" i="24"/>
  <c r="U231" i="24"/>
  <c r="Y231" i="24"/>
  <c r="A417" i="21"/>
  <c r="C416" i="21"/>
  <c r="G416" i="21"/>
  <c r="K416" i="21"/>
  <c r="O416" i="21"/>
  <c r="S416" i="21"/>
  <c r="W416" i="21"/>
  <c r="D416" i="21"/>
  <c r="H416" i="21"/>
  <c r="L416" i="21"/>
  <c r="P416" i="21"/>
  <c r="T416" i="21"/>
  <c r="X416" i="21"/>
  <c r="E416" i="21"/>
  <c r="I416" i="21"/>
  <c r="M416" i="21"/>
  <c r="Q416" i="21"/>
  <c r="U416" i="21"/>
  <c r="Y416" i="21"/>
  <c r="F416" i="21"/>
  <c r="J416" i="21"/>
  <c r="N416" i="21"/>
  <c r="R416" i="21"/>
  <c r="V416" i="21"/>
  <c r="B416" i="21"/>
  <c r="F380" i="21"/>
  <c r="V380" i="21"/>
  <c r="C380" i="21"/>
  <c r="G380" i="21"/>
  <c r="K380" i="21"/>
  <c r="O380" i="21"/>
  <c r="S380" i="21"/>
  <c r="W380" i="21"/>
  <c r="D380" i="21"/>
  <c r="L380" i="21"/>
  <c r="P380" i="21"/>
  <c r="X380" i="21"/>
  <c r="H380" i="21"/>
  <c r="T380" i="21"/>
  <c r="E380" i="21"/>
  <c r="I380" i="21"/>
  <c r="M380" i="21"/>
  <c r="Q380" i="21"/>
  <c r="U380" i="21"/>
  <c r="Y380" i="21"/>
  <c r="B380" i="21"/>
  <c r="J380" i="21"/>
  <c r="N380" i="21"/>
  <c r="R380" i="21"/>
  <c r="C453" i="23"/>
  <c r="G453" i="23"/>
  <c r="K453" i="23"/>
  <c r="O453" i="23"/>
  <c r="S453" i="23"/>
  <c r="W453" i="23"/>
  <c r="D453" i="23"/>
  <c r="H453" i="23"/>
  <c r="L453" i="23"/>
  <c r="P453" i="23"/>
  <c r="T453" i="23"/>
  <c r="X453" i="23"/>
  <c r="E453" i="23"/>
  <c r="I453" i="23"/>
  <c r="M453" i="23"/>
  <c r="Q453" i="23"/>
  <c r="U453" i="23"/>
  <c r="Y453" i="23"/>
  <c r="F453" i="23"/>
  <c r="J453" i="23"/>
  <c r="N453" i="23"/>
  <c r="R453" i="23"/>
  <c r="V453" i="23"/>
  <c r="B453" i="23"/>
  <c r="C416" i="23"/>
  <c r="G416" i="23"/>
  <c r="K416" i="23"/>
  <c r="O416" i="23"/>
  <c r="S416" i="23"/>
  <c r="W416" i="23"/>
  <c r="D416" i="23"/>
  <c r="H416" i="23"/>
  <c r="L416" i="23"/>
  <c r="P416" i="23"/>
  <c r="T416" i="23"/>
  <c r="X416" i="23"/>
  <c r="E416" i="23"/>
  <c r="I416" i="23"/>
  <c r="M416" i="23"/>
  <c r="Q416" i="23"/>
  <c r="U416" i="23"/>
  <c r="Y416" i="23"/>
  <c r="F416" i="23"/>
  <c r="J416" i="23"/>
  <c r="N416" i="23"/>
  <c r="R416" i="23"/>
  <c r="V416" i="23"/>
  <c r="B416" i="23"/>
  <c r="C379" i="23"/>
  <c r="G379" i="23"/>
  <c r="K379" i="23"/>
  <c r="O379" i="23"/>
  <c r="S379" i="23"/>
  <c r="W379" i="23"/>
  <c r="D379" i="23"/>
  <c r="H379" i="23"/>
  <c r="L379" i="23"/>
  <c r="P379" i="23"/>
  <c r="T379" i="23"/>
  <c r="X379" i="23"/>
  <c r="E379" i="23"/>
  <c r="I379" i="23"/>
  <c r="M379" i="23"/>
  <c r="Q379" i="23"/>
  <c r="U379" i="23"/>
  <c r="Y379" i="23"/>
  <c r="F379" i="23"/>
  <c r="J379" i="23"/>
  <c r="N379" i="23"/>
  <c r="R379" i="23"/>
  <c r="V379" i="23"/>
  <c r="B379" i="23"/>
  <c r="A343" i="23"/>
  <c r="A380" i="23" s="1"/>
  <c r="A417" i="23" s="1"/>
  <c r="A454" i="23" s="1"/>
  <c r="B342" i="23"/>
  <c r="F342" i="23"/>
  <c r="J342" i="23"/>
  <c r="N342" i="23"/>
  <c r="R342" i="23"/>
  <c r="V342" i="23"/>
  <c r="C342" i="23"/>
  <c r="G342" i="23"/>
  <c r="K342" i="23"/>
  <c r="O342" i="23"/>
  <c r="S342" i="23"/>
  <c r="W342" i="23"/>
  <c r="D342" i="23"/>
  <c r="H342" i="23"/>
  <c r="L342" i="23"/>
  <c r="P342" i="23"/>
  <c r="T342" i="23"/>
  <c r="X342" i="23"/>
  <c r="E342" i="23"/>
  <c r="I342" i="23"/>
  <c r="M342" i="23"/>
  <c r="Q342" i="23"/>
  <c r="U342" i="23"/>
  <c r="Y342" i="23"/>
  <c r="C491" i="19"/>
  <c r="G491" i="19"/>
  <c r="K491" i="19"/>
  <c r="O491" i="19"/>
  <c r="S491" i="19"/>
  <c r="W491" i="19"/>
  <c r="D491" i="19"/>
  <c r="H491" i="19"/>
  <c r="L491" i="19"/>
  <c r="P491" i="19"/>
  <c r="T491" i="19"/>
  <c r="X491" i="19"/>
  <c r="A492" i="19"/>
  <c r="E491" i="19"/>
  <c r="I491" i="19"/>
  <c r="M491" i="19"/>
  <c r="Q491" i="19"/>
  <c r="U491" i="19"/>
  <c r="Y491" i="19"/>
  <c r="F491" i="19"/>
  <c r="J491" i="19"/>
  <c r="N491" i="19"/>
  <c r="R491" i="19"/>
  <c r="V491" i="19"/>
  <c r="B491" i="19"/>
  <c r="F488" i="21"/>
  <c r="H488" i="21"/>
  <c r="A489" i="21"/>
  <c r="J488" i="21"/>
  <c r="P488" i="21"/>
  <c r="G488" i="21"/>
  <c r="E488" i="21"/>
  <c r="D488" i="21"/>
  <c r="I488" i="21"/>
  <c r="L488" i="21"/>
  <c r="M488" i="21"/>
  <c r="N488" i="21"/>
  <c r="K488" i="21"/>
  <c r="O488" i="21"/>
  <c r="B488" i="21"/>
  <c r="C488" i="21"/>
  <c r="X488" i="21"/>
  <c r="U488" i="21"/>
  <c r="Q488" i="21"/>
  <c r="R488" i="21"/>
  <c r="W488" i="21"/>
  <c r="T488" i="21"/>
  <c r="V488" i="21"/>
  <c r="S488" i="21"/>
  <c r="Y488" i="21"/>
  <c r="C632" i="21"/>
  <c r="E632" i="21"/>
  <c r="B632" i="21"/>
  <c r="G632" i="21"/>
  <c r="Y632" i="21"/>
  <c r="F632" i="21"/>
  <c r="S632" i="21"/>
  <c r="A633" i="21"/>
  <c r="D632" i="21"/>
  <c r="I632" i="21"/>
  <c r="R632" i="21"/>
  <c r="O632" i="21"/>
  <c r="J632" i="21"/>
  <c r="K632" i="21"/>
  <c r="L632" i="21"/>
  <c r="P632" i="21"/>
  <c r="N632" i="21"/>
  <c r="H632" i="21"/>
  <c r="M632" i="21"/>
  <c r="Q632" i="21"/>
  <c r="V632" i="21"/>
  <c r="W632" i="21"/>
  <c r="T632" i="21"/>
  <c r="U632" i="21"/>
  <c r="X632" i="21"/>
  <c r="R411" i="24"/>
  <c r="O411" i="24"/>
  <c r="L411" i="24"/>
  <c r="P411" i="24"/>
  <c r="C411" i="24"/>
  <c r="U411" i="24"/>
  <c r="D411" i="24"/>
  <c r="V411" i="24"/>
  <c r="S411" i="24"/>
  <c r="B411" i="24"/>
  <c r="T411" i="24"/>
  <c r="G411" i="24"/>
  <c r="Y411" i="24"/>
  <c r="H411" i="24"/>
  <c r="E411" i="24"/>
  <c r="W411" i="24"/>
  <c r="F411" i="24"/>
  <c r="X411" i="24"/>
  <c r="K411" i="24"/>
  <c r="N411" i="24"/>
  <c r="I411" i="24"/>
  <c r="A412" i="24"/>
  <c r="J411" i="24"/>
  <c r="M411" i="24"/>
  <c r="Q411" i="24"/>
  <c r="Y878" i="24"/>
  <c r="E878" i="24"/>
  <c r="L878" i="24"/>
  <c r="O878" i="24"/>
  <c r="R878" i="24"/>
  <c r="Q878" i="24"/>
  <c r="X878" i="24"/>
  <c r="H878" i="24"/>
  <c r="K878" i="24"/>
  <c r="N878" i="24"/>
  <c r="M878" i="24"/>
  <c r="T878" i="24"/>
  <c r="D878" i="24"/>
  <c r="G878" i="24"/>
  <c r="J878" i="24"/>
  <c r="I878" i="24"/>
  <c r="P878" i="24"/>
  <c r="S878" i="24"/>
  <c r="A879" i="24"/>
  <c r="F878" i="24"/>
  <c r="C878" i="24"/>
  <c r="B878" i="24"/>
  <c r="V878" i="24"/>
  <c r="W878" i="24"/>
  <c r="U878" i="24"/>
  <c r="E595" i="23"/>
  <c r="U595" i="23"/>
  <c r="J595" i="23"/>
  <c r="A596" i="23"/>
  <c r="O595" i="23"/>
  <c r="H595" i="23"/>
  <c r="X595" i="23"/>
  <c r="I595" i="23"/>
  <c r="Y595" i="23"/>
  <c r="N595" i="23"/>
  <c r="C595" i="23"/>
  <c r="S595" i="23"/>
  <c r="L595" i="23"/>
  <c r="M595" i="23"/>
  <c r="B595" i="23"/>
  <c r="R595" i="23"/>
  <c r="G595" i="23"/>
  <c r="W595" i="23"/>
  <c r="P595" i="23"/>
  <c r="Q595" i="23"/>
  <c r="F595" i="23"/>
  <c r="V595" i="23"/>
  <c r="K595" i="23"/>
  <c r="D595" i="23"/>
  <c r="T595" i="23"/>
  <c r="G734" i="24"/>
  <c r="N734" i="24"/>
  <c r="Y734" i="24"/>
  <c r="E734" i="24"/>
  <c r="L734" i="24"/>
  <c r="S734" i="24"/>
  <c r="C734" i="24"/>
  <c r="J734" i="24"/>
  <c r="Q734" i="24"/>
  <c r="X734" i="24"/>
  <c r="H734" i="24"/>
  <c r="O734" i="24"/>
  <c r="A735" i="24"/>
  <c r="F734" i="24"/>
  <c r="M734" i="24"/>
  <c r="T734" i="24"/>
  <c r="D734" i="24"/>
  <c r="K734" i="24"/>
  <c r="R734" i="24"/>
  <c r="B734" i="24"/>
  <c r="I734" i="24"/>
  <c r="P734" i="24"/>
  <c r="W734" i="24"/>
  <c r="U734" i="24"/>
  <c r="V734" i="24"/>
  <c r="T590" i="24"/>
  <c r="J590" i="24"/>
  <c r="S590" i="24"/>
  <c r="X590" i="24"/>
  <c r="R590" i="24"/>
  <c r="A591" i="24"/>
  <c r="Q590" i="24"/>
  <c r="K590" i="24"/>
  <c r="P590" i="24"/>
  <c r="Y590" i="24"/>
  <c r="O590" i="24"/>
  <c r="L590" i="24"/>
  <c r="M590" i="24"/>
  <c r="N590" i="24"/>
  <c r="G590" i="24"/>
  <c r="B590" i="24"/>
  <c r="F590" i="24"/>
  <c r="E590" i="24"/>
  <c r="I590" i="24"/>
  <c r="D590" i="24"/>
  <c r="H590" i="24"/>
  <c r="C590" i="24"/>
  <c r="W590" i="24"/>
  <c r="U590" i="24"/>
  <c r="V590" i="24"/>
  <c r="S451" i="21"/>
  <c r="P451" i="21"/>
  <c r="I451" i="21"/>
  <c r="J451" i="21"/>
  <c r="G451" i="21"/>
  <c r="A452" i="21"/>
  <c r="A453" i="21" s="1"/>
  <c r="T451" i="21"/>
  <c r="Q451" i="21"/>
  <c r="R451" i="21"/>
  <c r="K451" i="21"/>
  <c r="D451" i="21"/>
  <c r="X451" i="21"/>
  <c r="Y451" i="21"/>
  <c r="O451" i="21"/>
  <c r="H451" i="21"/>
  <c r="E451" i="21"/>
  <c r="F451" i="21"/>
  <c r="N451" i="21"/>
  <c r="L451" i="21"/>
  <c r="M451" i="21"/>
  <c r="C451" i="21"/>
  <c r="B451" i="21"/>
  <c r="V451" i="21"/>
  <c r="W451" i="21"/>
  <c r="U451" i="21"/>
  <c r="I848" i="21"/>
  <c r="F848" i="21"/>
  <c r="A849" i="21"/>
  <c r="O848" i="21"/>
  <c r="H848" i="21"/>
  <c r="Q848" i="21"/>
  <c r="J848" i="21"/>
  <c r="C848" i="21"/>
  <c r="S848" i="21"/>
  <c r="P848" i="21"/>
  <c r="Y848" i="21"/>
  <c r="N848" i="21"/>
  <c r="G848" i="21"/>
  <c r="W848" i="21"/>
  <c r="T848" i="21"/>
  <c r="E848" i="21"/>
  <c r="B848" i="21"/>
  <c r="R848" i="21"/>
  <c r="K848" i="21"/>
  <c r="D848" i="21"/>
  <c r="X848" i="21"/>
  <c r="L848" i="21"/>
  <c r="M848" i="21"/>
  <c r="V848" i="21"/>
  <c r="U848" i="21"/>
  <c r="U482" i="24"/>
  <c r="P482" i="24"/>
  <c r="C482" i="24"/>
  <c r="M482" i="24"/>
  <c r="W482" i="24"/>
  <c r="B482" i="24"/>
  <c r="F482" i="24"/>
  <c r="I482" i="24"/>
  <c r="S482" i="24"/>
  <c r="A483" i="24"/>
  <c r="H482" i="24"/>
  <c r="R482" i="24"/>
  <c r="L482" i="24"/>
  <c r="V482" i="24"/>
  <c r="Y482" i="24"/>
  <c r="D482" i="24"/>
  <c r="N482" i="24"/>
  <c r="X482" i="24"/>
  <c r="K482" i="24"/>
  <c r="E482" i="24"/>
  <c r="O482" i="24"/>
  <c r="J482" i="24"/>
  <c r="T482" i="24"/>
  <c r="G482" i="24"/>
  <c r="Q482" i="24"/>
  <c r="F668" i="21"/>
  <c r="J668" i="21"/>
  <c r="I668" i="21"/>
  <c r="S668" i="21"/>
  <c r="R668" i="21"/>
  <c r="K668" i="21"/>
  <c r="A669" i="21"/>
  <c r="Y668" i="21"/>
  <c r="L668" i="21"/>
  <c r="G668" i="21"/>
  <c r="D668" i="21"/>
  <c r="O668" i="21"/>
  <c r="N668" i="21"/>
  <c r="M668" i="21"/>
  <c r="P668" i="21"/>
  <c r="Q668" i="21"/>
  <c r="E668" i="21"/>
  <c r="H668" i="21"/>
  <c r="C668" i="21"/>
  <c r="B668" i="21"/>
  <c r="U668" i="21"/>
  <c r="V668" i="21"/>
  <c r="W668" i="21"/>
  <c r="X668" i="21"/>
  <c r="T668" i="21"/>
  <c r="R842" i="24"/>
  <c r="B842" i="24"/>
  <c r="I842" i="24"/>
  <c r="P842" i="24"/>
  <c r="W842" i="24"/>
  <c r="G842" i="24"/>
  <c r="N842" i="24"/>
  <c r="Y842" i="24"/>
  <c r="E842" i="24"/>
  <c r="L842" i="24"/>
  <c r="S842" i="24"/>
  <c r="C842" i="24"/>
  <c r="J842" i="24"/>
  <c r="Q842" i="24"/>
  <c r="X842" i="24"/>
  <c r="H842" i="24"/>
  <c r="O842" i="24"/>
  <c r="A843" i="24"/>
  <c r="F842" i="24"/>
  <c r="M842" i="24"/>
  <c r="T842" i="24"/>
  <c r="D842" i="24"/>
  <c r="K842" i="24"/>
  <c r="V842" i="24"/>
  <c r="U842" i="24"/>
  <c r="M487" i="23"/>
  <c r="B487" i="23"/>
  <c r="R487" i="23"/>
  <c r="K487" i="23"/>
  <c r="D487" i="23"/>
  <c r="T487" i="23"/>
  <c r="Q487" i="23"/>
  <c r="F487" i="23"/>
  <c r="V487" i="23"/>
  <c r="O487" i="23"/>
  <c r="H487" i="23"/>
  <c r="X487" i="23"/>
  <c r="E487" i="23"/>
  <c r="U487" i="23"/>
  <c r="C487" i="23"/>
  <c r="S487" i="23"/>
  <c r="L487" i="23"/>
  <c r="J487" i="23"/>
  <c r="A488" i="23"/>
  <c r="I487" i="23"/>
  <c r="Y487" i="23"/>
  <c r="N487" i="23"/>
  <c r="G487" i="23"/>
  <c r="W487" i="23"/>
  <c r="P487" i="23"/>
  <c r="X698" i="24"/>
  <c r="D698" i="24"/>
  <c r="K698" i="24"/>
  <c r="R698" i="24"/>
  <c r="B698" i="24"/>
  <c r="E698" i="24"/>
  <c r="T698" i="24"/>
  <c r="W698" i="24"/>
  <c r="G698" i="24"/>
  <c r="N698" i="24"/>
  <c r="Y698" i="24"/>
  <c r="P698" i="24"/>
  <c r="S698" i="24"/>
  <c r="C698" i="24"/>
  <c r="J698" i="24"/>
  <c r="Q698" i="24"/>
  <c r="H698" i="24"/>
  <c r="O698" i="24"/>
  <c r="A699" i="24"/>
  <c r="F698" i="24"/>
  <c r="I698" i="24"/>
  <c r="L698" i="24"/>
  <c r="M698" i="24"/>
  <c r="U698" i="24"/>
  <c r="V698" i="24"/>
  <c r="P554" i="24"/>
  <c r="E554" i="24"/>
  <c r="B554" i="24"/>
  <c r="R554" i="24"/>
  <c r="O554" i="24"/>
  <c r="T554" i="24"/>
  <c r="I554" i="24"/>
  <c r="F554" i="24"/>
  <c r="C554" i="24"/>
  <c r="S554" i="24"/>
  <c r="D554" i="24"/>
  <c r="X554" i="24"/>
  <c r="Q554" i="24"/>
  <c r="J554" i="24"/>
  <c r="G554" i="24"/>
  <c r="W554" i="24"/>
  <c r="H554" i="24"/>
  <c r="A555" i="24"/>
  <c r="Y554" i="24"/>
  <c r="N554" i="24"/>
  <c r="K554" i="24"/>
  <c r="L554" i="24"/>
  <c r="M554" i="24"/>
  <c r="V554" i="24"/>
  <c r="U554" i="24"/>
  <c r="J339" i="24"/>
  <c r="I339" i="24"/>
  <c r="W339" i="24"/>
  <c r="B339" i="24"/>
  <c r="H339" i="24"/>
  <c r="V339" i="24"/>
  <c r="L339" i="24"/>
  <c r="C339" i="24"/>
  <c r="Y339" i="24"/>
  <c r="D339" i="24"/>
  <c r="R339" i="24"/>
  <c r="X339" i="24"/>
  <c r="O339" i="24"/>
  <c r="E339" i="24"/>
  <c r="S339" i="24"/>
  <c r="N339" i="24"/>
  <c r="T339" i="24"/>
  <c r="K339" i="24"/>
  <c r="Q339" i="24"/>
  <c r="U339" i="24"/>
  <c r="P339" i="24"/>
  <c r="G339" i="24"/>
  <c r="M339" i="24"/>
  <c r="A340" i="24"/>
  <c r="F339" i="24"/>
  <c r="M740" i="21"/>
  <c r="P740" i="21"/>
  <c r="J740" i="21"/>
  <c r="N740" i="21"/>
  <c r="R740" i="21"/>
  <c r="Q740" i="21"/>
  <c r="S740" i="21"/>
  <c r="L740" i="21"/>
  <c r="K740" i="21"/>
  <c r="O740" i="21"/>
  <c r="X740" i="21"/>
  <c r="A741" i="21"/>
  <c r="T740" i="21"/>
  <c r="Y740" i="21"/>
  <c r="H740" i="21"/>
  <c r="G740" i="21"/>
  <c r="I740" i="21"/>
  <c r="F740" i="21"/>
  <c r="B740" i="21"/>
  <c r="D740" i="21"/>
  <c r="C740" i="21"/>
  <c r="E740" i="21"/>
  <c r="U740" i="21"/>
  <c r="V740" i="21"/>
  <c r="W740" i="21"/>
  <c r="O414" i="23"/>
  <c r="P414" i="23"/>
  <c r="I414" i="23"/>
  <c r="F414" i="23"/>
  <c r="S414" i="23"/>
  <c r="T414" i="23"/>
  <c r="Q414" i="23"/>
  <c r="J414" i="23"/>
  <c r="G414" i="23"/>
  <c r="D414" i="23"/>
  <c r="X414" i="23"/>
  <c r="Y414" i="23"/>
  <c r="R414" i="23"/>
  <c r="K414" i="23"/>
  <c r="H414" i="23"/>
  <c r="E414" i="23"/>
  <c r="A451" i="23"/>
  <c r="N414" i="23"/>
  <c r="L414" i="23"/>
  <c r="M414" i="23"/>
  <c r="B414" i="23"/>
  <c r="C414" i="23"/>
  <c r="U414" i="23"/>
  <c r="W414" i="23"/>
  <c r="V414" i="23"/>
  <c r="S770" i="24"/>
  <c r="C770" i="24"/>
  <c r="J770" i="24"/>
  <c r="Q770" i="24"/>
  <c r="P770" i="24"/>
  <c r="O770" i="24"/>
  <c r="A771" i="24"/>
  <c r="F770" i="24"/>
  <c r="M770" i="24"/>
  <c r="L770" i="24"/>
  <c r="K770" i="24"/>
  <c r="R770" i="24"/>
  <c r="B770" i="24"/>
  <c r="I770" i="24"/>
  <c r="H770" i="24"/>
  <c r="G770" i="24"/>
  <c r="N770" i="24"/>
  <c r="Y770" i="24"/>
  <c r="E770" i="24"/>
  <c r="D770" i="24"/>
  <c r="W770" i="24"/>
  <c r="T770" i="24"/>
  <c r="V770" i="24"/>
  <c r="U770" i="24"/>
  <c r="X770" i="24"/>
  <c r="P302" i="24"/>
  <c r="A303" i="24"/>
  <c r="A304" i="24" s="1"/>
  <c r="V302" i="24"/>
  <c r="Y302" i="24"/>
  <c r="D302" i="24"/>
  <c r="R302" i="24"/>
  <c r="X302" i="24"/>
  <c r="O302" i="24"/>
  <c r="J302" i="24"/>
  <c r="M302" i="24"/>
  <c r="E302" i="24"/>
  <c r="I302" i="24"/>
  <c r="B302" i="24"/>
  <c r="U302" i="24"/>
  <c r="N302" i="24"/>
  <c r="T302" i="24"/>
  <c r="K302" i="24"/>
  <c r="Q302" i="24"/>
  <c r="L302" i="24"/>
  <c r="C302" i="24"/>
  <c r="G302" i="24"/>
  <c r="F302" i="24"/>
  <c r="S302" i="24"/>
  <c r="W302" i="24"/>
  <c r="H302" i="24"/>
  <c r="M523" i="23"/>
  <c r="B523" i="23"/>
  <c r="R523" i="23"/>
  <c r="K523" i="23"/>
  <c r="A524" i="23"/>
  <c r="P523" i="23"/>
  <c r="Q523" i="23"/>
  <c r="F523" i="23"/>
  <c r="V523" i="23"/>
  <c r="O523" i="23"/>
  <c r="D523" i="23"/>
  <c r="T523" i="23"/>
  <c r="E523" i="23"/>
  <c r="U523" i="23"/>
  <c r="J523" i="23"/>
  <c r="C523" i="23"/>
  <c r="S523" i="23"/>
  <c r="H523" i="23"/>
  <c r="X523" i="23"/>
  <c r="I523" i="23"/>
  <c r="Y523" i="23"/>
  <c r="N523" i="23"/>
  <c r="G523" i="23"/>
  <c r="W523" i="23"/>
  <c r="L523" i="23"/>
  <c r="J776" i="21"/>
  <c r="A777" i="21"/>
  <c r="F776" i="21"/>
  <c r="E776" i="21"/>
  <c r="I776" i="21"/>
  <c r="D776" i="21"/>
  <c r="C776" i="21"/>
  <c r="G776" i="21"/>
  <c r="H776" i="21"/>
  <c r="B776" i="21"/>
  <c r="Q776" i="21"/>
  <c r="U776" i="21"/>
  <c r="W776" i="21"/>
  <c r="P776" i="21"/>
  <c r="V776" i="21"/>
  <c r="S776" i="21"/>
  <c r="L776" i="21"/>
  <c r="M776" i="21"/>
  <c r="O776" i="21"/>
  <c r="X776" i="21"/>
  <c r="Y776" i="21"/>
  <c r="R776" i="21"/>
  <c r="T776" i="21"/>
  <c r="N776" i="21"/>
  <c r="K776" i="21"/>
  <c r="B662" i="24"/>
  <c r="D662" i="24"/>
  <c r="A663" i="24"/>
  <c r="I662" i="24"/>
  <c r="K662" i="24"/>
  <c r="J662" i="24"/>
  <c r="E662" i="24"/>
  <c r="G662" i="24"/>
  <c r="F662" i="24"/>
  <c r="H662" i="24"/>
  <c r="C662" i="24"/>
  <c r="Y662" i="24"/>
  <c r="L662" i="24"/>
  <c r="Q662" i="24"/>
  <c r="M662" i="24"/>
  <c r="P662" i="24"/>
  <c r="S662" i="24"/>
  <c r="X662" i="24"/>
  <c r="T662" i="24"/>
  <c r="W662" i="24"/>
  <c r="O662" i="24"/>
  <c r="N662" i="24"/>
  <c r="U662" i="24"/>
  <c r="V662" i="24"/>
  <c r="R662" i="24"/>
  <c r="P806" i="24"/>
  <c r="S806" i="24"/>
  <c r="C806" i="24"/>
  <c r="J806" i="24"/>
  <c r="Q806" i="24"/>
  <c r="L806" i="24"/>
  <c r="O806" i="24"/>
  <c r="A807" i="24"/>
  <c r="F806" i="24"/>
  <c r="M806" i="24"/>
  <c r="H806" i="24"/>
  <c r="K806" i="24"/>
  <c r="R806" i="24"/>
  <c r="B806" i="24"/>
  <c r="I806" i="24"/>
  <c r="D806" i="24"/>
  <c r="G806" i="24"/>
  <c r="N806" i="24"/>
  <c r="Y806" i="24"/>
  <c r="E806" i="24"/>
  <c r="U806" i="24"/>
  <c r="W806" i="24"/>
  <c r="T806" i="24"/>
  <c r="X806" i="24"/>
  <c r="V806" i="24"/>
  <c r="I375" i="24"/>
  <c r="W375" i="24"/>
  <c r="B375" i="24"/>
  <c r="A376" i="24"/>
  <c r="O375" i="24"/>
  <c r="J375" i="24"/>
  <c r="Y375" i="24"/>
  <c r="H375" i="24"/>
  <c r="R375" i="24"/>
  <c r="Q375" i="24"/>
  <c r="P375" i="24"/>
  <c r="C375" i="24"/>
  <c r="D375" i="24"/>
  <c r="N375" i="24"/>
  <c r="X375" i="24"/>
  <c r="K375" i="24"/>
  <c r="F375" i="24"/>
  <c r="E375" i="24"/>
  <c r="S375" i="24"/>
  <c r="T375" i="24"/>
  <c r="G375" i="24"/>
  <c r="M375" i="24"/>
  <c r="L375" i="24"/>
  <c r="V375" i="24"/>
  <c r="U375" i="24"/>
  <c r="P450" i="23"/>
  <c r="J450" i="23"/>
  <c r="G450" i="23"/>
  <c r="E450" i="23"/>
  <c r="D450" i="23"/>
  <c r="I450" i="23"/>
  <c r="H450" i="23"/>
  <c r="F450" i="23"/>
  <c r="K450" i="23"/>
  <c r="M450" i="23"/>
  <c r="L450" i="23"/>
  <c r="N450" i="23"/>
  <c r="O450" i="23"/>
  <c r="C450" i="23"/>
  <c r="B450" i="23"/>
  <c r="Y450" i="23"/>
  <c r="V450" i="23"/>
  <c r="W450" i="23"/>
  <c r="R450" i="23"/>
  <c r="T450" i="23"/>
  <c r="X450" i="23"/>
  <c r="Q450" i="23"/>
  <c r="U450" i="23"/>
  <c r="S450" i="23"/>
  <c r="B812" i="21"/>
  <c r="G812" i="21"/>
  <c r="A813" i="21"/>
  <c r="F812" i="21"/>
  <c r="K812" i="21"/>
  <c r="E812" i="21"/>
  <c r="J812" i="21"/>
  <c r="D812" i="21"/>
  <c r="I812" i="21"/>
  <c r="C812" i="21"/>
  <c r="H812" i="21"/>
  <c r="Y812" i="21"/>
  <c r="Q812" i="21"/>
  <c r="U812" i="21"/>
  <c r="N812" i="21"/>
  <c r="M812" i="21"/>
  <c r="V812" i="21"/>
  <c r="S812" i="21"/>
  <c r="W812" i="21"/>
  <c r="R812" i="21"/>
  <c r="O812" i="21"/>
  <c r="L812" i="21"/>
  <c r="P812" i="21"/>
  <c r="T812" i="21"/>
  <c r="X812" i="21"/>
  <c r="M559" i="23"/>
  <c r="A560" i="23"/>
  <c r="N559" i="23"/>
  <c r="G559" i="23"/>
  <c r="W559" i="23"/>
  <c r="P559" i="23"/>
  <c r="Q559" i="23"/>
  <c r="B559" i="23"/>
  <c r="R559" i="23"/>
  <c r="K559" i="23"/>
  <c r="D559" i="23"/>
  <c r="T559" i="23"/>
  <c r="E559" i="23"/>
  <c r="U559" i="23"/>
  <c r="F559" i="23"/>
  <c r="V559" i="23"/>
  <c r="O559" i="23"/>
  <c r="H559" i="23"/>
  <c r="X559" i="23"/>
  <c r="I559" i="23"/>
  <c r="Y559" i="23"/>
  <c r="J559" i="23"/>
  <c r="C559" i="23"/>
  <c r="S559" i="23"/>
  <c r="L559" i="23"/>
  <c r="I884" i="21"/>
  <c r="A885" i="21"/>
  <c r="N884" i="21"/>
  <c r="K884" i="21"/>
  <c r="H884" i="21"/>
  <c r="X884" i="21"/>
  <c r="M884" i="21"/>
  <c r="B884" i="21"/>
  <c r="R884" i="21"/>
  <c r="O884" i="21"/>
  <c r="L884" i="21"/>
  <c r="Q884" i="21"/>
  <c r="F884" i="21"/>
  <c r="C884" i="21"/>
  <c r="S884" i="21"/>
  <c r="P884" i="21"/>
  <c r="E884" i="21"/>
  <c r="Y884" i="21"/>
  <c r="J884" i="21"/>
  <c r="G884" i="21"/>
  <c r="D884" i="21"/>
  <c r="T884" i="21"/>
  <c r="W884" i="21"/>
  <c r="U884" i="21"/>
  <c r="V884" i="21"/>
  <c r="G415" i="21"/>
  <c r="D415" i="21"/>
  <c r="X415" i="21"/>
  <c r="Q415" i="21"/>
  <c r="J415" i="21"/>
  <c r="K415" i="21"/>
  <c r="H415" i="21"/>
  <c r="Y415" i="21"/>
  <c r="R415" i="21"/>
  <c r="O415" i="21"/>
  <c r="P415" i="21"/>
  <c r="E415" i="21"/>
  <c r="B415" i="21"/>
  <c r="C415" i="21"/>
  <c r="S415" i="21"/>
  <c r="T415" i="21"/>
  <c r="I415" i="21"/>
  <c r="F415" i="21"/>
  <c r="M415" i="21"/>
  <c r="L415" i="21"/>
  <c r="N415" i="21"/>
  <c r="W415" i="21"/>
  <c r="U415" i="21"/>
  <c r="V415" i="21"/>
  <c r="R596" i="21"/>
  <c r="O596" i="21"/>
  <c r="H596" i="21"/>
  <c r="E596" i="21"/>
  <c r="B596" i="21"/>
  <c r="C596" i="21"/>
  <c r="S596" i="21"/>
  <c r="P596" i="21"/>
  <c r="I596" i="21"/>
  <c r="F596" i="21"/>
  <c r="G596" i="21"/>
  <c r="A597" i="21"/>
  <c r="T596" i="21"/>
  <c r="Q596" i="21"/>
  <c r="J596" i="21"/>
  <c r="K596" i="21"/>
  <c r="D596" i="21"/>
  <c r="X596" i="21"/>
  <c r="Y596" i="21"/>
  <c r="M596" i="21"/>
  <c r="L596" i="21"/>
  <c r="N596" i="21"/>
  <c r="V596" i="21"/>
  <c r="W596" i="21"/>
  <c r="U596" i="21"/>
  <c r="B560" i="21"/>
  <c r="R560" i="21"/>
  <c r="O560" i="21"/>
  <c r="H560" i="21"/>
  <c r="A561" i="21"/>
  <c r="Y560" i="21"/>
  <c r="F560" i="21"/>
  <c r="C560" i="21"/>
  <c r="S560" i="21"/>
  <c r="P560" i="21"/>
  <c r="E560" i="21"/>
  <c r="J560" i="21"/>
  <c r="G560" i="21"/>
  <c r="W560" i="21"/>
  <c r="T560" i="21"/>
  <c r="I560" i="21"/>
  <c r="N560" i="21"/>
  <c r="K560" i="21"/>
  <c r="D560" i="21"/>
  <c r="X560" i="21"/>
  <c r="Q560" i="21"/>
  <c r="M560" i="21"/>
  <c r="L560" i="21"/>
  <c r="V560" i="21"/>
  <c r="U560" i="21"/>
  <c r="K378" i="23"/>
  <c r="H378" i="23"/>
  <c r="A415" i="23"/>
  <c r="Y378" i="23"/>
  <c r="R378" i="23"/>
  <c r="O378" i="23"/>
  <c r="P378" i="23"/>
  <c r="E378" i="23"/>
  <c r="B378" i="23"/>
  <c r="C378" i="23"/>
  <c r="S378" i="23"/>
  <c r="T378" i="23"/>
  <c r="I378" i="23"/>
  <c r="F378" i="23"/>
  <c r="G378" i="23"/>
  <c r="D378" i="23"/>
  <c r="X378" i="23"/>
  <c r="Q378" i="23"/>
  <c r="J378" i="23"/>
  <c r="N378" i="23"/>
  <c r="L378" i="23"/>
  <c r="M378" i="23"/>
  <c r="W378" i="23"/>
  <c r="U378" i="23"/>
  <c r="V378" i="23"/>
  <c r="Q704" i="21"/>
  <c r="J704" i="21"/>
  <c r="G704" i="21"/>
  <c r="W704" i="21"/>
  <c r="T704" i="21"/>
  <c r="Y704" i="21"/>
  <c r="N704" i="21"/>
  <c r="K704" i="21"/>
  <c r="D704" i="21"/>
  <c r="X704" i="21"/>
  <c r="E704" i="21"/>
  <c r="B704" i="21"/>
  <c r="R704" i="21"/>
  <c r="O704" i="21"/>
  <c r="H704" i="21"/>
  <c r="A705" i="21"/>
  <c r="I704" i="21"/>
  <c r="F704" i="21"/>
  <c r="C704" i="21"/>
  <c r="S704" i="21"/>
  <c r="P704" i="21"/>
  <c r="M704" i="21"/>
  <c r="L704" i="21"/>
  <c r="U704" i="21"/>
  <c r="V704" i="21"/>
  <c r="A627" i="24"/>
  <c r="J626" i="24"/>
  <c r="G626" i="24"/>
  <c r="B626" i="24"/>
  <c r="E626" i="24"/>
  <c r="D626" i="24"/>
  <c r="I626" i="24"/>
  <c r="C626" i="24"/>
  <c r="H626" i="24"/>
  <c r="F626" i="24"/>
  <c r="P626" i="24"/>
  <c r="L626" i="24"/>
  <c r="Q626" i="24"/>
  <c r="K626" i="24"/>
  <c r="W626" i="24"/>
  <c r="S626" i="24"/>
  <c r="X626" i="24"/>
  <c r="V626" i="24"/>
  <c r="R626" i="24"/>
  <c r="N626" i="24"/>
  <c r="O626" i="24"/>
  <c r="M626" i="24"/>
  <c r="Y626" i="24"/>
  <c r="U626" i="24"/>
  <c r="T626" i="24"/>
  <c r="H445" i="24"/>
  <c r="R445" i="24"/>
  <c r="U445" i="24"/>
  <c r="P445" i="24"/>
  <c r="C445" i="24"/>
  <c r="M445" i="24"/>
  <c r="W445" i="24"/>
  <c r="X445" i="24"/>
  <c r="K445" i="24"/>
  <c r="F445" i="24"/>
  <c r="I445" i="24"/>
  <c r="S445" i="24"/>
  <c r="A446" i="24"/>
  <c r="Q445" i="24"/>
  <c r="L445" i="24"/>
  <c r="V445" i="24"/>
  <c r="Y445" i="24"/>
  <c r="D445" i="24"/>
  <c r="N445" i="24"/>
  <c r="B445" i="24"/>
  <c r="E445" i="24"/>
  <c r="O445" i="24"/>
  <c r="J445" i="24"/>
  <c r="T445" i="24"/>
  <c r="G445" i="24"/>
  <c r="K518" i="24"/>
  <c r="A519" i="24"/>
  <c r="Y518" i="24"/>
  <c r="D518" i="24"/>
  <c r="G518" i="24"/>
  <c r="H518" i="24"/>
  <c r="L518" i="24"/>
  <c r="O518" i="24"/>
  <c r="N518" i="24"/>
  <c r="M518" i="24"/>
  <c r="Q518" i="24"/>
  <c r="E518" i="24"/>
  <c r="P518" i="24"/>
  <c r="C518" i="24"/>
  <c r="B518" i="24"/>
  <c r="F518" i="24"/>
  <c r="J518" i="24"/>
  <c r="I518" i="24"/>
  <c r="S518" i="24"/>
  <c r="R518" i="24"/>
  <c r="V518" i="24"/>
  <c r="X518" i="24"/>
  <c r="T518" i="24"/>
  <c r="U518" i="24"/>
  <c r="W518" i="24"/>
  <c r="F266" i="24"/>
  <c r="C266" i="24"/>
  <c r="D266" i="24"/>
  <c r="T266" i="24"/>
  <c r="M266" i="24"/>
  <c r="J266" i="24"/>
  <c r="G266" i="24"/>
  <c r="H266" i="24"/>
  <c r="E266" i="24"/>
  <c r="X266" i="24"/>
  <c r="Q266" i="24"/>
  <c r="K266" i="24"/>
  <c r="O266" i="24"/>
  <c r="I266" i="24"/>
  <c r="N266" i="24"/>
  <c r="B266" i="24"/>
  <c r="Y266" i="24"/>
  <c r="R266" i="24"/>
  <c r="S266" i="24"/>
  <c r="P266" i="24"/>
  <c r="L266" i="24"/>
  <c r="U266" i="24"/>
  <c r="W266" i="24"/>
  <c r="V266" i="24"/>
  <c r="B524" i="21"/>
  <c r="C524" i="21"/>
  <c r="P524" i="21"/>
  <c r="F524" i="21"/>
  <c r="G524" i="21"/>
  <c r="E524" i="21"/>
  <c r="J524" i="21"/>
  <c r="D524" i="21"/>
  <c r="I524" i="21"/>
  <c r="A525" i="21"/>
  <c r="H524" i="21"/>
  <c r="N524" i="21"/>
  <c r="K524" i="21"/>
  <c r="L524" i="21"/>
  <c r="O524" i="21"/>
  <c r="M524" i="21"/>
  <c r="U524" i="21"/>
  <c r="W524" i="21"/>
  <c r="Y524" i="21"/>
  <c r="V524" i="21"/>
  <c r="T524" i="21"/>
  <c r="X524" i="21"/>
  <c r="S524" i="21"/>
  <c r="R524" i="21"/>
  <c r="Q524" i="21"/>
  <c r="D562" i="19"/>
  <c r="H562" i="19"/>
  <c r="L562" i="19"/>
  <c r="P562" i="19"/>
  <c r="T562" i="19"/>
  <c r="X562" i="19"/>
  <c r="E562" i="19"/>
  <c r="I562" i="19"/>
  <c r="M562" i="19"/>
  <c r="Q562" i="19"/>
  <c r="U562" i="19"/>
  <c r="Y562" i="19"/>
  <c r="A563" i="19"/>
  <c r="B562" i="19"/>
  <c r="F562" i="19"/>
  <c r="J562" i="19"/>
  <c r="N562" i="19"/>
  <c r="R562" i="19"/>
  <c r="V562" i="19"/>
  <c r="C562" i="19"/>
  <c r="G562" i="19"/>
  <c r="K562" i="19"/>
  <c r="O562" i="19"/>
  <c r="S562" i="19"/>
  <c r="W562" i="19"/>
  <c r="D598" i="19"/>
  <c r="H598" i="19"/>
  <c r="L598" i="19"/>
  <c r="P598" i="19"/>
  <c r="T598" i="19"/>
  <c r="X598" i="19"/>
  <c r="A599" i="19"/>
  <c r="E598" i="19"/>
  <c r="I598" i="19"/>
  <c r="M598" i="19"/>
  <c r="Q598" i="19"/>
  <c r="U598" i="19"/>
  <c r="Y598" i="19"/>
  <c r="B598" i="19"/>
  <c r="F598" i="19"/>
  <c r="J598" i="19"/>
  <c r="N598" i="19"/>
  <c r="R598" i="19"/>
  <c r="V598" i="19"/>
  <c r="C598" i="19"/>
  <c r="G598" i="19"/>
  <c r="K598" i="19"/>
  <c r="O598" i="19"/>
  <c r="S598" i="19"/>
  <c r="W598" i="19"/>
  <c r="E526" i="19"/>
  <c r="I526" i="19"/>
  <c r="M526" i="19"/>
  <c r="Q526" i="19"/>
  <c r="U526" i="19"/>
  <c r="Y526" i="19"/>
  <c r="F526" i="19"/>
  <c r="J526" i="19"/>
  <c r="N526" i="19"/>
  <c r="R526" i="19"/>
  <c r="V526" i="19"/>
  <c r="A527" i="19"/>
  <c r="A528" i="19" s="1"/>
  <c r="C526" i="19"/>
  <c r="G526" i="19"/>
  <c r="K526" i="19"/>
  <c r="O526" i="19"/>
  <c r="S526" i="19"/>
  <c r="W526" i="19"/>
  <c r="B526" i="19"/>
  <c r="D526" i="19"/>
  <c r="H526" i="19"/>
  <c r="L526" i="19"/>
  <c r="P526" i="19"/>
  <c r="T526" i="19"/>
  <c r="X526" i="19"/>
  <c r="C490" i="19"/>
  <c r="G490" i="19"/>
  <c r="K490" i="19"/>
  <c r="O490" i="19"/>
  <c r="S490" i="19"/>
  <c r="W490" i="19"/>
  <c r="D490" i="19"/>
  <c r="H490" i="19"/>
  <c r="L490" i="19"/>
  <c r="P490" i="19"/>
  <c r="T490" i="19"/>
  <c r="X490" i="19"/>
  <c r="E490" i="19"/>
  <c r="I490" i="19"/>
  <c r="M490" i="19"/>
  <c r="Q490" i="19"/>
  <c r="U490" i="19"/>
  <c r="Y490" i="19"/>
  <c r="B490" i="19"/>
  <c r="F490" i="19"/>
  <c r="J490" i="19"/>
  <c r="N490" i="19"/>
  <c r="R490" i="19"/>
  <c r="V490" i="19"/>
  <c r="A305" i="24" l="1"/>
  <c r="C304" i="24"/>
  <c r="G304" i="24"/>
  <c r="K304" i="24"/>
  <c r="O304" i="24"/>
  <c r="S304" i="24"/>
  <c r="W304" i="24"/>
  <c r="D304" i="24"/>
  <c r="H304" i="24"/>
  <c r="L304" i="24"/>
  <c r="P304" i="24"/>
  <c r="T304" i="24"/>
  <c r="X304" i="24"/>
  <c r="E304" i="24"/>
  <c r="I304" i="24"/>
  <c r="M304" i="24"/>
  <c r="Q304" i="24"/>
  <c r="U304" i="24"/>
  <c r="Y304" i="24"/>
  <c r="F304" i="24"/>
  <c r="J304" i="24"/>
  <c r="N304" i="24"/>
  <c r="R304" i="24"/>
  <c r="V304" i="24"/>
  <c r="B304" i="24"/>
  <c r="B268" i="24"/>
  <c r="F268" i="24"/>
  <c r="J268" i="24"/>
  <c r="N268" i="24"/>
  <c r="R268" i="24"/>
  <c r="V268" i="24"/>
  <c r="C268" i="24"/>
  <c r="G268" i="24"/>
  <c r="K268" i="24"/>
  <c r="O268" i="24"/>
  <c r="S268" i="24"/>
  <c r="W268" i="24"/>
  <c r="D268" i="24"/>
  <c r="H268" i="24"/>
  <c r="L268" i="24"/>
  <c r="P268" i="24"/>
  <c r="T268" i="24"/>
  <c r="X268" i="24"/>
  <c r="E268" i="24"/>
  <c r="I268" i="24"/>
  <c r="M268" i="24"/>
  <c r="Q268" i="24"/>
  <c r="U268" i="24"/>
  <c r="Y268" i="24"/>
  <c r="A454" i="21"/>
  <c r="C453" i="21"/>
  <c r="G453" i="21"/>
  <c r="K453" i="21"/>
  <c r="O453" i="21"/>
  <c r="S453" i="21"/>
  <c r="W453" i="21"/>
  <c r="D453" i="21"/>
  <c r="H453" i="21"/>
  <c r="L453" i="21"/>
  <c r="P453" i="21"/>
  <c r="T453" i="21"/>
  <c r="X453" i="21"/>
  <c r="E453" i="21"/>
  <c r="I453" i="21"/>
  <c r="M453" i="21"/>
  <c r="Q453" i="21"/>
  <c r="U453" i="21"/>
  <c r="Y453" i="21"/>
  <c r="F453" i="21"/>
  <c r="J453" i="21"/>
  <c r="N453" i="21"/>
  <c r="R453" i="21"/>
  <c r="V453" i="21"/>
  <c r="B453" i="21"/>
  <c r="B417" i="21"/>
  <c r="F417" i="21"/>
  <c r="J417" i="21"/>
  <c r="N417" i="21"/>
  <c r="R417" i="21"/>
  <c r="V417" i="21"/>
  <c r="C417" i="21"/>
  <c r="G417" i="21"/>
  <c r="K417" i="21"/>
  <c r="O417" i="21"/>
  <c r="S417" i="21"/>
  <c r="W417" i="21"/>
  <c r="D417" i="21"/>
  <c r="H417" i="21"/>
  <c r="L417" i="21"/>
  <c r="P417" i="21"/>
  <c r="T417" i="21"/>
  <c r="X417" i="21"/>
  <c r="E417" i="21"/>
  <c r="I417" i="21"/>
  <c r="M417" i="21"/>
  <c r="Q417" i="21"/>
  <c r="U417" i="21"/>
  <c r="Y417" i="21"/>
  <c r="B454" i="23"/>
  <c r="F454" i="23"/>
  <c r="J454" i="23"/>
  <c r="N454" i="23"/>
  <c r="R454" i="23"/>
  <c r="V454" i="23"/>
  <c r="C454" i="23"/>
  <c r="G454" i="23"/>
  <c r="K454" i="23"/>
  <c r="O454" i="23"/>
  <c r="S454" i="23"/>
  <c r="W454" i="23"/>
  <c r="D454" i="23"/>
  <c r="H454" i="23"/>
  <c r="L454" i="23"/>
  <c r="P454" i="23"/>
  <c r="T454" i="23"/>
  <c r="X454" i="23"/>
  <c r="E454" i="23"/>
  <c r="I454" i="23"/>
  <c r="M454" i="23"/>
  <c r="Q454" i="23"/>
  <c r="U454" i="23"/>
  <c r="Y454" i="23"/>
  <c r="B417" i="23"/>
  <c r="F417" i="23"/>
  <c r="J417" i="23"/>
  <c r="N417" i="23"/>
  <c r="R417" i="23"/>
  <c r="V417" i="23"/>
  <c r="C417" i="23"/>
  <c r="G417" i="23"/>
  <c r="K417" i="23"/>
  <c r="O417" i="23"/>
  <c r="S417" i="23"/>
  <c r="W417" i="23"/>
  <c r="D417" i="23"/>
  <c r="H417" i="23"/>
  <c r="L417" i="23"/>
  <c r="P417" i="23"/>
  <c r="T417" i="23"/>
  <c r="X417" i="23"/>
  <c r="E417" i="23"/>
  <c r="I417" i="23"/>
  <c r="M417" i="23"/>
  <c r="Q417" i="23"/>
  <c r="U417" i="23"/>
  <c r="Y417" i="23"/>
  <c r="B380" i="23"/>
  <c r="F380" i="23"/>
  <c r="J380" i="23"/>
  <c r="N380" i="23"/>
  <c r="R380" i="23"/>
  <c r="V380" i="23"/>
  <c r="C380" i="23"/>
  <c r="G380" i="23"/>
  <c r="K380" i="23"/>
  <c r="O380" i="23"/>
  <c r="S380" i="23"/>
  <c r="W380" i="23"/>
  <c r="D380" i="23"/>
  <c r="H380" i="23"/>
  <c r="L380" i="23"/>
  <c r="P380" i="23"/>
  <c r="T380" i="23"/>
  <c r="X380" i="23"/>
  <c r="E380" i="23"/>
  <c r="I380" i="23"/>
  <c r="M380" i="23"/>
  <c r="Q380" i="23"/>
  <c r="U380" i="23"/>
  <c r="Y380" i="23"/>
  <c r="B343" i="23"/>
  <c r="F343" i="23"/>
  <c r="J343" i="23"/>
  <c r="N343" i="23"/>
  <c r="R343" i="23"/>
  <c r="V343" i="23"/>
  <c r="C343" i="23"/>
  <c r="G343" i="23"/>
  <c r="K343" i="23"/>
  <c r="O343" i="23"/>
  <c r="S343" i="23"/>
  <c r="W343" i="23"/>
  <c r="D343" i="23"/>
  <c r="H343" i="23"/>
  <c r="L343" i="23"/>
  <c r="P343" i="23"/>
  <c r="T343" i="23"/>
  <c r="X343" i="23"/>
  <c r="E343" i="23"/>
  <c r="I343" i="23"/>
  <c r="M343" i="23"/>
  <c r="Q343" i="23"/>
  <c r="U343" i="23"/>
  <c r="Y343" i="23"/>
  <c r="A529" i="19"/>
  <c r="C528" i="19"/>
  <c r="K528" i="19"/>
  <c r="O528" i="19"/>
  <c r="S528" i="19"/>
  <c r="W528" i="19"/>
  <c r="D528" i="19"/>
  <c r="H528" i="19"/>
  <c r="L528" i="19"/>
  <c r="P528" i="19"/>
  <c r="T528" i="19"/>
  <c r="X528" i="19"/>
  <c r="I528" i="19"/>
  <c r="E528" i="19"/>
  <c r="M528" i="19"/>
  <c r="Q528" i="19"/>
  <c r="U528" i="19"/>
  <c r="Y528" i="19"/>
  <c r="F528" i="19"/>
  <c r="J528" i="19"/>
  <c r="N528" i="19"/>
  <c r="R528" i="19"/>
  <c r="V528" i="19"/>
  <c r="B528" i="19"/>
  <c r="G528" i="19"/>
  <c r="B492" i="19"/>
  <c r="F492" i="19"/>
  <c r="J492" i="19"/>
  <c r="N492" i="19"/>
  <c r="R492" i="19"/>
  <c r="V492" i="19"/>
  <c r="C492" i="19"/>
  <c r="G492" i="19"/>
  <c r="K492" i="19"/>
  <c r="O492" i="19"/>
  <c r="S492" i="19"/>
  <c r="W492" i="19"/>
  <c r="D492" i="19"/>
  <c r="H492" i="19"/>
  <c r="L492" i="19"/>
  <c r="P492" i="19"/>
  <c r="T492" i="19"/>
  <c r="X492" i="19"/>
  <c r="E492" i="19"/>
  <c r="I492" i="19"/>
  <c r="M492" i="19"/>
  <c r="Q492" i="19"/>
  <c r="U492" i="19"/>
  <c r="Y492" i="19"/>
  <c r="C446" i="24"/>
  <c r="U446" i="24"/>
  <c r="P446" i="24"/>
  <c r="R446" i="24"/>
  <c r="M446" i="24"/>
  <c r="O446" i="24"/>
  <c r="S446" i="24"/>
  <c r="N446" i="24"/>
  <c r="I446" i="24"/>
  <c r="K446" i="24"/>
  <c r="A447" i="24"/>
  <c r="H446" i="24"/>
  <c r="L446" i="24"/>
  <c r="G446" i="24"/>
  <c r="Y446" i="24"/>
  <c r="D446" i="24"/>
  <c r="F446" i="24"/>
  <c r="X446" i="24"/>
  <c r="J446" i="24"/>
  <c r="E446" i="24"/>
  <c r="W446" i="24"/>
  <c r="B446" i="24"/>
  <c r="T446" i="24"/>
  <c r="V446" i="24"/>
  <c r="Q446" i="24"/>
  <c r="E561" i="21"/>
  <c r="J561" i="21"/>
  <c r="G561" i="21"/>
  <c r="D561" i="21"/>
  <c r="F561" i="21"/>
  <c r="I561" i="21"/>
  <c r="H561" i="21"/>
  <c r="P561" i="21"/>
  <c r="B561" i="21"/>
  <c r="C561" i="21"/>
  <c r="A562" i="21"/>
  <c r="K561" i="21"/>
  <c r="O561" i="21"/>
  <c r="N561" i="21"/>
  <c r="M561" i="21"/>
  <c r="L561" i="21"/>
  <c r="W561" i="21"/>
  <c r="T561" i="21"/>
  <c r="Y561" i="21"/>
  <c r="U561" i="21"/>
  <c r="V561" i="21"/>
  <c r="R561" i="21"/>
  <c r="S561" i="21"/>
  <c r="Q561" i="21"/>
  <c r="X561" i="21"/>
  <c r="H807" i="24"/>
  <c r="K807" i="24"/>
  <c r="R807" i="24"/>
  <c r="B807" i="24"/>
  <c r="I807" i="24"/>
  <c r="D807" i="24"/>
  <c r="G807" i="24"/>
  <c r="N807" i="24"/>
  <c r="Y807" i="24"/>
  <c r="E807" i="24"/>
  <c r="P807" i="24"/>
  <c r="S807" i="24"/>
  <c r="C807" i="24"/>
  <c r="J807" i="24"/>
  <c r="Q807" i="24"/>
  <c r="L807" i="24"/>
  <c r="O807" i="24"/>
  <c r="A808" i="24"/>
  <c r="F807" i="24"/>
  <c r="M807" i="24"/>
  <c r="W807" i="24"/>
  <c r="T807" i="24"/>
  <c r="X807" i="24"/>
  <c r="V807" i="24"/>
  <c r="U807" i="24"/>
  <c r="O777" i="21"/>
  <c r="X777" i="21"/>
  <c r="J777" i="21"/>
  <c r="S777" i="21"/>
  <c r="A778" i="21"/>
  <c r="R777" i="21"/>
  <c r="P777" i="21"/>
  <c r="Q777" i="21"/>
  <c r="K777" i="21"/>
  <c r="T777" i="21"/>
  <c r="Y777" i="21"/>
  <c r="L777" i="21"/>
  <c r="M777" i="21"/>
  <c r="N777" i="21"/>
  <c r="G777" i="21"/>
  <c r="D777" i="21"/>
  <c r="E777" i="21"/>
  <c r="I777" i="21"/>
  <c r="C777" i="21"/>
  <c r="F777" i="21"/>
  <c r="B777" i="21"/>
  <c r="H777" i="21"/>
  <c r="U777" i="21"/>
  <c r="V777" i="21"/>
  <c r="W777" i="21"/>
  <c r="F340" i="24"/>
  <c r="T340" i="24"/>
  <c r="S340" i="24"/>
  <c r="N340" i="24"/>
  <c r="E340" i="24"/>
  <c r="K340" i="24"/>
  <c r="Y340" i="24"/>
  <c r="V340" i="24"/>
  <c r="M340" i="24"/>
  <c r="H340" i="24"/>
  <c r="G340" i="24"/>
  <c r="U340" i="24"/>
  <c r="A341" i="24"/>
  <c r="A342" i="24" s="1"/>
  <c r="O340" i="24"/>
  <c r="J340" i="24"/>
  <c r="X340" i="24"/>
  <c r="W340" i="24"/>
  <c r="B340" i="24"/>
  <c r="P340" i="24"/>
  <c r="D340" i="24"/>
  <c r="C340" i="24"/>
  <c r="Q340" i="24"/>
  <c r="L340" i="24"/>
  <c r="R340" i="24"/>
  <c r="I340" i="24"/>
  <c r="B488" i="23"/>
  <c r="R488" i="23"/>
  <c r="K488" i="23"/>
  <c r="A489" i="23"/>
  <c r="P488" i="23"/>
  <c r="I488" i="23"/>
  <c r="Y488" i="23"/>
  <c r="F488" i="23"/>
  <c r="V488" i="23"/>
  <c r="O488" i="23"/>
  <c r="D488" i="23"/>
  <c r="T488" i="23"/>
  <c r="M488" i="23"/>
  <c r="J488" i="23"/>
  <c r="C488" i="23"/>
  <c r="S488" i="23"/>
  <c r="H488" i="23"/>
  <c r="X488" i="23"/>
  <c r="Q488" i="23"/>
  <c r="N488" i="23"/>
  <c r="G488" i="23"/>
  <c r="W488" i="23"/>
  <c r="L488" i="23"/>
  <c r="E488" i="23"/>
  <c r="U488" i="23"/>
  <c r="J591" i="24"/>
  <c r="G591" i="24"/>
  <c r="W591" i="24"/>
  <c r="P591" i="24"/>
  <c r="I591" i="24"/>
  <c r="N591" i="24"/>
  <c r="K591" i="24"/>
  <c r="A592" i="24"/>
  <c r="T591" i="24"/>
  <c r="Q591" i="24"/>
  <c r="B591" i="24"/>
  <c r="R591" i="24"/>
  <c r="O591" i="24"/>
  <c r="D591" i="24"/>
  <c r="X591" i="24"/>
  <c r="Y591" i="24"/>
  <c r="F591" i="24"/>
  <c r="C591" i="24"/>
  <c r="S591" i="24"/>
  <c r="H591" i="24"/>
  <c r="E591" i="24"/>
  <c r="L591" i="24"/>
  <c r="M591" i="24"/>
  <c r="U591" i="24"/>
  <c r="V591" i="24"/>
  <c r="F596" i="23"/>
  <c r="V596" i="23"/>
  <c r="O596" i="23"/>
  <c r="H596" i="23"/>
  <c r="X596" i="23"/>
  <c r="Q596" i="23"/>
  <c r="J596" i="23"/>
  <c r="C596" i="23"/>
  <c r="S596" i="23"/>
  <c r="L596" i="23"/>
  <c r="E596" i="23"/>
  <c r="U596" i="23"/>
  <c r="N596" i="23"/>
  <c r="G596" i="23"/>
  <c r="W596" i="23"/>
  <c r="P596" i="23"/>
  <c r="I596" i="23"/>
  <c r="Y596" i="23"/>
  <c r="B596" i="23"/>
  <c r="R596" i="23"/>
  <c r="K596" i="23"/>
  <c r="D596" i="23"/>
  <c r="T596" i="23"/>
  <c r="M596" i="23"/>
  <c r="A597" i="23"/>
  <c r="P412" i="24"/>
  <c r="H412" i="24"/>
  <c r="E412" i="24"/>
  <c r="B412" i="24"/>
  <c r="W412" i="24"/>
  <c r="N412" i="24"/>
  <c r="T412" i="24"/>
  <c r="Q412" i="24"/>
  <c r="I412" i="24"/>
  <c r="F412" i="24"/>
  <c r="A413" i="24"/>
  <c r="M412" i="24"/>
  <c r="C412" i="24"/>
  <c r="X412" i="24"/>
  <c r="U412" i="24"/>
  <c r="R412" i="24"/>
  <c r="J412" i="24"/>
  <c r="O412" i="24"/>
  <c r="K412" i="24"/>
  <c r="G412" i="24"/>
  <c r="D412" i="24"/>
  <c r="Y412" i="24"/>
  <c r="V412" i="24"/>
  <c r="S412" i="24"/>
  <c r="L412" i="24"/>
  <c r="O627" i="24"/>
  <c r="J627" i="24"/>
  <c r="T627" i="24"/>
  <c r="K627" i="24"/>
  <c r="Y627" i="24"/>
  <c r="P627" i="24"/>
  <c r="A628" i="24"/>
  <c r="Q627" i="24"/>
  <c r="S627" i="24"/>
  <c r="R627" i="24"/>
  <c r="X627" i="24"/>
  <c r="N627" i="24"/>
  <c r="M627" i="24"/>
  <c r="L627" i="24"/>
  <c r="E627" i="24"/>
  <c r="F627" i="24"/>
  <c r="G627" i="24"/>
  <c r="C627" i="24"/>
  <c r="H627" i="24"/>
  <c r="B627" i="24"/>
  <c r="I627" i="24"/>
  <c r="D627" i="24"/>
  <c r="U627" i="24"/>
  <c r="W627" i="24"/>
  <c r="V627" i="24"/>
  <c r="H415" i="23"/>
  <c r="E415" i="23"/>
  <c r="B415" i="23"/>
  <c r="A452" i="23"/>
  <c r="O415" i="23"/>
  <c r="P415" i="23"/>
  <c r="I415" i="23"/>
  <c r="F415" i="23"/>
  <c r="C415" i="23"/>
  <c r="S415" i="23"/>
  <c r="T415" i="23"/>
  <c r="Q415" i="23"/>
  <c r="J415" i="23"/>
  <c r="G415" i="23"/>
  <c r="D415" i="23"/>
  <c r="X415" i="23"/>
  <c r="Y415" i="23"/>
  <c r="R415" i="23"/>
  <c r="K415" i="23"/>
  <c r="L415" i="23"/>
  <c r="M415" i="23"/>
  <c r="N415" i="23"/>
  <c r="W415" i="23"/>
  <c r="U415" i="23"/>
  <c r="V415" i="23"/>
  <c r="H451" i="23"/>
  <c r="E451" i="23"/>
  <c r="F451" i="23"/>
  <c r="K451" i="23"/>
  <c r="P451" i="23"/>
  <c r="I451" i="23"/>
  <c r="J451" i="23"/>
  <c r="O451" i="23"/>
  <c r="T451" i="23"/>
  <c r="Q451" i="23"/>
  <c r="R451" i="23"/>
  <c r="S451" i="23"/>
  <c r="D451" i="23"/>
  <c r="X451" i="23"/>
  <c r="Y451" i="23"/>
  <c r="G451" i="23"/>
  <c r="M451" i="23"/>
  <c r="L451" i="23"/>
  <c r="N451" i="23"/>
  <c r="B451" i="23"/>
  <c r="C451" i="23"/>
  <c r="W451" i="23"/>
  <c r="V451" i="23"/>
  <c r="U451" i="23"/>
  <c r="S483" i="24"/>
  <c r="N483" i="24"/>
  <c r="I483" i="24"/>
  <c r="K483" i="24"/>
  <c r="A484" i="24"/>
  <c r="H483" i="24"/>
  <c r="L483" i="24"/>
  <c r="G483" i="24"/>
  <c r="Y483" i="24"/>
  <c r="D483" i="24"/>
  <c r="F483" i="24"/>
  <c r="X483" i="24"/>
  <c r="J483" i="24"/>
  <c r="E483" i="24"/>
  <c r="W483" i="24"/>
  <c r="B483" i="24"/>
  <c r="T483" i="24"/>
  <c r="V483" i="24"/>
  <c r="Q483" i="24"/>
  <c r="C483" i="24"/>
  <c r="U483" i="24"/>
  <c r="P483" i="24"/>
  <c r="R483" i="24"/>
  <c r="M483" i="24"/>
  <c r="O483" i="24"/>
  <c r="F849" i="21"/>
  <c r="K849" i="21"/>
  <c r="I849" i="21"/>
  <c r="J849" i="21"/>
  <c r="D849" i="21"/>
  <c r="A850" i="21"/>
  <c r="C849" i="21"/>
  <c r="H849" i="21"/>
  <c r="B849" i="21"/>
  <c r="G849" i="21"/>
  <c r="E849" i="21"/>
  <c r="S849" i="21"/>
  <c r="Y849" i="21"/>
  <c r="R849" i="21"/>
  <c r="X849" i="21"/>
  <c r="L849" i="21"/>
  <c r="N849" i="21"/>
  <c r="T849" i="21"/>
  <c r="Q849" i="21"/>
  <c r="U849" i="21"/>
  <c r="W849" i="21"/>
  <c r="M849" i="21"/>
  <c r="V849" i="21"/>
  <c r="P849" i="21"/>
  <c r="O849" i="21"/>
  <c r="S489" i="21"/>
  <c r="T489" i="21"/>
  <c r="Q489" i="21"/>
  <c r="R489" i="21"/>
  <c r="G489" i="21"/>
  <c r="D489" i="21"/>
  <c r="X489" i="21"/>
  <c r="Y489" i="21"/>
  <c r="A490" i="21"/>
  <c r="A491" i="21" s="1"/>
  <c r="K489" i="21"/>
  <c r="H489" i="21"/>
  <c r="E489" i="21"/>
  <c r="F489" i="21"/>
  <c r="O489" i="21"/>
  <c r="P489" i="21"/>
  <c r="I489" i="21"/>
  <c r="J489" i="21"/>
  <c r="N489" i="21"/>
  <c r="L489" i="21"/>
  <c r="M489" i="21"/>
  <c r="B489" i="21"/>
  <c r="C489" i="21"/>
  <c r="V489" i="21"/>
  <c r="U489" i="21"/>
  <c r="W489" i="21"/>
  <c r="G519" i="24"/>
  <c r="R519" i="24"/>
  <c r="Y519" i="24"/>
  <c r="M519" i="24"/>
  <c r="L519" i="24"/>
  <c r="P519" i="24"/>
  <c r="K519" i="24"/>
  <c r="F519" i="24"/>
  <c r="J519" i="24"/>
  <c r="A520" i="24"/>
  <c r="E519" i="24"/>
  <c r="D519" i="24"/>
  <c r="O519" i="24"/>
  <c r="C519" i="24"/>
  <c r="Q519" i="24"/>
  <c r="N519" i="24"/>
  <c r="B519" i="24"/>
  <c r="I519" i="24"/>
  <c r="H519" i="24"/>
  <c r="S519" i="24"/>
  <c r="U519" i="24"/>
  <c r="T519" i="24"/>
  <c r="X519" i="24"/>
  <c r="V519" i="24"/>
  <c r="W519" i="24"/>
  <c r="C597" i="21"/>
  <c r="S597" i="21"/>
  <c r="P597" i="21"/>
  <c r="E597" i="21"/>
  <c r="B597" i="21"/>
  <c r="R597" i="21"/>
  <c r="G597" i="21"/>
  <c r="W597" i="21"/>
  <c r="T597" i="21"/>
  <c r="I597" i="21"/>
  <c r="F597" i="21"/>
  <c r="K597" i="21"/>
  <c r="D597" i="21"/>
  <c r="X597" i="21"/>
  <c r="Q597" i="21"/>
  <c r="J597" i="21"/>
  <c r="O597" i="21"/>
  <c r="H597" i="21"/>
  <c r="A598" i="21"/>
  <c r="Y597" i="21"/>
  <c r="N597" i="21"/>
  <c r="L597" i="21"/>
  <c r="M597" i="21"/>
  <c r="U597" i="21"/>
  <c r="V597" i="21"/>
  <c r="J885" i="21"/>
  <c r="C885" i="21"/>
  <c r="S885" i="21"/>
  <c r="P885" i="21"/>
  <c r="I885" i="21"/>
  <c r="N885" i="21"/>
  <c r="G885" i="21"/>
  <c r="W885" i="21"/>
  <c r="T885" i="21"/>
  <c r="Q885" i="21"/>
  <c r="B885" i="21"/>
  <c r="R885" i="21"/>
  <c r="K885" i="21"/>
  <c r="D885" i="21"/>
  <c r="X885" i="21"/>
  <c r="Y885" i="21"/>
  <c r="F885" i="21"/>
  <c r="A886" i="21"/>
  <c r="O885" i="21"/>
  <c r="H885" i="21"/>
  <c r="E885" i="21"/>
  <c r="M885" i="21"/>
  <c r="L885" i="21"/>
  <c r="V885" i="21"/>
  <c r="U885" i="21"/>
  <c r="A664" i="24"/>
  <c r="J663" i="24"/>
  <c r="I663" i="24"/>
  <c r="C663" i="24"/>
  <c r="F663" i="24"/>
  <c r="G663" i="24"/>
  <c r="H663" i="24"/>
  <c r="B663" i="24"/>
  <c r="D663" i="24"/>
  <c r="E663" i="24"/>
  <c r="N663" i="24"/>
  <c r="L663" i="24"/>
  <c r="O663" i="24"/>
  <c r="T663" i="24"/>
  <c r="Y663" i="24"/>
  <c r="S663" i="24"/>
  <c r="V663" i="24"/>
  <c r="K663" i="24"/>
  <c r="P663" i="24"/>
  <c r="Q663" i="24"/>
  <c r="R663" i="24"/>
  <c r="W663" i="24"/>
  <c r="U663" i="24"/>
  <c r="X663" i="24"/>
  <c r="M663" i="24"/>
  <c r="R524" i="23"/>
  <c r="M524" i="23"/>
  <c r="X524" i="23"/>
  <c r="V524" i="23"/>
  <c r="T524" i="23"/>
  <c r="Y524" i="23"/>
  <c r="K524" i="23"/>
  <c r="U524" i="23"/>
  <c r="H524" i="23"/>
  <c r="A525" i="23"/>
  <c r="D524" i="23"/>
  <c r="O524" i="23"/>
  <c r="B524" i="23"/>
  <c r="L524" i="23"/>
  <c r="W524" i="23"/>
  <c r="F524" i="23"/>
  <c r="S524" i="23"/>
  <c r="I524" i="23"/>
  <c r="P524" i="23"/>
  <c r="J524" i="23"/>
  <c r="E524" i="23"/>
  <c r="G524" i="23"/>
  <c r="N524" i="23"/>
  <c r="C524" i="23"/>
  <c r="Q524" i="23"/>
  <c r="C303" i="24"/>
  <c r="Q303" i="24"/>
  <c r="L303" i="24"/>
  <c r="R303" i="24"/>
  <c r="I303" i="24"/>
  <c r="O303" i="24"/>
  <c r="S303" i="24"/>
  <c r="N303" i="24"/>
  <c r="E303" i="24"/>
  <c r="K303" i="24"/>
  <c r="Y303" i="24"/>
  <c r="D303" i="24"/>
  <c r="H303" i="24"/>
  <c r="G303" i="24"/>
  <c r="U303" i="24"/>
  <c r="F303" i="24"/>
  <c r="T303" i="24"/>
  <c r="J303" i="24"/>
  <c r="X303" i="24"/>
  <c r="W303" i="24"/>
  <c r="B303" i="24"/>
  <c r="P303" i="24"/>
  <c r="V303" i="24"/>
  <c r="M303" i="24"/>
  <c r="M771" i="24"/>
  <c r="T771" i="24"/>
  <c r="D771" i="24"/>
  <c r="G771" i="24"/>
  <c r="N771" i="24"/>
  <c r="I771" i="24"/>
  <c r="P771" i="24"/>
  <c r="S771" i="24"/>
  <c r="C771" i="24"/>
  <c r="J771" i="24"/>
  <c r="Y771" i="24"/>
  <c r="E771" i="24"/>
  <c r="L771" i="24"/>
  <c r="O771" i="24"/>
  <c r="A772" i="24"/>
  <c r="F771" i="24"/>
  <c r="Q771" i="24"/>
  <c r="X771" i="24"/>
  <c r="H771" i="24"/>
  <c r="K771" i="24"/>
  <c r="R771" i="24"/>
  <c r="B771" i="24"/>
  <c r="W771" i="24"/>
  <c r="V771" i="24"/>
  <c r="U771" i="24"/>
  <c r="I735" i="24"/>
  <c r="P735" i="24"/>
  <c r="S735" i="24"/>
  <c r="C735" i="24"/>
  <c r="J735" i="24"/>
  <c r="E735" i="24"/>
  <c r="H735" i="24"/>
  <c r="O735" i="24"/>
  <c r="A736" i="24"/>
  <c r="F735" i="24"/>
  <c r="Y735" i="24"/>
  <c r="X735" i="24"/>
  <c r="D735" i="24"/>
  <c r="K735" i="24"/>
  <c r="R735" i="24"/>
  <c r="B735" i="24"/>
  <c r="Q735" i="24"/>
  <c r="T735" i="24"/>
  <c r="W735" i="24"/>
  <c r="G735" i="24"/>
  <c r="N735" i="24"/>
  <c r="L735" i="24"/>
  <c r="M735" i="24"/>
  <c r="U735" i="24"/>
  <c r="V735" i="24"/>
  <c r="K879" i="24"/>
  <c r="R879" i="24"/>
  <c r="B879" i="24"/>
  <c r="I879" i="24"/>
  <c r="P879" i="24"/>
  <c r="W879" i="24"/>
  <c r="G879" i="24"/>
  <c r="N879" i="24"/>
  <c r="Y879" i="24"/>
  <c r="E879" i="24"/>
  <c r="L879" i="24"/>
  <c r="S879" i="24"/>
  <c r="C879" i="24"/>
  <c r="J879" i="24"/>
  <c r="Q879" i="24"/>
  <c r="X879" i="24"/>
  <c r="H879" i="24"/>
  <c r="O879" i="24"/>
  <c r="A880" i="24"/>
  <c r="F879" i="24"/>
  <c r="M879" i="24"/>
  <c r="T879" i="24"/>
  <c r="D879" i="24"/>
  <c r="V879" i="24"/>
  <c r="U879" i="24"/>
  <c r="D525" i="21"/>
  <c r="I525" i="21"/>
  <c r="H525" i="21"/>
  <c r="A526" i="21"/>
  <c r="P525" i="21"/>
  <c r="F525" i="21"/>
  <c r="G525" i="21"/>
  <c r="E525" i="21"/>
  <c r="J525" i="21"/>
  <c r="M525" i="21"/>
  <c r="N525" i="21"/>
  <c r="K525" i="21"/>
  <c r="O525" i="21"/>
  <c r="L525" i="21"/>
  <c r="C525" i="21"/>
  <c r="B525" i="21"/>
  <c r="S525" i="21"/>
  <c r="W525" i="21"/>
  <c r="T525" i="21"/>
  <c r="U525" i="21"/>
  <c r="Y525" i="21"/>
  <c r="X525" i="21"/>
  <c r="V525" i="21"/>
  <c r="Q525" i="21"/>
  <c r="R525" i="21"/>
  <c r="F705" i="21"/>
  <c r="A706" i="21"/>
  <c r="Y705" i="21"/>
  <c r="C705" i="21"/>
  <c r="D705" i="21"/>
  <c r="G705" i="21"/>
  <c r="H705" i="21"/>
  <c r="B705" i="21"/>
  <c r="S705" i="21"/>
  <c r="E705" i="21"/>
  <c r="O705" i="21"/>
  <c r="P705" i="21"/>
  <c r="K705" i="21"/>
  <c r="I705" i="21"/>
  <c r="L705" i="21"/>
  <c r="Q705" i="21"/>
  <c r="M705" i="21"/>
  <c r="R705" i="21"/>
  <c r="J705" i="21"/>
  <c r="N705" i="21"/>
  <c r="X705" i="21"/>
  <c r="W705" i="21"/>
  <c r="U705" i="21"/>
  <c r="V705" i="21"/>
  <c r="T705" i="21"/>
  <c r="N560" i="23"/>
  <c r="C560" i="23"/>
  <c r="S560" i="23"/>
  <c r="L560" i="23"/>
  <c r="E560" i="23"/>
  <c r="U560" i="23"/>
  <c r="B560" i="23"/>
  <c r="R560" i="23"/>
  <c r="G560" i="23"/>
  <c r="W560" i="23"/>
  <c r="P560" i="23"/>
  <c r="I560" i="23"/>
  <c r="Y560" i="23"/>
  <c r="F560" i="23"/>
  <c r="V560" i="23"/>
  <c r="K560" i="23"/>
  <c r="D560" i="23"/>
  <c r="T560" i="23"/>
  <c r="M560" i="23"/>
  <c r="J560" i="23"/>
  <c r="A561" i="23"/>
  <c r="O560" i="23"/>
  <c r="H560" i="23"/>
  <c r="X560" i="23"/>
  <c r="Q560" i="23"/>
  <c r="J813" i="21"/>
  <c r="A814" i="21"/>
  <c r="H813" i="21"/>
  <c r="B813" i="21"/>
  <c r="I813" i="21"/>
  <c r="F813" i="21"/>
  <c r="G813" i="21"/>
  <c r="D813" i="21"/>
  <c r="C813" i="21"/>
  <c r="E813" i="21"/>
  <c r="T813" i="21"/>
  <c r="Q813" i="21"/>
  <c r="N813" i="21"/>
  <c r="P813" i="21"/>
  <c r="M813" i="21"/>
  <c r="W813" i="21"/>
  <c r="Y813" i="21"/>
  <c r="V813" i="21"/>
  <c r="S813" i="21"/>
  <c r="L813" i="21"/>
  <c r="R813" i="21"/>
  <c r="O813" i="21"/>
  <c r="X813" i="21"/>
  <c r="U813" i="21"/>
  <c r="K813" i="21"/>
  <c r="B376" i="24"/>
  <c r="P376" i="24"/>
  <c r="V376" i="24"/>
  <c r="M376" i="24"/>
  <c r="H376" i="24"/>
  <c r="C376" i="24"/>
  <c r="U376" i="24"/>
  <c r="R376" i="24"/>
  <c r="I376" i="24"/>
  <c r="K376" i="24"/>
  <c r="J376" i="24"/>
  <c r="X376" i="24"/>
  <c r="S376" i="24"/>
  <c r="G376" i="24"/>
  <c r="Y376" i="24"/>
  <c r="D376" i="24"/>
  <c r="A377" i="24"/>
  <c r="Q376" i="24"/>
  <c r="L376" i="24"/>
  <c r="W376" i="24"/>
  <c r="F376" i="24"/>
  <c r="T376" i="24"/>
  <c r="O376" i="24"/>
  <c r="N376" i="24"/>
  <c r="E376" i="24"/>
  <c r="J741" i="21"/>
  <c r="A742" i="21"/>
  <c r="W741" i="21"/>
  <c r="R741" i="21"/>
  <c r="I741" i="21"/>
  <c r="H741" i="21"/>
  <c r="C741" i="21"/>
  <c r="Q741" i="21"/>
  <c r="P741" i="21"/>
  <c r="K741" i="21"/>
  <c r="Y741" i="21"/>
  <c r="X741" i="21"/>
  <c r="S741" i="21"/>
  <c r="N741" i="21"/>
  <c r="E741" i="21"/>
  <c r="D741" i="21"/>
  <c r="F741" i="21"/>
  <c r="M741" i="21"/>
  <c r="L741" i="21"/>
  <c r="G741" i="21"/>
  <c r="B741" i="21"/>
  <c r="T741" i="21"/>
  <c r="O741" i="21"/>
  <c r="V741" i="21"/>
  <c r="U741" i="21"/>
  <c r="F555" i="24"/>
  <c r="S555" i="24"/>
  <c r="Y555" i="24"/>
  <c r="A556" i="24"/>
  <c r="D555" i="24"/>
  <c r="C555" i="24"/>
  <c r="H555" i="24"/>
  <c r="B555" i="24"/>
  <c r="G555" i="24"/>
  <c r="E555" i="24"/>
  <c r="I555" i="24"/>
  <c r="L555" i="24"/>
  <c r="J555" i="24"/>
  <c r="N555" i="24"/>
  <c r="M555" i="24"/>
  <c r="P555" i="24"/>
  <c r="R555" i="24"/>
  <c r="Q555" i="24"/>
  <c r="K555" i="24"/>
  <c r="O555" i="24"/>
  <c r="T555" i="24"/>
  <c r="W555" i="24"/>
  <c r="X555" i="24"/>
  <c r="U555" i="24"/>
  <c r="V555" i="24"/>
  <c r="H699" i="24"/>
  <c r="C699" i="24"/>
  <c r="B699" i="24"/>
  <c r="D699" i="24"/>
  <c r="A700" i="24"/>
  <c r="I699" i="24"/>
  <c r="K699" i="24"/>
  <c r="J699" i="24"/>
  <c r="E699" i="24"/>
  <c r="G699" i="24"/>
  <c r="F699" i="24"/>
  <c r="P699" i="24"/>
  <c r="S699" i="24"/>
  <c r="Q699" i="24"/>
  <c r="W699" i="24"/>
  <c r="N699" i="24"/>
  <c r="X699" i="24"/>
  <c r="R699" i="24"/>
  <c r="Y699" i="24"/>
  <c r="O699" i="24"/>
  <c r="T699" i="24"/>
  <c r="M699" i="24"/>
  <c r="L699" i="24"/>
  <c r="U699" i="24"/>
  <c r="V699" i="24"/>
  <c r="R843" i="24"/>
  <c r="B843" i="24"/>
  <c r="I843" i="24"/>
  <c r="H843" i="24"/>
  <c r="K843" i="24"/>
  <c r="N843" i="24"/>
  <c r="Y843" i="24"/>
  <c r="E843" i="24"/>
  <c r="D843" i="24"/>
  <c r="G843" i="24"/>
  <c r="J843" i="24"/>
  <c r="Q843" i="24"/>
  <c r="P843" i="24"/>
  <c r="S843" i="24"/>
  <c r="C843" i="24"/>
  <c r="A844" i="24"/>
  <c r="F843" i="24"/>
  <c r="M843" i="24"/>
  <c r="L843" i="24"/>
  <c r="O843" i="24"/>
  <c r="V843" i="24"/>
  <c r="U843" i="24"/>
  <c r="X843" i="24"/>
  <c r="W843" i="24"/>
  <c r="T843" i="24"/>
  <c r="P669" i="21"/>
  <c r="R669" i="21"/>
  <c r="A670" i="21"/>
  <c r="Q669" i="21"/>
  <c r="L669" i="21"/>
  <c r="I669" i="21"/>
  <c r="K669" i="21"/>
  <c r="F669" i="21"/>
  <c r="J669" i="21"/>
  <c r="E669" i="21"/>
  <c r="N669" i="21"/>
  <c r="Y669" i="21"/>
  <c r="D669" i="21"/>
  <c r="O669" i="21"/>
  <c r="C669" i="21"/>
  <c r="G669" i="21"/>
  <c r="B669" i="21"/>
  <c r="M669" i="21"/>
  <c r="H669" i="21"/>
  <c r="S669" i="21"/>
  <c r="X669" i="21"/>
  <c r="U669" i="21"/>
  <c r="W669" i="21"/>
  <c r="T669" i="21"/>
  <c r="V669" i="21"/>
  <c r="K452" i="21"/>
  <c r="D452" i="21"/>
  <c r="X452" i="21"/>
  <c r="Y452" i="21"/>
  <c r="R452" i="21"/>
  <c r="O452" i="21"/>
  <c r="H452" i="21"/>
  <c r="E452" i="21"/>
  <c r="B452" i="21"/>
  <c r="C452" i="21"/>
  <c r="S452" i="21"/>
  <c r="P452" i="21"/>
  <c r="I452" i="21"/>
  <c r="F452" i="21"/>
  <c r="G452" i="21"/>
  <c r="T452" i="21"/>
  <c r="Q452" i="21"/>
  <c r="J452" i="21"/>
  <c r="L452" i="21"/>
  <c r="N452" i="21"/>
  <c r="M452" i="21"/>
  <c r="V452" i="21"/>
  <c r="W452" i="21"/>
  <c r="U452" i="21"/>
  <c r="R633" i="21"/>
  <c r="K633" i="21"/>
  <c r="H633" i="21"/>
  <c r="E633" i="21"/>
  <c r="B633" i="21"/>
  <c r="A634" i="21"/>
  <c r="O633" i="21"/>
  <c r="P633" i="21"/>
  <c r="I633" i="21"/>
  <c r="F633" i="21"/>
  <c r="C633" i="21"/>
  <c r="S633" i="21"/>
  <c r="T633" i="21"/>
  <c r="Q633" i="21"/>
  <c r="J633" i="21"/>
  <c r="G633" i="21"/>
  <c r="D633" i="21"/>
  <c r="X633" i="21"/>
  <c r="Y633" i="21"/>
  <c r="N633" i="21"/>
  <c r="L633" i="21"/>
  <c r="M633" i="21"/>
  <c r="W633" i="21"/>
  <c r="U633" i="21"/>
  <c r="V633" i="21"/>
  <c r="B599" i="19"/>
  <c r="F599" i="19"/>
  <c r="J599" i="19"/>
  <c r="N599" i="19"/>
  <c r="R599" i="19"/>
  <c r="V599" i="19"/>
  <c r="C599" i="19"/>
  <c r="G599" i="19"/>
  <c r="K599" i="19"/>
  <c r="O599" i="19"/>
  <c r="S599" i="19"/>
  <c r="W599" i="19"/>
  <c r="D599" i="19"/>
  <c r="H599" i="19"/>
  <c r="L599" i="19"/>
  <c r="P599" i="19"/>
  <c r="T599" i="19"/>
  <c r="X599" i="19"/>
  <c r="E599" i="19"/>
  <c r="I599" i="19"/>
  <c r="M599" i="19"/>
  <c r="Q599" i="19"/>
  <c r="U599" i="19"/>
  <c r="Y599" i="19"/>
  <c r="A600" i="19"/>
  <c r="F527" i="19"/>
  <c r="J527" i="19"/>
  <c r="N527" i="19"/>
  <c r="R527" i="19"/>
  <c r="V527" i="19"/>
  <c r="B527" i="19"/>
  <c r="C527" i="19"/>
  <c r="G527" i="19"/>
  <c r="K527" i="19"/>
  <c r="O527" i="19"/>
  <c r="S527" i="19"/>
  <c r="W527" i="19"/>
  <c r="D527" i="19"/>
  <c r="H527" i="19"/>
  <c r="L527" i="19"/>
  <c r="P527" i="19"/>
  <c r="T527" i="19"/>
  <c r="X527" i="19"/>
  <c r="E527" i="19"/>
  <c r="I527" i="19"/>
  <c r="M527" i="19"/>
  <c r="Q527" i="19"/>
  <c r="U527" i="19"/>
  <c r="Y527" i="19"/>
  <c r="C563" i="19"/>
  <c r="G563" i="19"/>
  <c r="K563" i="19"/>
  <c r="O563" i="19"/>
  <c r="S563" i="19"/>
  <c r="W563" i="19"/>
  <c r="B563" i="19"/>
  <c r="D563" i="19"/>
  <c r="H563" i="19"/>
  <c r="L563" i="19"/>
  <c r="P563" i="19"/>
  <c r="T563" i="19"/>
  <c r="X563" i="19"/>
  <c r="E563" i="19"/>
  <c r="I563" i="19"/>
  <c r="M563" i="19"/>
  <c r="Q563" i="19"/>
  <c r="U563" i="19"/>
  <c r="Y563" i="19"/>
  <c r="F563" i="19"/>
  <c r="J563" i="19"/>
  <c r="N563" i="19"/>
  <c r="R563" i="19"/>
  <c r="V563" i="19"/>
  <c r="A564" i="19"/>
  <c r="A565" i="19" s="1"/>
  <c r="A343" i="24" l="1"/>
  <c r="C342" i="24"/>
  <c r="G342" i="24"/>
  <c r="K342" i="24"/>
  <c r="O342" i="24"/>
  <c r="S342" i="24"/>
  <c r="W342" i="24"/>
  <c r="D342" i="24"/>
  <c r="H342" i="24"/>
  <c r="L342" i="24"/>
  <c r="P342" i="24"/>
  <c r="T342" i="24"/>
  <c r="X342" i="24"/>
  <c r="E342" i="24"/>
  <c r="I342" i="24"/>
  <c r="M342" i="24"/>
  <c r="Q342" i="24"/>
  <c r="U342" i="24"/>
  <c r="Y342" i="24"/>
  <c r="F342" i="24"/>
  <c r="J342" i="24"/>
  <c r="N342" i="24"/>
  <c r="R342" i="24"/>
  <c r="V342" i="24"/>
  <c r="B342" i="24"/>
  <c r="B305" i="24"/>
  <c r="F305" i="24"/>
  <c r="J305" i="24"/>
  <c r="N305" i="24"/>
  <c r="R305" i="24"/>
  <c r="V305" i="24"/>
  <c r="C305" i="24"/>
  <c r="G305" i="24"/>
  <c r="K305" i="24"/>
  <c r="O305" i="24"/>
  <c r="S305" i="24"/>
  <c r="W305" i="24"/>
  <c r="D305" i="24"/>
  <c r="H305" i="24"/>
  <c r="L305" i="24"/>
  <c r="P305" i="24"/>
  <c r="T305" i="24"/>
  <c r="X305" i="24"/>
  <c r="E305" i="24"/>
  <c r="I305" i="24"/>
  <c r="M305" i="24"/>
  <c r="Q305" i="24"/>
  <c r="U305" i="24"/>
  <c r="Y305" i="24"/>
  <c r="A492" i="21"/>
  <c r="D491" i="21"/>
  <c r="H491" i="21"/>
  <c r="L491" i="21"/>
  <c r="P491" i="21"/>
  <c r="T491" i="21"/>
  <c r="X491" i="21"/>
  <c r="E491" i="21"/>
  <c r="I491" i="21"/>
  <c r="M491" i="21"/>
  <c r="Q491" i="21"/>
  <c r="U491" i="21"/>
  <c r="Y491" i="21"/>
  <c r="F491" i="21"/>
  <c r="J491" i="21"/>
  <c r="N491" i="21"/>
  <c r="R491" i="21"/>
  <c r="V491" i="21"/>
  <c r="B491" i="21"/>
  <c r="C491" i="21"/>
  <c r="G491" i="21"/>
  <c r="K491" i="21"/>
  <c r="O491" i="21"/>
  <c r="S491" i="21"/>
  <c r="W491" i="21"/>
  <c r="B454" i="21"/>
  <c r="F454" i="21"/>
  <c r="J454" i="21"/>
  <c r="N454" i="21"/>
  <c r="R454" i="21"/>
  <c r="V454" i="21"/>
  <c r="C454" i="21"/>
  <c r="G454" i="21"/>
  <c r="K454" i="21"/>
  <c r="O454" i="21"/>
  <c r="S454" i="21"/>
  <c r="W454" i="21"/>
  <c r="D454" i="21"/>
  <c r="H454" i="21"/>
  <c r="L454" i="21"/>
  <c r="P454" i="21"/>
  <c r="T454" i="21"/>
  <c r="X454" i="21"/>
  <c r="E454" i="21"/>
  <c r="I454" i="21"/>
  <c r="M454" i="21"/>
  <c r="Q454" i="21"/>
  <c r="U454" i="21"/>
  <c r="Y454" i="21"/>
  <c r="A566" i="19"/>
  <c r="C565" i="19"/>
  <c r="G565" i="19"/>
  <c r="O565" i="19"/>
  <c r="S565" i="19"/>
  <c r="D565" i="19"/>
  <c r="H565" i="19"/>
  <c r="L565" i="19"/>
  <c r="P565" i="19"/>
  <c r="T565" i="19"/>
  <c r="X565" i="19"/>
  <c r="M565" i="19"/>
  <c r="U565" i="19"/>
  <c r="E565" i="19"/>
  <c r="I565" i="19"/>
  <c r="Q565" i="19"/>
  <c r="Y565" i="19"/>
  <c r="F565" i="19"/>
  <c r="J565" i="19"/>
  <c r="N565" i="19"/>
  <c r="R565" i="19"/>
  <c r="V565" i="19"/>
  <c r="B565" i="19"/>
  <c r="K565" i="19"/>
  <c r="W565" i="19"/>
  <c r="B529" i="19"/>
  <c r="F529" i="19"/>
  <c r="J529" i="19"/>
  <c r="N529" i="19"/>
  <c r="R529" i="19"/>
  <c r="V529" i="19"/>
  <c r="C529" i="19"/>
  <c r="G529" i="19"/>
  <c r="K529" i="19"/>
  <c r="O529" i="19"/>
  <c r="S529" i="19"/>
  <c r="W529" i="19"/>
  <c r="D529" i="19"/>
  <c r="H529" i="19"/>
  <c r="L529" i="19"/>
  <c r="P529" i="19"/>
  <c r="T529" i="19"/>
  <c r="X529" i="19"/>
  <c r="E529" i="19"/>
  <c r="I529" i="19"/>
  <c r="M529" i="19"/>
  <c r="Q529" i="19"/>
  <c r="U529" i="19"/>
  <c r="Y529" i="19"/>
  <c r="H634" i="21"/>
  <c r="E634" i="21"/>
  <c r="B634" i="21"/>
  <c r="R634" i="21"/>
  <c r="K634" i="21"/>
  <c r="P634" i="21"/>
  <c r="I634" i="21"/>
  <c r="F634" i="21"/>
  <c r="A635" i="21"/>
  <c r="O634" i="21"/>
  <c r="T634" i="21"/>
  <c r="Q634" i="21"/>
  <c r="J634" i="21"/>
  <c r="C634" i="21"/>
  <c r="S634" i="21"/>
  <c r="D634" i="21"/>
  <c r="X634" i="21"/>
  <c r="Y634" i="21"/>
  <c r="N634" i="21"/>
  <c r="G634" i="21"/>
  <c r="W634" i="21"/>
  <c r="M634" i="21"/>
  <c r="L634" i="21"/>
  <c r="U634" i="21"/>
  <c r="V634" i="21"/>
  <c r="T377" i="24"/>
  <c r="C377" i="24"/>
  <c r="Q377" i="24"/>
  <c r="W377" i="24"/>
  <c r="J377" i="24"/>
  <c r="I377" i="24"/>
  <c r="M377" i="24"/>
  <c r="S377" i="24"/>
  <c r="F377" i="24"/>
  <c r="L377" i="24"/>
  <c r="K377" i="24"/>
  <c r="Y377" i="24"/>
  <c r="O377" i="24"/>
  <c r="B377" i="24"/>
  <c r="H377" i="24"/>
  <c r="V377" i="24"/>
  <c r="E377" i="24"/>
  <c r="A378" i="24"/>
  <c r="A379" i="24" s="1"/>
  <c r="N377" i="24"/>
  <c r="D377" i="24"/>
  <c r="R377" i="24"/>
  <c r="X377" i="24"/>
  <c r="G377" i="24"/>
  <c r="U377" i="24"/>
  <c r="P377" i="24"/>
  <c r="P814" i="21"/>
  <c r="Q814" i="21"/>
  <c r="K814" i="21"/>
  <c r="T814" i="21"/>
  <c r="Y814" i="21"/>
  <c r="O814" i="21"/>
  <c r="X814" i="21"/>
  <c r="J814" i="21"/>
  <c r="S814" i="21"/>
  <c r="A815" i="21"/>
  <c r="R814" i="21"/>
  <c r="M814" i="21"/>
  <c r="N814" i="21"/>
  <c r="L814" i="21"/>
  <c r="D814" i="21"/>
  <c r="G814" i="21"/>
  <c r="I814" i="21"/>
  <c r="H814" i="21"/>
  <c r="C814" i="21"/>
  <c r="E814" i="21"/>
  <c r="B814" i="21"/>
  <c r="F814" i="21"/>
  <c r="V814" i="21"/>
  <c r="W814" i="21"/>
  <c r="U814" i="21"/>
  <c r="C736" i="24"/>
  <c r="B736" i="24"/>
  <c r="D736" i="24"/>
  <c r="A737" i="24"/>
  <c r="I736" i="24"/>
  <c r="K736" i="24"/>
  <c r="J736" i="24"/>
  <c r="E736" i="24"/>
  <c r="G736" i="24"/>
  <c r="F736" i="24"/>
  <c r="H736" i="24"/>
  <c r="R736" i="24"/>
  <c r="P736" i="24"/>
  <c r="O736" i="24"/>
  <c r="X736" i="24"/>
  <c r="M736" i="24"/>
  <c r="S736" i="24"/>
  <c r="U736" i="24"/>
  <c r="T736" i="24"/>
  <c r="N736" i="24"/>
  <c r="L736" i="24"/>
  <c r="V736" i="24"/>
  <c r="W736" i="24"/>
  <c r="Y736" i="24"/>
  <c r="Q736" i="24"/>
  <c r="J664" i="24"/>
  <c r="T664" i="24"/>
  <c r="K664" i="24"/>
  <c r="Y664" i="24"/>
  <c r="P664" i="24"/>
  <c r="A665" i="24"/>
  <c r="Q664" i="24"/>
  <c r="S664" i="24"/>
  <c r="R664" i="24"/>
  <c r="X664" i="24"/>
  <c r="O664" i="24"/>
  <c r="M664" i="24"/>
  <c r="L664" i="24"/>
  <c r="N664" i="24"/>
  <c r="B664" i="24"/>
  <c r="C664" i="24"/>
  <c r="D664" i="24"/>
  <c r="I664" i="24"/>
  <c r="F664" i="24"/>
  <c r="G664" i="24"/>
  <c r="E664" i="24"/>
  <c r="H664" i="24"/>
  <c r="W664" i="24"/>
  <c r="V664" i="24"/>
  <c r="U664" i="24"/>
  <c r="D886" i="21"/>
  <c r="A887" i="21"/>
  <c r="C886" i="21"/>
  <c r="H886" i="21"/>
  <c r="B886" i="21"/>
  <c r="G886" i="21"/>
  <c r="E886" i="21"/>
  <c r="F886" i="21"/>
  <c r="K886" i="21"/>
  <c r="I886" i="21"/>
  <c r="J886" i="21"/>
  <c r="X886" i="21"/>
  <c r="V886" i="21"/>
  <c r="P886" i="21"/>
  <c r="N886" i="21"/>
  <c r="Q886" i="21"/>
  <c r="S886" i="21"/>
  <c r="Y886" i="21"/>
  <c r="R886" i="21"/>
  <c r="L886" i="21"/>
  <c r="T886" i="21"/>
  <c r="O886" i="21"/>
  <c r="U886" i="21"/>
  <c r="W886" i="21"/>
  <c r="M886" i="21"/>
  <c r="D598" i="21"/>
  <c r="I598" i="21"/>
  <c r="C598" i="21"/>
  <c r="H598" i="21"/>
  <c r="B598" i="21"/>
  <c r="G598" i="21"/>
  <c r="P598" i="21"/>
  <c r="F598" i="21"/>
  <c r="A599" i="21"/>
  <c r="E598" i="21"/>
  <c r="J598" i="21"/>
  <c r="N598" i="21"/>
  <c r="O598" i="21"/>
  <c r="L598" i="21"/>
  <c r="M598" i="21"/>
  <c r="K598" i="21"/>
  <c r="X598" i="21"/>
  <c r="Q598" i="21"/>
  <c r="W598" i="21"/>
  <c r="V598" i="21"/>
  <c r="U598" i="21"/>
  <c r="T598" i="21"/>
  <c r="S598" i="21"/>
  <c r="Y598" i="21"/>
  <c r="R598" i="21"/>
  <c r="J597" i="23"/>
  <c r="U597" i="23"/>
  <c r="K597" i="23"/>
  <c r="A598" i="23"/>
  <c r="P597" i="23"/>
  <c r="I597" i="23"/>
  <c r="Y597" i="23"/>
  <c r="N597" i="23"/>
  <c r="C597" i="23"/>
  <c r="H597" i="23"/>
  <c r="Q597" i="23"/>
  <c r="V597" i="23"/>
  <c r="G597" i="23"/>
  <c r="W597" i="23"/>
  <c r="L597" i="23"/>
  <c r="E597" i="23"/>
  <c r="O597" i="23"/>
  <c r="D597" i="23"/>
  <c r="T597" i="23"/>
  <c r="M597" i="23"/>
  <c r="B597" i="23"/>
  <c r="R597" i="23"/>
  <c r="S597" i="23"/>
  <c r="X597" i="23"/>
  <c r="F597" i="23"/>
  <c r="C778" i="21"/>
  <c r="S778" i="21"/>
  <c r="H778" i="21"/>
  <c r="E778" i="21"/>
  <c r="B778" i="21"/>
  <c r="R778" i="21"/>
  <c r="G778" i="21"/>
  <c r="W778" i="21"/>
  <c r="P778" i="21"/>
  <c r="I778" i="21"/>
  <c r="F778" i="21"/>
  <c r="K778" i="21"/>
  <c r="A779" i="21"/>
  <c r="T778" i="21"/>
  <c r="Q778" i="21"/>
  <c r="J778" i="21"/>
  <c r="O778" i="21"/>
  <c r="D778" i="21"/>
  <c r="X778" i="21"/>
  <c r="Y778" i="21"/>
  <c r="N778" i="21"/>
  <c r="M778" i="21"/>
  <c r="L778" i="21"/>
  <c r="U778" i="21"/>
  <c r="V778" i="21"/>
  <c r="P808" i="24"/>
  <c r="S808" i="24"/>
  <c r="C808" i="24"/>
  <c r="J808" i="24"/>
  <c r="Q808" i="24"/>
  <c r="L808" i="24"/>
  <c r="O808" i="24"/>
  <c r="A809" i="24"/>
  <c r="F808" i="24"/>
  <c r="M808" i="24"/>
  <c r="X808" i="24"/>
  <c r="H808" i="24"/>
  <c r="K808" i="24"/>
  <c r="R808" i="24"/>
  <c r="B808" i="24"/>
  <c r="I808" i="24"/>
  <c r="T808" i="24"/>
  <c r="D808" i="24"/>
  <c r="G808" i="24"/>
  <c r="N808" i="24"/>
  <c r="Y808" i="24"/>
  <c r="E808" i="24"/>
  <c r="U808" i="24"/>
  <c r="V808" i="24"/>
  <c r="W808" i="24"/>
  <c r="G562" i="21"/>
  <c r="D562" i="21"/>
  <c r="F562" i="21"/>
  <c r="P562" i="21"/>
  <c r="I562" i="21"/>
  <c r="E562" i="21"/>
  <c r="H562" i="21"/>
  <c r="J562" i="21"/>
  <c r="A563" i="21"/>
  <c r="K562" i="21"/>
  <c r="O562" i="21"/>
  <c r="M562" i="21"/>
  <c r="N562" i="21"/>
  <c r="L562" i="21"/>
  <c r="C562" i="21"/>
  <c r="B562" i="21"/>
  <c r="W562" i="21"/>
  <c r="Y562" i="21"/>
  <c r="U562" i="21"/>
  <c r="R562" i="21"/>
  <c r="X562" i="21"/>
  <c r="T562" i="21"/>
  <c r="Q562" i="21"/>
  <c r="S562" i="21"/>
  <c r="V562" i="21"/>
  <c r="D670" i="21"/>
  <c r="R670" i="21"/>
  <c r="Q670" i="21"/>
  <c r="L670" i="21"/>
  <c r="G670" i="21"/>
  <c r="N670" i="21"/>
  <c r="T670" i="21"/>
  <c r="O670" i="21"/>
  <c r="F670" i="21"/>
  <c r="E670" i="21"/>
  <c r="P670" i="21"/>
  <c r="M670" i="21"/>
  <c r="H670" i="21"/>
  <c r="C670" i="21"/>
  <c r="J670" i="21"/>
  <c r="I670" i="21"/>
  <c r="K670" i="21"/>
  <c r="B670" i="21"/>
  <c r="X670" i="21"/>
  <c r="S670" i="21"/>
  <c r="A671" i="21"/>
  <c r="Y670" i="21"/>
  <c r="W670" i="21"/>
  <c r="V670" i="21"/>
  <c r="U670" i="21"/>
  <c r="N844" i="24"/>
  <c r="Y844" i="24"/>
  <c r="E844" i="24"/>
  <c r="D844" i="24"/>
  <c r="G844" i="24"/>
  <c r="J844" i="24"/>
  <c r="Q844" i="24"/>
  <c r="P844" i="24"/>
  <c r="S844" i="24"/>
  <c r="C844" i="24"/>
  <c r="A845" i="24"/>
  <c r="F844" i="24"/>
  <c r="M844" i="24"/>
  <c r="L844" i="24"/>
  <c r="O844" i="24"/>
  <c r="R844" i="24"/>
  <c r="B844" i="24"/>
  <c r="I844" i="24"/>
  <c r="H844" i="24"/>
  <c r="K844" i="24"/>
  <c r="V844" i="24"/>
  <c r="U844" i="24"/>
  <c r="X844" i="24"/>
  <c r="T844" i="24"/>
  <c r="W844" i="24"/>
  <c r="A701" i="24"/>
  <c r="J700" i="24"/>
  <c r="G700" i="24"/>
  <c r="H700" i="24"/>
  <c r="B700" i="24"/>
  <c r="E700" i="24"/>
  <c r="C700" i="24"/>
  <c r="D700" i="24"/>
  <c r="I700" i="24"/>
  <c r="F700" i="24"/>
  <c r="R700" i="24"/>
  <c r="L700" i="24"/>
  <c r="U700" i="24"/>
  <c r="T700" i="24"/>
  <c r="M700" i="24"/>
  <c r="S700" i="24"/>
  <c r="K700" i="24"/>
  <c r="P700" i="24"/>
  <c r="N700" i="24"/>
  <c r="X700" i="24"/>
  <c r="V700" i="24"/>
  <c r="W700" i="24"/>
  <c r="Y700" i="24"/>
  <c r="O700" i="24"/>
  <c r="Q700" i="24"/>
  <c r="Y880" i="24"/>
  <c r="E880" i="24"/>
  <c r="D880" i="24"/>
  <c r="G880" i="24"/>
  <c r="N880" i="24"/>
  <c r="Q880" i="24"/>
  <c r="P880" i="24"/>
  <c r="S880" i="24"/>
  <c r="C880" i="24"/>
  <c r="J880" i="24"/>
  <c r="M880" i="24"/>
  <c r="L880" i="24"/>
  <c r="O880" i="24"/>
  <c r="A881" i="24"/>
  <c r="F880" i="24"/>
  <c r="I880" i="24"/>
  <c r="H880" i="24"/>
  <c r="K880" i="24"/>
  <c r="R880" i="24"/>
  <c r="B880" i="24"/>
  <c r="T880" i="24"/>
  <c r="U880" i="24"/>
  <c r="X880" i="24"/>
  <c r="V880" i="24"/>
  <c r="W880" i="24"/>
  <c r="C490" i="21"/>
  <c r="S490" i="21"/>
  <c r="T490" i="21"/>
  <c r="Q490" i="21"/>
  <c r="F490" i="21"/>
  <c r="G490" i="21"/>
  <c r="D490" i="21"/>
  <c r="X490" i="21"/>
  <c r="Y490" i="21"/>
  <c r="J490" i="21"/>
  <c r="K490" i="21"/>
  <c r="H490" i="21"/>
  <c r="E490" i="21"/>
  <c r="R490" i="21"/>
  <c r="O490" i="21"/>
  <c r="P490" i="21"/>
  <c r="I490" i="21"/>
  <c r="B490" i="21"/>
  <c r="N490" i="21"/>
  <c r="L490" i="21"/>
  <c r="M490" i="21"/>
  <c r="V490" i="21"/>
  <c r="W490" i="21"/>
  <c r="U490" i="21"/>
  <c r="A851" i="21"/>
  <c r="J850" i="21"/>
  <c r="I850" i="21"/>
  <c r="D850" i="21"/>
  <c r="C850" i="21"/>
  <c r="B850" i="21"/>
  <c r="H850" i="21"/>
  <c r="E850" i="21"/>
  <c r="G850" i="21"/>
  <c r="F850" i="21"/>
  <c r="Y850" i="21"/>
  <c r="R850" i="21"/>
  <c r="O850" i="21"/>
  <c r="U850" i="21"/>
  <c r="N850" i="21"/>
  <c r="K850" i="21"/>
  <c r="X850" i="21"/>
  <c r="W850" i="21"/>
  <c r="T850" i="21"/>
  <c r="Q850" i="21"/>
  <c r="S850" i="21"/>
  <c r="P850" i="21"/>
  <c r="M850" i="21"/>
  <c r="V850" i="21"/>
  <c r="L850" i="21"/>
  <c r="E452" i="23"/>
  <c r="B452" i="23"/>
  <c r="C452" i="23"/>
  <c r="S452" i="23"/>
  <c r="T452" i="23"/>
  <c r="I452" i="23"/>
  <c r="F452" i="23"/>
  <c r="G452" i="23"/>
  <c r="D452" i="23"/>
  <c r="X452" i="23"/>
  <c r="Q452" i="23"/>
  <c r="J452" i="23"/>
  <c r="K452" i="23"/>
  <c r="H452" i="23"/>
  <c r="Y452" i="23"/>
  <c r="R452" i="23"/>
  <c r="O452" i="23"/>
  <c r="P452" i="23"/>
  <c r="N452" i="23"/>
  <c r="M452" i="23"/>
  <c r="L452" i="23"/>
  <c r="V452" i="23"/>
  <c r="W452" i="23"/>
  <c r="U452" i="23"/>
  <c r="I413" i="24"/>
  <c r="F413" i="24"/>
  <c r="C413" i="24"/>
  <c r="X413" i="24"/>
  <c r="Q413" i="24"/>
  <c r="M413" i="24"/>
  <c r="R413" i="24"/>
  <c r="J413" i="24"/>
  <c r="G413" i="24"/>
  <c r="A414" i="24"/>
  <c r="U413" i="24"/>
  <c r="K413" i="24"/>
  <c r="V413" i="24"/>
  <c r="S413" i="24"/>
  <c r="P413" i="24"/>
  <c r="D413" i="24"/>
  <c r="Y413" i="24"/>
  <c r="N413" i="24"/>
  <c r="E413" i="24"/>
  <c r="B413" i="24"/>
  <c r="W413" i="24"/>
  <c r="T413" i="24"/>
  <c r="H413" i="24"/>
  <c r="L413" i="24"/>
  <c r="O413" i="24"/>
  <c r="W447" i="24"/>
  <c r="J447" i="24"/>
  <c r="I447" i="24"/>
  <c r="H447" i="24"/>
  <c r="R447" i="24"/>
  <c r="A448" i="24"/>
  <c r="P447" i="24"/>
  <c r="K447" i="24"/>
  <c r="Y447" i="24"/>
  <c r="X447" i="24"/>
  <c r="C447" i="24"/>
  <c r="Q447" i="24"/>
  <c r="E447" i="24"/>
  <c r="D447" i="24"/>
  <c r="N447" i="24"/>
  <c r="M447" i="24"/>
  <c r="S447" i="24"/>
  <c r="F447" i="24"/>
  <c r="G447" i="24"/>
  <c r="U447" i="24"/>
  <c r="T447" i="24"/>
  <c r="O447" i="24"/>
  <c r="B447" i="24"/>
  <c r="L447" i="24"/>
  <c r="V447" i="24"/>
  <c r="B742" i="21"/>
  <c r="H742" i="21"/>
  <c r="L742" i="21"/>
  <c r="A743" i="21"/>
  <c r="N742" i="21"/>
  <c r="C742" i="21"/>
  <c r="F742" i="21"/>
  <c r="S742" i="21"/>
  <c r="O742" i="21"/>
  <c r="R742" i="21"/>
  <c r="Q742" i="21"/>
  <c r="E742" i="21"/>
  <c r="P742" i="21"/>
  <c r="D742" i="21"/>
  <c r="J742" i="21"/>
  <c r="G742" i="21"/>
  <c r="Y742" i="21"/>
  <c r="I742" i="21"/>
  <c r="M742" i="21"/>
  <c r="K742" i="21"/>
  <c r="X742" i="21"/>
  <c r="W742" i="21"/>
  <c r="U742" i="21"/>
  <c r="V742" i="21"/>
  <c r="T742" i="21"/>
  <c r="O561" i="23"/>
  <c r="H561" i="23"/>
  <c r="X561" i="23"/>
  <c r="Q561" i="23"/>
  <c r="F561" i="23"/>
  <c r="V561" i="23"/>
  <c r="G561" i="23"/>
  <c r="P561" i="23"/>
  <c r="Y561" i="23"/>
  <c r="K561" i="23"/>
  <c r="D561" i="23"/>
  <c r="T561" i="23"/>
  <c r="M561" i="23"/>
  <c r="B561" i="23"/>
  <c r="R561" i="23"/>
  <c r="C561" i="23"/>
  <c r="S561" i="23"/>
  <c r="L561" i="23"/>
  <c r="E561" i="23"/>
  <c r="U561" i="23"/>
  <c r="J561" i="23"/>
  <c r="A562" i="23"/>
  <c r="W561" i="23"/>
  <c r="I561" i="23"/>
  <c r="N561" i="23"/>
  <c r="G526" i="21"/>
  <c r="D526" i="21"/>
  <c r="X526" i="21"/>
  <c r="Y526" i="21"/>
  <c r="A527" i="21"/>
  <c r="K526" i="21"/>
  <c r="H526" i="21"/>
  <c r="E526" i="21"/>
  <c r="F526" i="21"/>
  <c r="O526" i="21"/>
  <c r="P526" i="21"/>
  <c r="I526" i="21"/>
  <c r="J526" i="21"/>
  <c r="S526" i="21"/>
  <c r="T526" i="21"/>
  <c r="Q526" i="21"/>
  <c r="R526" i="21"/>
  <c r="N526" i="21"/>
  <c r="M526" i="21"/>
  <c r="L526" i="21"/>
  <c r="B526" i="21"/>
  <c r="C526" i="21"/>
  <c r="U526" i="21"/>
  <c r="W526" i="21"/>
  <c r="V526" i="21"/>
  <c r="O525" i="23"/>
  <c r="H525" i="23"/>
  <c r="X525" i="23"/>
  <c r="M525" i="23"/>
  <c r="B525" i="23"/>
  <c r="R525" i="23"/>
  <c r="C525" i="23"/>
  <c r="S525" i="23"/>
  <c r="L525" i="23"/>
  <c r="A526" i="23"/>
  <c r="Q525" i="23"/>
  <c r="F525" i="23"/>
  <c r="V525" i="23"/>
  <c r="G525" i="23"/>
  <c r="W525" i="23"/>
  <c r="P525" i="23"/>
  <c r="E525" i="23"/>
  <c r="U525" i="23"/>
  <c r="J525" i="23"/>
  <c r="K525" i="23"/>
  <c r="D525" i="23"/>
  <c r="T525" i="23"/>
  <c r="I525" i="23"/>
  <c r="Y525" i="23"/>
  <c r="N525" i="23"/>
  <c r="D520" i="24"/>
  <c r="N520" i="24"/>
  <c r="Q520" i="24"/>
  <c r="S520" i="24"/>
  <c r="G520" i="24"/>
  <c r="J520" i="24"/>
  <c r="T520" i="24"/>
  <c r="O520" i="24"/>
  <c r="B520" i="24"/>
  <c r="L520" i="24"/>
  <c r="P520" i="24"/>
  <c r="M520" i="24"/>
  <c r="H520" i="24"/>
  <c r="R520" i="24"/>
  <c r="E520" i="24"/>
  <c r="I520" i="24"/>
  <c r="K520" i="24"/>
  <c r="A521" i="24"/>
  <c r="X520" i="24"/>
  <c r="C520" i="24"/>
  <c r="F520" i="24"/>
  <c r="Y520" i="24"/>
  <c r="V520" i="24"/>
  <c r="U520" i="24"/>
  <c r="W520" i="24"/>
  <c r="C592" i="24"/>
  <c r="H592" i="24"/>
  <c r="F592" i="24"/>
  <c r="G592" i="24"/>
  <c r="E592" i="24"/>
  <c r="A593" i="24"/>
  <c r="S592" i="24"/>
  <c r="Y592" i="24"/>
  <c r="D592" i="24"/>
  <c r="B592" i="24"/>
  <c r="M592" i="24"/>
  <c r="Q592" i="24"/>
  <c r="K592" i="24"/>
  <c r="J592" i="24"/>
  <c r="N592" i="24"/>
  <c r="I592" i="24"/>
  <c r="O592" i="24"/>
  <c r="R592" i="24"/>
  <c r="L592" i="24"/>
  <c r="P592" i="24"/>
  <c r="X592" i="24"/>
  <c r="V592" i="24"/>
  <c r="T592" i="24"/>
  <c r="U592" i="24"/>
  <c r="W592" i="24"/>
  <c r="A557" i="24"/>
  <c r="B556" i="24"/>
  <c r="C556" i="24"/>
  <c r="D556" i="24"/>
  <c r="F556" i="24"/>
  <c r="G556" i="24"/>
  <c r="E556" i="24"/>
  <c r="S556" i="24"/>
  <c r="Y556" i="24"/>
  <c r="L556" i="24"/>
  <c r="Q556" i="24"/>
  <c r="N556" i="24"/>
  <c r="I556" i="24"/>
  <c r="M556" i="24"/>
  <c r="J556" i="24"/>
  <c r="R556" i="24"/>
  <c r="O556" i="24"/>
  <c r="P556" i="24"/>
  <c r="K556" i="24"/>
  <c r="H556" i="24"/>
  <c r="U556" i="24"/>
  <c r="V556" i="24"/>
  <c r="T556" i="24"/>
  <c r="W556" i="24"/>
  <c r="X556" i="24"/>
  <c r="C706" i="21"/>
  <c r="A707" i="21"/>
  <c r="F706" i="21"/>
  <c r="G706" i="21"/>
  <c r="E706" i="21"/>
  <c r="S706" i="21"/>
  <c r="Y706" i="21"/>
  <c r="D706" i="21"/>
  <c r="B706" i="21"/>
  <c r="R706" i="21"/>
  <c r="P706" i="21"/>
  <c r="Q706" i="21"/>
  <c r="K706" i="21"/>
  <c r="O706" i="21"/>
  <c r="M706" i="21"/>
  <c r="J706" i="21"/>
  <c r="H706" i="21"/>
  <c r="L706" i="21"/>
  <c r="N706" i="21"/>
  <c r="I706" i="21"/>
  <c r="V706" i="21"/>
  <c r="W706" i="21"/>
  <c r="U706" i="21"/>
  <c r="T706" i="21"/>
  <c r="X706" i="21"/>
  <c r="K772" i="24"/>
  <c r="R772" i="24"/>
  <c r="B772" i="24"/>
  <c r="E772" i="24"/>
  <c r="H772" i="24"/>
  <c r="W772" i="24"/>
  <c r="G772" i="24"/>
  <c r="N772" i="24"/>
  <c r="Y772" i="24"/>
  <c r="X772" i="24"/>
  <c r="D772" i="24"/>
  <c r="S772" i="24"/>
  <c r="C772" i="24"/>
  <c r="J772" i="24"/>
  <c r="Q772" i="24"/>
  <c r="T772" i="24"/>
  <c r="O772" i="24"/>
  <c r="A773" i="24"/>
  <c r="F772" i="24"/>
  <c r="I772" i="24"/>
  <c r="P772" i="24"/>
  <c r="L772" i="24"/>
  <c r="M772" i="24"/>
  <c r="U772" i="24"/>
  <c r="V772" i="24"/>
  <c r="G484" i="24"/>
  <c r="U484" i="24"/>
  <c r="T484" i="24"/>
  <c r="O484" i="24"/>
  <c r="B484" i="24"/>
  <c r="L484" i="24"/>
  <c r="V484" i="24"/>
  <c r="W484" i="24"/>
  <c r="J484" i="24"/>
  <c r="I484" i="24"/>
  <c r="H484" i="24"/>
  <c r="R484" i="24"/>
  <c r="A485" i="24"/>
  <c r="P484" i="24"/>
  <c r="K484" i="24"/>
  <c r="Y484" i="24"/>
  <c r="X484" i="24"/>
  <c r="C484" i="24"/>
  <c r="Q484" i="24"/>
  <c r="E484" i="24"/>
  <c r="D484" i="24"/>
  <c r="N484" i="24"/>
  <c r="M484" i="24"/>
  <c r="S484" i="24"/>
  <c r="F484" i="24"/>
  <c r="E628" i="24"/>
  <c r="H628" i="24"/>
  <c r="O628" i="24"/>
  <c r="A629" i="24"/>
  <c r="F628" i="24"/>
  <c r="Y628" i="24"/>
  <c r="X628" i="24"/>
  <c r="D628" i="24"/>
  <c r="K628" i="24"/>
  <c r="R628" i="24"/>
  <c r="B628" i="24"/>
  <c r="Q628" i="24"/>
  <c r="T628" i="24"/>
  <c r="W628" i="24"/>
  <c r="G628" i="24"/>
  <c r="N628" i="24"/>
  <c r="I628" i="24"/>
  <c r="P628" i="24"/>
  <c r="S628" i="24"/>
  <c r="C628" i="24"/>
  <c r="J628" i="24"/>
  <c r="L628" i="24"/>
  <c r="M628" i="24"/>
  <c r="V628" i="24"/>
  <c r="U628" i="24"/>
  <c r="T489" i="23"/>
  <c r="F489" i="23"/>
  <c r="U489" i="23"/>
  <c r="W489" i="23"/>
  <c r="B489" i="23"/>
  <c r="H489" i="23"/>
  <c r="C489" i="23"/>
  <c r="D489" i="23"/>
  <c r="N489" i="23"/>
  <c r="E489" i="23"/>
  <c r="A490" i="23"/>
  <c r="A491" i="23" s="1"/>
  <c r="J489" i="23"/>
  <c r="M489" i="23"/>
  <c r="K489" i="23"/>
  <c r="Y489" i="23"/>
  <c r="V489" i="23"/>
  <c r="G489" i="23"/>
  <c r="L489" i="23"/>
  <c r="R489" i="23"/>
  <c r="S489" i="23"/>
  <c r="I489" i="23"/>
  <c r="P489" i="23"/>
  <c r="O489" i="23"/>
  <c r="Q489" i="23"/>
  <c r="X489" i="23"/>
  <c r="G341" i="24"/>
  <c r="Y341" i="24"/>
  <c r="T341" i="24"/>
  <c r="O341" i="24"/>
  <c r="F341" i="24"/>
  <c r="L341" i="24"/>
  <c r="W341" i="24"/>
  <c r="N341" i="24"/>
  <c r="M341" i="24"/>
  <c r="H341" i="24"/>
  <c r="V341" i="24"/>
  <c r="E341" i="24"/>
  <c r="P341" i="24"/>
  <c r="K341" i="24"/>
  <c r="B341" i="24"/>
  <c r="X341" i="24"/>
  <c r="C341" i="24"/>
  <c r="U341" i="24"/>
  <c r="I341" i="24"/>
  <c r="D341" i="24"/>
  <c r="R341" i="24"/>
  <c r="Q341" i="24"/>
  <c r="S341" i="24"/>
  <c r="J341" i="24"/>
  <c r="F564" i="19"/>
  <c r="J564" i="19"/>
  <c r="N564" i="19"/>
  <c r="R564" i="19"/>
  <c r="V564" i="19"/>
  <c r="B564" i="19"/>
  <c r="C564" i="19"/>
  <c r="G564" i="19"/>
  <c r="K564" i="19"/>
  <c r="O564" i="19"/>
  <c r="S564" i="19"/>
  <c r="W564" i="19"/>
  <c r="D564" i="19"/>
  <c r="H564" i="19"/>
  <c r="L564" i="19"/>
  <c r="P564" i="19"/>
  <c r="T564" i="19"/>
  <c r="X564" i="19"/>
  <c r="E564" i="19"/>
  <c r="I564" i="19"/>
  <c r="M564" i="19"/>
  <c r="Q564" i="19"/>
  <c r="U564" i="19"/>
  <c r="Y564" i="19"/>
  <c r="A601" i="19"/>
  <c r="B600" i="19"/>
  <c r="X600" i="19"/>
  <c r="T600" i="19"/>
  <c r="P600" i="19"/>
  <c r="L600" i="19"/>
  <c r="H600" i="19"/>
  <c r="D600" i="19"/>
  <c r="W600" i="19"/>
  <c r="S600" i="19"/>
  <c r="O600" i="19"/>
  <c r="K600" i="19"/>
  <c r="G600" i="19"/>
  <c r="C600" i="19"/>
  <c r="V600" i="19"/>
  <c r="R600" i="19"/>
  <c r="N600" i="19"/>
  <c r="J600" i="19"/>
  <c r="F600" i="19"/>
  <c r="Y600" i="19"/>
  <c r="U600" i="19"/>
  <c r="Q600" i="19"/>
  <c r="M600" i="19"/>
  <c r="I600" i="19"/>
  <c r="E600" i="19"/>
  <c r="I601" i="19" l="1"/>
  <c r="M601" i="19"/>
  <c r="Q601" i="19"/>
  <c r="U601" i="19"/>
  <c r="Y601" i="19"/>
  <c r="B601" i="19"/>
  <c r="G601" i="19"/>
  <c r="S601" i="19"/>
  <c r="F601" i="19"/>
  <c r="J601" i="19"/>
  <c r="N601" i="19"/>
  <c r="R601" i="19"/>
  <c r="V601" i="19"/>
  <c r="E601" i="19"/>
  <c r="A602" i="19"/>
  <c r="K601" i="19"/>
  <c r="W601" i="19"/>
  <c r="H601" i="19"/>
  <c r="L601" i="19"/>
  <c r="P601" i="19"/>
  <c r="T601" i="19"/>
  <c r="X601" i="19"/>
  <c r="C601" i="19"/>
  <c r="O601" i="19"/>
  <c r="D601" i="19"/>
  <c r="C379" i="24"/>
  <c r="G379" i="24"/>
  <c r="K379" i="24"/>
  <c r="O379" i="24"/>
  <c r="S379" i="24"/>
  <c r="W379" i="24"/>
  <c r="D379" i="24"/>
  <c r="H379" i="24"/>
  <c r="L379" i="24"/>
  <c r="P379" i="24"/>
  <c r="T379" i="24"/>
  <c r="X379" i="24"/>
  <c r="A380" i="24"/>
  <c r="E379" i="24"/>
  <c r="I379" i="24"/>
  <c r="M379" i="24"/>
  <c r="Q379" i="24"/>
  <c r="U379" i="24"/>
  <c r="Y379" i="24"/>
  <c r="F379" i="24"/>
  <c r="J379" i="24"/>
  <c r="N379" i="24"/>
  <c r="R379" i="24"/>
  <c r="V379" i="24"/>
  <c r="B379" i="24"/>
  <c r="B343" i="24"/>
  <c r="F343" i="24"/>
  <c r="J343" i="24"/>
  <c r="N343" i="24"/>
  <c r="R343" i="24"/>
  <c r="V343" i="24"/>
  <c r="C343" i="24"/>
  <c r="G343" i="24"/>
  <c r="K343" i="24"/>
  <c r="O343" i="24"/>
  <c r="S343" i="24"/>
  <c r="W343" i="24"/>
  <c r="D343" i="24"/>
  <c r="H343" i="24"/>
  <c r="L343" i="24"/>
  <c r="P343" i="24"/>
  <c r="T343" i="24"/>
  <c r="X343" i="24"/>
  <c r="E343" i="24"/>
  <c r="I343" i="24"/>
  <c r="M343" i="24"/>
  <c r="Q343" i="24"/>
  <c r="U343" i="24"/>
  <c r="Y343" i="24"/>
  <c r="C527" i="21"/>
  <c r="B527" i="21"/>
  <c r="D527" i="21"/>
  <c r="A528" i="21"/>
  <c r="R492" i="21"/>
  <c r="C492" i="21"/>
  <c r="G492" i="21"/>
  <c r="K492" i="21"/>
  <c r="O492" i="21"/>
  <c r="S492" i="21"/>
  <c r="W492" i="21"/>
  <c r="D492" i="21"/>
  <c r="H492" i="21"/>
  <c r="L492" i="21"/>
  <c r="P492" i="21"/>
  <c r="X492" i="21"/>
  <c r="T492" i="21"/>
  <c r="E492" i="21"/>
  <c r="I492" i="21"/>
  <c r="M492" i="21"/>
  <c r="Q492" i="21"/>
  <c r="U492" i="21"/>
  <c r="Y492" i="21"/>
  <c r="B492" i="21"/>
  <c r="F492" i="21"/>
  <c r="J492" i="21"/>
  <c r="N492" i="21"/>
  <c r="V492" i="21"/>
  <c r="C491" i="23"/>
  <c r="G491" i="23"/>
  <c r="K491" i="23"/>
  <c r="O491" i="23"/>
  <c r="S491" i="23"/>
  <c r="W491" i="23"/>
  <c r="D491" i="23"/>
  <c r="H491" i="23"/>
  <c r="L491" i="23"/>
  <c r="P491" i="23"/>
  <c r="T491" i="23"/>
  <c r="X491" i="23"/>
  <c r="A492" i="23"/>
  <c r="E491" i="23"/>
  <c r="I491" i="23"/>
  <c r="M491" i="23"/>
  <c r="Q491" i="23"/>
  <c r="U491" i="23"/>
  <c r="Y491" i="23"/>
  <c r="F491" i="23"/>
  <c r="J491" i="23"/>
  <c r="N491" i="23"/>
  <c r="R491" i="23"/>
  <c r="V491" i="23"/>
  <c r="B491" i="23"/>
  <c r="B566" i="19"/>
  <c r="J566" i="19"/>
  <c r="N566" i="19"/>
  <c r="R566" i="19"/>
  <c r="V566" i="19"/>
  <c r="C566" i="19"/>
  <c r="G566" i="19"/>
  <c r="K566" i="19"/>
  <c r="O566" i="19"/>
  <c r="S566" i="19"/>
  <c r="W566" i="19"/>
  <c r="H566" i="19"/>
  <c r="D566" i="19"/>
  <c r="L566" i="19"/>
  <c r="P566" i="19"/>
  <c r="T566" i="19"/>
  <c r="X566" i="19"/>
  <c r="E566" i="19"/>
  <c r="I566" i="19"/>
  <c r="M566" i="19"/>
  <c r="Q566" i="19"/>
  <c r="U566" i="19"/>
  <c r="Y566" i="19"/>
  <c r="F566" i="19"/>
  <c r="E629" i="24"/>
  <c r="G629" i="24"/>
  <c r="B629" i="24"/>
  <c r="H629" i="24"/>
  <c r="C629" i="24"/>
  <c r="D629" i="24"/>
  <c r="A630" i="24"/>
  <c r="Y629" i="24"/>
  <c r="S629" i="24"/>
  <c r="F629" i="24"/>
  <c r="P629" i="24"/>
  <c r="L629" i="24"/>
  <c r="K629" i="24"/>
  <c r="N629" i="24"/>
  <c r="J629" i="24"/>
  <c r="O629" i="24"/>
  <c r="R629" i="24"/>
  <c r="Q629" i="24"/>
  <c r="M629" i="24"/>
  <c r="I629" i="24"/>
  <c r="W629" i="24"/>
  <c r="U629" i="24"/>
  <c r="X629" i="24"/>
  <c r="T629" i="24"/>
  <c r="V629" i="24"/>
  <c r="O485" i="24"/>
  <c r="B485" i="24"/>
  <c r="L485" i="24"/>
  <c r="V485" i="24"/>
  <c r="E485" i="24"/>
  <c r="D485" i="24"/>
  <c r="N485" i="24"/>
  <c r="H485" i="24"/>
  <c r="R485" i="24"/>
  <c r="A486" i="24"/>
  <c r="G485" i="24"/>
  <c r="U485" i="24"/>
  <c r="T485" i="24"/>
  <c r="X485" i="24"/>
  <c r="C485" i="24"/>
  <c r="Q485" i="24"/>
  <c r="W485" i="24"/>
  <c r="J485" i="24"/>
  <c r="I485" i="24"/>
  <c r="M485" i="24"/>
  <c r="S485" i="24"/>
  <c r="F485" i="24"/>
  <c r="P485" i="24"/>
  <c r="K485" i="24"/>
  <c r="Y485" i="24"/>
  <c r="G557" i="24"/>
  <c r="D557" i="24"/>
  <c r="X557" i="24"/>
  <c r="Y557" i="24"/>
  <c r="J557" i="24"/>
  <c r="K557" i="24"/>
  <c r="H557" i="24"/>
  <c r="E557" i="24"/>
  <c r="A558" i="24"/>
  <c r="R557" i="24"/>
  <c r="O557" i="24"/>
  <c r="P557" i="24"/>
  <c r="I557" i="24"/>
  <c r="B557" i="24"/>
  <c r="C557" i="24"/>
  <c r="S557" i="24"/>
  <c r="T557" i="24"/>
  <c r="Q557" i="24"/>
  <c r="F557" i="24"/>
  <c r="L557" i="24"/>
  <c r="N557" i="24"/>
  <c r="M557" i="24"/>
  <c r="U557" i="24"/>
  <c r="V557" i="24"/>
  <c r="W557" i="24"/>
  <c r="H743" i="21"/>
  <c r="C743" i="21"/>
  <c r="Q743" i="21"/>
  <c r="E743" i="21"/>
  <c r="I743" i="21"/>
  <c r="M743" i="21"/>
  <c r="S743" i="21"/>
  <c r="F743" i="21"/>
  <c r="J743" i="21"/>
  <c r="Y743" i="21"/>
  <c r="B743" i="21"/>
  <c r="L743" i="21"/>
  <c r="G743" i="21"/>
  <c r="K743" i="21"/>
  <c r="N743" i="21"/>
  <c r="O743" i="21"/>
  <c r="R743" i="21"/>
  <c r="A744" i="21"/>
  <c r="P743" i="21"/>
  <c r="D743" i="21"/>
  <c r="X743" i="21"/>
  <c r="V743" i="21"/>
  <c r="U743" i="21"/>
  <c r="W743" i="21"/>
  <c r="T743" i="21"/>
  <c r="I414" i="24"/>
  <c r="B414" i="24"/>
  <c r="U414" i="24"/>
  <c r="K414" i="24"/>
  <c r="D414" i="24"/>
  <c r="W414" i="24"/>
  <c r="P414" i="24"/>
  <c r="F414" i="24"/>
  <c r="Y414" i="24"/>
  <c r="R414" i="24"/>
  <c r="H414" i="24"/>
  <c r="M414" i="24"/>
  <c r="T414" i="24"/>
  <c r="J414" i="24"/>
  <c r="C414" i="24"/>
  <c r="V414" i="24"/>
  <c r="O414" i="24"/>
  <c r="N414" i="24"/>
  <c r="E414" i="24"/>
  <c r="X414" i="24"/>
  <c r="Q414" i="24"/>
  <c r="G414" i="24"/>
  <c r="A415" i="24"/>
  <c r="S414" i="24"/>
  <c r="L414" i="24"/>
  <c r="H671" i="21"/>
  <c r="R671" i="21"/>
  <c r="E671" i="21"/>
  <c r="P671" i="21"/>
  <c r="K671" i="21"/>
  <c r="A672" i="21"/>
  <c r="X671" i="21"/>
  <c r="C671" i="21"/>
  <c r="F671" i="21"/>
  <c r="I671" i="21"/>
  <c r="D671" i="21"/>
  <c r="N671" i="21"/>
  <c r="Q671" i="21"/>
  <c r="S671" i="21"/>
  <c r="G671" i="21"/>
  <c r="Y671" i="21"/>
  <c r="T671" i="21"/>
  <c r="O671" i="21"/>
  <c r="B671" i="21"/>
  <c r="L671" i="21"/>
  <c r="W671" i="21"/>
  <c r="J671" i="21"/>
  <c r="M671" i="21"/>
  <c r="U671" i="21"/>
  <c r="V671" i="21"/>
  <c r="G815" i="21"/>
  <c r="W815" i="21"/>
  <c r="P815" i="21"/>
  <c r="I815" i="21"/>
  <c r="F815" i="21"/>
  <c r="K815" i="21"/>
  <c r="A816" i="21"/>
  <c r="T815" i="21"/>
  <c r="Q815" i="21"/>
  <c r="J815" i="21"/>
  <c r="O815" i="21"/>
  <c r="D815" i="21"/>
  <c r="X815" i="21"/>
  <c r="Y815" i="21"/>
  <c r="N815" i="21"/>
  <c r="C815" i="21"/>
  <c r="S815" i="21"/>
  <c r="H815" i="21"/>
  <c r="E815" i="21"/>
  <c r="B815" i="21"/>
  <c r="R815" i="21"/>
  <c r="L815" i="21"/>
  <c r="M815" i="21"/>
  <c r="V815" i="21"/>
  <c r="U815" i="21"/>
  <c r="A774" i="24"/>
  <c r="I773" i="24"/>
  <c r="K773" i="24"/>
  <c r="J773" i="24"/>
  <c r="E773" i="24"/>
  <c r="G773" i="24"/>
  <c r="F773" i="24"/>
  <c r="H773" i="24"/>
  <c r="C773" i="24"/>
  <c r="B773" i="24"/>
  <c r="D773" i="24"/>
  <c r="R773" i="24"/>
  <c r="P773" i="24"/>
  <c r="U773" i="24"/>
  <c r="M773" i="24"/>
  <c r="S773" i="24"/>
  <c r="L773" i="24"/>
  <c r="V773" i="24"/>
  <c r="T773" i="24"/>
  <c r="N773" i="24"/>
  <c r="Q773" i="24"/>
  <c r="W773" i="24"/>
  <c r="Y773" i="24"/>
  <c r="O773" i="24"/>
  <c r="X773" i="24"/>
  <c r="C593" i="24"/>
  <c r="E593" i="24"/>
  <c r="A594" i="24"/>
  <c r="G593" i="24"/>
  <c r="Y593" i="24"/>
  <c r="S593" i="24"/>
  <c r="B593" i="24"/>
  <c r="D593" i="24"/>
  <c r="F593" i="24"/>
  <c r="I593" i="24"/>
  <c r="M593" i="24"/>
  <c r="R593" i="24"/>
  <c r="P593" i="24"/>
  <c r="N593" i="24"/>
  <c r="K593" i="24"/>
  <c r="O593" i="24"/>
  <c r="Q593" i="24"/>
  <c r="H593" i="24"/>
  <c r="L593" i="24"/>
  <c r="J593" i="24"/>
  <c r="V593" i="24"/>
  <c r="W593" i="24"/>
  <c r="T593" i="24"/>
  <c r="X593" i="24"/>
  <c r="U593" i="24"/>
  <c r="R527" i="21"/>
  <c r="O527" i="21"/>
  <c r="P527" i="21"/>
  <c r="I527" i="21"/>
  <c r="S527" i="21"/>
  <c r="T527" i="21"/>
  <c r="Q527" i="21"/>
  <c r="F527" i="21"/>
  <c r="G527" i="21"/>
  <c r="X527" i="21"/>
  <c r="Y527" i="21"/>
  <c r="J527" i="21"/>
  <c r="K527" i="21"/>
  <c r="H527" i="21"/>
  <c r="E527" i="21"/>
  <c r="M527" i="21"/>
  <c r="N527" i="21"/>
  <c r="L527" i="21"/>
  <c r="W527" i="21"/>
  <c r="V527" i="21"/>
  <c r="U527" i="21"/>
  <c r="H562" i="23"/>
  <c r="X562" i="23"/>
  <c r="Q562" i="23"/>
  <c r="F562" i="23"/>
  <c r="V562" i="23"/>
  <c r="K562" i="23"/>
  <c r="L562" i="23"/>
  <c r="E562" i="23"/>
  <c r="U562" i="23"/>
  <c r="J562" i="23"/>
  <c r="A563" i="23"/>
  <c r="O562" i="23"/>
  <c r="P562" i="23"/>
  <c r="I562" i="23"/>
  <c r="Y562" i="23"/>
  <c r="N562" i="23"/>
  <c r="C562" i="23"/>
  <c r="S562" i="23"/>
  <c r="D562" i="23"/>
  <c r="T562" i="23"/>
  <c r="M562" i="23"/>
  <c r="B562" i="23"/>
  <c r="R562" i="23"/>
  <c r="G562" i="23"/>
  <c r="W562" i="23"/>
  <c r="T845" i="24"/>
  <c r="D845" i="24"/>
  <c r="G845" i="24"/>
  <c r="N845" i="24"/>
  <c r="Y845" i="24"/>
  <c r="E845" i="24"/>
  <c r="P845" i="24"/>
  <c r="S845" i="24"/>
  <c r="C845" i="24"/>
  <c r="J845" i="24"/>
  <c r="Q845" i="24"/>
  <c r="L845" i="24"/>
  <c r="O845" i="24"/>
  <c r="A846" i="24"/>
  <c r="F845" i="24"/>
  <c r="M845" i="24"/>
  <c r="X845" i="24"/>
  <c r="H845" i="24"/>
  <c r="K845" i="24"/>
  <c r="R845" i="24"/>
  <c r="B845" i="24"/>
  <c r="I845" i="24"/>
  <c r="U845" i="24"/>
  <c r="V845" i="24"/>
  <c r="W845" i="24"/>
  <c r="X563" i="21"/>
  <c r="R563" i="21"/>
  <c r="I563" i="21"/>
  <c r="D563" i="21"/>
  <c r="J563" i="21"/>
  <c r="Q563" i="21"/>
  <c r="K563" i="21"/>
  <c r="Y563" i="21"/>
  <c r="T563" i="21"/>
  <c r="S563" i="21"/>
  <c r="G563" i="21"/>
  <c r="A564" i="21"/>
  <c r="A565" i="21" s="1"/>
  <c r="F563" i="21"/>
  <c r="H563" i="21"/>
  <c r="E563" i="21"/>
  <c r="P563" i="21"/>
  <c r="O563" i="21"/>
  <c r="L563" i="21"/>
  <c r="N563" i="21"/>
  <c r="M563" i="21"/>
  <c r="B563" i="21"/>
  <c r="C563" i="21"/>
  <c r="U563" i="21"/>
  <c r="W563" i="21"/>
  <c r="V563" i="21"/>
  <c r="L598" i="23"/>
  <c r="E598" i="23"/>
  <c r="U598" i="23"/>
  <c r="F598" i="23"/>
  <c r="V598" i="23"/>
  <c r="O598" i="23"/>
  <c r="P598" i="23"/>
  <c r="I598" i="23"/>
  <c r="Y598" i="23"/>
  <c r="J598" i="23"/>
  <c r="C598" i="23"/>
  <c r="S598" i="23"/>
  <c r="D598" i="23"/>
  <c r="T598" i="23"/>
  <c r="M598" i="23"/>
  <c r="A599" i="23"/>
  <c r="N598" i="23"/>
  <c r="G598" i="23"/>
  <c r="W598" i="23"/>
  <c r="H598" i="23"/>
  <c r="X598" i="23"/>
  <c r="Q598" i="23"/>
  <c r="B598" i="23"/>
  <c r="R598" i="23"/>
  <c r="K598" i="23"/>
  <c r="F599" i="21"/>
  <c r="E599" i="21"/>
  <c r="G599" i="21"/>
  <c r="H599" i="21"/>
  <c r="P599" i="21"/>
  <c r="A600" i="21"/>
  <c r="I599" i="21"/>
  <c r="J599" i="21"/>
  <c r="D599" i="21"/>
  <c r="M599" i="21"/>
  <c r="N599" i="21"/>
  <c r="K599" i="21"/>
  <c r="L599" i="21"/>
  <c r="O599" i="21"/>
  <c r="B599" i="21"/>
  <c r="C599" i="21"/>
  <c r="U599" i="21"/>
  <c r="X599" i="21"/>
  <c r="Y599" i="21"/>
  <c r="R599" i="21"/>
  <c r="Q599" i="21"/>
  <c r="V599" i="21"/>
  <c r="S599" i="21"/>
  <c r="W599" i="21"/>
  <c r="T599" i="21"/>
  <c r="J887" i="21"/>
  <c r="A888" i="21"/>
  <c r="F887" i="21"/>
  <c r="C887" i="21"/>
  <c r="I887" i="21"/>
  <c r="D887" i="21"/>
  <c r="E887" i="21"/>
  <c r="B887" i="21"/>
  <c r="H887" i="21"/>
  <c r="G887" i="21"/>
  <c r="M887" i="21"/>
  <c r="Q887" i="21"/>
  <c r="S887" i="21"/>
  <c r="W887" i="21"/>
  <c r="R887" i="21"/>
  <c r="V887" i="21"/>
  <c r="L887" i="21"/>
  <c r="P887" i="21"/>
  <c r="K887" i="21"/>
  <c r="O887" i="21"/>
  <c r="U887" i="21"/>
  <c r="Y887" i="21"/>
  <c r="T887" i="21"/>
  <c r="X887" i="21"/>
  <c r="N887" i="21"/>
  <c r="A738" i="24"/>
  <c r="J737" i="24"/>
  <c r="F737" i="24"/>
  <c r="D737" i="24"/>
  <c r="C737" i="24"/>
  <c r="H737" i="24"/>
  <c r="I737" i="24"/>
  <c r="G737" i="24"/>
  <c r="E737" i="24"/>
  <c r="B737" i="24"/>
  <c r="N737" i="24"/>
  <c r="U737" i="24"/>
  <c r="V737" i="24"/>
  <c r="W737" i="24"/>
  <c r="Y737" i="24"/>
  <c r="L737" i="24"/>
  <c r="Q737" i="24"/>
  <c r="R737" i="24"/>
  <c r="P737" i="24"/>
  <c r="X737" i="24"/>
  <c r="M737" i="24"/>
  <c r="S737" i="24"/>
  <c r="O737" i="24"/>
  <c r="K737" i="24"/>
  <c r="T737" i="24"/>
  <c r="E378" i="24"/>
  <c r="G378" i="24"/>
  <c r="Y378" i="24"/>
  <c r="T378" i="24"/>
  <c r="O378" i="24"/>
  <c r="B378" i="24"/>
  <c r="C378" i="24"/>
  <c r="U378" i="24"/>
  <c r="W378" i="24"/>
  <c r="J378" i="24"/>
  <c r="M378" i="24"/>
  <c r="H378" i="24"/>
  <c r="R378" i="24"/>
  <c r="S378" i="24"/>
  <c r="F378" i="24"/>
  <c r="P378" i="24"/>
  <c r="K378" i="24"/>
  <c r="X378" i="24"/>
  <c r="L378" i="24"/>
  <c r="V378" i="24"/>
  <c r="I378" i="24"/>
  <c r="D378" i="24"/>
  <c r="N378" i="24"/>
  <c r="Q378" i="24"/>
  <c r="O707" i="21"/>
  <c r="H707" i="21"/>
  <c r="E707" i="21"/>
  <c r="B707" i="21"/>
  <c r="C707" i="21"/>
  <c r="S707" i="21"/>
  <c r="P707" i="21"/>
  <c r="I707" i="21"/>
  <c r="F707" i="21"/>
  <c r="G707" i="21"/>
  <c r="A708" i="21"/>
  <c r="T707" i="21"/>
  <c r="Q707" i="21"/>
  <c r="J707" i="21"/>
  <c r="K707" i="21"/>
  <c r="D707" i="21"/>
  <c r="X707" i="21"/>
  <c r="Y707" i="21"/>
  <c r="R707" i="21"/>
  <c r="L707" i="21"/>
  <c r="N707" i="21"/>
  <c r="M707" i="21"/>
  <c r="V707" i="21"/>
  <c r="W707" i="21"/>
  <c r="U707" i="21"/>
  <c r="O521" i="24"/>
  <c r="B521" i="24"/>
  <c r="H521" i="24"/>
  <c r="G521" i="24"/>
  <c r="J521" i="24"/>
  <c r="I521" i="24"/>
  <c r="D521" i="24"/>
  <c r="R521" i="24"/>
  <c r="X521" i="24"/>
  <c r="W521" i="24"/>
  <c r="K521" i="24"/>
  <c r="Y521" i="24"/>
  <c r="T521" i="24"/>
  <c r="C521" i="24"/>
  <c r="Q521" i="24"/>
  <c r="L521" i="24"/>
  <c r="A522" i="24"/>
  <c r="N521" i="24"/>
  <c r="M521" i="24"/>
  <c r="S521" i="24"/>
  <c r="F521" i="24"/>
  <c r="E521" i="24"/>
  <c r="P521" i="24"/>
  <c r="V521" i="24"/>
  <c r="U521" i="24"/>
  <c r="O851" i="21"/>
  <c r="X851" i="21"/>
  <c r="J851" i="21"/>
  <c r="S851" i="21"/>
  <c r="Q851" i="21"/>
  <c r="R851" i="21"/>
  <c r="P851" i="21"/>
  <c r="Y851" i="21"/>
  <c r="K851" i="21"/>
  <c r="T851" i="21"/>
  <c r="A852" i="21"/>
  <c r="L851" i="21"/>
  <c r="M851" i="21"/>
  <c r="N851" i="21"/>
  <c r="H851" i="21"/>
  <c r="E851" i="21"/>
  <c r="B851" i="21"/>
  <c r="F851" i="21"/>
  <c r="G851" i="21"/>
  <c r="C851" i="21"/>
  <c r="I851" i="21"/>
  <c r="D851" i="21"/>
  <c r="U851" i="21"/>
  <c r="V851" i="21"/>
  <c r="W851" i="21"/>
  <c r="Y701" i="24"/>
  <c r="P701" i="24"/>
  <c r="A702" i="24"/>
  <c r="Q701" i="24"/>
  <c r="S701" i="24"/>
  <c r="R701" i="24"/>
  <c r="X701" i="24"/>
  <c r="O701" i="24"/>
  <c r="J701" i="24"/>
  <c r="T701" i="24"/>
  <c r="K701" i="24"/>
  <c r="M701" i="24"/>
  <c r="L701" i="24"/>
  <c r="N701" i="24"/>
  <c r="D701" i="24"/>
  <c r="C701" i="24"/>
  <c r="F701" i="24"/>
  <c r="H701" i="24"/>
  <c r="I701" i="24"/>
  <c r="B701" i="24"/>
  <c r="G701" i="24"/>
  <c r="E701" i="24"/>
  <c r="V701" i="24"/>
  <c r="U701" i="24"/>
  <c r="W701" i="24"/>
  <c r="T665" i="24"/>
  <c r="W665" i="24"/>
  <c r="G665" i="24"/>
  <c r="N665" i="24"/>
  <c r="Y665" i="24"/>
  <c r="P665" i="24"/>
  <c r="S665" i="24"/>
  <c r="C665" i="24"/>
  <c r="J665" i="24"/>
  <c r="Q665" i="24"/>
  <c r="H665" i="24"/>
  <c r="O665" i="24"/>
  <c r="A666" i="24"/>
  <c r="F665" i="24"/>
  <c r="I665" i="24"/>
  <c r="X665" i="24"/>
  <c r="D665" i="24"/>
  <c r="K665" i="24"/>
  <c r="R665" i="24"/>
  <c r="B665" i="24"/>
  <c r="E665" i="24"/>
  <c r="L665" i="24"/>
  <c r="M665" i="24"/>
  <c r="U665" i="24"/>
  <c r="V665" i="24"/>
  <c r="L490" i="23"/>
  <c r="E490" i="23"/>
  <c r="U490" i="23"/>
  <c r="J490" i="23"/>
  <c r="C490" i="23"/>
  <c r="S490" i="23"/>
  <c r="P490" i="23"/>
  <c r="I490" i="23"/>
  <c r="Y490" i="23"/>
  <c r="N490" i="23"/>
  <c r="G490" i="23"/>
  <c r="W490" i="23"/>
  <c r="D490" i="23"/>
  <c r="T490" i="23"/>
  <c r="M490" i="23"/>
  <c r="B490" i="23"/>
  <c r="R490" i="23"/>
  <c r="K490" i="23"/>
  <c r="H490" i="23"/>
  <c r="X490" i="23"/>
  <c r="Q490" i="23"/>
  <c r="F490" i="23"/>
  <c r="V490" i="23"/>
  <c r="O490" i="23"/>
  <c r="H526" i="23"/>
  <c r="X526" i="23"/>
  <c r="M526" i="23"/>
  <c r="B526" i="23"/>
  <c r="R526" i="23"/>
  <c r="K526" i="23"/>
  <c r="L526" i="23"/>
  <c r="A527" i="23"/>
  <c r="A528" i="23" s="1"/>
  <c r="Q526" i="23"/>
  <c r="F526" i="23"/>
  <c r="V526" i="23"/>
  <c r="O526" i="23"/>
  <c r="P526" i="23"/>
  <c r="E526" i="23"/>
  <c r="U526" i="23"/>
  <c r="J526" i="23"/>
  <c r="C526" i="23"/>
  <c r="S526" i="23"/>
  <c r="D526" i="23"/>
  <c r="T526" i="23"/>
  <c r="I526" i="23"/>
  <c r="Y526" i="23"/>
  <c r="N526" i="23"/>
  <c r="G526" i="23"/>
  <c r="W526" i="23"/>
  <c r="W448" i="24"/>
  <c r="J448" i="24"/>
  <c r="I448" i="24"/>
  <c r="H448" i="24"/>
  <c r="R448" i="24"/>
  <c r="A449" i="24"/>
  <c r="P448" i="24"/>
  <c r="K448" i="24"/>
  <c r="Y448" i="24"/>
  <c r="X448" i="24"/>
  <c r="C448" i="24"/>
  <c r="Q448" i="24"/>
  <c r="E448" i="24"/>
  <c r="D448" i="24"/>
  <c r="N448" i="24"/>
  <c r="M448" i="24"/>
  <c r="S448" i="24"/>
  <c r="F448" i="24"/>
  <c r="G448" i="24"/>
  <c r="U448" i="24"/>
  <c r="T448" i="24"/>
  <c r="O448" i="24"/>
  <c r="B448" i="24"/>
  <c r="L448" i="24"/>
  <c r="V448" i="24"/>
  <c r="I881" i="24"/>
  <c r="H881" i="24"/>
  <c r="K881" i="24"/>
  <c r="R881" i="24"/>
  <c r="B881" i="24"/>
  <c r="Y881" i="24"/>
  <c r="E881" i="24"/>
  <c r="D881" i="24"/>
  <c r="G881" i="24"/>
  <c r="N881" i="24"/>
  <c r="Q881" i="24"/>
  <c r="P881" i="24"/>
  <c r="S881" i="24"/>
  <c r="C881" i="24"/>
  <c r="J881" i="24"/>
  <c r="M881" i="24"/>
  <c r="L881" i="24"/>
  <c r="O881" i="24"/>
  <c r="A882" i="24"/>
  <c r="F881" i="24"/>
  <c r="X881" i="24"/>
  <c r="T881" i="24"/>
  <c r="U881" i="24"/>
  <c r="V881" i="24"/>
  <c r="W881" i="24"/>
  <c r="N809" i="24"/>
  <c r="Y809" i="24"/>
  <c r="X809" i="24"/>
  <c r="D809" i="24"/>
  <c r="K809" i="24"/>
  <c r="J809" i="24"/>
  <c r="Q809" i="24"/>
  <c r="T809" i="24"/>
  <c r="W809" i="24"/>
  <c r="G809" i="24"/>
  <c r="A810" i="24"/>
  <c r="F809" i="24"/>
  <c r="I809" i="24"/>
  <c r="P809" i="24"/>
  <c r="S809" i="24"/>
  <c r="C809" i="24"/>
  <c r="R809" i="24"/>
  <c r="B809" i="24"/>
  <c r="E809" i="24"/>
  <c r="H809" i="24"/>
  <c r="O809" i="24"/>
  <c r="M809" i="24"/>
  <c r="L809" i="24"/>
  <c r="U809" i="24"/>
  <c r="V809" i="24"/>
  <c r="S779" i="21"/>
  <c r="E779" i="21"/>
  <c r="D779" i="21"/>
  <c r="Y779" i="21"/>
  <c r="C779" i="21"/>
  <c r="H779" i="21"/>
  <c r="B779" i="21"/>
  <c r="G779" i="21"/>
  <c r="A780" i="21"/>
  <c r="F779" i="21"/>
  <c r="L779" i="21"/>
  <c r="I779" i="21"/>
  <c r="Q779" i="21"/>
  <c r="K779" i="21"/>
  <c r="R779" i="21"/>
  <c r="P779" i="21"/>
  <c r="J779" i="21"/>
  <c r="N779" i="21"/>
  <c r="O779" i="21"/>
  <c r="M779" i="21"/>
  <c r="T779" i="21"/>
  <c r="X779" i="21"/>
  <c r="W779" i="21"/>
  <c r="U779" i="21"/>
  <c r="V779" i="21"/>
  <c r="P635" i="21"/>
  <c r="I635" i="21"/>
  <c r="G635" i="21"/>
  <c r="F635" i="21"/>
  <c r="H635" i="21"/>
  <c r="E635" i="21"/>
  <c r="B635" i="21"/>
  <c r="C635" i="21"/>
  <c r="D635" i="21"/>
  <c r="A636" i="21"/>
  <c r="J635" i="21"/>
  <c r="N635" i="21"/>
  <c r="O635" i="21"/>
  <c r="L635" i="21"/>
  <c r="M635" i="21"/>
  <c r="K635" i="21"/>
  <c r="R635" i="21"/>
  <c r="W635" i="21"/>
  <c r="T635" i="21"/>
  <c r="Q635" i="21"/>
  <c r="Y635" i="21"/>
  <c r="X635" i="21"/>
  <c r="S635" i="21"/>
  <c r="U635" i="21"/>
  <c r="V635" i="21"/>
  <c r="A603" i="19" l="1"/>
  <c r="E602" i="19"/>
  <c r="I602" i="19"/>
  <c r="M602" i="19"/>
  <c r="Q602" i="19"/>
  <c r="U602" i="19"/>
  <c r="Y602" i="19"/>
  <c r="K602" i="19"/>
  <c r="B602" i="19"/>
  <c r="F602" i="19"/>
  <c r="J602" i="19"/>
  <c r="N602" i="19"/>
  <c r="R602" i="19"/>
  <c r="V602" i="19"/>
  <c r="G602" i="19"/>
  <c r="S602" i="19"/>
  <c r="D602" i="19"/>
  <c r="H602" i="19"/>
  <c r="L602" i="19"/>
  <c r="P602" i="19"/>
  <c r="T602" i="19"/>
  <c r="X602" i="19"/>
  <c r="C602" i="19"/>
  <c r="O602" i="19"/>
  <c r="W602" i="19"/>
  <c r="B380" i="24"/>
  <c r="F380" i="24"/>
  <c r="J380" i="24"/>
  <c r="N380" i="24"/>
  <c r="R380" i="24"/>
  <c r="V380" i="24"/>
  <c r="C380" i="24"/>
  <c r="G380" i="24"/>
  <c r="K380" i="24"/>
  <c r="O380" i="24"/>
  <c r="S380" i="24"/>
  <c r="W380" i="24"/>
  <c r="D380" i="24"/>
  <c r="H380" i="24"/>
  <c r="L380" i="24"/>
  <c r="P380" i="24"/>
  <c r="T380" i="24"/>
  <c r="X380" i="24"/>
  <c r="E380" i="24"/>
  <c r="I380" i="24"/>
  <c r="M380" i="24"/>
  <c r="Q380" i="24"/>
  <c r="U380" i="24"/>
  <c r="Y380" i="24"/>
  <c r="C565" i="21"/>
  <c r="G565" i="21"/>
  <c r="K565" i="21"/>
  <c r="O565" i="21"/>
  <c r="S565" i="21"/>
  <c r="W565" i="21"/>
  <c r="D565" i="21"/>
  <c r="H565" i="21"/>
  <c r="L565" i="21"/>
  <c r="P565" i="21"/>
  <c r="T565" i="21"/>
  <c r="X565" i="21"/>
  <c r="A566" i="21"/>
  <c r="E565" i="21"/>
  <c r="I565" i="21"/>
  <c r="M565" i="21"/>
  <c r="Q565" i="21"/>
  <c r="U565" i="21"/>
  <c r="Y565" i="21"/>
  <c r="F565" i="21"/>
  <c r="J565" i="21"/>
  <c r="N565" i="21"/>
  <c r="R565" i="21"/>
  <c r="V565" i="21"/>
  <c r="B565" i="21"/>
  <c r="A529" i="21"/>
  <c r="C528" i="21"/>
  <c r="G528" i="21"/>
  <c r="K528" i="21"/>
  <c r="O528" i="21"/>
  <c r="S528" i="21"/>
  <c r="W528" i="21"/>
  <c r="D528" i="21"/>
  <c r="H528" i="21"/>
  <c r="L528" i="21"/>
  <c r="P528" i="21"/>
  <c r="T528" i="21"/>
  <c r="X528" i="21"/>
  <c r="B528" i="21"/>
  <c r="E528" i="21"/>
  <c r="I528" i="21"/>
  <c r="M528" i="21"/>
  <c r="Q528" i="21"/>
  <c r="U528" i="21"/>
  <c r="Y528" i="21"/>
  <c r="F528" i="21"/>
  <c r="J528" i="21"/>
  <c r="N528" i="21"/>
  <c r="R528" i="21"/>
  <c r="V528" i="21"/>
  <c r="D528" i="23"/>
  <c r="H528" i="23"/>
  <c r="L528" i="23"/>
  <c r="P528" i="23"/>
  <c r="T528" i="23"/>
  <c r="X528" i="23"/>
  <c r="A529" i="23"/>
  <c r="E528" i="23"/>
  <c r="I528" i="23"/>
  <c r="M528" i="23"/>
  <c r="Q528" i="23"/>
  <c r="U528" i="23"/>
  <c r="Y528" i="23"/>
  <c r="F528" i="23"/>
  <c r="J528" i="23"/>
  <c r="N528" i="23"/>
  <c r="R528" i="23"/>
  <c r="V528" i="23"/>
  <c r="B528" i="23"/>
  <c r="C528" i="23"/>
  <c r="G528" i="23"/>
  <c r="K528" i="23"/>
  <c r="O528" i="23"/>
  <c r="S528" i="23"/>
  <c r="W528" i="23"/>
  <c r="B492" i="23"/>
  <c r="F492" i="23"/>
  <c r="J492" i="23"/>
  <c r="N492" i="23"/>
  <c r="R492" i="23"/>
  <c r="V492" i="23"/>
  <c r="C492" i="23"/>
  <c r="G492" i="23"/>
  <c r="K492" i="23"/>
  <c r="O492" i="23"/>
  <c r="S492" i="23"/>
  <c r="W492" i="23"/>
  <c r="D492" i="23"/>
  <c r="H492" i="23"/>
  <c r="L492" i="23"/>
  <c r="P492" i="23"/>
  <c r="T492" i="23"/>
  <c r="X492" i="23"/>
  <c r="E492" i="23"/>
  <c r="I492" i="23"/>
  <c r="M492" i="23"/>
  <c r="Q492" i="23"/>
  <c r="U492" i="23"/>
  <c r="Y492" i="23"/>
  <c r="E780" i="21"/>
  <c r="B780" i="21"/>
  <c r="G780" i="21"/>
  <c r="D780" i="21"/>
  <c r="S780" i="21"/>
  <c r="C780" i="21"/>
  <c r="Y780" i="21"/>
  <c r="F780" i="21"/>
  <c r="A781" i="21"/>
  <c r="L780" i="21"/>
  <c r="K780" i="21"/>
  <c r="I780" i="21"/>
  <c r="J780" i="21"/>
  <c r="R780" i="21"/>
  <c r="H780" i="21"/>
  <c r="N780" i="21"/>
  <c r="O780" i="21"/>
  <c r="P780" i="21"/>
  <c r="M780" i="21"/>
  <c r="Q780" i="21"/>
  <c r="U780" i="21"/>
  <c r="T780" i="21"/>
  <c r="X780" i="21"/>
  <c r="V780" i="21"/>
  <c r="W780" i="21"/>
  <c r="X882" i="24"/>
  <c r="H882" i="24"/>
  <c r="K882" i="24"/>
  <c r="R882" i="24"/>
  <c r="B882" i="24"/>
  <c r="I882" i="24"/>
  <c r="T882" i="24"/>
  <c r="D882" i="24"/>
  <c r="G882" i="24"/>
  <c r="N882" i="24"/>
  <c r="Y882" i="24"/>
  <c r="E882" i="24"/>
  <c r="P882" i="24"/>
  <c r="S882" i="24"/>
  <c r="C882" i="24"/>
  <c r="J882" i="24"/>
  <c r="Q882" i="24"/>
  <c r="L882" i="24"/>
  <c r="O882" i="24"/>
  <c r="A883" i="24"/>
  <c r="F882" i="24"/>
  <c r="M882" i="24"/>
  <c r="W882" i="24"/>
  <c r="V882" i="24"/>
  <c r="U882" i="24"/>
  <c r="C594" i="24"/>
  <c r="S594" i="24"/>
  <c r="T594" i="24"/>
  <c r="Q594" i="24"/>
  <c r="F594" i="24"/>
  <c r="G594" i="24"/>
  <c r="D594" i="24"/>
  <c r="X594" i="24"/>
  <c r="Y594" i="24"/>
  <c r="J594" i="24"/>
  <c r="K594" i="24"/>
  <c r="H594" i="24"/>
  <c r="E594" i="24"/>
  <c r="A595" i="24"/>
  <c r="R594" i="24"/>
  <c r="O594" i="24"/>
  <c r="P594" i="24"/>
  <c r="I594" i="24"/>
  <c r="B594" i="24"/>
  <c r="M594" i="24"/>
  <c r="L594" i="24"/>
  <c r="N594" i="24"/>
  <c r="U594" i="24"/>
  <c r="V594" i="24"/>
  <c r="W594" i="24"/>
  <c r="Q527" i="23"/>
  <c r="F527" i="23"/>
  <c r="V527" i="23"/>
  <c r="K527" i="23"/>
  <c r="D527" i="23"/>
  <c r="T527" i="23"/>
  <c r="N527" i="23"/>
  <c r="S527" i="23"/>
  <c r="R527" i="23"/>
  <c r="E527" i="23"/>
  <c r="U527" i="23"/>
  <c r="J527" i="23"/>
  <c r="O527" i="23"/>
  <c r="H527" i="23"/>
  <c r="X527" i="23"/>
  <c r="I527" i="23"/>
  <c r="C527" i="23"/>
  <c r="M527" i="23"/>
  <c r="W527" i="23"/>
  <c r="Y527" i="23"/>
  <c r="L527" i="23"/>
  <c r="G527" i="23"/>
  <c r="B527" i="23"/>
  <c r="P527" i="23"/>
  <c r="K702" i="24"/>
  <c r="R702" i="24"/>
  <c r="B702" i="24"/>
  <c r="E702" i="24"/>
  <c r="H702" i="24"/>
  <c r="W702" i="24"/>
  <c r="G702" i="24"/>
  <c r="N702" i="24"/>
  <c r="Y702" i="24"/>
  <c r="X702" i="24"/>
  <c r="D702" i="24"/>
  <c r="S702" i="24"/>
  <c r="C702" i="24"/>
  <c r="J702" i="24"/>
  <c r="Q702" i="24"/>
  <c r="T702" i="24"/>
  <c r="O702" i="24"/>
  <c r="A703" i="24"/>
  <c r="F702" i="24"/>
  <c r="I702" i="24"/>
  <c r="P702" i="24"/>
  <c r="L702" i="24"/>
  <c r="M702" i="24"/>
  <c r="U702" i="24"/>
  <c r="V702" i="24"/>
  <c r="K708" i="21"/>
  <c r="D708" i="21"/>
  <c r="X708" i="21"/>
  <c r="Q708" i="21"/>
  <c r="J708" i="21"/>
  <c r="O708" i="21"/>
  <c r="H708" i="21"/>
  <c r="A709" i="21"/>
  <c r="Y708" i="21"/>
  <c r="N708" i="21"/>
  <c r="C708" i="21"/>
  <c r="S708" i="21"/>
  <c r="P708" i="21"/>
  <c r="E708" i="21"/>
  <c r="B708" i="21"/>
  <c r="R708" i="21"/>
  <c r="G708" i="21"/>
  <c r="W708" i="21"/>
  <c r="T708" i="21"/>
  <c r="I708" i="21"/>
  <c r="F708" i="21"/>
  <c r="M708" i="21"/>
  <c r="L708" i="21"/>
  <c r="V708" i="21"/>
  <c r="U708" i="21"/>
  <c r="G672" i="21"/>
  <c r="K672" i="21"/>
  <c r="O672" i="21"/>
  <c r="L672" i="21"/>
  <c r="P672" i="21"/>
  <c r="D672" i="21"/>
  <c r="H672" i="21"/>
  <c r="E672" i="21"/>
  <c r="I672" i="21"/>
  <c r="M672" i="21"/>
  <c r="F672" i="21"/>
  <c r="J672" i="21"/>
  <c r="N672" i="21"/>
  <c r="B672" i="21"/>
  <c r="C672" i="21"/>
  <c r="A673" i="21"/>
  <c r="T672" i="21"/>
  <c r="V672" i="21"/>
  <c r="Q672" i="21"/>
  <c r="X672" i="21"/>
  <c r="S672" i="21"/>
  <c r="U672" i="21"/>
  <c r="Y672" i="21"/>
  <c r="W672" i="21"/>
  <c r="R672" i="21"/>
  <c r="Q415" i="24"/>
  <c r="G415" i="24"/>
  <c r="S415" i="24"/>
  <c r="P415" i="24"/>
  <c r="M415" i="24"/>
  <c r="B415" i="24"/>
  <c r="U415" i="24"/>
  <c r="K415" i="24"/>
  <c r="D415" i="24"/>
  <c r="W415" i="24"/>
  <c r="T415" i="24"/>
  <c r="N415" i="24"/>
  <c r="F415" i="24"/>
  <c r="Y415" i="24"/>
  <c r="R415" i="24"/>
  <c r="H415" i="24"/>
  <c r="E415" i="24"/>
  <c r="X415" i="24"/>
  <c r="J415" i="24"/>
  <c r="C415" i="24"/>
  <c r="V415" i="24"/>
  <c r="O415" i="24"/>
  <c r="I415" i="24"/>
  <c r="L415" i="24"/>
  <c r="K558" i="24"/>
  <c r="D558" i="24"/>
  <c r="X558" i="24"/>
  <c r="Y558" i="24"/>
  <c r="N558" i="24"/>
  <c r="O558" i="24"/>
  <c r="H558" i="24"/>
  <c r="E558" i="24"/>
  <c r="B558" i="24"/>
  <c r="R558" i="24"/>
  <c r="C558" i="24"/>
  <c r="S558" i="24"/>
  <c r="P558" i="24"/>
  <c r="I558" i="24"/>
  <c r="F558" i="24"/>
  <c r="A559" i="24"/>
  <c r="G558" i="24"/>
  <c r="W558" i="24"/>
  <c r="T558" i="24"/>
  <c r="Q558" i="24"/>
  <c r="J558" i="24"/>
  <c r="M558" i="24"/>
  <c r="L558" i="24"/>
  <c r="U558" i="24"/>
  <c r="V558" i="24"/>
  <c r="L486" i="24"/>
  <c r="K486" i="24"/>
  <c r="Y486" i="24"/>
  <c r="T486" i="24"/>
  <c r="C486" i="24"/>
  <c r="Q486" i="24"/>
  <c r="E486" i="24"/>
  <c r="A487" i="24"/>
  <c r="N486" i="24"/>
  <c r="M486" i="24"/>
  <c r="S486" i="24"/>
  <c r="F486" i="24"/>
  <c r="G486" i="24"/>
  <c r="U486" i="24"/>
  <c r="P486" i="24"/>
  <c r="O486" i="24"/>
  <c r="B486" i="24"/>
  <c r="H486" i="24"/>
  <c r="V486" i="24"/>
  <c r="W486" i="24"/>
  <c r="J486" i="24"/>
  <c r="I486" i="24"/>
  <c r="D486" i="24"/>
  <c r="R486" i="24"/>
  <c r="X486" i="24"/>
  <c r="D630" i="24"/>
  <c r="A631" i="24"/>
  <c r="E630" i="24"/>
  <c r="S630" i="24"/>
  <c r="F630" i="24"/>
  <c r="G630" i="24"/>
  <c r="B630" i="24"/>
  <c r="C630" i="24"/>
  <c r="Y630" i="24"/>
  <c r="Q630" i="24"/>
  <c r="O630" i="24"/>
  <c r="I630" i="24"/>
  <c r="M630" i="24"/>
  <c r="H630" i="24"/>
  <c r="P630" i="24"/>
  <c r="K630" i="24"/>
  <c r="N630" i="24"/>
  <c r="J630" i="24"/>
  <c r="L630" i="24"/>
  <c r="R630" i="24"/>
  <c r="V630" i="24"/>
  <c r="X630" i="24"/>
  <c r="W630" i="24"/>
  <c r="U630" i="24"/>
  <c r="T630" i="24"/>
  <c r="H636" i="21"/>
  <c r="A637" i="21"/>
  <c r="F636" i="21"/>
  <c r="P636" i="21"/>
  <c r="D636" i="21"/>
  <c r="E636" i="21"/>
  <c r="I636" i="21"/>
  <c r="G636" i="21"/>
  <c r="J636" i="21"/>
  <c r="O636" i="21"/>
  <c r="M636" i="21"/>
  <c r="K636" i="21"/>
  <c r="N636" i="21"/>
  <c r="L636" i="21"/>
  <c r="C636" i="21"/>
  <c r="B636" i="21"/>
  <c r="X636" i="21"/>
  <c r="T636" i="21"/>
  <c r="S636" i="21"/>
  <c r="Q636" i="21"/>
  <c r="W636" i="21"/>
  <c r="V636" i="21"/>
  <c r="Y636" i="21"/>
  <c r="U636" i="21"/>
  <c r="R636" i="21"/>
  <c r="C449" i="24"/>
  <c r="Q449" i="24"/>
  <c r="W449" i="24"/>
  <c r="J449" i="24"/>
  <c r="I449" i="24"/>
  <c r="D449" i="24"/>
  <c r="R449" i="24"/>
  <c r="S449" i="24"/>
  <c r="F449" i="24"/>
  <c r="L449" i="24"/>
  <c r="K449" i="24"/>
  <c r="Y449" i="24"/>
  <c r="T449" i="24"/>
  <c r="H449" i="24"/>
  <c r="V449" i="24"/>
  <c r="E449" i="24"/>
  <c r="A450" i="24"/>
  <c r="A451" i="24" s="1"/>
  <c r="N449" i="24"/>
  <c r="M449" i="24"/>
  <c r="X449" i="24"/>
  <c r="G449" i="24"/>
  <c r="U449" i="24"/>
  <c r="P449" i="24"/>
  <c r="O449" i="24"/>
  <c r="B449" i="24"/>
  <c r="Y666" i="24"/>
  <c r="S666" i="24"/>
  <c r="F666" i="24"/>
  <c r="E666" i="24"/>
  <c r="G666" i="24"/>
  <c r="B666" i="24"/>
  <c r="H666" i="24"/>
  <c r="C666" i="24"/>
  <c r="D666" i="24"/>
  <c r="A667" i="24"/>
  <c r="N666" i="24"/>
  <c r="M666" i="24"/>
  <c r="Q666" i="24"/>
  <c r="L666" i="24"/>
  <c r="I666" i="24"/>
  <c r="P666" i="24"/>
  <c r="O666" i="24"/>
  <c r="K666" i="24"/>
  <c r="J666" i="24"/>
  <c r="R666" i="24"/>
  <c r="X666" i="24"/>
  <c r="T666" i="24"/>
  <c r="W666" i="24"/>
  <c r="U666" i="24"/>
  <c r="V666" i="24"/>
  <c r="G522" i="24"/>
  <c r="K522" i="24"/>
  <c r="O522" i="24"/>
  <c r="C522" i="24"/>
  <c r="P522" i="24"/>
  <c r="D522" i="24"/>
  <c r="H522" i="24"/>
  <c r="L522" i="24"/>
  <c r="E522" i="24"/>
  <c r="I522" i="24"/>
  <c r="M522" i="24"/>
  <c r="A523" i="24"/>
  <c r="J522" i="24"/>
  <c r="N522" i="24"/>
  <c r="B522" i="24"/>
  <c r="F522" i="24"/>
  <c r="T522" i="24"/>
  <c r="R522" i="24"/>
  <c r="Y522" i="24"/>
  <c r="V522" i="24"/>
  <c r="X522" i="24"/>
  <c r="Q522" i="24"/>
  <c r="S522" i="24"/>
  <c r="U522" i="24"/>
  <c r="W522" i="24"/>
  <c r="R738" i="24"/>
  <c r="X738" i="24"/>
  <c r="O738" i="24"/>
  <c r="J738" i="24"/>
  <c r="T738" i="24"/>
  <c r="K738" i="24"/>
  <c r="Y738" i="24"/>
  <c r="P738" i="24"/>
  <c r="A739" i="24"/>
  <c r="Q738" i="24"/>
  <c r="S738" i="24"/>
  <c r="L738" i="24"/>
  <c r="N738" i="24"/>
  <c r="M738" i="24"/>
  <c r="C738" i="24"/>
  <c r="I738" i="24"/>
  <c r="F738" i="24"/>
  <c r="G738" i="24"/>
  <c r="H738" i="24"/>
  <c r="B738" i="24"/>
  <c r="E738" i="24"/>
  <c r="D738" i="24"/>
  <c r="W738" i="24"/>
  <c r="V738" i="24"/>
  <c r="U738" i="24"/>
  <c r="K888" i="21"/>
  <c r="O888" i="21"/>
  <c r="Q888" i="21"/>
  <c r="R888" i="21"/>
  <c r="Y888" i="21"/>
  <c r="J888" i="21"/>
  <c r="T888" i="21"/>
  <c r="X888" i="21"/>
  <c r="A889" i="21"/>
  <c r="S888" i="21"/>
  <c r="P888" i="21"/>
  <c r="N888" i="21"/>
  <c r="L888" i="21"/>
  <c r="M888" i="21"/>
  <c r="F888" i="21"/>
  <c r="B888" i="21"/>
  <c r="E888" i="21"/>
  <c r="H888" i="21"/>
  <c r="G888" i="21"/>
  <c r="C888" i="21"/>
  <c r="D888" i="21"/>
  <c r="I888" i="21"/>
  <c r="W888" i="21"/>
  <c r="U888" i="21"/>
  <c r="V888" i="21"/>
  <c r="Q599" i="23"/>
  <c r="B599" i="23"/>
  <c r="R599" i="23"/>
  <c r="K599" i="23"/>
  <c r="D599" i="23"/>
  <c r="T599" i="23"/>
  <c r="E599" i="23"/>
  <c r="U599" i="23"/>
  <c r="F599" i="23"/>
  <c r="V599" i="23"/>
  <c r="O599" i="23"/>
  <c r="H599" i="23"/>
  <c r="X599" i="23"/>
  <c r="I599" i="23"/>
  <c r="Y599" i="23"/>
  <c r="J599" i="23"/>
  <c r="C599" i="23"/>
  <c r="S599" i="23"/>
  <c r="L599" i="23"/>
  <c r="M599" i="23"/>
  <c r="A600" i="23"/>
  <c r="N599" i="23"/>
  <c r="G599" i="23"/>
  <c r="W599" i="23"/>
  <c r="P599" i="23"/>
  <c r="Q846" i="24"/>
  <c r="T846" i="24"/>
  <c r="W846" i="24"/>
  <c r="G846" i="24"/>
  <c r="N846" i="24"/>
  <c r="I846" i="24"/>
  <c r="P846" i="24"/>
  <c r="S846" i="24"/>
  <c r="C846" i="24"/>
  <c r="J846" i="24"/>
  <c r="E846" i="24"/>
  <c r="H846" i="24"/>
  <c r="O846" i="24"/>
  <c r="A847" i="24"/>
  <c r="F846" i="24"/>
  <c r="Y846" i="24"/>
  <c r="X846" i="24"/>
  <c r="D846" i="24"/>
  <c r="K846" i="24"/>
  <c r="R846" i="24"/>
  <c r="B846" i="24"/>
  <c r="M846" i="24"/>
  <c r="L846" i="24"/>
  <c r="V846" i="24"/>
  <c r="U846" i="24"/>
  <c r="E563" i="23"/>
  <c r="U563" i="23"/>
  <c r="J563" i="23"/>
  <c r="C563" i="23"/>
  <c r="S563" i="23"/>
  <c r="H563" i="23"/>
  <c r="X563" i="23"/>
  <c r="B563" i="23"/>
  <c r="P563" i="23"/>
  <c r="I563" i="23"/>
  <c r="Y563" i="23"/>
  <c r="N563" i="23"/>
  <c r="G563" i="23"/>
  <c r="W563" i="23"/>
  <c r="L563" i="23"/>
  <c r="K563" i="23"/>
  <c r="M563" i="23"/>
  <c r="R563" i="23"/>
  <c r="A564" i="23"/>
  <c r="A565" i="23" s="1"/>
  <c r="Q563" i="23"/>
  <c r="F563" i="23"/>
  <c r="V563" i="23"/>
  <c r="O563" i="23"/>
  <c r="D563" i="23"/>
  <c r="T563" i="23"/>
  <c r="G810" i="24"/>
  <c r="F810" i="24"/>
  <c r="H810" i="24"/>
  <c r="C810" i="24"/>
  <c r="B810" i="24"/>
  <c r="D810" i="24"/>
  <c r="A811" i="24"/>
  <c r="I810" i="24"/>
  <c r="K810" i="24"/>
  <c r="J810" i="24"/>
  <c r="E810" i="24"/>
  <c r="S810" i="24"/>
  <c r="U810" i="24"/>
  <c r="V810" i="24"/>
  <c r="R810" i="24"/>
  <c r="N810" i="24"/>
  <c r="L810" i="24"/>
  <c r="Q810" i="24"/>
  <c r="M810" i="24"/>
  <c r="Y810" i="24"/>
  <c r="X810" i="24"/>
  <c r="T810" i="24"/>
  <c r="P810" i="24"/>
  <c r="O810" i="24"/>
  <c r="W810" i="24"/>
  <c r="G852" i="21"/>
  <c r="W852" i="21"/>
  <c r="F852" i="21"/>
  <c r="R852" i="21"/>
  <c r="N852" i="21"/>
  <c r="K852" i="21"/>
  <c r="E852" i="21"/>
  <c r="Q852" i="21"/>
  <c r="X852" i="21"/>
  <c r="T852" i="21"/>
  <c r="O852" i="21"/>
  <c r="J852" i="21"/>
  <c r="B852" i="21"/>
  <c r="D852" i="21"/>
  <c r="Y852" i="21"/>
  <c r="C852" i="21"/>
  <c r="S852" i="21"/>
  <c r="P852" i="21"/>
  <c r="H852" i="21"/>
  <c r="I852" i="21"/>
  <c r="A853" i="21"/>
  <c r="L852" i="21"/>
  <c r="M852" i="21"/>
  <c r="U852" i="21"/>
  <c r="V852" i="21"/>
  <c r="P600" i="21"/>
  <c r="D600" i="21"/>
  <c r="A601" i="21"/>
  <c r="F600" i="21"/>
  <c r="E600" i="21"/>
  <c r="I600" i="21"/>
  <c r="T600" i="21"/>
  <c r="H600" i="21"/>
  <c r="O600" i="21"/>
  <c r="J600" i="21"/>
  <c r="Y600" i="21"/>
  <c r="R600" i="21"/>
  <c r="X600" i="21"/>
  <c r="S600" i="21"/>
  <c r="G600" i="21"/>
  <c r="K600" i="21"/>
  <c r="Q600" i="21"/>
  <c r="L600" i="21"/>
  <c r="N600" i="21"/>
  <c r="M600" i="21"/>
  <c r="B600" i="21"/>
  <c r="C600" i="21"/>
  <c r="U600" i="21"/>
  <c r="W600" i="21"/>
  <c r="V600" i="21"/>
  <c r="T564" i="21"/>
  <c r="P564" i="21"/>
  <c r="K564" i="21"/>
  <c r="H564" i="21"/>
  <c r="I564" i="21"/>
  <c r="Q564" i="21"/>
  <c r="C564" i="21"/>
  <c r="E564" i="21"/>
  <c r="R564" i="21"/>
  <c r="Y564" i="21"/>
  <c r="F564" i="21"/>
  <c r="X564" i="21"/>
  <c r="J564" i="21"/>
  <c r="D564" i="21"/>
  <c r="G564" i="21"/>
  <c r="O564" i="21"/>
  <c r="B564" i="21"/>
  <c r="S564" i="21"/>
  <c r="N564" i="21"/>
  <c r="M564" i="21"/>
  <c r="L564" i="21"/>
  <c r="W564" i="21"/>
  <c r="U564" i="21"/>
  <c r="V564" i="21"/>
  <c r="J774" i="24"/>
  <c r="A775" i="24"/>
  <c r="I774" i="24"/>
  <c r="E774" i="24"/>
  <c r="G774" i="24"/>
  <c r="F774" i="24"/>
  <c r="H774" i="24"/>
  <c r="B774" i="24"/>
  <c r="C774" i="24"/>
  <c r="D774" i="24"/>
  <c r="Y774" i="24"/>
  <c r="Q774" i="24"/>
  <c r="R774" i="24"/>
  <c r="U774" i="24"/>
  <c r="P774" i="24"/>
  <c r="X774" i="24"/>
  <c r="M774" i="24"/>
  <c r="W774" i="24"/>
  <c r="O774" i="24"/>
  <c r="T774" i="24"/>
  <c r="N774" i="24"/>
  <c r="V774" i="24"/>
  <c r="K774" i="24"/>
  <c r="L774" i="24"/>
  <c r="S774" i="24"/>
  <c r="S816" i="21"/>
  <c r="E816" i="21"/>
  <c r="C816" i="21"/>
  <c r="D816" i="21"/>
  <c r="Y816" i="21"/>
  <c r="B816" i="21"/>
  <c r="H816" i="21"/>
  <c r="F816" i="21"/>
  <c r="G816" i="21"/>
  <c r="A817" i="21"/>
  <c r="O816" i="21"/>
  <c r="M816" i="21"/>
  <c r="Q816" i="21"/>
  <c r="R816" i="21"/>
  <c r="L816" i="21"/>
  <c r="J816" i="21"/>
  <c r="N816" i="21"/>
  <c r="I816" i="21"/>
  <c r="P816" i="21"/>
  <c r="K816" i="21"/>
  <c r="X816" i="21"/>
  <c r="V816" i="21"/>
  <c r="W816" i="21"/>
  <c r="T816" i="21"/>
  <c r="U816" i="21"/>
  <c r="D744" i="21"/>
  <c r="R744" i="21"/>
  <c r="J744" i="21"/>
  <c r="S744" i="21"/>
  <c r="I744" i="21"/>
  <c r="Q744" i="21"/>
  <c r="T744" i="21"/>
  <c r="G744" i="21"/>
  <c r="K744" i="21"/>
  <c r="X744" i="21"/>
  <c r="N744" i="21"/>
  <c r="M744" i="21"/>
  <c r="L744" i="21"/>
  <c r="P744" i="21"/>
  <c r="F744" i="21"/>
  <c r="C744" i="21"/>
  <c r="O744" i="21"/>
  <c r="B744" i="21"/>
  <c r="E744" i="21"/>
  <c r="Y744" i="21"/>
  <c r="A745" i="21"/>
  <c r="H744" i="21"/>
  <c r="W744" i="21"/>
  <c r="U744" i="21"/>
  <c r="V744" i="21"/>
  <c r="E603" i="19" l="1"/>
  <c r="I603" i="19"/>
  <c r="M603" i="19"/>
  <c r="Q603" i="19"/>
  <c r="U603" i="19"/>
  <c r="Y603" i="19"/>
  <c r="C603" i="19"/>
  <c r="O603" i="19"/>
  <c r="B603" i="19"/>
  <c r="F603" i="19"/>
  <c r="J603" i="19"/>
  <c r="N603" i="19"/>
  <c r="R603" i="19"/>
  <c r="V603" i="19"/>
  <c r="G603" i="19"/>
  <c r="S603" i="19"/>
  <c r="D603" i="19"/>
  <c r="H603" i="19"/>
  <c r="L603" i="19"/>
  <c r="P603" i="19"/>
  <c r="T603" i="19"/>
  <c r="X603" i="19"/>
  <c r="K603" i="19"/>
  <c r="W603" i="19"/>
  <c r="A452" i="24"/>
  <c r="C451" i="24"/>
  <c r="G451" i="24"/>
  <c r="K451" i="24"/>
  <c r="O451" i="24"/>
  <c r="S451" i="24"/>
  <c r="W451" i="24"/>
  <c r="D451" i="24"/>
  <c r="H451" i="24"/>
  <c r="L451" i="24"/>
  <c r="P451" i="24"/>
  <c r="T451" i="24"/>
  <c r="X451" i="24"/>
  <c r="E451" i="24"/>
  <c r="I451" i="24"/>
  <c r="M451" i="24"/>
  <c r="Q451" i="24"/>
  <c r="U451" i="24"/>
  <c r="Y451" i="24"/>
  <c r="F451" i="24"/>
  <c r="J451" i="24"/>
  <c r="N451" i="24"/>
  <c r="R451" i="24"/>
  <c r="V451" i="24"/>
  <c r="B451" i="24"/>
  <c r="C601" i="21"/>
  <c r="B601" i="21"/>
  <c r="A602" i="21"/>
  <c r="B566" i="21"/>
  <c r="F566" i="21"/>
  <c r="J566" i="21"/>
  <c r="N566" i="21"/>
  <c r="R566" i="21"/>
  <c r="V566" i="21"/>
  <c r="C566" i="21"/>
  <c r="G566" i="21"/>
  <c r="K566" i="21"/>
  <c r="O566" i="21"/>
  <c r="S566" i="21"/>
  <c r="W566" i="21"/>
  <c r="D566" i="21"/>
  <c r="H566" i="21"/>
  <c r="L566" i="21"/>
  <c r="P566" i="21"/>
  <c r="T566" i="21"/>
  <c r="X566" i="21"/>
  <c r="E566" i="21"/>
  <c r="I566" i="21"/>
  <c r="M566" i="21"/>
  <c r="Q566" i="21"/>
  <c r="U566" i="21"/>
  <c r="Y566" i="21"/>
  <c r="B529" i="21"/>
  <c r="F529" i="21"/>
  <c r="J529" i="21"/>
  <c r="N529" i="21"/>
  <c r="R529" i="21"/>
  <c r="V529" i="21"/>
  <c r="C529" i="21"/>
  <c r="G529" i="21"/>
  <c r="K529" i="21"/>
  <c r="O529" i="21"/>
  <c r="S529" i="21"/>
  <c r="W529" i="21"/>
  <c r="D529" i="21"/>
  <c r="H529" i="21"/>
  <c r="L529" i="21"/>
  <c r="P529" i="21"/>
  <c r="T529" i="21"/>
  <c r="X529" i="21"/>
  <c r="E529" i="21"/>
  <c r="I529" i="21"/>
  <c r="M529" i="21"/>
  <c r="Q529" i="21"/>
  <c r="U529" i="21"/>
  <c r="Y529" i="21"/>
  <c r="A566" i="23"/>
  <c r="C565" i="23"/>
  <c r="G565" i="23"/>
  <c r="K565" i="23"/>
  <c r="O565" i="23"/>
  <c r="S565" i="23"/>
  <c r="W565" i="23"/>
  <c r="D565" i="23"/>
  <c r="H565" i="23"/>
  <c r="L565" i="23"/>
  <c r="P565" i="23"/>
  <c r="T565" i="23"/>
  <c r="X565" i="23"/>
  <c r="E565" i="23"/>
  <c r="I565" i="23"/>
  <c r="M565" i="23"/>
  <c r="Q565" i="23"/>
  <c r="U565" i="23"/>
  <c r="Y565" i="23"/>
  <c r="F565" i="23"/>
  <c r="J565" i="23"/>
  <c r="N565" i="23"/>
  <c r="R565" i="23"/>
  <c r="V565" i="23"/>
  <c r="B565" i="23"/>
  <c r="C529" i="23"/>
  <c r="G529" i="23"/>
  <c r="K529" i="23"/>
  <c r="O529" i="23"/>
  <c r="S529" i="23"/>
  <c r="W529" i="23"/>
  <c r="D529" i="23"/>
  <c r="H529" i="23"/>
  <c r="L529" i="23"/>
  <c r="P529" i="23"/>
  <c r="T529" i="23"/>
  <c r="X529" i="23"/>
  <c r="E529" i="23"/>
  <c r="I529" i="23"/>
  <c r="M529" i="23"/>
  <c r="Q529" i="23"/>
  <c r="U529" i="23"/>
  <c r="Y529" i="23"/>
  <c r="B529" i="23"/>
  <c r="F529" i="23"/>
  <c r="J529" i="23"/>
  <c r="N529" i="23"/>
  <c r="R529" i="23"/>
  <c r="V529" i="23"/>
  <c r="B853" i="21"/>
  <c r="C853" i="21"/>
  <c r="S853" i="21"/>
  <c r="Y853" i="21"/>
  <c r="D853" i="21"/>
  <c r="F853" i="21"/>
  <c r="A854" i="21"/>
  <c r="H853" i="21"/>
  <c r="G853" i="21"/>
  <c r="E853" i="21"/>
  <c r="R853" i="21"/>
  <c r="M853" i="21"/>
  <c r="I853" i="21"/>
  <c r="P853" i="21"/>
  <c r="L853" i="21"/>
  <c r="K853" i="21"/>
  <c r="J853" i="21"/>
  <c r="O853" i="21"/>
  <c r="Q853" i="21"/>
  <c r="N853" i="21"/>
  <c r="V853" i="21"/>
  <c r="U853" i="21"/>
  <c r="W853" i="21"/>
  <c r="T853" i="21"/>
  <c r="X853" i="21"/>
  <c r="A812" i="24"/>
  <c r="J811" i="24"/>
  <c r="C811" i="24"/>
  <c r="G811" i="24"/>
  <c r="I811" i="24"/>
  <c r="B811" i="24"/>
  <c r="H811" i="24"/>
  <c r="D811" i="24"/>
  <c r="E811" i="24"/>
  <c r="F811" i="24"/>
  <c r="S811" i="24"/>
  <c r="X811" i="24"/>
  <c r="Q811" i="24"/>
  <c r="P811" i="24"/>
  <c r="N811" i="24"/>
  <c r="O811" i="24"/>
  <c r="T811" i="24"/>
  <c r="W811" i="24"/>
  <c r="Y811" i="24"/>
  <c r="U811" i="24"/>
  <c r="K811" i="24"/>
  <c r="R811" i="24"/>
  <c r="L811" i="24"/>
  <c r="V811" i="24"/>
  <c r="M811" i="24"/>
  <c r="Y667" i="24"/>
  <c r="G667" i="24"/>
  <c r="A668" i="24"/>
  <c r="E667" i="24"/>
  <c r="C667" i="24"/>
  <c r="F667" i="24"/>
  <c r="D667" i="24"/>
  <c r="B667" i="24"/>
  <c r="S667" i="24"/>
  <c r="J667" i="24"/>
  <c r="O667" i="24"/>
  <c r="I667" i="24"/>
  <c r="Q667" i="24"/>
  <c r="H667" i="24"/>
  <c r="N667" i="24"/>
  <c r="P667" i="24"/>
  <c r="M667" i="24"/>
  <c r="K667" i="24"/>
  <c r="L667" i="24"/>
  <c r="R667" i="24"/>
  <c r="U667" i="24"/>
  <c r="V667" i="24"/>
  <c r="X667" i="24"/>
  <c r="W667" i="24"/>
  <c r="T667" i="24"/>
  <c r="G601" i="21"/>
  <c r="D601" i="21"/>
  <c r="P601" i="21"/>
  <c r="F601" i="21"/>
  <c r="E601" i="21"/>
  <c r="T601" i="21"/>
  <c r="H601" i="21"/>
  <c r="Y601" i="21"/>
  <c r="J601" i="21"/>
  <c r="Q601" i="21"/>
  <c r="S601" i="21"/>
  <c r="I601" i="21"/>
  <c r="O601" i="21"/>
  <c r="R601" i="21"/>
  <c r="K601" i="21"/>
  <c r="X601" i="21"/>
  <c r="M601" i="21"/>
  <c r="N601" i="21"/>
  <c r="L601" i="21"/>
  <c r="V601" i="21"/>
  <c r="W601" i="21"/>
  <c r="U601" i="21"/>
  <c r="D564" i="23"/>
  <c r="Q564" i="23"/>
  <c r="V564" i="23"/>
  <c r="L564" i="23"/>
  <c r="I564" i="23"/>
  <c r="N564" i="23"/>
  <c r="U564" i="23"/>
  <c r="J564" i="23"/>
  <c r="F564" i="23"/>
  <c r="M564" i="23"/>
  <c r="R564" i="23"/>
  <c r="E564" i="23"/>
  <c r="S564" i="23"/>
  <c r="O564" i="23"/>
  <c r="K564" i="23"/>
  <c r="B564" i="23"/>
  <c r="W564" i="23"/>
  <c r="C564" i="23"/>
  <c r="X564" i="23"/>
  <c r="T564" i="23"/>
  <c r="P564" i="23"/>
  <c r="G564" i="23"/>
  <c r="Y564" i="23"/>
  <c r="H564" i="23"/>
  <c r="H600" i="23"/>
  <c r="X600" i="23"/>
  <c r="Q600" i="23"/>
  <c r="F600" i="23"/>
  <c r="V600" i="23"/>
  <c r="K600" i="23"/>
  <c r="L600" i="23"/>
  <c r="E600" i="23"/>
  <c r="U600" i="23"/>
  <c r="J600" i="23"/>
  <c r="A601" i="23"/>
  <c r="A602" i="23" s="1"/>
  <c r="O600" i="23"/>
  <c r="P600" i="23"/>
  <c r="I600" i="23"/>
  <c r="Y600" i="23"/>
  <c r="N600" i="23"/>
  <c r="C600" i="23"/>
  <c r="S600" i="23"/>
  <c r="D600" i="23"/>
  <c r="T600" i="23"/>
  <c r="M600" i="23"/>
  <c r="B600" i="23"/>
  <c r="R600" i="23"/>
  <c r="G600" i="23"/>
  <c r="W600" i="23"/>
  <c r="D523" i="24"/>
  <c r="I523" i="24"/>
  <c r="M523" i="24"/>
  <c r="E523" i="24"/>
  <c r="N523" i="24"/>
  <c r="K523" i="24"/>
  <c r="F523" i="24"/>
  <c r="J523" i="24"/>
  <c r="G523" i="24"/>
  <c r="A524" i="24"/>
  <c r="O523" i="24"/>
  <c r="H523" i="24"/>
  <c r="L523" i="24"/>
  <c r="P523" i="24"/>
  <c r="C523" i="24"/>
  <c r="B523" i="24"/>
  <c r="R523" i="24"/>
  <c r="V523" i="24"/>
  <c r="Q523" i="24"/>
  <c r="S523" i="24"/>
  <c r="U523" i="24"/>
  <c r="X523" i="24"/>
  <c r="T523" i="24"/>
  <c r="Y523" i="24"/>
  <c r="W523" i="24"/>
  <c r="A674" i="21"/>
  <c r="E673" i="21"/>
  <c r="N673" i="21"/>
  <c r="K673" i="21"/>
  <c r="F673" i="21"/>
  <c r="J673" i="21"/>
  <c r="G673" i="21"/>
  <c r="O673" i="21"/>
  <c r="D673" i="21"/>
  <c r="H673" i="21"/>
  <c r="L673" i="21"/>
  <c r="P673" i="21"/>
  <c r="I673" i="21"/>
  <c r="M673" i="21"/>
  <c r="C673" i="21"/>
  <c r="B673" i="21"/>
  <c r="Q673" i="21"/>
  <c r="Y673" i="21"/>
  <c r="X673" i="21"/>
  <c r="T673" i="21"/>
  <c r="W673" i="21"/>
  <c r="R673" i="21"/>
  <c r="V673" i="21"/>
  <c r="S673" i="21"/>
  <c r="U673" i="21"/>
  <c r="G703" i="24"/>
  <c r="B703" i="24"/>
  <c r="H703" i="24"/>
  <c r="C703" i="24"/>
  <c r="Y703" i="24"/>
  <c r="D703" i="24"/>
  <c r="A704" i="24"/>
  <c r="E703" i="24"/>
  <c r="S703" i="24"/>
  <c r="F703" i="24"/>
  <c r="P703" i="24"/>
  <c r="O703" i="24"/>
  <c r="K703" i="24"/>
  <c r="N703" i="24"/>
  <c r="J703" i="24"/>
  <c r="M703" i="24"/>
  <c r="R703" i="24"/>
  <c r="Q703" i="24"/>
  <c r="I703" i="24"/>
  <c r="L703" i="24"/>
  <c r="T703" i="24"/>
  <c r="X703" i="24"/>
  <c r="V703" i="24"/>
  <c r="W703" i="24"/>
  <c r="U703" i="24"/>
  <c r="O745" i="21"/>
  <c r="J745" i="21"/>
  <c r="A746" i="21"/>
  <c r="G745" i="21"/>
  <c r="B745" i="21"/>
  <c r="T745" i="21"/>
  <c r="H745" i="21"/>
  <c r="C745" i="21"/>
  <c r="I745" i="21"/>
  <c r="W745" i="21"/>
  <c r="R745" i="21"/>
  <c r="Q745" i="21"/>
  <c r="X745" i="21"/>
  <c r="S745" i="21"/>
  <c r="Y745" i="21"/>
  <c r="P745" i="21"/>
  <c r="K745" i="21"/>
  <c r="F745" i="21"/>
  <c r="E745" i="21"/>
  <c r="L745" i="21"/>
  <c r="N745" i="21"/>
  <c r="M745" i="21"/>
  <c r="D745" i="21"/>
  <c r="V745" i="21"/>
  <c r="U745" i="21"/>
  <c r="Y817" i="21"/>
  <c r="G817" i="21"/>
  <c r="B817" i="21"/>
  <c r="S817" i="21"/>
  <c r="F817" i="21"/>
  <c r="A818" i="21"/>
  <c r="E817" i="21"/>
  <c r="C817" i="21"/>
  <c r="D817" i="21"/>
  <c r="L817" i="21"/>
  <c r="P817" i="21"/>
  <c r="I817" i="21"/>
  <c r="R817" i="21"/>
  <c r="Q817" i="21"/>
  <c r="N817" i="21"/>
  <c r="O817" i="21"/>
  <c r="M817" i="21"/>
  <c r="J817" i="21"/>
  <c r="K817" i="21"/>
  <c r="H817" i="21"/>
  <c r="U817" i="21"/>
  <c r="X817" i="21"/>
  <c r="V817" i="21"/>
  <c r="T817" i="21"/>
  <c r="W817" i="21"/>
  <c r="D889" i="21"/>
  <c r="A890" i="21"/>
  <c r="I889" i="21"/>
  <c r="S889" i="21"/>
  <c r="W889" i="21"/>
  <c r="H889" i="21"/>
  <c r="Q889" i="21"/>
  <c r="T889" i="21"/>
  <c r="O889" i="21"/>
  <c r="Y889" i="21"/>
  <c r="B889" i="21"/>
  <c r="P889" i="21"/>
  <c r="F889" i="21"/>
  <c r="R889" i="21"/>
  <c r="E889" i="21"/>
  <c r="N889" i="21"/>
  <c r="K889" i="21"/>
  <c r="J889" i="21"/>
  <c r="X889" i="21"/>
  <c r="C889" i="21"/>
  <c r="G889" i="21"/>
  <c r="M889" i="21"/>
  <c r="L889" i="21"/>
  <c r="U889" i="21"/>
  <c r="V889" i="21"/>
  <c r="K450" i="24"/>
  <c r="F450" i="24"/>
  <c r="X450" i="24"/>
  <c r="C450" i="24"/>
  <c r="I450" i="24"/>
  <c r="W450" i="24"/>
  <c r="M450" i="24"/>
  <c r="D450" i="24"/>
  <c r="V450" i="24"/>
  <c r="E450" i="24"/>
  <c r="S450" i="24"/>
  <c r="Y450" i="24"/>
  <c r="P450" i="24"/>
  <c r="B450" i="24"/>
  <c r="T450" i="24"/>
  <c r="O450" i="24"/>
  <c r="U450" i="24"/>
  <c r="L450" i="24"/>
  <c r="N450" i="24"/>
  <c r="R450" i="24"/>
  <c r="Q450" i="24"/>
  <c r="H450" i="24"/>
  <c r="J450" i="24"/>
  <c r="G450" i="24"/>
  <c r="T637" i="21"/>
  <c r="J637" i="21"/>
  <c r="S637" i="21"/>
  <c r="Y637" i="21"/>
  <c r="R637" i="21"/>
  <c r="A638" i="21"/>
  <c r="A639" i="21" s="1"/>
  <c r="H637" i="21"/>
  <c r="X637" i="21"/>
  <c r="G637" i="21"/>
  <c r="O637" i="21"/>
  <c r="Q637" i="21"/>
  <c r="F637" i="21"/>
  <c r="D637" i="21"/>
  <c r="E637" i="21"/>
  <c r="I637" i="21"/>
  <c r="P637" i="21"/>
  <c r="K637" i="21"/>
  <c r="N637" i="21"/>
  <c r="L637" i="21"/>
  <c r="M637" i="21"/>
  <c r="B637" i="21"/>
  <c r="C637" i="21"/>
  <c r="V637" i="21"/>
  <c r="U637" i="21"/>
  <c r="W637" i="21"/>
  <c r="K487" i="24"/>
  <c r="F487" i="24"/>
  <c r="X487" i="24"/>
  <c r="C487" i="24"/>
  <c r="I487" i="24"/>
  <c r="W487" i="24"/>
  <c r="M487" i="24"/>
  <c r="D487" i="24"/>
  <c r="V487" i="24"/>
  <c r="E487" i="24"/>
  <c r="S487" i="24"/>
  <c r="Y487" i="24"/>
  <c r="P487" i="24"/>
  <c r="B487" i="24"/>
  <c r="T487" i="24"/>
  <c r="O487" i="24"/>
  <c r="U487" i="24"/>
  <c r="L487" i="24"/>
  <c r="N487" i="24"/>
  <c r="R487" i="24"/>
  <c r="Q487" i="24"/>
  <c r="H487" i="24"/>
  <c r="J487" i="24"/>
  <c r="A488" i="24"/>
  <c r="A489" i="24" s="1"/>
  <c r="G487" i="24"/>
  <c r="E709" i="21"/>
  <c r="J709" i="21"/>
  <c r="D709" i="21"/>
  <c r="I709" i="21"/>
  <c r="C709" i="21"/>
  <c r="H709" i="21"/>
  <c r="B709" i="21"/>
  <c r="G709" i="21"/>
  <c r="P709" i="21"/>
  <c r="F709" i="21"/>
  <c r="A710" i="21"/>
  <c r="O709" i="21"/>
  <c r="L709" i="21"/>
  <c r="M709" i="21"/>
  <c r="N709" i="21"/>
  <c r="K709" i="21"/>
  <c r="S709" i="21"/>
  <c r="R709" i="21"/>
  <c r="Q709" i="21"/>
  <c r="X709" i="21"/>
  <c r="Y709" i="21"/>
  <c r="V709" i="21"/>
  <c r="W709" i="21"/>
  <c r="T709" i="21"/>
  <c r="U709" i="21"/>
  <c r="Y775" i="24"/>
  <c r="P775" i="24"/>
  <c r="A776" i="24"/>
  <c r="Q775" i="24"/>
  <c r="S775" i="24"/>
  <c r="R775" i="24"/>
  <c r="X775" i="24"/>
  <c r="O775" i="24"/>
  <c r="J775" i="24"/>
  <c r="T775" i="24"/>
  <c r="K775" i="24"/>
  <c r="N775" i="24"/>
  <c r="M775" i="24"/>
  <c r="L775" i="24"/>
  <c r="C775" i="24"/>
  <c r="G775" i="24"/>
  <c r="H775" i="24"/>
  <c r="D775" i="24"/>
  <c r="B775" i="24"/>
  <c r="F775" i="24"/>
  <c r="E775" i="24"/>
  <c r="I775" i="24"/>
  <c r="W775" i="24"/>
  <c r="U775" i="24"/>
  <c r="V775" i="24"/>
  <c r="F847" i="24"/>
  <c r="H847" i="24"/>
  <c r="C847" i="24"/>
  <c r="B847" i="24"/>
  <c r="D847" i="24"/>
  <c r="A848" i="24"/>
  <c r="I847" i="24"/>
  <c r="K847" i="24"/>
  <c r="J847" i="24"/>
  <c r="E847" i="24"/>
  <c r="G847" i="24"/>
  <c r="W847" i="24"/>
  <c r="U847" i="24"/>
  <c r="X847" i="24"/>
  <c r="N847" i="24"/>
  <c r="L847" i="24"/>
  <c r="O847" i="24"/>
  <c r="R847" i="24"/>
  <c r="Y847" i="24"/>
  <c r="S847" i="24"/>
  <c r="V847" i="24"/>
  <c r="M847" i="24"/>
  <c r="P847" i="24"/>
  <c r="Q847" i="24"/>
  <c r="T847" i="24"/>
  <c r="Q739" i="24"/>
  <c r="T739" i="24"/>
  <c r="W739" i="24"/>
  <c r="G739" i="24"/>
  <c r="N739" i="24"/>
  <c r="I739" i="24"/>
  <c r="P739" i="24"/>
  <c r="S739" i="24"/>
  <c r="C739" i="24"/>
  <c r="J739" i="24"/>
  <c r="E739" i="24"/>
  <c r="H739" i="24"/>
  <c r="O739" i="24"/>
  <c r="A740" i="24"/>
  <c r="F739" i="24"/>
  <c r="Y739" i="24"/>
  <c r="X739" i="24"/>
  <c r="D739" i="24"/>
  <c r="K739" i="24"/>
  <c r="R739" i="24"/>
  <c r="B739" i="24"/>
  <c r="M739" i="24"/>
  <c r="L739" i="24"/>
  <c r="V739" i="24"/>
  <c r="U739" i="24"/>
  <c r="O631" i="24"/>
  <c r="A632" i="24"/>
  <c r="B631" i="24"/>
  <c r="E631" i="24"/>
  <c r="H631" i="24"/>
  <c r="K631" i="24"/>
  <c r="R631" i="24"/>
  <c r="Y631" i="24"/>
  <c r="X631" i="24"/>
  <c r="D631" i="24"/>
  <c r="G631" i="24"/>
  <c r="J631" i="24"/>
  <c r="Q631" i="24"/>
  <c r="T631" i="24"/>
  <c r="S631" i="24"/>
  <c r="C631" i="24"/>
  <c r="F631" i="24"/>
  <c r="I631" i="24"/>
  <c r="P631" i="24"/>
  <c r="L631" i="24"/>
  <c r="M631" i="24"/>
  <c r="N631" i="24"/>
  <c r="W631" i="24"/>
  <c r="U631" i="24"/>
  <c r="V631" i="24"/>
  <c r="E559" i="24"/>
  <c r="F559" i="24"/>
  <c r="D559" i="24"/>
  <c r="I559" i="24"/>
  <c r="J559" i="24"/>
  <c r="H559" i="24"/>
  <c r="A560" i="24"/>
  <c r="C559" i="24"/>
  <c r="P559" i="24"/>
  <c r="B559" i="24"/>
  <c r="G559" i="24"/>
  <c r="M559" i="24"/>
  <c r="K559" i="24"/>
  <c r="N559" i="24"/>
  <c r="L559" i="24"/>
  <c r="O559" i="24"/>
  <c r="T559" i="24"/>
  <c r="U559" i="24"/>
  <c r="Y559" i="24"/>
  <c r="V559" i="24"/>
  <c r="S559" i="24"/>
  <c r="W559" i="24"/>
  <c r="Q559" i="24"/>
  <c r="X559" i="24"/>
  <c r="R559" i="24"/>
  <c r="Q595" i="24"/>
  <c r="J595" i="24"/>
  <c r="C595" i="24"/>
  <c r="S595" i="24"/>
  <c r="P595" i="24"/>
  <c r="Y595" i="24"/>
  <c r="N595" i="24"/>
  <c r="G595" i="24"/>
  <c r="W595" i="24"/>
  <c r="T595" i="24"/>
  <c r="E595" i="24"/>
  <c r="B595" i="24"/>
  <c r="R595" i="24"/>
  <c r="K595" i="24"/>
  <c r="D595" i="24"/>
  <c r="X595" i="24"/>
  <c r="I595" i="24"/>
  <c r="F595" i="24"/>
  <c r="A596" i="24"/>
  <c r="O595" i="24"/>
  <c r="H595" i="24"/>
  <c r="L595" i="24"/>
  <c r="M595" i="24"/>
  <c r="U595" i="24"/>
  <c r="V595" i="24"/>
  <c r="K883" i="24"/>
  <c r="R883" i="24"/>
  <c r="B883" i="24"/>
  <c r="E883" i="24"/>
  <c r="H883" i="24"/>
  <c r="W883" i="24"/>
  <c r="G883" i="24"/>
  <c r="N883" i="24"/>
  <c r="Y883" i="24"/>
  <c r="X883" i="24"/>
  <c r="D883" i="24"/>
  <c r="S883" i="24"/>
  <c r="C883" i="24"/>
  <c r="J883" i="24"/>
  <c r="Q883" i="24"/>
  <c r="T883" i="24"/>
  <c r="O883" i="24"/>
  <c r="A884" i="24"/>
  <c r="F883" i="24"/>
  <c r="I883" i="24"/>
  <c r="P883" i="24"/>
  <c r="M883" i="24"/>
  <c r="L883" i="24"/>
  <c r="V883" i="24"/>
  <c r="U883" i="24"/>
  <c r="C781" i="21"/>
  <c r="H781" i="21"/>
  <c r="O781" i="21"/>
  <c r="T781" i="21"/>
  <c r="X781" i="21"/>
  <c r="Q781" i="21"/>
  <c r="G781" i="21"/>
  <c r="S781" i="21"/>
  <c r="A782" i="21"/>
  <c r="P781" i="21"/>
  <c r="F781" i="21"/>
  <c r="E781" i="21"/>
  <c r="Y781" i="21"/>
  <c r="I781" i="21"/>
  <c r="J781" i="21"/>
  <c r="K781" i="21"/>
  <c r="R781" i="21"/>
  <c r="B781" i="21"/>
  <c r="D781" i="21"/>
  <c r="M781" i="21"/>
  <c r="N781" i="21"/>
  <c r="L781" i="21"/>
  <c r="W781" i="21"/>
  <c r="U781" i="21"/>
  <c r="V781" i="21"/>
  <c r="A603" i="23" l="1"/>
  <c r="C602" i="23"/>
  <c r="G602" i="23"/>
  <c r="K602" i="23"/>
  <c r="O602" i="23"/>
  <c r="S602" i="23"/>
  <c r="W602" i="23"/>
  <c r="I602" i="23"/>
  <c r="U602" i="23"/>
  <c r="D602" i="23"/>
  <c r="H602" i="23"/>
  <c r="L602" i="23"/>
  <c r="P602" i="23"/>
  <c r="T602" i="23"/>
  <c r="X602" i="23"/>
  <c r="M602" i="23"/>
  <c r="Y602" i="23"/>
  <c r="F602" i="23"/>
  <c r="J602" i="23"/>
  <c r="N602" i="23"/>
  <c r="R602" i="23"/>
  <c r="V602" i="23"/>
  <c r="B602" i="23"/>
  <c r="E602" i="23"/>
  <c r="Q602" i="23"/>
  <c r="C489" i="24"/>
  <c r="G489" i="24"/>
  <c r="K489" i="24"/>
  <c r="O489" i="24"/>
  <c r="S489" i="24"/>
  <c r="W489" i="24"/>
  <c r="D489" i="24"/>
  <c r="H489" i="24"/>
  <c r="L489" i="24"/>
  <c r="P489" i="24"/>
  <c r="T489" i="24"/>
  <c r="X489" i="24"/>
  <c r="A490" i="24"/>
  <c r="E489" i="24"/>
  <c r="I489" i="24"/>
  <c r="M489" i="24"/>
  <c r="Q489" i="24"/>
  <c r="U489" i="24"/>
  <c r="Y489" i="24"/>
  <c r="F489" i="24"/>
  <c r="J489" i="24"/>
  <c r="N489" i="24"/>
  <c r="R489" i="24"/>
  <c r="V489" i="24"/>
  <c r="B489" i="24"/>
  <c r="B452" i="24"/>
  <c r="F452" i="24"/>
  <c r="J452" i="24"/>
  <c r="N452" i="24"/>
  <c r="R452" i="24"/>
  <c r="V452" i="24"/>
  <c r="C452" i="24"/>
  <c r="G452" i="24"/>
  <c r="K452" i="24"/>
  <c r="O452" i="24"/>
  <c r="S452" i="24"/>
  <c r="W452" i="24"/>
  <c r="D452" i="24"/>
  <c r="H452" i="24"/>
  <c r="L452" i="24"/>
  <c r="P452" i="24"/>
  <c r="T452" i="24"/>
  <c r="X452" i="24"/>
  <c r="E452" i="24"/>
  <c r="I452" i="24"/>
  <c r="M452" i="24"/>
  <c r="Q452" i="24"/>
  <c r="U452" i="24"/>
  <c r="Y452" i="24"/>
  <c r="A640" i="21"/>
  <c r="F639" i="21"/>
  <c r="J639" i="21"/>
  <c r="N639" i="21"/>
  <c r="R639" i="21"/>
  <c r="V639" i="21"/>
  <c r="C639" i="21"/>
  <c r="G639" i="21"/>
  <c r="K639" i="21"/>
  <c r="O639" i="21"/>
  <c r="S639" i="21"/>
  <c r="W639" i="21"/>
  <c r="D639" i="21"/>
  <c r="H639" i="21"/>
  <c r="L639" i="21"/>
  <c r="P639" i="21"/>
  <c r="T639" i="21"/>
  <c r="X639" i="21"/>
  <c r="E639" i="21"/>
  <c r="I639" i="21"/>
  <c r="M639" i="21"/>
  <c r="Q639" i="21"/>
  <c r="U639" i="21"/>
  <c r="Y639" i="21"/>
  <c r="B639" i="21"/>
  <c r="A603" i="21"/>
  <c r="C602" i="21"/>
  <c r="G602" i="21"/>
  <c r="K602" i="21"/>
  <c r="O602" i="21"/>
  <c r="S602" i="21"/>
  <c r="W602" i="21"/>
  <c r="D602" i="21"/>
  <c r="H602" i="21"/>
  <c r="L602" i="21"/>
  <c r="P602" i="21"/>
  <c r="T602" i="21"/>
  <c r="X602" i="21"/>
  <c r="E602" i="21"/>
  <c r="I602" i="21"/>
  <c r="M602" i="21"/>
  <c r="Q602" i="21"/>
  <c r="U602" i="21"/>
  <c r="Y602" i="21"/>
  <c r="F602" i="21"/>
  <c r="J602" i="21"/>
  <c r="N602" i="21"/>
  <c r="R602" i="21"/>
  <c r="V602" i="21"/>
  <c r="B602" i="21"/>
  <c r="B566" i="23"/>
  <c r="F566" i="23"/>
  <c r="J566" i="23"/>
  <c r="N566" i="23"/>
  <c r="R566" i="23"/>
  <c r="V566" i="23"/>
  <c r="C566" i="23"/>
  <c r="G566" i="23"/>
  <c r="K566" i="23"/>
  <c r="O566" i="23"/>
  <c r="S566" i="23"/>
  <c r="W566" i="23"/>
  <c r="D566" i="23"/>
  <c r="H566" i="23"/>
  <c r="L566" i="23"/>
  <c r="P566" i="23"/>
  <c r="T566" i="23"/>
  <c r="X566" i="23"/>
  <c r="E566" i="23"/>
  <c r="I566" i="23"/>
  <c r="M566" i="23"/>
  <c r="Q566" i="23"/>
  <c r="U566" i="23"/>
  <c r="Y566" i="23"/>
  <c r="D710" i="21"/>
  <c r="E710" i="21"/>
  <c r="H710" i="21"/>
  <c r="I710" i="21"/>
  <c r="P710" i="21"/>
  <c r="F710" i="21"/>
  <c r="G710" i="21"/>
  <c r="A711" i="21"/>
  <c r="J710" i="21"/>
  <c r="N710" i="21"/>
  <c r="M710" i="21"/>
  <c r="K710" i="21"/>
  <c r="L710" i="21"/>
  <c r="O710" i="21"/>
  <c r="B710" i="21"/>
  <c r="C710" i="21"/>
  <c r="Y710" i="21"/>
  <c r="S710" i="21"/>
  <c r="W710" i="21"/>
  <c r="X710" i="21"/>
  <c r="Q710" i="21"/>
  <c r="U710" i="21"/>
  <c r="R710" i="21"/>
  <c r="V710" i="21"/>
  <c r="T710" i="21"/>
  <c r="V488" i="24"/>
  <c r="E488" i="24"/>
  <c r="S488" i="24"/>
  <c r="Y488" i="24"/>
  <c r="L488" i="24"/>
  <c r="K488" i="24"/>
  <c r="O488" i="24"/>
  <c r="U488" i="24"/>
  <c r="H488" i="24"/>
  <c r="N488" i="24"/>
  <c r="M488" i="24"/>
  <c r="Q488" i="24"/>
  <c r="D488" i="24"/>
  <c r="J488" i="24"/>
  <c r="X488" i="24"/>
  <c r="G488" i="24"/>
  <c r="B488" i="24"/>
  <c r="P488" i="24"/>
  <c r="F488" i="24"/>
  <c r="T488" i="24"/>
  <c r="C488" i="24"/>
  <c r="I488" i="24"/>
  <c r="W488" i="24"/>
  <c r="R488" i="24"/>
  <c r="F782" i="21"/>
  <c r="J782" i="21"/>
  <c r="T782" i="21"/>
  <c r="G782" i="21"/>
  <c r="B782" i="21"/>
  <c r="O782" i="21"/>
  <c r="C782" i="21"/>
  <c r="I782" i="21"/>
  <c r="W782" i="21"/>
  <c r="R782" i="21"/>
  <c r="A783" i="21"/>
  <c r="P782" i="21"/>
  <c r="S782" i="21"/>
  <c r="Y782" i="21"/>
  <c r="H782" i="21"/>
  <c r="K782" i="21"/>
  <c r="Q782" i="21"/>
  <c r="E782" i="21"/>
  <c r="D782" i="21"/>
  <c r="N782" i="21"/>
  <c r="X782" i="21"/>
  <c r="L782" i="21"/>
  <c r="M782" i="21"/>
  <c r="V782" i="21"/>
  <c r="U782" i="21"/>
  <c r="F884" i="24"/>
  <c r="H884" i="24"/>
  <c r="C884" i="24"/>
  <c r="B884" i="24"/>
  <c r="D884" i="24"/>
  <c r="A885" i="24"/>
  <c r="I884" i="24"/>
  <c r="K884" i="24"/>
  <c r="J884" i="24"/>
  <c r="E884" i="24"/>
  <c r="G884" i="24"/>
  <c r="N884" i="24"/>
  <c r="L884" i="24"/>
  <c r="X884" i="24"/>
  <c r="M884" i="24"/>
  <c r="Y884" i="24"/>
  <c r="S884" i="24"/>
  <c r="O884" i="24"/>
  <c r="T884" i="24"/>
  <c r="P884" i="24"/>
  <c r="V884" i="24"/>
  <c r="W884" i="24"/>
  <c r="U884" i="24"/>
  <c r="Q884" i="24"/>
  <c r="R884" i="24"/>
  <c r="I596" i="24"/>
  <c r="J596" i="24"/>
  <c r="H596" i="24"/>
  <c r="A597" i="24"/>
  <c r="C596" i="24"/>
  <c r="P596" i="24"/>
  <c r="B596" i="24"/>
  <c r="G596" i="24"/>
  <c r="E596" i="24"/>
  <c r="F596" i="24"/>
  <c r="D596" i="24"/>
  <c r="M596" i="24"/>
  <c r="N596" i="24"/>
  <c r="K596" i="24"/>
  <c r="O596" i="24"/>
  <c r="L596" i="24"/>
  <c r="R596" i="24"/>
  <c r="X596" i="24"/>
  <c r="S596" i="24"/>
  <c r="T596" i="24"/>
  <c r="W596" i="24"/>
  <c r="U596" i="24"/>
  <c r="Q596" i="24"/>
  <c r="V596" i="24"/>
  <c r="Y596" i="24"/>
  <c r="R632" i="24"/>
  <c r="B632" i="24"/>
  <c r="E632" i="24"/>
  <c r="H632" i="24"/>
  <c r="O632" i="24"/>
  <c r="N632" i="24"/>
  <c r="Y632" i="24"/>
  <c r="X632" i="24"/>
  <c r="D632" i="24"/>
  <c r="K632" i="24"/>
  <c r="J632" i="24"/>
  <c r="Q632" i="24"/>
  <c r="T632" i="24"/>
  <c r="W632" i="24"/>
  <c r="G632" i="24"/>
  <c r="A633" i="24"/>
  <c r="F632" i="24"/>
  <c r="I632" i="24"/>
  <c r="P632" i="24"/>
  <c r="S632" i="24"/>
  <c r="C632" i="24"/>
  <c r="M632" i="24"/>
  <c r="L632" i="24"/>
  <c r="U632" i="24"/>
  <c r="V632" i="24"/>
  <c r="Y890" i="21"/>
  <c r="B890" i="21"/>
  <c r="E890" i="21"/>
  <c r="C890" i="21"/>
  <c r="G890" i="21"/>
  <c r="A891" i="21"/>
  <c r="S890" i="21"/>
  <c r="H890" i="21"/>
  <c r="D890" i="21"/>
  <c r="F890" i="21"/>
  <c r="R890" i="21"/>
  <c r="M890" i="21"/>
  <c r="P890" i="21"/>
  <c r="J890" i="21"/>
  <c r="L890" i="21"/>
  <c r="Q890" i="21"/>
  <c r="K890" i="21"/>
  <c r="O890" i="21"/>
  <c r="I890" i="21"/>
  <c r="N890" i="21"/>
  <c r="T890" i="21"/>
  <c r="V890" i="21"/>
  <c r="W890" i="21"/>
  <c r="U890" i="21"/>
  <c r="X890" i="21"/>
  <c r="B854" i="21"/>
  <c r="C854" i="21"/>
  <c r="Y854" i="21"/>
  <c r="A855" i="21"/>
  <c r="S854" i="21"/>
  <c r="G854" i="21"/>
  <c r="F854" i="21"/>
  <c r="D854" i="21"/>
  <c r="E854" i="21"/>
  <c r="J854" i="21"/>
  <c r="M854" i="21"/>
  <c r="O854" i="21"/>
  <c r="N854" i="21"/>
  <c r="P854" i="21"/>
  <c r="I854" i="21"/>
  <c r="H854" i="21"/>
  <c r="R854" i="21"/>
  <c r="K854" i="21"/>
  <c r="L854" i="21"/>
  <c r="Q854" i="21"/>
  <c r="V854" i="21"/>
  <c r="U854" i="21"/>
  <c r="X854" i="21"/>
  <c r="W854" i="21"/>
  <c r="T854" i="21"/>
  <c r="H740" i="24"/>
  <c r="C740" i="24"/>
  <c r="Y740" i="24"/>
  <c r="D740" i="24"/>
  <c r="A741" i="24"/>
  <c r="E740" i="24"/>
  <c r="S740" i="24"/>
  <c r="F740" i="24"/>
  <c r="G740" i="24"/>
  <c r="B740" i="24"/>
  <c r="N740" i="24"/>
  <c r="M740" i="24"/>
  <c r="K740" i="24"/>
  <c r="P740" i="24"/>
  <c r="R740" i="24"/>
  <c r="J740" i="24"/>
  <c r="L740" i="24"/>
  <c r="I740" i="24"/>
  <c r="Q740" i="24"/>
  <c r="O740" i="24"/>
  <c r="W740" i="24"/>
  <c r="T740" i="24"/>
  <c r="X740" i="24"/>
  <c r="V740" i="24"/>
  <c r="U740" i="24"/>
  <c r="D818" i="21"/>
  <c r="X818" i="21"/>
  <c r="Y818" i="21"/>
  <c r="J818" i="21"/>
  <c r="K818" i="21"/>
  <c r="H818" i="21"/>
  <c r="E818" i="21"/>
  <c r="A819" i="21"/>
  <c r="R818" i="21"/>
  <c r="O818" i="21"/>
  <c r="P818" i="21"/>
  <c r="I818" i="21"/>
  <c r="B818" i="21"/>
  <c r="C818" i="21"/>
  <c r="S818" i="21"/>
  <c r="T818" i="21"/>
  <c r="Q818" i="21"/>
  <c r="F818" i="21"/>
  <c r="G818" i="21"/>
  <c r="L818" i="21"/>
  <c r="M818" i="21"/>
  <c r="N818" i="21"/>
  <c r="U818" i="21"/>
  <c r="V818" i="21"/>
  <c r="W818" i="21"/>
  <c r="M746" i="21"/>
  <c r="A747" i="21"/>
  <c r="E746" i="21"/>
  <c r="I746" i="21"/>
  <c r="B746" i="21"/>
  <c r="F746" i="21"/>
  <c r="J746" i="21"/>
  <c r="N746" i="21"/>
  <c r="K746" i="21"/>
  <c r="O746" i="21"/>
  <c r="C746" i="21"/>
  <c r="G746" i="21"/>
  <c r="H746" i="21"/>
  <c r="L746" i="21"/>
  <c r="P746" i="21"/>
  <c r="D746" i="21"/>
  <c r="S746" i="21"/>
  <c r="V746" i="21"/>
  <c r="R746" i="21"/>
  <c r="Y746" i="21"/>
  <c r="U746" i="21"/>
  <c r="T746" i="21"/>
  <c r="Q746" i="21"/>
  <c r="W746" i="21"/>
  <c r="X746" i="21"/>
  <c r="O674" i="21"/>
  <c r="R674" i="21"/>
  <c r="Q674" i="21"/>
  <c r="E674" i="21"/>
  <c r="P674" i="21"/>
  <c r="D674" i="21"/>
  <c r="S674" i="21"/>
  <c r="F674" i="21"/>
  <c r="J674" i="21"/>
  <c r="I674" i="21"/>
  <c r="T674" i="21"/>
  <c r="H674" i="21"/>
  <c r="G674" i="21"/>
  <c r="K674" i="21"/>
  <c r="Y674" i="21"/>
  <c r="M674" i="21"/>
  <c r="X674" i="21"/>
  <c r="L674" i="21"/>
  <c r="A675" i="21"/>
  <c r="A676" i="21" s="1"/>
  <c r="N674" i="21"/>
  <c r="B674" i="21"/>
  <c r="C674" i="21"/>
  <c r="V674" i="21"/>
  <c r="U674" i="21"/>
  <c r="W674" i="21"/>
  <c r="Q812" i="24"/>
  <c r="S812" i="24"/>
  <c r="R812" i="24"/>
  <c r="X812" i="24"/>
  <c r="O812" i="24"/>
  <c r="J812" i="24"/>
  <c r="T812" i="24"/>
  <c r="K812" i="24"/>
  <c r="Y812" i="24"/>
  <c r="P812" i="24"/>
  <c r="A813" i="24"/>
  <c r="M812" i="24"/>
  <c r="N812" i="24"/>
  <c r="L812" i="24"/>
  <c r="D812" i="24"/>
  <c r="I812" i="24"/>
  <c r="F812" i="24"/>
  <c r="G812" i="24"/>
  <c r="E812" i="24"/>
  <c r="B812" i="24"/>
  <c r="C812" i="24"/>
  <c r="H812" i="24"/>
  <c r="W812" i="24"/>
  <c r="U812" i="24"/>
  <c r="V812" i="24"/>
  <c r="J560" i="24"/>
  <c r="H560" i="24"/>
  <c r="E560" i="24"/>
  <c r="A561" i="24"/>
  <c r="P560" i="24"/>
  <c r="I560" i="24"/>
  <c r="G560" i="24"/>
  <c r="F560" i="24"/>
  <c r="D560" i="24"/>
  <c r="K560" i="24"/>
  <c r="O560" i="24"/>
  <c r="M560" i="24"/>
  <c r="L560" i="24"/>
  <c r="N560" i="24"/>
  <c r="B560" i="24"/>
  <c r="C560" i="24"/>
  <c r="V560" i="24"/>
  <c r="U560" i="24"/>
  <c r="R560" i="24"/>
  <c r="T560" i="24"/>
  <c r="X560" i="24"/>
  <c r="Y560" i="24"/>
  <c r="W560" i="24"/>
  <c r="S560" i="24"/>
  <c r="Q560" i="24"/>
  <c r="A849" i="24"/>
  <c r="J848" i="24"/>
  <c r="G848" i="24"/>
  <c r="C848" i="24"/>
  <c r="B848" i="24"/>
  <c r="I848" i="24"/>
  <c r="F848" i="24"/>
  <c r="D848" i="24"/>
  <c r="E848" i="24"/>
  <c r="H848" i="24"/>
  <c r="V848" i="24"/>
  <c r="R848" i="24"/>
  <c r="P848" i="24"/>
  <c r="O848" i="24"/>
  <c r="Q848" i="24"/>
  <c r="M848" i="24"/>
  <c r="S848" i="24"/>
  <c r="U848" i="24"/>
  <c r="X848" i="24"/>
  <c r="T848" i="24"/>
  <c r="N848" i="24"/>
  <c r="L848" i="24"/>
  <c r="K848" i="24"/>
  <c r="W848" i="24"/>
  <c r="Y848" i="24"/>
  <c r="X776" i="24"/>
  <c r="D776" i="24"/>
  <c r="K776" i="24"/>
  <c r="R776" i="24"/>
  <c r="B776" i="24"/>
  <c r="E776" i="24"/>
  <c r="T776" i="24"/>
  <c r="W776" i="24"/>
  <c r="G776" i="24"/>
  <c r="N776" i="24"/>
  <c r="Y776" i="24"/>
  <c r="P776" i="24"/>
  <c r="S776" i="24"/>
  <c r="C776" i="24"/>
  <c r="J776" i="24"/>
  <c r="Q776" i="24"/>
  <c r="H776" i="24"/>
  <c r="O776" i="24"/>
  <c r="A777" i="24"/>
  <c r="F776" i="24"/>
  <c r="I776" i="24"/>
  <c r="L776" i="24"/>
  <c r="M776" i="24"/>
  <c r="U776" i="24"/>
  <c r="V776" i="24"/>
  <c r="K638" i="21"/>
  <c r="O638" i="21"/>
  <c r="Y638" i="21"/>
  <c r="X638" i="21"/>
  <c r="Q638" i="21"/>
  <c r="B638" i="21"/>
  <c r="D638" i="21"/>
  <c r="R638" i="21"/>
  <c r="F638" i="21"/>
  <c r="J638" i="21"/>
  <c r="P638" i="21"/>
  <c r="T638" i="21"/>
  <c r="S638" i="21"/>
  <c r="G638" i="21"/>
  <c r="C638" i="21"/>
  <c r="E638" i="21"/>
  <c r="I638" i="21"/>
  <c r="H638" i="21"/>
  <c r="L638" i="21"/>
  <c r="M638" i="21"/>
  <c r="N638" i="21"/>
  <c r="U638" i="21"/>
  <c r="V638" i="21"/>
  <c r="W638" i="21"/>
  <c r="Y704" i="24"/>
  <c r="G704" i="24"/>
  <c r="B704" i="24"/>
  <c r="E704" i="24"/>
  <c r="C704" i="24"/>
  <c r="D704" i="24"/>
  <c r="A705" i="24"/>
  <c r="S704" i="24"/>
  <c r="F704" i="24"/>
  <c r="P704" i="24"/>
  <c r="R704" i="24"/>
  <c r="J704" i="24"/>
  <c r="M704" i="24"/>
  <c r="I704" i="24"/>
  <c r="L704" i="24"/>
  <c r="H704" i="24"/>
  <c r="N704" i="24"/>
  <c r="Q704" i="24"/>
  <c r="O704" i="24"/>
  <c r="K704" i="24"/>
  <c r="T704" i="24"/>
  <c r="U704" i="24"/>
  <c r="X704" i="24"/>
  <c r="V704" i="24"/>
  <c r="W704" i="24"/>
  <c r="R524" i="24"/>
  <c r="Q524" i="24"/>
  <c r="X524" i="24"/>
  <c r="L524" i="24"/>
  <c r="N524" i="24"/>
  <c r="K524" i="24"/>
  <c r="F524" i="24"/>
  <c r="E524" i="24"/>
  <c r="A525" i="24"/>
  <c r="A526" i="24" s="1"/>
  <c r="G524" i="24"/>
  <c r="D524" i="24"/>
  <c r="O524" i="24"/>
  <c r="J524" i="24"/>
  <c r="I524" i="24"/>
  <c r="P524" i="24"/>
  <c r="M524" i="24"/>
  <c r="T524" i="24"/>
  <c r="H524" i="24"/>
  <c r="S524" i="24"/>
  <c r="Y524" i="24"/>
  <c r="B524" i="24"/>
  <c r="C524" i="24"/>
  <c r="U524" i="24"/>
  <c r="W524" i="24"/>
  <c r="V524" i="24"/>
  <c r="Q601" i="23"/>
  <c r="N601" i="23"/>
  <c r="C601" i="23"/>
  <c r="S601" i="23"/>
  <c r="L601" i="23"/>
  <c r="E601" i="23"/>
  <c r="U601" i="23"/>
  <c r="B601" i="23"/>
  <c r="R601" i="23"/>
  <c r="G601" i="23"/>
  <c r="W601" i="23"/>
  <c r="P601" i="23"/>
  <c r="I601" i="23"/>
  <c r="Y601" i="23"/>
  <c r="F601" i="23"/>
  <c r="V601" i="23"/>
  <c r="K601" i="23"/>
  <c r="D601" i="23"/>
  <c r="T601" i="23"/>
  <c r="M601" i="23"/>
  <c r="J601" i="23"/>
  <c r="O601" i="23"/>
  <c r="H601" i="23"/>
  <c r="X601" i="23"/>
  <c r="S668" i="24"/>
  <c r="C668" i="24"/>
  <c r="F668" i="24"/>
  <c r="I668" i="24"/>
  <c r="P668" i="24"/>
  <c r="O668" i="24"/>
  <c r="A669" i="24"/>
  <c r="B668" i="24"/>
  <c r="E668" i="24"/>
  <c r="H668" i="24"/>
  <c r="K668" i="24"/>
  <c r="R668" i="24"/>
  <c r="Y668" i="24"/>
  <c r="X668" i="24"/>
  <c r="D668" i="24"/>
  <c r="G668" i="24"/>
  <c r="J668" i="24"/>
  <c r="Q668" i="24"/>
  <c r="T668" i="24"/>
  <c r="N668" i="24"/>
  <c r="M668" i="24"/>
  <c r="L668" i="24"/>
  <c r="W668" i="24"/>
  <c r="U668" i="24"/>
  <c r="V668" i="24"/>
  <c r="B603" i="23" l="1"/>
  <c r="F603" i="23"/>
  <c r="J603" i="23"/>
  <c r="N603" i="23"/>
  <c r="R603" i="23"/>
  <c r="V603" i="23"/>
  <c r="D603" i="23"/>
  <c r="P603" i="23"/>
  <c r="C603" i="23"/>
  <c r="G603" i="23"/>
  <c r="K603" i="23"/>
  <c r="O603" i="23"/>
  <c r="S603" i="23"/>
  <c r="W603" i="23"/>
  <c r="L603" i="23"/>
  <c r="X603" i="23"/>
  <c r="E603" i="23"/>
  <c r="I603" i="23"/>
  <c r="M603" i="23"/>
  <c r="Q603" i="23"/>
  <c r="U603" i="23"/>
  <c r="Y603" i="23"/>
  <c r="H603" i="23"/>
  <c r="T603" i="23"/>
  <c r="A527" i="24"/>
  <c r="C526" i="24"/>
  <c r="G526" i="24"/>
  <c r="K526" i="24"/>
  <c r="O526" i="24"/>
  <c r="S526" i="24"/>
  <c r="W526" i="24"/>
  <c r="D526" i="24"/>
  <c r="H526" i="24"/>
  <c r="L526" i="24"/>
  <c r="P526" i="24"/>
  <c r="T526" i="24"/>
  <c r="X526" i="24"/>
  <c r="E526" i="24"/>
  <c r="I526" i="24"/>
  <c r="M526" i="24"/>
  <c r="Q526" i="24"/>
  <c r="U526" i="24"/>
  <c r="Y526" i="24"/>
  <c r="F526" i="24"/>
  <c r="J526" i="24"/>
  <c r="N526" i="24"/>
  <c r="R526" i="24"/>
  <c r="V526" i="24"/>
  <c r="B526" i="24"/>
  <c r="B490" i="24"/>
  <c r="F490" i="24"/>
  <c r="J490" i="24"/>
  <c r="N490" i="24"/>
  <c r="R490" i="24"/>
  <c r="V490" i="24"/>
  <c r="C490" i="24"/>
  <c r="G490" i="24"/>
  <c r="K490" i="24"/>
  <c r="O490" i="24"/>
  <c r="S490" i="24"/>
  <c r="W490" i="24"/>
  <c r="D490" i="24"/>
  <c r="H490" i="24"/>
  <c r="L490" i="24"/>
  <c r="P490" i="24"/>
  <c r="T490" i="24"/>
  <c r="X490" i="24"/>
  <c r="E490" i="24"/>
  <c r="I490" i="24"/>
  <c r="M490" i="24"/>
  <c r="Q490" i="24"/>
  <c r="U490" i="24"/>
  <c r="Y490" i="24"/>
  <c r="C676" i="21"/>
  <c r="G676" i="21"/>
  <c r="K676" i="21"/>
  <c r="O676" i="21"/>
  <c r="S676" i="21"/>
  <c r="W676" i="21"/>
  <c r="D676" i="21"/>
  <c r="H676" i="21"/>
  <c r="L676" i="21"/>
  <c r="P676" i="21"/>
  <c r="T676" i="21"/>
  <c r="X676" i="21"/>
  <c r="A677" i="21"/>
  <c r="E676" i="21"/>
  <c r="I676" i="21"/>
  <c r="M676" i="21"/>
  <c r="Q676" i="21"/>
  <c r="U676" i="21"/>
  <c r="Y676" i="21"/>
  <c r="F676" i="21"/>
  <c r="J676" i="21"/>
  <c r="N676" i="21"/>
  <c r="R676" i="21"/>
  <c r="V676" i="21"/>
  <c r="B676" i="21"/>
  <c r="B640" i="21"/>
  <c r="F640" i="21"/>
  <c r="J640" i="21"/>
  <c r="N640" i="21"/>
  <c r="R640" i="21"/>
  <c r="V640" i="21"/>
  <c r="C640" i="21"/>
  <c r="G640" i="21"/>
  <c r="K640" i="21"/>
  <c r="O640" i="21"/>
  <c r="S640" i="21"/>
  <c r="W640" i="21"/>
  <c r="D640" i="21"/>
  <c r="H640" i="21"/>
  <c r="L640" i="21"/>
  <c r="P640" i="21"/>
  <c r="T640" i="21"/>
  <c r="X640" i="21"/>
  <c r="E640" i="21"/>
  <c r="I640" i="21"/>
  <c r="M640" i="21"/>
  <c r="Q640" i="21"/>
  <c r="U640" i="21"/>
  <c r="Y640" i="21"/>
  <c r="B603" i="21"/>
  <c r="F603" i="21"/>
  <c r="J603" i="21"/>
  <c r="N603" i="21"/>
  <c r="R603" i="21"/>
  <c r="V603" i="21"/>
  <c r="C603" i="21"/>
  <c r="G603" i="21"/>
  <c r="K603" i="21"/>
  <c r="O603" i="21"/>
  <c r="S603" i="21"/>
  <c r="W603" i="21"/>
  <c r="D603" i="21"/>
  <c r="H603" i="21"/>
  <c r="L603" i="21"/>
  <c r="P603" i="21"/>
  <c r="T603" i="21"/>
  <c r="X603" i="21"/>
  <c r="E603" i="21"/>
  <c r="I603" i="21"/>
  <c r="M603" i="21"/>
  <c r="Q603" i="21"/>
  <c r="U603" i="21"/>
  <c r="Y603" i="21"/>
  <c r="O561" i="24"/>
  <c r="P561" i="24"/>
  <c r="E561" i="24"/>
  <c r="F561" i="24"/>
  <c r="S561" i="24"/>
  <c r="T561" i="24"/>
  <c r="I561" i="24"/>
  <c r="J561" i="24"/>
  <c r="G561" i="24"/>
  <c r="D561" i="24"/>
  <c r="X561" i="24"/>
  <c r="Q561" i="24"/>
  <c r="R561" i="24"/>
  <c r="K561" i="24"/>
  <c r="H561" i="24"/>
  <c r="A562" i="24"/>
  <c r="A563" i="24" s="1"/>
  <c r="Y561" i="24"/>
  <c r="L561" i="24"/>
  <c r="N561" i="24"/>
  <c r="M561" i="24"/>
  <c r="C561" i="24"/>
  <c r="B561" i="24"/>
  <c r="V561" i="24"/>
  <c r="W561" i="24"/>
  <c r="U561" i="24"/>
  <c r="F891" i="21"/>
  <c r="S891" i="21"/>
  <c r="Y891" i="21"/>
  <c r="D891" i="21"/>
  <c r="E891" i="21"/>
  <c r="A892" i="21"/>
  <c r="B891" i="21"/>
  <c r="C891" i="21"/>
  <c r="G891" i="21"/>
  <c r="M891" i="21"/>
  <c r="Q891" i="21"/>
  <c r="P891" i="21"/>
  <c r="H891" i="21"/>
  <c r="L891" i="21"/>
  <c r="O891" i="21"/>
  <c r="R891" i="21"/>
  <c r="K891" i="21"/>
  <c r="I891" i="21"/>
  <c r="J891" i="21"/>
  <c r="N891" i="21"/>
  <c r="X891" i="21"/>
  <c r="V891" i="21"/>
  <c r="T891" i="21"/>
  <c r="U891" i="21"/>
  <c r="W891" i="21"/>
  <c r="P597" i="24"/>
  <c r="F597" i="24"/>
  <c r="G597" i="24"/>
  <c r="E597" i="24"/>
  <c r="J597" i="24"/>
  <c r="D597" i="24"/>
  <c r="I597" i="24"/>
  <c r="H597" i="24"/>
  <c r="A598" i="24"/>
  <c r="K597" i="24"/>
  <c r="L597" i="24"/>
  <c r="M597" i="24"/>
  <c r="O597" i="24"/>
  <c r="N597" i="24"/>
  <c r="B597" i="24"/>
  <c r="C597" i="24"/>
  <c r="V597" i="24"/>
  <c r="X597" i="24"/>
  <c r="T597" i="24"/>
  <c r="Q597" i="24"/>
  <c r="S597" i="24"/>
  <c r="W597" i="24"/>
  <c r="R597" i="24"/>
  <c r="U597" i="24"/>
  <c r="Y597" i="24"/>
  <c r="D711" i="21"/>
  <c r="X711" i="21"/>
  <c r="Y711" i="21"/>
  <c r="R711" i="21"/>
  <c r="S711" i="21"/>
  <c r="H711" i="21"/>
  <c r="E711" i="21"/>
  <c r="A712" i="21"/>
  <c r="A713" i="21" s="1"/>
  <c r="G711" i="21"/>
  <c r="P711" i="21"/>
  <c r="I711" i="21"/>
  <c r="F711" i="21"/>
  <c r="K711" i="21"/>
  <c r="T711" i="21"/>
  <c r="Q711" i="21"/>
  <c r="J711" i="21"/>
  <c r="O711" i="21"/>
  <c r="N711" i="21"/>
  <c r="M711" i="21"/>
  <c r="L711" i="21"/>
  <c r="C711" i="21"/>
  <c r="B711" i="21"/>
  <c r="V711" i="21"/>
  <c r="W711" i="21"/>
  <c r="U711" i="21"/>
  <c r="E705" i="24"/>
  <c r="H705" i="24"/>
  <c r="K705" i="24"/>
  <c r="R705" i="24"/>
  <c r="Y705" i="24"/>
  <c r="X705" i="24"/>
  <c r="D705" i="24"/>
  <c r="G705" i="24"/>
  <c r="J705" i="24"/>
  <c r="Q705" i="24"/>
  <c r="T705" i="24"/>
  <c r="S705" i="24"/>
  <c r="C705" i="24"/>
  <c r="F705" i="24"/>
  <c r="I705" i="24"/>
  <c r="P705" i="24"/>
  <c r="O705" i="24"/>
  <c r="A706" i="24"/>
  <c r="B705" i="24"/>
  <c r="L705" i="24"/>
  <c r="M705" i="24"/>
  <c r="N705" i="24"/>
  <c r="V705" i="24"/>
  <c r="W705" i="24"/>
  <c r="U705" i="24"/>
  <c r="F675" i="21"/>
  <c r="Q675" i="21"/>
  <c r="D675" i="21"/>
  <c r="C675" i="21"/>
  <c r="I675" i="21"/>
  <c r="L675" i="21"/>
  <c r="K675" i="21"/>
  <c r="J675" i="21"/>
  <c r="T675" i="21"/>
  <c r="S675" i="21"/>
  <c r="Y675" i="21"/>
  <c r="B675" i="21"/>
  <c r="E675" i="21"/>
  <c r="H675" i="21"/>
  <c r="R675" i="21"/>
  <c r="M675" i="21"/>
  <c r="P675" i="21"/>
  <c r="O675" i="21"/>
  <c r="N675" i="21"/>
  <c r="X675" i="21"/>
  <c r="G675" i="21"/>
  <c r="U675" i="21"/>
  <c r="V675" i="21"/>
  <c r="W675" i="21"/>
  <c r="S855" i="21"/>
  <c r="I855" i="21"/>
  <c r="K855" i="21"/>
  <c r="F855" i="21"/>
  <c r="Q855" i="21"/>
  <c r="Y855" i="21"/>
  <c r="J855" i="21"/>
  <c r="G855" i="21"/>
  <c r="B855" i="21"/>
  <c r="T855" i="21"/>
  <c r="H855" i="21"/>
  <c r="E855" i="21"/>
  <c r="O855" i="21"/>
  <c r="C855" i="21"/>
  <c r="P855" i="21"/>
  <c r="R855" i="21"/>
  <c r="A856" i="21"/>
  <c r="X855" i="21"/>
  <c r="D855" i="21"/>
  <c r="L855" i="21"/>
  <c r="M855" i="21"/>
  <c r="N855" i="21"/>
  <c r="V855" i="21"/>
  <c r="U855" i="21"/>
  <c r="W855" i="21"/>
  <c r="W669" i="24"/>
  <c r="G669" i="24"/>
  <c r="N669" i="24"/>
  <c r="Y669" i="24"/>
  <c r="X669" i="24"/>
  <c r="D669" i="24"/>
  <c r="S669" i="24"/>
  <c r="C669" i="24"/>
  <c r="J669" i="24"/>
  <c r="Q669" i="24"/>
  <c r="T669" i="24"/>
  <c r="O669" i="24"/>
  <c r="A670" i="24"/>
  <c r="F669" i="24"/>
  <c r="I669" i="24"/>
  <c r="P669" i="24"/>
  <c r="K669" i="24"/>
  <c r="R669" i="24"/>
  <c r="B669" i="24"/>
  <c r="E669" i="24"/>
  <c r="H669" i="24"/>
  <c r="M669" i="24"/>
  <c r="L669" i="24"/>
  <c r="V669" i="24"/>
  <c r="U669" i="24"/>
  <c r="P525" i="24"/>
  <c r="K525" i="24"/>
  <c r="B525" i="24"/>
  <c r="X525" i="24"/>
  <c r="S525" i="24"/>
  <c r="I525" i="24"/>
  <c r="D525" i="24"/>
  <c r="R525" i="24"/>
  <c r="Q525" i="24"/>
  <c r="L525" i="24"/>
  <c r="Y525" i="24"/>
  <c r="T525" i="24"/>
  <c r="O525" i="24"/>
  <c r="F525" i="24"/>
  <c r="E525" i="24"/>
  <c r="G525" i="24"/>
  <c r="N525" i="24"/>
  <c r="M525" i="24"/>
  <c r="H525" i="24"/>
  <c r="C525" i="24"/>
  <c r="J525" i="24"/>
  <c r="W525" i="24"/>
  <c r="U525" i="24"/>
  <c r="V525" i="24"/>
  <c r="S849" i="24"/>
  <c r="R849" i="24"/>
  <c r="X849" i="24"/>
  <c r="O849" i="24"/>
  <c r="J849" i="24"/>
  <c r="T849" i="24"/>
  <c r="K849" i="24"/>
  <c r="Y849" i="24"/>
  <c r="P849" i="24"/>
  <c r="A850" i="24"/>
  <c r="Q849" i="24"/>
  <c r="M849" i="24"/>
  <c r="L849" i="24"/>
  <c r="N849" i="24"/>
  <c r="I849" i="24"/>
  <c r="E849" i="24"/>
  <c r="H849" i="24"/>
  <c r="D849" i="24"/>
  <c r="G849" i="24"/>
  <c r="C849" i="24"/>
  <c r="F849" i="24"/>
  <c r="B849" i="24"/>
  <c r="U849" i="24"/>
  <c r="V849" i="24"/>
  <c r="W849" i="24"/>
  <c r="Q813" i="24"/>
  <c r="T813" i="24"/>
  <c r="W813" i="24"/>
  <c r="G813" i="24"/>
  <c r="N813" i="24"/>
  <c r="I813" i="24"/>
  <c r="P813" i="24"/>
  <c r="S813" i="24"/>
  <c r="C813" i="24"/>
  <c r="J813" i="24"/>
  <c r="E813" i="24"/>
  <c r="H813" i="24"/>
  <c r="O813" i="24"/>
  <c r="A814" i="24"/>
  <c r="F813" i="24"/>
  <c r="Y813" i="24"/>
  <c r="X813" i="24"/>
  <c r="D813" i="24"/>
  <c r="K813" i="24"/>
  <c r="R813" i="24"/>
  <c r="B813" i="24"/>
  <c r="M813" i="24"/>
  <c r="L813" i="24"/>
  <c r="V813" i="24"/>
  <c r="U813" i="24"/>
  <c r="Y819" i="21"/>
  <c r="N819" i="21"/>
  <c r="G819" i="21"/>
  <c r="W819" i="21"/>
  <c r="T819" i="21"/>
  <c r="E819" i="21"/>
  <c r="B819" i="21"/>
  <c r="R819" i="21"/>
  <c r="K819" i="21"/>
  <c r="D819" i="21"/>
  <c r="X819" i="21"/>
  <c r="I819" i="21"/>
  <c r="F819" i="21"/>
  <c r="A820" i="21"/>
  <c r="O819" i="21"/>
  <c r="H819" i="21"/>
  <c r="Q819" i="21"/>
  <c r="J819" i="21"/>
  <c r="C819" i="21"/>
  <c r="S819" i="21"/>
  <c r="P819" i="21"/>
  <c r="M819" i="21"/>
  <c r="L819" i="21"/>
  <c r="V819" i="21"/>
  <c r="U819" i="21"/>
  <c r="F777" i="24"/>
  <c r="H777" i="24"/>
  <c r="C777" i="24"/>
  <c r="B777" i="24"/>
  <c r="D777" i="24"/>
  <c r="Y777" i="24"/>
  <c r="S777" i="24"/>
  <c r="A778" i="24"/>
  <c r="E777" i="24"/>
  <c r="G777" i="24"/>
  <c r="J777" i="24"/>
  <c r="O777" i="24"/>
  <c r="R777" i="24"/>
  <c r="Q777" i="24"/>
  <c r="I777" i="24"/>
  <c r="P777" i="24"/>
  <c r="M777" i="24"/>
  <c r="K777" i="24"/>
  <c r="N777" i="24"/>
  <c r="L777" i="24"/>
  <c r="T777" i="24"/>
  <c r="W777" i="24"/>
  <c r="X777" i="24"/>
  <c r="U777" i="24"/>
  <c r="V777" i="24"/>
  <c r="F747" i="21"/>
  <c r="J747" i="21"/>
  <c r="G747" i="21"/>
  <c r="A748" i="21"/>
  <c r="O747" i="21"/>
  <c r="P747" i="21"/>
  <c r="D747" i="21"/>
  <c r="L747" i="21"/>
  <c r="I747" i="21"/>
  <c r="M747" i="21"/>
  <c r="H747" i="21"/>
  <c r="E747" i="21"/>
  <c r="N747" i="21"/>
  <c r="K747" i="21"/>
  <c r="C747" i="21"/>
  <c r="B747" i="21"/>
  <c r="T747" i="21"/>
  <c r="Q747" i="21"/>
  <c r="Y747" i="21"/>
  <c r="V747" i="21"/>
  <c r="X747" i="21"/>
  <c r="R747" i="21"/>
  <c r="S747" i="21"/>
  <c r="U747" i="21"/>
  <c r="W747" i="21"/>
  <c r="F741" i="24"/>
  <c r="D741" i="24"/>
  <c r="B741" i="24"/>
  <c r="S741" i="24"/>
  <c r="Y741" i="24"/>
  <c r="G741" i="24"/>
  <c r="A742" i="24"/>
  <c r="E741" i="24"/>
  <c r="C741" i="24"/>
  <c r="R741" i="24"/>
  <c r="N741" i="24"/>
  <c r="J741" i="24"/>
  <c r="M741" i="24"/>
  <c r="I741" i="24"/>
  <c r="Q741" i="24"/>
  <c r="L741" i="24"/>
  <c r="H741" i="24"/>
  <c r="P741" i="24"/>
  <c r="O741" i="24"/>
  <c r="K741" i="24"/>
  <c r="U741" i="24"/>
  <c r="V741" i="24"/>
  <c r="X741" i="24"/>
  <c r="T741" i="24"/>
  <c r="W741" i="24"/>
  <c r="G633" i="24"/>
  <c r="F633" i="24"/>
  <c r="P633" i="24"/>
  <c r="C633" i="24"/>
  <c r="B633" i="24"/>
  <c r="H633" i="24"/>
  <c r="A634" i="24"/>
  <c r="I633" i="24"/>
  <c r="D633" i="24"/>
  <c r="J633" i="24"/>
  <c r="E633" i="24"/>
  <c r="K633" i="24"/>
  <c r="N633" i="24"/>
  <c r="M633" i="24"/>
  <c r="O633" i="24"/>
  <c r="L633" i="24"/>
  <c r="W633" i="24"/>
  <c r="Q633" i="24"/>
  <c r="R633" i="24"/>
  <c r="S633" i="24"/>
  <c r="Y633" i="24"/>
  <c r="X633" i="24"/>
  <c r="T633" i="24"/>
  <c r="U633" i="24"/>
  <c r="V633" i="24"/>
  <c r="A886" i="24"/>
  <c r="J885" i="24"/>
  <c r="D885" i="24"/>
  <c r="G885" i="24"/>
  <c r="C885" i="24"/>
  <c r="F885" i="24"/>
  <c r="B885" i="24"/>
  <c r="I885" i="24"/>
  <c r="H885" i="24"/>
  <c r="E885" i="24"/>
  <c r="X885" i="24"/>
  <c r="T885" i="24"/>
  <c r="W885" i="24"/>
  <c r="N885" i="24"/>
  <c r="O885" i="24"/>
  <c r="K885" i="24"/>
  <c r="R885" i="24"/>
  <c r="Y885" i="24"/>
  <c r="U885" i="24"/>
  <c r="V885" i="24"/>
  <c r="M885" i="24"/>
  <c r="L885" i="24"/>
  <c r="Q885" i="24"/>
  <c r="P885" i="24"/>
  <c r="S885" i="24"/>
  <c r="C783" i="21"/>
  <c r="P783" i="21"/>
  <c r="J783" i="21"/>
  <c r="E783" i="21"/>
  <c r="I783" i="21"/>
  <c r="A784" i="21"/>
  <c r="B783" i="21"/>
  <c r="F783" i="21"/>
  <c r="H783" i="21"/>
  <c r="G783" i="21"/>
  <c r="D783" i="21"/>
  <c r="L783" i="21"/>
  <c r="O783" i="21"/>
  <c r="N783" i="21"/>
  <c r="M783" i="21"/>
  <c r="K783" i="21"/>
  <c r="Q783" i="21"/>
  <c r="S783" i="21"/>
  <c r="R783" i="21"/>
  <c r="U783" i="21"/>
  <c r="V783" i="21"/>
  <c r="X783" i="21"/>
  <c r="W783" i="21"/>
  <c r="Y783" i="21"/>
  <c r="T783" i="21"/>
  <c r="A564" i="24" l="1"/>
  <c r="C563" i="24"/>
  <c r="G563" i="24"/>
  <c r="K563" i="24"/>
  <c r="O563" i="24"/>
  <c r="S563" i="24"/>
  <c r="W563" i="24"/>
  <c r="D563" i="24"/>
  <c r="H563" i="24"/>
  <c r="L563" i="24"/>
  <c r="P563" i="24"/>
  <c r="T563" i="24"/>
  <c r="X563" i="24"/>
  <c r="E563" i="24"/>
  <c r="I563" i="24"/>
  <c r="M563" i="24"/>
  <c r="Q563" i="24"/>
  <c r="U563" i="24"/>
  <c r="Y563" i="24"/>
  <c r="F563" i="24"/>
  <c r="J563" i="24"/>
  <c r="N563" i="24"/>
  <c r="R563" i="24"/>
  <c r="V563" i="24"/>
  <c r="B563" i="24"/>
  <c r="B527" i="24"/>
  <c r="F527" i="24"/>
  <c r="J527" i="24"/>
  <c r="N527" i="24"/>
  <c r="R527" i="24"/>
  <c r="V527" i="24"/>
  <c r="C527" i="24"/>
  <c r="G527" i="24"/>
  <c r="K527" i="24"/>
  <c r="O527" i="24"/>
  <c r="S527" i="24"/>
  <c r="W527" i="24"/>
  <c r="D527" i="24"/>
  <c r="H527" i="24"/>
  <c r="L527" i="24"/>
  <c r="P527" i="24"/>
  <c r="T527" i="24"/>
  <c r="X527" i="24"/>
  <c r="E527" i="24"/>
  <c r="I527" i="24"/>
  <c r="M527" i="24"/>
  <c r="Q527" i="24"/>
  <c r="U527" i="24"/>
  <c r="Y527" i="24"/>
  <c r="C713" i="21"/>
  <c r="G713" i="21"/>
  <c r="K713" i="21"/>
  <c r="O713" i="21"/>
  <c r="S713" i="21"/>
  <c r="W713" i="21"/>
  <c r="D713" i="21"/>
  <c r="H713" i="21"/>
  <c r="L713" i="21"/>
  <c r="P713" i="21"/>
  <c r="T713" i="21"/>
  <c r="X713" i="21"/>
  <c r="A714" i="21"/>
  <c r="E713" i="21"/>
  <c r="I713" i="21"/>
  <c r="M713" i="21"/>
  <c r="Q713" i="21"/>
  <c r="U713" i="21"/>
  <c r="Y713" i="21"/>
  <c r="F713" i="21"/>
  <c r="J713" i="21"/>
  <c r="N713" i="21"/>
  <c r="R713" i="21"/>
  <c r="V713" i="21"/>
  <c r="B713" i="21"/>
  <c r="B677" i="21"/>
  <c r="F677" i="21"/>
  <c r="J677" i="21"/>
  <c r="N677" i="21"/>
  <c r="R677" i="21"/>
  <c r="V677" i="21"/>
  <c r="C677" i="21"/>
  <c r="G677" i="21"/>
  <c r="K677" i="21"/>
  <c r="O677" i="21"/>
  <c r="S677" i="21"/>
  <c r="W677" i="21"/>
  <c r="D677" i="21"/>
  <c r="H677" i="21"/>
  <c r="L677" i="21"/>
  <c r="P677" i="21"/>
  <c r="T677" i="21"/>
  <c r="X677" i="21"/>
  <c r="E677" i="21"/>
  <c r="I677" i="21"/>
  <c r="M677" i="21"/>
  <c r="Q677" i="21"/>
  <c r="U677" i="21"/>
  <c r="Y677" i="21"/>
  <c r="P634" i="24"/>
  <c r="A635" i="24"/>
  <c r="H634" i="24"/>
  <c r="J634" i="24"/>
  <c r="I634" i="24"/>
  <c r="D634" i="24"/>
  <c r="F634" i="24"/>
  <c r="E634" i="24"/>
  <c r="G634" i="24"/>
  <c r="N634" i="24"/>
  <c r="K634" i="24"/>
  <c r="M634" i="24"/>
  <c r="O634" i="24"/>
  <c r="L634" i="24"/>
  <c r="B634" i="24"/>
  <c r="C634" i="24"/>
  <c r="Q634" i="24"/>
  <c r="V634" i="24"/>
  <c r="S634" i="24"/>
  <c r="X634" i="24"/>
  <c r="Y634" i="24"/>
  <c r="W634" i="24"/>
  <c r="T634" i="24"/>
  <c r="R634" i="24"/>
  <c r="U634" i="24"/>
  <c r="P856" i="21"/>
  <c r="K856" i="21"/>
  <c r="Y856" i="21"/>
  <c r="X856" i="21"/>
  <c r="A857" i="21"/>
  <c r="N856" i="21"/>
  <c r="E856" i="21"/>
  <c r="D856" i="21"/>
  <c r="F856" i="21"/>
  <c r="J856" i="21"/>
  <c r="Q856" i="21"/>
  <c r="G856" i="21"/>
  <c r="B856" i="21"/>
  <c r="T856" i="21"/>
  <c r="O856" i="21"/>
  <c r="C856" i="21"/>
  <c r="W856" i="21"/>
  <c r="R856" i="21"/>
  <c r="I856" i="21"/>
  <c r="H856" i="21"/>
  <c r="S856" i="21"/>
  <c r="M856" i="21"/>
  <c r="L856" i="21"/>
  <c r="U856" i="21"/>
  <c r="V856" i="21"/>
  <c r="Q562" i="24"/>
  <c r="F562" i="24"/>
  <c r="G562" i="24"/>
  <c r="D562" i="24"/>
  <c r="X562" i="24"/>
  <c r="Y562" i="24"/>
  <c r="J562" i="24"/>
  <c r="K562" i="24"/>
  <c r="H562" i="24"/>
  <c r="E562" i="24"/>
  <c r="R562" i="24"/>
  <c r="O562" i="24"/>
  <c r="P562" i="24"/>
  <c r="I562" i="24"/>
  <c r="B562" i="24"/>
  <c r="C562" i="24"/>
  <c r="S562" i="24"/>
  <c r="T562" i="24"/>
  <c r="N562" i="24"/>
  <c r="M562" i="24"/>
  <c r="L562" i="24"/>
  <c r="W562" i="24"/>
  <c r="U562" i="24"/>
  <c r="V562" i="24"/>
  <c r="Q886" i="24"/>
  <c r="S886" i="24"/>
  <c r="R886" i="24"/>
  <c r="X886" i="24"/>
  <c r="O886" i="24"/>
  <c r="J886" i="24"/>
  <c r="T886" i="24"/>
  <c r="K886" i="24"/>
  <c r="Y886" i="24"/>
  <c r="P886" i="24"/>
  <c r="A887" i="24"/>
  <c r="M886" i="24"/>
  <c r="L886" i="24"/>
  <c r="N886" i="24"/>
  <c r="G886" i="24"/>
  <c r="C886" i="24"/>
  <c r="B886" i="24"/>
  <c r="D886" i="24"/>
  <c r="I886" i="24"/>
  <c r="E886" i="24"/>
  <c r="H886" i="24"/>
  <c r="F886" i="24"/>
  <c r="U886" i="24"/>
  <c r="V886" i="24"/>
  <c r="W886" i="24"/>
  <c r="G742" i="24"/>
  <c r="J742" i="24"/>
  <c r="Q742" i="24"/>
  <c r="T742" i="24"/>
  <c r="S742" i="24"/>
  <c r="C742" i="24"/>
  <c r="F742" i="24"/>
  <c r="I742" i="24"/>
  <c r="P742" i="24"/>
  <c r="O742" i="24"/>
  <c r="A743" i="24"/>
  <c r="B742" i="24"/>
  <c r="E742" i="24"/>
  <c r="H742" i="24"/>
  <c r="K742" i="24"/>
  <c r="R742" i="24"/>
  <c r="Y742" i="24"/>
  <c r="X742" i="24"/>
  <c r="D742" i="24"/>
  <c r="N742" i="24"/>
  <c r="M742" i="24"/>
  <c r="L742" i="24"/>
  <c r="V742" i="24"/>
  <c r="W742" i="24"/>
  <c r="U742" i="24"/>
  <c r="L748" i="21"/>
  <c r="P748" i="21"/>
  <c r="K748" i="21"/>
  <c r="R748" i="21"/>
  <c r="X748" i="21"/>
  <c r="E748" i="21"/>
  <c r="I748" i="21"/>
  <c r="D748" i="21"/>
  <c r="A749" i="21"/>
  <c r="A750" i="21" s="1"/>
  <c r="Q748" i="21"/>
  <c r="J748" i="21"/>
  <c r="Y748" i="21"/>
  <c r="T748" i="21"/>
  <c r="O748" i="21"/>
  <c r="F748" i="21"/>
  <c r="S748" i="21"/>
  <c r="G748" i="21"/>
  <c r="N748" i="21"/>
  <c r="M748" i="21"/>
  <c r="H748" i="21"/>
  <c r="C748" i="21"/>
  <c r="B748" i="21"/>
  <c r="W748" i="21"/>
  <c r="U748" i="21"/>
  <c r="V748" i="21"/>
  <c r="E820" i="21"/>
  <c r="D820" i="21"/>
  <c r="P820" i="21"/>
  <c r="F820" i="21"/>
  <c r="G820" i="21"/>
  <c r="J820" i="21"/>
  <c r="C820" i="21"/>
  <c r="I820" i="21"/>
  <c r="H820" i="21"/>
  <c r="B820" i="21"/>
  <c r="A821" i="21"/>
  <c r="K820" i="21"/>
  <c r="L820" i="21"/>
  <c r="N820" i="21"/>
  <c r="M820" i="21"/>
  <c r="O820" i="21"/>
  <c r="V820" i="21"/>
  <c r="W820" i="21"/>
  <c r="T820" i="21"/>
  <c r="U820" i="21"/>
  <c r="X820" i="21"/>
  <c r="S820" i="21"/>
  <c r="R820" i="21"/>
  <c r="Q820" i="21"/>
  <c r="Y820" i="21"/>
  <c r="T706" i="24"/>
  <c r="W706" i="24"/>
  <c r="G706" i="24"/>
  <c r="N706" i="24"/>
  <c r="Y706" i="24"/>
  <c r="P706" i="24"/>
  <c r="S706" i="24"/>
  <c r="C706" i="24"/>
  <c r="J706" i="24"/>
  <c r="Q706" i="24"/>
  <c r="H706" i="24"/>
  <c r="O706" i="24"/>
  <c r="A707" i="24"/>
  <c r="F706" i="24"/>
  <c r="I706" i="24"/>
  <c r="X706" i="24"/>
  <c r="D706" i="24"/>
  <c r="K706" i="24"/>
  <c r="R706" i="24"/>
  <c r="B706" i="24"/>
  <c r="E706" i="24"/>
  <c r="L706" i="24"/>
  <c r="M706" i="24"/>
  <c r="U706" i="24"/>
  <c r="V706" i="24"/>
  <c r="R712" i="21"/>
  <c r="C712" i="21"/>
  <c r="H712" i="21"/>
  <c r="O712" i="21"/>
  <c r="T712" i="21"/>
  <c r="J712" i="21"/>
  <c r="S712" i="21"/>
  <c r="X712" i="21"/>
  <c r="B712" i="21"/>
  <c r="D712" i="21"/>
  <c r="Q712" i="21"/>
  <c r="I712" i="21"/>
  <c r="F712" i="21"/>
  <c r="E712" i="21"/>
  <c r="P712" i="21"/>
  <c r="G712" i="21"/>
  <c r="Y712" i="21"/>
  <c r="K712" i="21"/>
  <c r="M712" i="21"/>
  <c r="N712" i="21"/>
  <c r="L712" i="21"/>
  <c r="V712" i="21"/>
  <c r="U712" i="21"/>
  <c r="W712" i="21"/>
  <c r="E598" i="24"/>
  <c r="F598" i="24"/>
  <c r="K598" i="24"/>
  <c r="H598" i="24"/>
  <c r="A599" i="24"/>
  <c r="A600" i="24" s="1"/>
  <c r="I598" i="24"/>
  <c r="J598" i="24"/>
  <c r="O598" i="24"/>
  <c r="P598" i="24"/>
  <c r="Q598" i="24"/>
  <c r="R598" i="24"/>
  <c r="S598" i="24"/>
  <c r="T598" i="24"/>
  <c r="Y598" i="24"/>
  <c r="G598" i="24"/>
  <c r="D598" i="24"/>
  <c r="X598" i="24"/>
  <c r="N598" i="24"/>
  <c r="L598" i="24"/>
  <c r="M598" i="24"/>
  <c r="B598" i="24"/>
  <c r="C598" i="24"/>
  <c r="V598" i="24"/>
  <c r="U598" i="24"/>
  <c r="W598" i="24"/>
  <c r="I892" i="21"/>
  <c r="T892" i="21"/>
  <c r="S892" i="21"/>
  <c r="F892" i="21"/>
  <c r="K892" i="21"/>
  <c r="Y892" i="21"/>
  <c r="B892" i="21"/>
  <c r="H892" i="21"/>
  <c r="G892" i="21"/>
  <c r="A893" i="21"/>
  <c r="O892" i="21"/>
  <c r="R892" i="21"/>
  <c r="X892" i="21"/>
  <c r="E892" i="21"/>
  <c r="P892" i="21"/>
  <c r="D892" i="21"/>
  <c r="C892" i="21"/>
  <c r="Q892" i="21"/>
  <c r="J892" i="21"/>
  <c r="L892" i="21"/>
  <c r="N892" i="21"/>
  <c r="M892" i="21"/>
  <c r="W892" i="21"/>
  <c r="V892" i="21"/>
  <c r="U892" i="21"/>
  <c r="G778" i="24"/>
  <c r="B778" i="24"/>
  <c r="C778" i="24"/>
  <c r="Y778" i="24"/>
  <c r="A779" i="24"/>
  <c r="E778" i="24"/>
  <c r="S778" i="24"/>
  <c r="F778" i="24"/>
  <c r="D778" i="24"/>
  <c r="J778" i="24"/>
  <c r="L778" i="24"/>
  <c r="R778" i="24"/>
  <c r="Q778" i="24"/>
  <c r="I778" i="24"/>
  <c r="P778" i="24"/>
  <c r="O778" i="24"/>
  <c r="H778" i="24"/>
  <c r="N778" i="24"/>
  <c r="M778" i="24"/>
  <c r="K778" i="24"/>
  <c r="U778" i="24"/>
  <c r="V778" i="24"/>
  <c r="W778" i="24"/>
  <c r="X778" i="24"/>
  <c r="T778" i="24"/>
  <c r="G814" i="24"/>
  <c r="B814" i="24"/>
  <c r="H814" i="24"/>
  <c r="C814" i="24"/>
  <c r="Y814" i="24"/>
  <c r="D814" i="24"/>
  <c r="A815" i="24"/>
  <c r="E814" i="24"/>
  <c r="S814" i="24"/>
  <c r="F814" i="24"/>
  <c r="K814" i="24"/>
  <c r="Q814" i="24"/>
  <c r="L814" i="24"/>
  <c r="R814" i="24"/>
  <c r="N814" i="24"/>
  <c r="O814" i="24"/>
  <c r="I814" i="24"/>
  <c r="P814" i="24"/>
  <c r="M814" i="24"/>
  <c r="J814" i="24"/>
  <c r="U814" i="24"/>
  <c r="V814" i="24"/>
  <c r="W814" i="24"/>
  <c r="X814" i="24"/>
  <c r="T814" i="24"/>
  <c r="F784" i="21"/>
  <c r="A785" i="21"/>
  <c r="D784" i="21"/>
  <c r="H784" i="21"/>
  <c r="G784" i="21"/>
  <c r="E784" i="21"/>
  <c r="I784" i="21"/>
  <c r="P784" i="21"/>
  <c r="J784" i="21"/>
  <c r="O784" i="21"/>
  <c r="M784" i="21"/>
  <c r="L784" i="21"/>
  <c r="K784" i="21"/>
  <c r="N784" i="21"/>
  <c r="B784" i="21"/>
  <c r="C784" i="21"/>
  <c r="X784" i="21"/>
  <c r="V784" i="21"/>
  <c r="T784" i="21"/>
  <c r="Y784" i="21"/>
  <c r="R784" i="21"/>
  <c r="S784" i="21"/>
  <c r="U784" i="21"/>
  <c r="Q784" i="21"/>
  <c r="W784" i="21"/>
  <c r="N850" i="24"/>
  <c r="Y850" i="24"/>
  <c r="X850" i="24"/>
  <c r="D850" i="24"/>
  <c r="K850" i="24"/>
  <c r="J850" i="24"/>
  <c r="Q850" i="24"/>
  <c r="T850" i="24"/>
  <c r="W850" i="24"/>
  <c r="G850" i="24"/>
  <c r="A851" i="24"/>
  <c r="F850" i="24"/>
  <c r="I850" i="24"/>
  <c r="P850" i="24"/>
  <c r="S850" i="24"/>
  <c r="C850" i="24"/>
  <c r="R850" i="24"/>
  <c r="B850" i="24"/>
  <c r="E850" i="24"/>
  <c r="H850" i="24"/>
  <c r="O850" i="24"/>
  <c r="M850" i="24"/>
  <c r="L850" i="24"/>
  <c r="U850" i="24"/>
  <c r="V850" i="24"/>
  <c r="J670" i="24"/>
  <c r="E670" i="24"/>
  <c r="G670" i="24"/>
  <c r="F670" i="24"/>
  <c r="P670" i="24"/>
  <c r="C670" i="24"/>
  <c r="B670" i="24"/>
  <c r="H670" i="24"/>
  <c r="A671" i="24"/>
  <c r="I670" i="24"/>
  <c r="D670" i="24"/>
  <c r="O670" i="24"/>
  <c r="M670" i="24"/>
  <c r="L670" i="24"/>
  <c r="K670" i="24"/>
  <c r="N670" i="24"/>
  <c r="Q670" i="24"/>
  <c r="R670" i="24"/>
  <c r="Y670" i="24"/>
  <c r="X670" i="24"/>
  <c r="T670" i="24"/>
  <c r="W670" i="24"/>
  <c r="U670" i="24"/>
  <c r="S670" i="24"/>
  <c r="V670" i="24"/>
  <c r="C600" i="24" l="1"/>
  <c r="G600" i="24"/>
  <c r="K600" i="24"/>
  <c r="O600" i="24"/>
  <c r="S600" i="24"/>
  <c r="W600" i="24"/>
  <c r="D600" i="24"/>
  <c r="H600" i="24"/>
  <c r="L600" i="24"/>
  <c r="P600" i="24"/>
  <c r="T600" i="24"/>
  <c r="X600" i="24"/>
  <c r="A601" i="24"/>
  <c r="E600" i="24"/>
  <c r="I600" i="24"/>
  <c r="M600" i="24"/>
  <c r="Q600" i="24"/>
  <c r="U600" i="24"/>
  <c r="Y600" i="24"/>
  <c r="F600" i="24"/>
  <c r="J600" i="24"/>
  <c r="N600" i="24"/>
  <c r="R600" i="24"/>
  <c r="V600" i="24"/>
  <c r="B600" i="24"/>
  <c r="B564" i="24"/>
  <c r="F564" i="24"/>
  <c r="J564" i="24"/>
  <c r="N564" i="24"/>
  <c r="R564" i="24"/>
  <c r="V564" i="24"/>
  <c r="C564" i="24"/>
  <c r="G564" i="24"/>
  <c r="K564" i="24"/>
  <c r="O564" i="24"/>
  <c r="S564" i="24"/>
  <c r="W564" i="24"/>
  <c r="D564" i="24"/>
  <c r="H564" i="24"/>
  <c r="L564" i="24"/>
  <c r="P564" i="24"/>
  <c r="T564" i="24"/>
  <c r="X564" i="24"/>
  <c r="E564" i="24"/>
  <c r="I564" i="24"/>
  <c r="M564" i="24"/>
  <c r="Q564" i="24"/>
  <c r="U564" i="24"/>
  <c r="Y564" i="24"/>
  <c r="A751" i="21"/>
  <c r="C750" i="21"/>
  <c r="G750" i="21"/>
  <c r="K750" i="21"/>
  <c r="O750" i="21"/>
  <c r="S750" i="21"/>
  <c r="W750" i="21"/>
  <c r="D750" i="21"/>
  <c r="H750" i="21"/>
  <c r="L750" i="21"/>
  <c r="P750" i="21"/>
  <c r="T750" i="21"/>
  <c r="X750" i="21"/>
  <c r="E750" i="21"/>
  <c r="I750" i="21"/>
  <c r="M750" i="21"/>
  <c r="Q750" i="21"/>
  <c r="U750" i="21"/>
  <c r="Y750" i="21"/>
  <c r="F750" i="21"/>
  <c r="J750" i="21"/>
  <c r="N750" i="21"/>
  <c r="R750" i="21"/>
  <c r="V750" i="21"/>
  <c r="B750" i="21"/>
  <c r="B714" i="21"/>
  <c r="F714" i="21"/>
  <c r="J714" i="21"/>
  <c r="N714" i="21"/>
  <c r="R714" i="21"/>
  <c r="V714" i="21"/>
  <c r="C714" i="21"/>
  <c r="G714" i="21"/>
  <c r="K714" i="21"/>
  <c r="O714" i="21"/>
  <c r="S714" i="21"/>
  <c r="W714" i="21"/>
  <c r="D714" i="21"/>
  <c r="H714" i="21"/>
  <c r="L714" i="21"/>
  <c r="P714" i="21"/>
  <c r="T714" i="21"/>
  <c r="X714" i="21"/>
  <c r="E714" i="21"/>
  <c r="I714" i="21"/>
  <c r="M714" i="21"/>
  <c r="Q714" i="21"/>
  <c r="U714" i="21"/>
  <c r="Y714" i="21"/>
  <c r="E815" i="24"/>
  <c r="C815" i="24"/>
  <c r="D815" i="24"/>
  <c r="A816" i="24"/>
  <c r="S815" i="24"/>
  <c r="F815" i="24"/>
  <c r="Y815" i="24"/>
  <c r="G815" i="24"/>
  <c r="B815" i="24"/>
  <c r="J815" i="24"/>
  <c r="O815" i="24"/>
  <c r="R815" i="24"/>
  <c r="I815" i="24"/>
  <c r="N815" i="24"/>
  <c r="Q815" i="24"/>
  <c r="M815" i="24"/>
  <c r="H815" i="24"/>
  <c r="P815" i="24"/>
  <c r="L815" i="24"/>
  <c r="K815" i="24"/>
  <c r="V815" i="24"/>
  <c r="X815" i="24"/>
  <c r="U815" i="24"/>
  <c r="W815" i="24"/>
  <c r="T815" i="24"/>
  <c r="A852" i="24"/>
  <c r="E851" i="24"/>
  <c r="S851" i="24"/>
  <c r="F851" i="24"/>
  <c r="H851" i="24"/>
  <c r="G851" i="24"/>
  <c r="B851" i="24"/>
  <c r="D851" i="24"/>
  <c r="C851" i="24"/>
  <c r="Y851" i="24"/>
  <c r="I851" i="24"/>
  <c r="N851" i="24"/>
  <c r="J851" i="24"/>
  <c r="O851" i="24"/>
  <c r="Q851" i="24"/>
  <c r="M851" i="24"/>
  <c r="K851" i="24"/>
  <c r="P851" i="24"/>
  <c r="L851" i="24"/>
  <c r="R851" i="24"/>
  <c r="T851" i="24"/>
  <c r="U851" i="24"/>
  <c r="V851" i="24"/>
  <c r="X851" i="24"/>
  <c r="W851" i="24"/>
  <c r="E599" i="24"/>
  <c r="B599" i="24"/>
  <c r="C599" i="24"/>
  <c r="S599" i="24"/>
  <c r="P599" i="24"/>
  <c r="I599" i="24"/>
  <c r="F599" i="24"/>
  <c r="G599" i="24"/>
  <c r="T599" i="24"/>
  <c r="Q599" i="24"/>
  <c r="J599" i="24"/>
  <c r="K599" i="24"/>
  <c r="D599" i="24"/>
  <c r="X599" i="24"/>
  <c r="Y599" i="24"/>
  <c r="R599" i="24"/>
  <c r="O599" i="24"/>
  <c r="H599" i="24"/>
  <c r="M599" i="24"/>
  <c r="L599" i="24"/>
  <c r="N599" i="24"/>
  <c r="V599" i="24"/>
  <c r="U599" i="24"/>
  <c r="W599" i="24"/>
  <c r="R743" i="24"/>
  <c r="B743" i="24"/>
  <c r="E743" i="24"/>
  <c r="H743" i="24"/>
  <c r="O743" i="24"/>
  <c r="N743" i="24"/>
  <c r="Y743" i="24"/>
  <c r="X743" i="24"/>
  <c r="D743" i="24"/>
  <c r="K743" i="24"/>
  <c r="J743" i="24"/>
  <c r="Q743" i="24"/>
  <c r="T743" i="24"/>
  <c r="W743" i="24"/>
  <c r="G743" i="24"/>
  <c r="A744" i="24"/>
  <c r="F743" i="24"/>
  <c r="I743" i="24"/>
  <c r="P743" i="24"/>
  <c r="S743" i="24"/>
  <c r="C743" i="24"/>
  <c r="M743" i="24"/>
  <c r="L743" i="24"/>
  <c r="U743" i="24"/>
  <c r="V743" i="24"/>
  <c r="G671" i="24"/>
  <c r="I671" i="24"/>
  <c r="D671" i="24"/>
  <c r="A672" i="24"/>
  <c r="E671" i="24"/>
  <c r="J671" i="24"/>
  <c r="P671" i="24"/>
  <c r="F671" i="24"/>
  <c r="H671" i="24"/>
  <c r="N671" i="24"/>
  <c r="M671" i="24"/>
  <c r="L671" i="24"/>
  <c r="K671" i="24"/>
  <c r="O671" i="24"/>
  <c r="B671" i="24"/>
  <c r="C671" i="24"/>
  <c r="Y671" i="24"/>
  <c r="Q671" i="24"/>
  <c r="T671" i="24"/>
  <c r="X671" i="24"/>
  <c r="U671" i="24"/>
  <c r="W671" i="24"/>
  <c r="S671" i="24"/>
  <c r="V671" i="24"/>
  <c r="R671" i="24"/>
  <c r="E749" i="21"/>
  <c r="P749" i="21"/>
  <c r="C749" i="21"/>
  <c r="M749" i="21"/>
  <c r="H749" i="21"/>
  <c r="K749" i="21"/>
  <c r="J749" i="21"/>
  <c r="I749" i="21"/>
  <c r="S749" i="21"/>
  <c r="B749" i="21"/>
  <c r="X749" i="21"/>
  <c r="Y749" i="21"/>
  <c r="D749" i="21"/>
  <c r="R749" i="21"/>
  <c r="Q749" i="21"/>
  <c r="L749" i="21"/>
  <c r="O749" i="21"/>
  <c r="N749" i="21"/>
  <c r="T749" i="21"/>
  <c r="G749" i="21"/>
  <c r="F749" i="21"/>
  <c r="W749" i="21"/>
  <c r="V749" i="21"/>
  <c r="U749" i="21"/>
  <c r="X887" i="24"/>
  <c r="S887" i="24"/>
  <c r="F887" i="24"/>
  <c r="K887" i="24"/>
  <c r="Y887" i="24"/>
  <c r="T887" i="24"/>
  <c r="C887" i="24"/>
  <c r="Q887" i="24"/>
  <c r="D887" i="24"/>
  <c r="N887" i="24"/>
  <c r="I887" i="24"/>
  <c r="G887" i="24"/>
  <c r="J887" i="24"/>
  <c r="W887" i="24"/>
  <c r="A888" i="24"/>
  <c r="B887" i="24"/>
  <c r="P887" i="24"/>
  <c r="O887" i="24"/>
  <c r="R887" i="24"/>
  <c r="E887" i="24"/>
  <c r="H887" i="24"/>
  <c r="L887" i="24"/>
  <c r="M887" i="24"/>
  <c r="V887" i="24"/>
  <c r="U887" i="24"/>
  <c r="C857" i="21"/>
  <c r="P857" i="21"/>
  <c r="I857" i="21"/>
  <c r="A858" i="21"/>
  <c r="E857" i="21"/>
  <c r="H857" i="21"/>
  <c r="F857" i="21"/>
  <c r="J857" i="21"/>
  <c r="B857" i="21"/>
  <c r="G857" i="21"/>
  <c r="D857" i="21"/>
  <c r="N857" i="21"/>
  <c r="O857" i="21"/>
  <c r="K857" i="21"/>
  <c r="M857" i="21"/>
  <c r="L857" i="21"/>
  <c r="T857" i="21"/>
  <c r="W857" i="21"/>
  <c r="S857" i="21"/>
  <c r="R857" i="21"/>
  <c r="X857" i="21"/>
  <c r="Y857" i="21"/>
  <c r="U857" i="21"/>
  <c r="Q857" i="21"/>
  <c r="V857" i="21"/>
  <c r="P635" i="24"/>
  <c r="O635" i="24"/>
  <c r="R635" i="24"/>
  <c r="Q635" i="24"/>
  <c r="H635" i="24"/>
  <c r="K635" i="24"/>
  <c r="J635" i="24"/>
  <c r="I635" i="24"/>
  <c r="X635" i="24"/>
  <c r="D635" i="24"/>
  <c r="G635" i="24"/>
  <c r="F635" i="24"/>
  <c r="E635" i="24"/>
  <c r="T635" i="24"/>
  <c r="S635" i="24"/>
  <c r="A636" i="24"/>
  <c r="A637" i="24" s="1"/>
  <c r="Y635" i="24"/>
  <c r="M635" i="24"/>
  <c r="N635" i="24"/>
  <c r="L635" i="24"/>
  <c r="B635" i="24"/>
  <c r="C635" i="24"/>
  <c r="U635" i="24"/>
  <c r="W635" i="24"/>
  <c r="V635" i="24"/>
  <c r="T785" i="21"/>
  <c r="H785" i="21"/>
  <c r="E785" i="21"/>
  <c r="I785" i="21"/>
  <c r="F785" i="21"/>
  <c r="J785" i="21"/>
  <c r="X785" i="21"/>
  <c r="R785" i="21"/>
  <c r="Y785" i="21"/>
  <c r="K785" i="21"/>
  <c r="A786" i="21"/>
  <c r="A787" i="21" s="1"/>
  <c r="Q785" i="21"/>
  <c r="G785" i="21"/>
  <c r="D785" i="21"/>
  <c r="O785" i="21"/>
  <c r="S785" i="21"/>
  <c r="P785" i="21"/>
  <c r="M785" i="21"/>
  <c r="L785" i="21"/>
  <c r="N785" i="21"/>
  <c r="B785" i="21"/>
  <c r="C785" i="21"/>
  <c r="U785" i="21"/>
  <c r="W785" i="21"/>
  <c r="V785" i="21"/>
  <c r="A780" i="24"/>
  <c r="B779" i="24"/>
  <c r="E779" i="24"/>
  <c r="H779" i="24"/>
  <c r="K779" i="24"/>
  <c r="R779" i="24"/>
  <c r="Y779" i="24"/>
  <c r="X779" i="24"/>
  <c r="D779" i="24"/>
  <c r="G779" i="24"/>
  <c r="J779" i="24"/>
  <c r="Q779" i="24"/>
  <c r="T779" i="24"/>
  <c r="S779" i="24"/>
  <c r="C779" i="24"/>
  <c r="F779" i="24"/>
  <c r="I779" i="24"/>
  <c r="P779" i="24"/>
  <c r="O779" i="24"/>
  <c r="N779" i="24"/>
  <c r="M779" i="24"/>
  <c r="L779" i="24"/>
  <c r="U779" i="24"/>
  <c r="W779" i="24"/>
  <c r="V779" i="24"/>
  <c r="B893" i="21"/>
  <c r="Q893" i="21"/>
  <c r="E893" i="21"/>
  <c r="D893" i="21"/>
  <c r="N893" i="21"/>
  <c r="R893" i="21"/>
  <c r="F893" i="21"/>
  <c r="J893" i="21"/>
  <c r="T893" i="21"/>
  <c r="G893" i="21"/>
  <c r="H893" i="21"/>
  <c r="K893" i="21"/>
  <c r="O893" i="21"/>
  <c r="C893" i="21"/>
  <c r="I893" i="21"/>
  <c r="W893" i="21"/>
  <c r="X893" i="21"/>
  <c r="A894" i="21"/>
  <c r="P893" i="21"/>
  <c r="S893" i="21"/>
  <c r="Y893" i="21"/>
  <c r="M893" i="21"/>
  <c r="L893" i="21"/>
  <c r="V893" i="21"/>
  <c r="U893" i="21"/>
  <c r="E707" i="24"/>
  <c r="G707" i="24"/>
  <c r="F707" i="24"/>
  <c r="P707" i="24"/>
  <c r="C707" i="24"/>
  <c r="B707" i="24"/>
  <c r="H707" i="24"/>
  <c r="A708" i="24"/>
  <c r="I707" i="24"/>
  <c r="D707" i="24"/>
  <c r="J707" i="24"/>
  <c r="L707" i="24"/>
  <c r="O707" i="24"/>
  <c r="K707" i="24"/>
  <c r="N707" i="24"/>
  <c r="M707" i="24"/>
  <c r="Y707" i="24"/>
  <c r="U707" i="24"/>
  <c r="Q707" i="24"/>
  <c r="T707" i="24"/>
  <c r="W707" i="24"/>
  <c r="S707" i="24"/>
  <c r="X707" i="24"/>
  <c r="V707" i="24"/>
  <c r="R707" i="24"/>
  <c r="J821" i="21"/>
  <c r="P821" i="21"/>
  <c r="G821" i="21"/>
  <c r="H821" i="21"/>
  <c r="A822" i="21"/>
  <c r="I821" i="21"/>
  <c r="F821" i="21"/>
  <c r="E821" i="21"/>
  <c r="D821" i="21"/>
  <c r="N821" i="21"/>
  <c r="O821" i="21"/>
  <c r="K821" i="21"/>
  <c r="M821" i="21"/>
  <c r="L821" i="21"/>
  <c r="B821" i="21"/>
  <c r="C821" i="21"/>
  <c r="V821" i="21"/>
  <c r="X821" i="21"/>
  <c r="T821" i="21"/>
  <c r="Q821" i="21"/>
  <c r="R821" i="21"/>
  <c r="U821" i="21"/>
  <c r="Y821" i="21"/>
  <c r="W821" i="21"/>
  <c r="S821" i="21"/>
  <c r="C637" i="24" l="1"/>
  <c r="G637" i="24"/>
  <c r="K637" i="24"/>
  <c r="O637" i="24"/>
  <c r="S637" i="24"/>
  <c r="W637" i="24"/>
  <c r="A638" i="24"/>
  <c r="D637" i="24"/>
  <c r="H637" i="24"/>
  <c r="L637" i="24"/>
  <c r="P637" i="24"/>
  <c r="T637" i="24"/>
  <c r="X637" i="24"/>
  <c r="E637" i="24"/>
  <c r="I637" i="24"/>
  <c r="M637" i="24"/>
  <c r="Q637" i="24"/>
  <c r="U637" i="24"/>
  <c r="Y637" i="24"/>
  <c r="F637" i="24"/>
  <c r="J637" i="24"/>
  <c r="N637" i="24"/>
  <c r="R637" i="24"/>
  <c r="V637" i="24"/>
  <c r="B637" i="24"/>
  <c r="B601" i="24"/>
  <c r="F601" i="24"/>
  <c r="J601" i="24"/>
  <c r="N601" i="24"/>
  <c r="R601" i="24"/>
  <c r="V601" i="24"/>
  <c r="C601" i="24"/>
  <c r="G601" i="24"/>
  <c r="K601" i="24"/>
  <c r="O601" i="24"/>
  <c r="S601" i="24"/>
  <c r="W601" i="24"/>
  <c r="D601" i="24"/>
  <c r="H601" i="24"/>
  <c r="L601" i="24"/>
  <c r="P601" i="24"/>
  <c r="T601" i="24"/>
  <c r="X601" i="24"/>
  <c r="E601" i="24"/>
  <c r="I601" i="24"/>
  <c r="M601" i="24"/>
  <c r="Q601" i="24"/>
  <c r="U601" i="24"/>
  <c r="Y601" i="24"/>
  <c r="A788" i="21"/>
  <c r="C787" i="21"/>
  <c r="G787" i="21"/>
  <c r="K787" i="21"/>
  <c r="O787" i="21"/>
  <c r="S787" i="21"/>
  <c r="W787" i="21"/>
  <c r="D787" i="21"/>
  <c r="H787" i="21"/>
  <c r="L787" i="21"/>
  <c r="P787" i="21"/>
  <c r="T787" i="21"/>
  <c r="X787" i="21"/>
  <c r="E787" i="21"/>
  <c r="I787" i="21"/>
  <c r="M787" i="21"/>
  <c r="Q787" i="21"/>
  <c r="U787" i="21"/>
  <c r="Y787" i="21"/>
  <c r="F787" i="21"/>
  <c r="J787" i="21"/>
  <c r="N787" i="21"/>
  <c r="R787" i="21"/>
  <c r="V787" i="21"/>
  <c r="B787" i="21"/>
  <c r="B751" i="21"/>
  <c r="F751" i="21"/>
  <c r="J751" i="21"/>
  <c r="N751" i="21"/>
  <c r="R751" i="21"/>
  <c r="V751" i="21"/>
  <c r="C751" i="21"/>
  <c r="G751" i="21"/>
  <c r="K751" i="21"/>
  <c r="O751" i="21"/>
  <c r="S751" i="21"/>
  <c r="W751" i="21"/>
  <c r="D751" i="21"/>
  <c r="H751" i="21"/>
  <c r="L751" i="21"/>
  <c r="P751" i="21"/>
  <c r="T751" i="21"/>
  <c r="X751" i="21"/>
  <c r="E751" i="21"/>
  <c r="I751" i="21"/>
  <c r="M751" i="21"/>
  <c r="Q751" i="21"/>
  <c r="U751" i="21"/>
  <c r="Y751" i="21"/>
  <c r="Y780" i="24"/>
  <c r="T780" i="24"/>
  <c r="H780" i="24"/>
  <c r="K780" i="24"/>
  <c r="R780" i="24"/>
  <c r="B780" i="24"/>
  <c r="Q780" i="24"/>
  <c r="D780" i="24"/>
  <c r="W780" i="24"/>
  <c r="G780" i="24"/>
  <c r="N780" i="24"/>
  <c r="I780" i="24"/>
  <c r="X780" i="24"/>
  <c r="S780" i="24"/>
  <c r="C780" i="24"/>
  <c r="J780" i="24"/>
  <c r="E780" i="24"/>
  <c r="P780" i="24"/>
  <c r="O780" i="24"/>
  <c r="A781" i="24"/>
  <c r="F780" i="24"/>
  <c r="M780" i="24"/>
  <c r="L780" i="24"/>
  <c r="V780" i="24"/>
  <c r="U780" i="24"/>
  <c r="H858" i="21"/>
  <c r="G858" i="21"/>
  <c r="D858" i="21"/>
  <c r="E858" i="21"/>
  <c r="P858" i="21"/>
  <c r="A859" i="21"/>
  <c r="J858" i="21"/>
  <c r="F858" i="21"/>
  <c r="I858" i="21"/>
  <c r="O858" i="21"/>
  <c r="L858" i="21"/>
  <c r="M858" i="21"/>
  <c r="N858" i="21"/>
  <c r="K858" i="21"/>
  <c r="C858" i="21"/>
  <c r="B858" i="21"/>
  <c r="R858" i="21"/>
  <c r="W858" i="21"/>
  <c r="V858" i="21"/>
  <c r="U858" i="21"/>
  <c r="X858" i="21"/>
  <c r="S858" i="21"/>
  <c r="Y858" i="21"/>
  <c r="Q858" i="21"/>
  <c r="T858" i="21"/>
  <c r="T672" i="24"/>
  <c r="X672" i="24"/>
  <c r="K672" i="24"/>
  <c r="E672" i="24"/>
  <c r="P672" i="24"/>
  <c r="A673" i="24"/>
  <c r="A674" i="24" s="1"/>
  <c r="H672" i="24"/>
  <c r="R672" i="24"/>
  <c r="G672" i="24"/>
  <c r="J672" i="24"/>
  <c r="Y672" i="24"/>
  <c r="F672" i="24"/>
  <c r="O672" i="24"/>
  <c r="S672" i="24"/>
  <c r="D672" i="24"/>
  <c r="I672" i="24"/>
  <c r="Q672" i="24"/>
  <c r="M672" i="24"/>
  <c r="L672" i="24"/>
  <c r="N672" i="24"/>
  <c r="B672" i="24"/>
  <c r="C672" i="24"/>
  <c r="W672" i="24"/>
  <c r="U672" i="24"/>
  <c r="V672" i="24"/>
  <c r="A817" i="24"/>
  <c r="B816" i="24"/>
  <c r="E816" i="24"/>
  <c r="H816" i="24"/>
  <c r="K816" i="24"/>
  <c r="R816" i="24"/>
  <c r="Q816" i="24"/>
  <c r="X816" i="24"/>
  <c r="D816" i="24"/>
  <c r="G816" i="24"/>
  <c r="J816" i="24"/>
  <c r="I816" i="24"/>
  <c r="T816" i="24"/>
  <c r="S816" i="24"/>
  <c r="C816" i="24"/>
  <c r="F816" i="24"/>
  <c r="Y816" i="24"/>
  <c r="P816" i="24"/>
  <c r="O816" i="24"/>
  <c r="L816" i="24"/>
  <c r="M816" i="24"/>
  <c r="N816" i="24"/>
  <c r="V816" i="24"/>
  <c r="W816" i="24"/>
  <c r="U816" i="24"/>
  <c r="S822" i="21"/>
  <c r="G822" i="21"/>
  <c r="K822" i="21"/>
  <c r="O822" i="21"/>
  <c r="F822" i="21"/>
  <c r="E822" i="21"/>
  <c r="P822" i="21"/>
  <c r="D822" i="21"/>
  <c r="H822" i="21"/>
  <c r="J822" i="21"/>
  <c r="I822" i="21"/>
  <c r="T822" i="21"/>
  <c r="X822" i="21"/>
  <c r="A823" i="21"/>
  <c r="A824" i="21" s="1"/>
  <c r="Y822" i="21"/>
  <c r="R822" i="21"/>
  <c r="Q822" i="21"/>
  <c r="L822" i="21"/>
  <c r="N822" i="21"/>
  <c r="M822" i="21"/>
  <c r="C822" i="21"/>
  <c r="B822" i="21"/>
  <c r="W822" i="21"/>
  <c r="V822" i="21"/>
  <c r="U822" i="21"/>
  <c r="D744" i="24"/>
  <c r="A745" i="24"/>
  <c r="I744" i="24"/>
  <c r="H744" i="24"/>
  <c r="J744" i="24"/>
  <c r="E744" i="24"/>
  <c r="G744" i="24"/>
  <c r="F744" i="24"/>
  <c r="P744" i="24"/>
  <c r="C744" i="24"/>
  <c r="B744" i="24"/>
  <c r="K744" i="24"/>
  <c r="N744" i="24"/>
  <c r="M744" i="24"/>
  <c r="O744" i="24"/>
  <c r="L744" i="24"/>
  <c r="Y744" i="24"/>
  <c r="T744" i="24"/>
  <c r="W744" i="24"/>
  <c r="U744" i="24"/>
  <c r="V744" i="24"/>
  <c r="R744" i="24"/>
  <c r="S744" i="24"/>
  <c r="Q744" i="24"/>
  <c r="X744" i="24"/>
  <c r="P894" i="21"/>
  <c r="I894" i="21"/>
  <c r="G894" i="21"/>
  <c r="E894" i="21"/>
  <c r="J894" i="21"/>
  <c r="A895" i="21"/>
  <c r="F894" i="21"/>
  <c r="C894" i="21"/>
  <c r="B894" i="21"/>
  <c r="D894" i="21"/>
  <c r="H894" i="21"/>
  <c r="O894" i="21"/>
  <c r="M894" i="21"/>
  <c r="L894" i="21"/>
  <c r="N894" i="21"/>
  <c r="K894" i="21"/>
  <c r="W894" i="21"/>
  <c r="U894" i="21"/>
  <c r="Q894" i="21"/>
  <c r="R894" i="21"/>
  <c r="X894" i="21"/>
  <c r="V894" i="21"/>
  <c r="Y894" i="21"/>
  <c r="S894" i="21"/>
  <c r="T894" i="21"/>
  <c r="H888" i="24"/>
  <c r="S888" i="24"/>
  <c r="A889" i="24"/>
  <c r="G888" i="24"/>
  <c r="C888" i="24"/>
  <c r="E888" i="24"/>
  <c r="B888" i="24"/>
  <c r="Y888" i="24"/>
  <c r="F888" i="24"/>
  <c r="D888" i="24"/>
  <c r="L888" i="24"/>
  <c r="R888" i="24"/>
  <c r="M888" i="24"/>
  <c r="Q888" i="24"/>
  <c r="I888" i="24"/>
  <c r="K888" i="24"/>
  <c r="N888" i="24"/>
  <c r="O888" i="24"/>
  <c r="J888" i="24"/>
  <c r="P888" i="24"/>
  <c r="T888" i="24"/>
  <c r="W888" i="24"/>
  <c r="V888" i="24"/>
  <c r="X888" i="24"/>
  <c r="U888" i="24"/>
  <c r="S852" i="24"/>
  <c r="B852" i="24"/>
  <c r="C852" i="24"/>
  <c r="Y852" i="24"/>
  <c r="D852" i="24"/>
  <c r="A853" i="24"/>
  <c r="E852" i="24"/>
  <c r="G852" i="24"/>
  <c r="F852" i="24"/>
  <c r="I852" i="24"/>
  <c r="K852" i="24"/>
  <c r="P852" i="24"/>
  <c r="M852" i="24"/>
  <c r="H852" i="24"/>
  <c r="N852" i="24"/>
  <c r="J852" i="24"/>
  <c r="O852" i="24"/>
  <c r="Q852" i="24"/>
  <c r="R852" i="24"/>
  <c r="L852" i="24"/>
  <c r="U852" i="24"/>
  <c r="T852" i="24"/>
  <c r="V852" i="24"/>
  <c r="W852" i="24"/>
  <c r="X852" i="24"/>
  <c r="I708" i="24"/>
  <c r="D708" i="24"/>
  <c r="A709" i="24"/>
  <c r="E708" i="24"/>
  <c r="G708" i="24"/>
  <c r="J708" i="24"/>
  <c r="P708" i="24"/>
  <c r="F708" i="24"/>
  <c r="H708" i="24"/>
  <c r="N708" i="24"/>
  <c r="O708" i="24"/>
  <c r="M708" i="24"/>
  <c r="L708" i="24"/>
  <c r="K708" i="24"/>
  <c r="B708" i="24"/>
  <c r="C708" i="24"/>
  <c r="S708" i="24"/>
  <c r="X708" i="24"/>
  <c r="U708" i="24"/>
  <c r="R708" i="24"/>
  <c r="W708" i="24"/>
  <c r="V708" i="24"/>
  <c r="Q708" i="24"/>
  <c r="Y708" i="24"/>
  <c r="T708" i="24"/>
  <c r="T786" i="21"/>
  <c r="H786" i="21"/>
  <c r="K786" i="21"/>
  <c r="O786" i="21"/>
  <c r="C786" i="21"/>
  <c r="B786" i="21"/>
  <c r="X786" i="21"/>
  <c r="E786" i="21"/>
  <c r="P786" i="21"/>
  <c r="S786" i="21"/>
  <c r="R786" i="21"/>
  <c r="Q786" i="21"/>
  <c r="J786" i="21"/>
  <c r="I786" i="21"/>
  <c r="D786" i="21"/>
  <c r="G786" i="21"/>
  <c r="F786" i="21"/>
  <c r="Y786" i="21"/>
  <c r="N786" i="21"/>
  <c r="M786" i="21"/>
  <c r="L786" i="21"/>
  <c r="V786" i="21"/>
  <c r="U786" i="21"/>
  <c r="W786" i="21"/>
  <c r="G636" i="24"/>
  <c r="R636" i="24"/>
  <c r="Q636" i="24"/>
  <c r="T636" i="24"/>
  <c r="S636" i="24"/>
  <c r="C636" i="24"/>
  <c r="J636" i="24"/>
  <c r="I636" i="24"/>
  <c r="P636" i="24"/>
  <c r="O636" i="24"/>
  <c r="B636" i="24"/>
  <c r="E636" i="24"/>
  <c r="H636" i="24"/>
  <c r="K636" i="24"/>
  <c r="F636" i="24"/>
  <c r="Y636" i="24"/>
  <c r="X636" i="24"/>
  <c r="D636" i="24"/>
  <c r="N636" i="24"/>
  <c r="L636" i="24"/>
  <c r="M636" i="24"/>
  <c r="V636" i="24"/>
  <c r="W636" i="24"/>
  <c r="U636" i="24"/>
  <c r="C674" i="24" l="1"/>
  <c r="G674" i="24"/>
  <c r="K674" i="24"/>
  <c r="O674" i="24"/>
  <c r="S674" i="24"/>
  <c r="W674" i="24"/>
  <c r="D674" i="24"/>
  <c r="H674" i="24"/>
  <c r="L674" i="24"/>
  <c r="P674" i="24"/>
  <c r="T674" i="24"/>
  <c r="X674" i="24"/>
  <c r="A675" i="24"/>
  <c r="E674" i="24"/>
  <c r="I674" i="24"/>
  <c r="M674" i="24"/>
  <c r="Q674" i="24"/>
  <c r="U674" i="24"/>
  <c r="Y674" i="24"/>
  <c r="F674" i="24"/>
  <c r="J674" i="24"/>
  <c r="N674" i="24"/>
  <c r="R674" i="24"/>
  <c r="V674" i="24"/>
  <c r="B674" i="24"/>
  <c r="B638" i="24"/>
  <c r="F638" i="24"/>
  <c r="J638" i="24"/>
  <c r="N638" i="24"/>
  <c r="R638" i="24"/>
  <c r="V638" i="24"/>
  <c r="C638" i="24"/>
  <c r="G638" i="24"/>
  <c r="K638" i="24"/>
  <c r="O638" i="24"/>
  <c r="S638" i="24"/>
  <c r="W638" i="24"/>
  <c r="D638" i="24"/>
  <c r="H638" i="24"/>
  <c r="L638" i="24"/>
  <c r="P638" i="24"/>
  <c r="T638" i="24"/>
  <c r="X638" i="24"/>
  <c r="E638" i="24"/>
  <c r="I638" i="24"/>
  <c r="M638" i="24"/>
  <c r="Q638" i="24"/>
  <c r="U638" i="24"/>
  <c r="Y638" i="24"/>
  <c r="D824" i="21"/>
  <c r="H824" i="21"/>
  <c r="L824" i="21"/>
  <c r="P824" i="21"/>
  <c r="T824" i="21"/>
  <c r="X824" i="21"/>
  <c r="A825" i="21"/>
  <c r="E824" i="21"/>
  <c r="I824" i="21"/>
  <c r="M824" i="21"/>
  <c r="Q824" i="21"/>
  <c r="U824" i="21"/>
  <c r="Y824" i="21"/>
  <c r="F824" i="21"/>
  <c r="J824" i="21"/>
  <c r="N824" i="21"/>
  <c r="R824" i="21"/>
  <c r="V824" i="21"/>
  <c r="B824" i="21"/>
  <c r="C824" i="21"/>
  <c r="G824" i="21"/>
  <c r="K824" i="21"/>
  <c r="O824" i="21"/>
  <c r="S824" i="21"/>
  <c r="W824" i="21"/>
  <c r="B788" i="21"/>
  <c r="F788" i="21"/>
  <c r="J788" i="21"/>
  <c r="N788" i="21"/>
  <c r="R788" i="21"/>
  <c r="V788" i="21"/>
  <c r="C788" i="21"/>
  <c r="G788" i="21"/>
  <c r="K788" i="21"/>
  <c r="O788" i="21"/>
  <c r="S788" i="21"/>
  <c r="W788" i="21"/>
  <c r="D788" i="21"/>
  <c r="H788" i="21"/>
  <c r="L788" i="21"/>
  <c r="P788" i="21"/>
  <c r="T788" i="21"/>
  <c r="X788" i="21"/>
  <c r="E788" i="21"/>
  <c r="I788" i="21"/>
  <c r="M788" i="21"/>
  <c r="Q788" i="21"/>
  <c r="U788" i="21"/>
  <c r="Y788" i="21"/>
  <c r="P853" i="24"/>
  <c r="G853" i="24"/>
  <c r="A854" i="24"/>
  <c r="Q853" i="24"/>
  <c r="B853" i="24"/>
  <c r="H853" i="24"/>
  <c r="S853" i="24"/>
  <c r="R853" i="24"/>
  <c r="I853" i="24"/>
  <c r="X853" i="24"/>
  <c r="D853" i="24"/>
  <c r="K853" i="24"/>
  <c r="F853" i="24"/>
  <c r="E853" i="24"/>
  <c r="T853" i="24"/>
  <c r="O853" i="24"/>
  <c r="C853" i="24"/>
  <c r="Y853" i="24"/>
  <c r="J853" i="24"/>
  <c r="L853" i="24"/>
  <c r="N853" i="24"/>
  <c r="M853" i="24"/>
  <c r="U853" i="24"/>
  <c r="W853" i="24"/>
  <c r="V853" i="24"/>
  <c r="N817" i="24"/>
  <c r="Y817" i="24"/>
  <c r="T817" i="24"/>
  <c r="S817" i="24"/>
  <c r="C817" i="24"/>
  <c r="J817" i="24"/>
  <c r="Q817" i="24"/>
  <c r="X817" i="24"/>
  <c r="O817" i="24"/>
  <c r="P817" i="24"/>
  <c r="A818" i="24"/>
  <c r="F817" i="24"/>
  <c r="I817" i="24"/>
  <c r="H817" i="24"/>
  <c r="K817" i="24"/>
  <c r="D817" i="24"/>
  <c r="R817" i="24"/>
  <c r="B817" i="24"/>
  <c r="E817" i="24"/>
  <c r="W817" i="24"/>
  <c r="G817" i="24"/>
  <c r="M817" i="24"/>
  <c r="L817" i="24"/>
  <c r="U817" i="24"/>
  <c r="V817" i="24"/>
  <c r="X673" i="24"/>
  <c r="D673" i="24"/>
  <c r="R673" i="24"/>
  <c r="F673" i="24"/>
  <c r="E673" i="24"/>
  <c r="T673" i="24"/>
  <c r="S673" i="24"/>
  <c r="B673" i="24"/>
  <c r="Y673" i="24"/>
  <c r="P673" i="24"/>
  <c r="K673" i="24"/>
  <c r="O673" i="24"/>
  <c r="Q673" i="24"/>
  <c r="J673" i="24"/>
  <c r="H673" i="24"/>
  <c r="C673" i="24"/>
  <c r="G673" i="24"/>
  <c r="I673" i="24"/>
  <c r="M673" i="24"/>
  <c r="L673" i="24"/>
  <c r="N673" i="24"/>
  <c r="W673" i="24"/>
  <c r="V673" i="24"/>
  <c r="U673" i="24"/>
  <c r="A782" i="24"/>
  <c r="P781" i="24"/>
  <c r="G781" i="24"/>
  <c r="J781" i="24"/>
  <c r="H781" i="24"/>
  <c r="C781" i="24"/>
  <c r="B781" i="24"/>
  <c r="D781" i="24"/>
  <c r="F781" i="24"/>
  <c r="I781" i="24"/>
  <c r="E781" i="24"/>
  <c r="N781" i="24"/>
  <c r="O781" i="24"/>
  <c r="K781" i="24"/>
  <c r="M781" i="24"/>
  <c r="L781" i="24"/>
  <c r="S781" i="24"/>
  <c r="R781" i="24"/>
  <c r="Y781" i="24"/>
  <c r="Q781" i="24"/>
  <c r="W781" i="24"/>
  <c r="T781" i="24"/>
  <c r="U781" i="24"/>
  <c r="X781" i="24"/>
  <c r="V781" i="24"/>
  <c r="A890" i="24"/>
  <c r="S889" i="24"/>
  <c r="Y889" i="24"/>
  <c r="E889" i="24"/>
  <c r="B889" i="24"/>
  <c r="F889" i="24"/>
  <c r="D889" i="24"/>
  <c r="G889" i="24"/>
  <c r="C889" i="24"/>
  <c r="P889" i="24"/>
  <c r="R889" i="24"/>
  <c r="M889" i="24"/>
  <c r="O889" i="24"/>
  <c r="K889" i="24"/>
  <c r="N889" i="24"/>
  <c r="Q889" i="24"/>
  <c r="I889" i="24"/>
  <c r="H889" i="24"/>
  <c r="L889" i="24"/>
  <c r="J889" i="24"/>
  <c r="X889" i="24"/>
  <c r="W889" i="24"/>
  <c r="U889" i="24"/>
  <c r="V889" i="24"/>
  <c r="T889" i="24"/>
  <c r="G745" i="24"/>
  <c r="J745" i="24"/>
  <c r="D745" i="24"/>
  <c r="F745" i="24"/>
  <c r="E745" i="24"/>
  <c r="I745" i="24"/>
  <c r="P745" i="24"/>
  <c r="A746" i="24"/>
  <c r="H745" i="24"/>
  <c r="K745" i="24"/>
  <c r="N745" i="24"/>
  <c r="O745" i="24"/>
  <c r="M745" i="24"/>
  <c r="L745" i="24"/>
  <c r="B745" i="24"/>
  <c r="C745" i="24"/>
  <c r="T745" i="24"/>
  <c r="V745" i="24"/>
  <c r="W745" i="24"/>
  <c r="S745" i="24"/>
  <c r="Y745" i="24"/>
  <c r="Q745" i="24"/>
  <c r="R745" i="24"/>
  <c r="X745" i="24"/>
  <c r="U745" i="24"/>
  <c r="S859" i="21"/>
  <c r="P859" i="21"/>
  <c r="D859" i="21"/>
  <c r="F859" i="21"/>
  <c r="A860" i="21"/>
  <c r="A861" i="21" s="1"/>
  <c r="E859" i="21"/>
  <c r="T859" i="21"/>
  <c r="O859" i="21"/>
  <c r="Q859" i="21"/>
  <c r="R859" i="21"/>
  <c r="I859" i="21"/>
  <c r="H859" i="21"/>
  <c r="J859" i="21"/>
  <c r="G859" i="21"/>
  <c r="K859" i="21"/>
  <c r="Y859" i="21"/>
  <c r="X859" i="21"/>
  <c r="M859" i="21"/>
  <c r="N859" i="21"/>
  <c r="L859" i="21"/>
  <c r="B859" i="21"/>
  <c r="C859" i="21"/>
  <c r="V859" i="21"/>
  <c r="U859" i="21"/>
  <c r="W859" i="21"/>
  <c r="A710" i="24"/>
  <c r="A711" i="24" s="1"/>
  <c r="Y709" i="24"/>
  <c r="T709" i="24"/>
  <c r="K709" i="24"/>
  <c r="D709" i="24"/>
  <c r="R709" i="24"/>
  <c r="Q709" i="24"/>
  <c r="H709" i="24"/>
  <c r="G709" i="24"/>
  <c r="J709" i="24"/>
  <c r="E709" i="24"/>
  <c r="S709" i="24"/>
  <c r="X709" i="24"/>
  <c r="F709" i="24"/>
  <c r="I709" i="24"/>
  <c r="O709" i="24"/>
  <c r="P709" i="24"/>
  <c r="M709" i="24"/>
  <c r="N709" i="24"/>
  <c r="L709" i="24"/>
  <c r="B709" i="24"/>
  <c r="C709" i="24"/>
  <c r="W709" i="24"/>
  <c r="V709" i="24"/>
  <c r="U709" i="24"/>
  <c r="C823" i="21"/>
  <c r="G823" i="21"/>
  <c r="K823" i="21"/>
  <c r="J823" i="21"/>
  <c r="X823" i="21"/>
  <c r="S823" i="21"/>
  <c r="P823" i="21"/>
  <c r="D823" i="21"/>
  <c r="I823" i="21"/>
  <c r="B823" i="21"/>
  <c r="Q823" i="21"/>
  <c r="T823" i="21"/>
  <c r="O823" i="21"/>
  <c r="Y823" i="21"/>
  <c r="R823" i="21"/>
  <c r="F823" i="21"/>
  <c r="E823" i="21"/>
  <c r="H823" i="21"/>
  <c r="N823" i="21"/>
  <c r="L823" i="21"/>
  <c r="M823" i="21"/>
  <c r="W823" i="21"/>
  <c r="V823" i="21"/>
  <c r="U823" i="21"/>
  <c r="J895" i="21"/>
  <c r="I895" i="21"/>
  <c r="P895" i="21"/>
  <c r="H895" i="21"/>
  <c r="G895" i="21"/>
  <c r="E895" i="21"/>
  <c r="F895" i="21"/>
  <c r="A896" i="21"/>
  <c r="D895" i="21"/>
  <c r="L895" i="21"/>
  <c r="M895" i="21"/>
  <c r="N895" i="21"/>
  <c r="K895" i="21"/>
  <c r="O895" i="21"/>
  <c r="B895" i="21"/>
  <c r="C895" i="21"/>
  <c r="R895" i="21"/>
  <c r="T895" i="21"/>
  <c r="W895" i="21"/>
  <c r="S895" i="21"/>
  <c r="Y895" i="21"/>
  <c r="Q895" i="21"/>
  <c r="X895" i="21"/>
  <c r="U895" i="21"/>
  <c r="V895" i="21"/>
  <c r="A712" i="24" l="1"/>
  <c r="C711" i="24"/>
  <c r="G711" i="24"/>
  <c r="K711" i="24"/>
  <c r="O711" i="24"/>
  <c r="S711" i="24"/>
  <c r="W711" i="24"/>
  <c r="D711" i="24"/>
  <c r="H711" i="24"/>
  <c r="L711" i="24"/>
  <c r="P711" i="24"/>
  <c r="T711" i="24"/>
  <c r="X711" i="24"/>
  <c r="E711" i="24"/>
  <c r="I711" i="24"/>
  <c r="M711" i="24"/>
  <c r="Q711" i="24"/>
  <c r="U711" i="24"/>
  <c r="Y711" i="24"/>
  <c r="F711" i="24"/>
  <c r="J711" i="24"/>
  <c r="N711" i="24"/>
  <c r="R711" i="24"/>
  <c r="V711" i="24"/>
  <c r="B711" i="24"/>
  <c r="B675" i="24"/>
  <c r="F675" i="24"/>
  <c r="J675" i="24"/>
  <c r="N675" i="24"/>
  <c r="R675" i="24"/>
  <c r="V675" i="24"/>
  <c r="C675" i="24"/>
  <c r="G675" i="24"/>
  <c r="K675" i="24"/>
  <c r="O675" i="24"/>
  <c r="S675" i="24"/>
  <c r="W675" i="24"/>
  <c r="D675" i="24"/>
  <c r="H675" i="24"/>
  <c r="L675" i="24"/>
  <c r="P675" i="24"/>
  <c r="T675" i="24"/>
  <c r="X675" i="24"/>
  <c r="E675" i="24"/>
  <c r="I675" i="24"/>
  <c r="M675" i="24"/>
  <c r="Q675" i="24"/>
  <c r="U675" i="24"/>
  <c r="Y675" i="24"/>
  <c r="A862" i="21"/>
  <c r="D861" i="21"/>
  <c r="H861" i="21"/>
  <c r="L861" i="21"/>
  <c r="P861" i="21"/>
  <c r="T861" i="21"/>
  <c r="X861" i="21"/>
  <c r="E861" i="21"/>
  <c r="I861" i="21"/>
  <c r="M861" i="21"/>
  <c r="Q861" i="21"/>
  <c r="U861" i="21"/>
  <c r="Y861" i="21"/>
  <c r="F861" i="21"/>
  <c r="J861" i="21"/>
  <c r="N861" i="21"/>
  <c r="R861" i="21"/>
  <c r="V861" i="21"/>
  <c r="B861" i="21"/>
  <c r="C861" i="21"/>
  <c r="G861" i="21"/>
  <c r="K861" i="21"/>
  <c r="O861" i="21"/>
  <c r="S861" i="21"/>
  <c r="W861" i="21"/>
  <c r="R825" i="21"/>
  <c r="C825" i="21"/>
  <c r="G825" i="21"/>
  <c r="K825" i="21"/>
  <c r="O825" i="21"/>
  <c r="S825" i="21"/>
  <c r="W825" i="21"/>
  <c r="D825" i="21"/>
  <c r="H825" i="21"/>
  <c r="L825" i="21"/>
  <c r="P825" i="21"/>
  <c r="X825" i="21"/>
  <c r="T825" i="21"/>
  <c r="E825" i="21"/>
  <c r="I825" i="21"/>
  <c r="M825" i="21"/>
  <c r="Q825" i="21"/>
  <c r="U825" i="21"/>
  <c r="Y825" i="21"/>
  <c r="B825" i="21"/>
  <c r="F825" i="21"/>
  <c r="J825" i="21"/>
  <c r="N825" i="21"/>
  <c r="V825" i="21"/>
  <c r="G860" i="21"/>
  <c r="K860" i="21"/>
  <c r="Q860" i="21"/>
  <c r="X860" i="21"/>
  <c r="S860" i="21"/>
  <c r="P860" i="21"/>
  <c r="D860" i="21"/>
  <c r="F860" i="21"/>
  <c r="E860" i="21"/>
  <c r="I860" i="21"/>
  <c r="B860" i="21"/>
  <c r="T860" i="21"/>
  <c r="O860" i="21"/>
  <c r="J860" i="21"/>
  <c r="Y860" i="21"/>
  <c r="R860" i="21"/>
  <c r="H860" i="21"/>
  <c r="C860" i="21"/>
  <c r="N860" i="21"/>
  <c r="M860" i="21"/>
  <c r="L860" i="21"/>
  <c r="W860" i="21"/>
  <c r="U860" i="21"/>
  <c r="V860" i="21"/>
  <c r="Q854" i="24"/>
  <c r="P854" i="24"/>
  <c r="T854" i="24"/>
  <c r="W854" i="24"/>
  <c r="N854" i="24"/>
  <c r="I854" i="24"/>
  <c r="H854" i="24"/>
  <c r="D854" i="24"/>
  <c r="K854" i="24"/>
  <c r="J854" i="24"/>
  <c r="E854" i="24"/>
  <c r="O854" i="24"/>
  <c r="S854" i="24"/>
  <c r="A855" i="24"/>
  <c r="F854" i="24"/>
  <c r="Y854" i="24"/>
  <c r="X854" i="24"/>
  <c r="C854" i="24"/>
  <c r="G854" i="24"/>
  <c r="R854" i="24"/>
  <c r="B854" i="24"/>
  <c r="L854" i="24"/>
  <c r="M854" i="24"/>
  <c r="V854" i="24"/>
  <c r="U854" i="24"/>
  <c r="S896" i="21"/>
  <c r="G896" i="21"/>
  <c r="K896" i="21"/>
  <c r="D896" i="21"/>
  <c r="R896" i="21"/>
  <c r="H896" i="21"/>
  <c r="A897" i="21"/>
  <c r="P896" i="21"/>
  <c r="T896" i="21"/>
  <c r="X896" i="21"/>
  <c r="Q896" i="21"/>
  <c r="E896" i="21"/>
  <c r="I896" i="21"/>
  <c r="F896" i="21"/>
  <c r="J896" i="21"/>
  <c r="O896" i="21"/>
  <c r="Y896" i="21"/>
  <c r="N896" i="21"/>
  <c r="L896" i="21"/>
  <c r="M896" i="21"/>
  <c r="C896" i="21"/>
  <c r="B896" i="21"/>
  <c r="W896" i="21"/>
  <c r="V896" i="21"/>
  <c r="U896" i="21"/>
  <c r="S710" i="24"/>
  <c r="C710" i="24"/>
  <c r="I710" i="24"/>
  <c r="E710" i="24"/>
  <c r="P710" i="24"/>
  <c r="O710" i="24"/>
  <c r="R710" i="24"/>
  <c r="Y710" i="24"/>
  <c r="H710" i="24"/>
  <c r="K710" i="24"/>
  <c r="F710" i="24"/>
  <c r="J710" i="24"/>
  <c r="X710" i="24"/>
  <c r="D710" i="24"/>
  <c r="G710" i="24"/>
  <c r="Q710" i="24"/>
  <c r="B710" i="24"/>
  <c r="T710" i="24"/>
  <c r="N710" i="24"/>
  <c r="M710" i="24"/>
  <c r="L710" i="24"/>
  <c r="V710" i="24"/>
  <c r="U710" i="24"/>
  <c r="W710" i="24"/>
  <c r="F746" i="24"/>
  <c r="T746" i="24"/>
  <c r="H746" i="24"/>
  <c r="K746" i="24"/>
  <c r="A747" i="24"/>
  <c r="A748" i="24" s="1"/>
  <c r="Y746" i="24"/>
  <c r="D746" i="24"/>
  <c r="P746" i="24"/>
  <c r="G746" i="24"/>
  <c r="R746" i="24"/>
  <c r="Q746" i="24"/>
  <c r="E746" i="24"/>
  <c r="S746" i="24"/>
  <c r="J746" i="24"/>
  <c r="I746" i="24"/>
  <c r="X746" i="24"/>
  <c r="O746" i="24"/>
  <c r="N746" i="24"/>
  <c r="M746" i="24"/>
  <c r="L746" i="24"/>
  <c r="C746" i="24"/>
  <c r="B746" i="24"/>
  <c r="W746" i="24"/>
  <c r="U746" i="24"/>
  <c r="V746" i="24"/>
  <c r="O890" i="24"/>
  <c r="X890" i="24"/>
  <c r="A891" i="24"/>
  <c r="C890" i="24"/>
  <c r="R890" i="24"/>
  <c r="S890" i="24"/>
  <c r="H890" i="24"/>
  <c r="Q890" i="24"/>
  <c r="J890" i="24"/>
  <c r="Y890" i="24"/>
  <c r="F890" i="24"/>
  <c r="G890" i="24"/>
  <c r="T890" i="24"/>
  <c r="P890" i="24"/>
  <c r="I890" i="24"/>
  <c r="E890" i="24"/>
  <c r="K890" i="24"/>
  <c r="D890" i="24"/>
  <c r="B890" i="24"/>
  <c r="N890" i="24"/>
  <c r="L890" i="24"/>
  <c r="M890" i="24"/>
  <c r="W890" i="24"/>
  <c r="U890" i="24"/>
  <c r="V890" i="24"/>
  <c r="F782" i="24"/>
  <c r="E782" i="24"/>
  <c r="I782" i="24"/>
  <c r="H782" i="24"/>
  <c r="A783" i="24"/>
  <c r="P782" i="24"/>
  <c r="G782" i="24"/>
  <c r="J782" i="24"/>
  <c r="D782" i="24"/>
  <c r="M782" i="24"/>
  <c r="K782" i="24"/>
  <c r="N782" i="24"/>
  <c r="O782" i="24"/>
  <c r="L782" i="24"/>
  <c r="C782" i="24"/>
  <c r="B782" i="24"/>
  <c r="V782" i="24"/>
  <c r="Q782" i="24"/>
  <c r="X782" i="24"/>
  <c r="Y782" i="24"/>
  <c r="U782" i="24"/>
  <c r="T782" i="24"/>
  <c r="S782" i="24"/>
  <c r="R782" i="24"/>
  <c r="W782" i="24"/>
  <c r="G818" i="24"/>
  <c r="F818" i="24"/>
  <c r="P818" i="24"/>
  <c r="C818" i="24"/>
  <c r="E818" i="24"/>
  <c r="H818" i="24"/>
  <c r="A819" i="24"/>
  <c r="B818" i="24"/>
  <c r="D818" i="24"/>
  <c r="J818" i="24"/>
  <c r="I818" i="24"/>
  <c r="M818" i="24"/>
  <c r="O818" i="24"/>
  <c r="K818" i="24"/>
  <c r="N818" i="24"/>
  <c r="L818" i="24"/>
  <c r="R818" i="24"/>
  <c r="Q818" i="24"/>
  <c r="U818" i="24"/>
  <c r="S818" i="24"/>
  <c r="X818" i="24"/>
  <c r="T818" i="24"/>
  <c r="W818" i="24"/>
  <c r="Y818" i="24"/>
  <c r="V818" i="24"/>
  <c r="B897" i="21" l="1"/>
  <c r="A898" i="21"/>
  <c r="A749" i="24"/>
  <c r="C748" i="24"/>
  <c r="G748" i="24"/>
  <c r="K748" i="24"/>
  <c r="O748" i="24"/>
  <c r="S748" i="24"/>
  <c r="W748" i="24"/>
  <c r="D748" i="24"/>
  <c r="H748" i="24"/>
  <c r="L748" i="24"/>
  <c r="P748" i="24"/>
  <c r="T748" i="24"/>
  <c r="X748" i="24"/>
  <c r="E748" i="24"/>
  <c r="I748" i="24"/>
  <c r="M748" i="24"/>
  <c r="Q748" i="24"/>
  <c r="U748" i="24"/>
  <c r="Y748" i="24"/>
  <c r="F748" i="24"/>
  <c r="J748" i="24"/>
  <c r="N748" i="24"/>
  <c r="R748" i="24"/>
  <c r="V748" i="24"/>
  <c r="B748" i="24"/>
  <c r="B712" i="24"/>
  <c r="F712" i="24"/>
  <c r="J712" i="24"/>
  <c r="N712" i="24"/>
  <c r="R712" i="24"/>
  <c r="V712" i="24"/>
  <c r="C712" i="24"/>
  <c r="G712" i="24"/>
  <c r="K712" i="24"/>
  <c r="O712" i="24"/>
  <c r="S712" i="24"/>
  <c r="W712" i="24"/>
  <c r="D712" i="24"/>
  <c r="H712" i="24"/>
  <c r="L712" i="24"/>
  <c r="P712" i="24"/>
  <c r="T712" i="24"/>
  <c r="X712" i="24"/>
  <c r="E712" i="24"/>
  <c r="I712" i="24"/>
  <c r="M712" i="24"/>
  <c r="Q712" i="24"/>
  <c r="U712" i="24"/>
  <c r="Y712" i="24"/>
  <c r="C862" i="21"/>
  <c r="G862" i="21"/>
  <c r="K862" i="21"/>
  <c r="O862" i="21"/>
  <c r="S862" i="21"/>
  <c r="W862" i="21"/>
  <c r="D862" i="21"/>
  <c r="H862" i="21"/>
  <c r="L862" i="21"/>
  <c r="P862" i="21"/>
  <c r="T862" i="21"/>
  <c r="X862" i="21"/>
  <c r="E862" i="21"/>
  <c r="I862" i="21"/>
  <c r="M862" i="21"/>
  <c r="Q862" i="21"/>
  <c r="U862" i="21"/>
  <c r="Y862" i="21"/>
  <c r="B862" i="21"/>
  <c r="F862" i="21"/>
  <c r="J862" i="21"/>
  <c r="N862" i="21"/>
  <c r="R862" i="21"/>
  <c r="V862" i="21"/>
  <c r="P819" i="24"/>
  <c r="A820" i="24"/>
  <c r="F819" i="24"/>
  <c r="H819" i="24"/>
  <c r="J819" i="24"/>
  <c r="D819" i="24"/>
  <c r="I819" i="24"/>
  <c r="G819" i="24"/>
  <c r="E819" i="24"/>
  <c r="O819" i="24"/>
  <c r="M819" i="24"/>
  <c r="L819" i="24"/>
  <c r="K819" i="24"/>
  <c r="N819" i="24"/>
  <c r="C819" i="24"/>
  <c r="B819" i="24"/>
  <c r="Y819" i="24"/>
  <c r="Q819" i="24"/>
  <c r="X819" i="24"/>
  <c r="W819" i="24"/>
  <c r="V819" i="24"/>
  <c r="S819" i="24"/>
  <c r="T819" i="24"/>
  <c r="U819" i="24"/>
  <c r="R819" i="24"/>
  <c r="E783" i="24"/>
  <c r="G783" i="24"/>
  <c r="S783" i="24"/>
  <c r="F783" i="24"/>
  <c r="Y783" i="24"/>
  <c r="X783" i="24"/>
  <c r="T783" i="24"/>
  <c r="A784" i="24"/>
  <c r="A785" i="24" s="1"/>
  <c r="K783" i="24"/>
  <c r="Q783" i="24"/>
  <c r="P783" i="24"/>
  <c r="D783" i="24"/>
  <c r="R783" i="24"/>
  <c r="I783" i="24"/>
  <c r="H783" i="24"/>
  <c r="O783" i="24"/>
  <c r="J783" i="24"/>
  <c r="M783" i="24"/>
  <c r="L783" i="24"/>
  <c r="N783" i="24"/>
  <c r="C783" i="24"/>
  <c r="B783" i="24"/>
  <c r="U783" i="24"/>
  <c r="W783" i="24"/>
  <c r="V783" i="24"/>
  <c r="B855" i="24"/>
  <c r="P855" i="24"/>
  <c r="A856" i="24"/>
  <c r="I855" i="24"/>
  <c r="G855" i="24"/>
  <c r="J855" i="24"/>
  <c r="D855" i="24"/>
  <c r="C855" i="24"/>
  <c r="F855" i="24"/>
  <c r="E855" i="24"/>
  <c r="H855" i="24"/>
  <c r="N855" i="24"/>
  <c r="M855" i="24"/>
  <c r="K855" i="24"/>
  <c r="L855" i="24"/>
  <c r="O855" i="24"/>
  <c r="W855" i="24"/>
  <c r="T855" i="24"/>
  <c r="Y855" i="24"/>
  <c r="Q855" i="24"/>
  <c r="S855" i="24"/>
  <c r="X855" i="24"/>
  <c r="U855" i="24"/>
  <c r="V855" i="24"/>
  <c r="R855" i="24"/>
  <c r="Y747" i="24"/>
  <c r="T747" i="24"/>
  <c r="P747" i="24"/>
  <c r="B747" i="24"/>
  <c r="Q747" i="24"/>
  <c r="D747" i="24"/>
  <c r="H747" i="24"/>
  <c r="R747" i="24"/>
  <c r="O747" i="24"/>
  <c r="I747" i="24"/>
  <c r="K747" i="24"/>
  <c r="G747" i="24"/>
  <c r="J747" i="24"/>
  <c r="C747" i="24"/>
  <c r="E747" i="24"/>
  <c r="X747" i="24"/>
  <c r="S747" i="24"/>
  <c r="F747" i="24"/>
  <c r="N747" i="24"/>
  <c r="M747" i="24"/>
  <c r="L747" i="24"/>
  <c r="U747" i="24"/>
  <c r="W747" i="24"/>
  <c r="V747" i="24"/>
  <c r="K891" i="24"/>
  <c r="D891" i="24"/>
  <c r="R891" i="24"/>
  <c r="C891" i="24"/>
  <c r="O891" i="24"/>
  <c r="H891" i="24"/>
  <c r="E891" i="24"/>
  <c r="W891" i="24"/>
  <c r="Y891" i="24"/>
  <c r="F891" i="24"/>
  <c r="A892" i="24"/>
  <c r="Q891" i="24"/>
  <c r="G891" i="24"/>
  <c r="P891" i="24"/>
  <c r="J891" i="24"/>
  <c r="B891" i="24"/>
  <c r="T891" i="24"/>
  <c r="N891" i="24"/>
  <c r="S891" i="24"/>
  <c r="I891" i="24"/>
  <c r="X891" i="24"/>
  <c r="M891" i="24"/>
  <c r="L891" i="24"/>
  <c r="U891" i="24"/>
  <c r="V891" i="24"/>
  <c r="Q897" i="21"/>
  <c r="H897" i="21"/>
  <c r="K897" i="21"/>
  <c r="O897" i="21"/>
  <c r="J897" i="21"/>
  <c r="X897" i="21"/>
  <c r="I897" i="21"/>
  <c r="D897" i="21"/>
  <c r="C897" i="21"/>
  <c r="E897" i="21"/>
  <c r="Y897" i="21"/>
  <c r="P897" i="21"/>
  <c r="T897" i="21"/>
  <c r="S897" i="21"/>
  <c r="G897" i="21"/>
  <c r="R897" i="21"/>
  <c r="F897" i="21"/>
  <c r="L897" i="21"/>
  <c r="M897" i="21"/>
  <c r="N897" i="21"/>
  <c r="V897" i="21"/>
  <c r="W897" i="21"/>
  <c r="U897" i="21"/>
  <c r="A899" i="21" l="1"/>
  <c r="E898" i="21"/>
  <c r="I898" i="21"/>
  <c r="M898" i="21"/>
  <c r="Q898" i="21"/>
  <c r="U898" i="21"/>
  <c r="Y898" i="21"/>
  <c r="C898" i="21"/>
  <c r="S898" i="21"/>
  <c r="F898" i="21"/>
  <c r="J898" i="21"/>
  <c r="N898" i="21"/>
  <c r="R898" i="21"/>
  <c r="V898" i="21"/>
  <c r="B898" i="21"/>
  <c r="G898" i="21"/>
  <c r="O898" i="21"/>
  <c r="D898" i="21"/>
  <c r="H898" i="21"/>
  <c r="L898" i="21"/>
  <c r="P898" i="21"/>
  <c r="T898" i="21"/>
  <c r="X898" i="21"/>
  <c r="K898" i="21"/>
  <c r="W898" i="21"/>
  <c r="C785" i="24"/>
  <c r="G785" i="24"/>
  <c r="K785" i="24"/>
  <c r="O785" i="24"/>
  <c r="S785" i="24"/>
  <c r="W785" i="24"/>
  <c r="D785" i="24"/>
  <c r="H785" i="24"/>
  <c r="L785" i="24"/>
  <c r="P785" i="24"/>
  <c r="T785" i="24"/>
  <c r="X785" i="24"/>
  <c r="A786" i="24"/>
  <c r="E785" i="24"/>
  <c r="I785" i="24"/>
  <c r="M785" i="24"/>
  <c r="Q785" i="24"/>
  <c r="U785" i="24"/>
  <c r="Y785" i="24"/>
  <c r="F785" i="24"/>
  <c r="J785" i="24"/>
  <c r="N785" i="24"/>
  <c r="R785" i="24"/>
  <c r="V785" i="24"/>
  <c r="B785" i="24"/>
  <c r="B749" i="24"/>
  <c r="F749" i="24"/>
  <c r="J749" i="24"/>
  <c r="N749" i="24"/>
  <c r="R749" i="24"/>
  <c r="V749" i="24"/>
  <c r="C749" i="24"/>
  <c r="G749" i="24"/>
  <c r="K749" i="24"/>
  <c r="O749" i="24"/>
  <c r="S749" i="24"/>
  <c r="W749" i="24"/>
  <c r="D749" i="24"/>
  <c r="H749" i="24"/>
  <c r="L749" i="24"/>
  <c r="P749" i="24"/>
  <c r="T749" i="24"/>
  <c r="X749" i="24"/>
  <c r="E749" i="24"/>
  <c r="I749" i="24"/>
  <c r="M749" i="24"/>
  <c r="Q749" i="24"/>
  <c r="U749" i="24"/>
  <c r="Y749" i="24"/>
  <c r="E892" i="24"/>
  <c r="J892" i="24"/>
  <c r="I892" i="24"/>
  <c r="A893" i="24"/>
  <c r="F892" i="24"/>
  <c r="P892" i="24"/>
  <c r="H892" i="24"/>
  <c r="D892" i="24"/>
  <c r="B892" i="24"/>
  <c r="G892" i="24"/>
  <c r="C892" i="24"/>
  <c r="K892" i="24"/>
  <c r="L892" i="24"/>
  <c r="O892" i="24"/>
  <c r="N892" i="24"/>
  <c r="M892" i="24"/>
  <c r="Y892" i="24"/>
  <c r="Q892" i="24"/>
  <c r="U892" i="24"/>
  <c r="S892" i="24"/>
  <c r="V892" i="24"/>
  <c r="W892" i="24"/>
  <c r="R892" i="24"/>
  <c r="T892" i="24"/>
  <c r="X892" i="24"/>
  <c r="I856" i="24"/>
  <c r="D856" i="24"/>
  <c r="F856" i="24"/>
  <c r="E856" i="24"/>
  <c r="G856" i="24"/>
  <c r="H856" i="24"/>
  <c r="A857" i="24"/>
  <c r="P856" i="24"/>
  <c r="J856" i="24"/>
  <c r="O856" i="24"/>
  <c r="L856" i="24"/>
  <c r="K856" i="24"/>
  <c r="N856" i="24"/>
  <c r="M856" i="24"/>
  <c r="B856" i="24"/>
  <c r="C856" i="24"/>
  <c r="V856" i="24"/>
  <c r="Q856" i="24"/>
  <c r="S856" i="24"/>
  <c r="X856" i="24"/>
  <c r="U856" i="24"/>
  <c r="T856" i="24"/>
  <c r="Y856" i="24"/>
  <c r="W856" i="24"/>
  <c r="R856" i="24"/>
  <c r="S820" i="24"/>
  <c r="Q820" i="24"/>
  <c r="K820" i="24"/>
  <c r="T820" i="24"/>
  <c r="R820" i="24"/>
  <c r="D820" i="24"/>
  <c r="I820" i="24"/>
  <c r="H820" i="24"/>
  <c r="A821" i="24"/>
  <c r="A822" i="24" s="1"/>
  <c r="J820" i="24"/>
  <c r="X820" i="24"/>
  <c r="O820" i="24"/>
  <c r="G820" i="24"/>
  <c r="F820" i="24"/>
  <c r="P820" i="24"/>
  <c r="Y820" i="24"/>
  <c r="E820" i="24"/>
  <c r="M820" i="24"/>
  <c r="L820" i="24"/>
  <c r="N820" i="24"/>
  <c r="B820" i="24"/>
  <c r="C820" i="24"/>
  <c r="W820" i="24"/>
  <c r="U820" i="24"/>
  <c r="V820" i="24"/>
  <c r="J784" i="24"/>
  <c r="E784" i="24"/>
  <c r="B784" i="24"/>
  <c r="T784" i="24"/>
  <c r="Q784" i="24"/>
  <c r="O784" i="24"/>
  <c r="R784" i="24"/>
  <c r="X784" i="24"/>
  <c r="G784" i="24"/>
  <c r="P784" i="24"/>
  <c r="I784" i="24"/>
  <c r="H784" i="24"/>
  <c r="F784" i="24"/>
  <c r="C784" i="24"/>
  <c r="Y784" i="24"/>
  <c r="K784" i="24"/>
  <c r="S784" i="24"/>
  <c r="D784" i="24"/>
  <c r="N784" i="24"/>
  <c r="L784" i="24"/>
  <c r="M784" i="24"/>
  <c r="W784" i="24"/>
  <c r="U784" i="24"/>
  <c r="V784" i="24"/>
  <c r="D899" i="21" l="1"/>
  <c r="H899" i="21"/>
  <c r="L899" i="21"/>
  <c r="P899" i="21"/>
  <c r="T899" i="21"/>
  <c r="X899" i="21"/>
  <c r="J899" i="21"/>
  <c r="E899" i="21"/>
  <c r="I899" i="21"/>
  <c r="M899" i="21"/>
  <c r="Q899" i="21"/>
  <c r="U899" i="21"/>
  <c r="Y899" i="21"/>
  <c r="F899" i="21"/>
  <c r="R899" i="21"/>
  <c r="C899" i="21"/>
  <c r="G899" i="21"/>
  <c r="K899" i="21"/>
  <c r="O899" i="21"/>
  <c r="S899" i="21"/>
  <c r="W899" i="21"/>
  <c r="B899" i="21"/>
  <c r="N899" i="21"/>
  <c r="V899" i="21"/>
  <c r="A823" i="24"/>
  <c r="G822" i="24"/>
  <c r="D822" i="24"/>
  <c r="H822" i="24"/>
  <c r="L822" i="24"/>
  <c r="P822" i="24"/>
  <c r="T822" i="24"/>
  <c r="X822" i="24"/>
  <c r="E822" i="24"/>
  <c r="I822" i="24"/>
  <c r="M822" i="24"/>
  <c r="Q822" i="24"/>
  <c r="U822" i="24"/>
  <c r="Y822" i="24"/>
  <c r="K822" i="24"/>
  <c r="W822" i="24"/>
  <c r="F822" i="24"/>
  <c r="J822" i="24"/>
  <c r="N822" i="24"/>
  <c r="R822" i="24"/>
  <c r="V822" i="24"/>
  <c r="B822" i="24"/>
  <c r="C822" i="24"/>
  <c r="O822" i="24"/>
  <c r="S822" i="24"/>
  <c r="B786" i="24"/>
  <c r="F786" i="24"/>
  <c r="J786" i="24"/>
  <c r="N786" i="24"/>
  <c r="R786" i="24"/>
  <c r="V786" i="24"/>
  <c r="C786" i="24"/>
  <c r="G786" i="24"/>
  <c r="K786" i="24"/>
  <c r="O786" i="24"/>
  <c r="S786" i="24"/>
  <c r="W786" i="24"/>
  <c r="D786" i="24"/>
  <c r="H786" i="24"/>
  <c r="L786" i="24"/>
  <c r="P786" i="24"/>
  <c r="T786" i="24"/>
  <c r="X786" i="24"/>
  <c r="E786" i="24"/>
  <c r="I786" i="24"/>
  <c r="M786" i="24"/>
  <c r="Q786" i="24"/>
  <c r="U786" i="24"/>
  <c r="Y786" i="24"/>
  <c r="I821" i="24"/>
  <c r="T821" i="24"/>
  <c r="Y821" i="24"/>
  <c r="X821" i="24"/>
  <c r="P821" i="24"/>
  <c r="G821" i="24"/>
  <c r="E821" i="24"/>
  <c r="D821" i="24"/>
  <c r="K821" i="24"/>
  <c r="R821" i="24"/>
  <c r="S821" i="24"/>
  <c r="H821" i="24"/>
  <c r="J821" i="24"/>
  <c r="F821" i="24"/>
  <c r="B821" i="24"/>
  <c r="C821" i="24"/>
  <c r="O821" i="24"/>
  <c r="Q821" i="24"/>
  <c r="M821" i="24"/>
  <c r="N821" i="24"/>
  <c r="L821" i="24"/>
  <c r="W821" i="24"/>
  <c r="U821" i="24"/>
  <c r="V821" i="24"/>
  <c r="E893" i="24"/>
  <c r="D893" i="24"/>
  <c r="F893" i="24"/>
  <c r="A894" i="24"/>
  <c r="H893" i="24"/>
  <c r="J893" i="24"/>
  <c r="I893" i="24"/>
  <c r="P893" i="24"/>
  <c r="G893" i="24"/>
  <c r="O893" i="24"/>
  <c r="K893" i="24"/>
  <c r="M893" i="24"/>
  <c r="L893" i="24"/>
  <c r="N893" i="24"/>
  <c r="B893" i="24"/>
  <c r="C893" i="24"/>
  <c r="X893" i="24"/>
  <c r="W893" i="24"/>
  <c r="S893" i="24"/>
  <c r="V893" i="24"/>
  <c r="Q893" i="24"/>
  <c r="U893" i="24"/>
  <c r="T893" i="24"/>
  <c r="R893" i="24"/>
  <c r="Y893" i="24"/>
  <c r="H857" i="24"/>
  <c r="G857" i="24"/>
  <c r="J857" i="24"/>
  <c r="E857" i="24"/>
  <c r="X857" i="24"/>
  <c r="D857" i="24"/>
  <c r="R857" i="24"/>
  <c r="Y857" i="24"/>
  <c r="F857" i="24"/>
  <c r="T857" i="24"/>
  <c r="S857" i="24"/>
  <c r="K857" i="24"/>
  <c r="Q857" i="24"/>
  <c r="P857" i="24"/>
  <c r="O857" i="24"/>
  <c r="A858" i="24"/>
  <c r="A859" i="24" s="1"/>
  <c r="I857" i="24"/>
  <c r="L857" i="24"/>
  <c r="M857" i="24"/>
  <c r="N857" i="24"/>
  <c r="B857" i="24"/>
  <c r="C857" i="24"/>
  <c r="W857" i="24"/>
  <c r="V857" i="24"/>
  <c r="U857" i="24"/>
  <c r="A860" i="24" l="1"/>
  <c r="C859" i="24"/>
  <c r="G859" i="24"/>
  <c r="K859" i="24"/>
  <c r="O859" i="24"/>
  <c r="S859" i="24"/>
  <c r="W859" i="24"/>
  <c r="H859" i="24"/>
  <c r="P859" i="24"/>
  <c r="T859" i="24"/>
  <c r="E859" i="24"/>
  <c r="I859" i="24"/>
  <c r="M859" i="24"/>
  <c r="Q859" i="24"/>
  <c r="U859" i="24"/>
  <c r="Y859" i="24"/>
  <c r="F859" i="24"/>
  <c r="J859" i="24"/>
  <c r="N859" i="24"/>
  <c r="R859" i="24"/>
  <c r="V859" i="24"/>
  <c r="B859" i="24"/>
  <c r="D859" i="24"/>
  <c r="L859" i="24"/>
  <c r="X859" i="24"/>
  <c r="B823" i="24"/>
  <c r="N823" i="24"/>
  <c r="R823" i="24"/>
  <c r="C823" i="24"/>
  <c r="G823" i="24"/>
  <c r="K823" i="24"/>
  <c r="O823" i="24"/>
  <c r="S823" i="24"/>
  <c r="W823" i="24"/>
  <c r="D823" i="24"/>
  <c r="H823" i="24"/>
  <c r="L823" i="24"/>
  <c r="P823" i="24"/>
  <c r="T823" i="24"/>
  <c r="X823" i="24"/>
  <c r="F823" i="24"/>
  <c r="V823" i="24"/>
  <c r="E823" i="24"/>
  <c r="I823" i="24"/>
  <c r="M823" i="24"/>
  <c r="Q823" i="24"/>
  <c r="U823" i="24"/>
  <c r="Y823" i="24"/>
  <c r="J823" i="24"/>
  <c r="Q858" i="24"/>
  <c r="X858" i="24"/>
  <c r="H858" i="24"/>
  <c r="E858" i="24"/>
  <c r="G858" i="24"/>
  <c r="S858" i="24"/>
  <c r="F858" i="24"/>
  <c r="P858" i="24"/>
  <c r="O858" i="24"/>
  <c r="K858" i="24"/>
  <c r="D858" i="24"/>
  <c r="C858" i="24"/>
  <c r="J858" i="24"/>
  <c r="I858" i="24"/>
  <c r="B858" i="24"/>
  <c r="T858" i="24"/>
  <c r="Y858" i="24"/>
  <c r="R858" i="24"/>
  <c r="M858" i="24"/>
  <c r="N858" i="24"/>
  <c r="L858" i="24"/>
  <c r="U858" i="24"/>
  <c r="V858" i="24"/>
  <c r="W858" i="24"/>
  <c r="G894" i="24"/>
  <c r="Y894" i="24"/>
  <c r="E894" i="24"/>
  <c r="A895" i="24"/>
  <c r="A896" i="24" s="1"/>
  <c r="T894" i="24"/>
  <c r="J894" i="24"/>
  <c r="I894" i="24"/>
  <c r="X894" i="24"/>
  <c r="Q894" i="24"/>
  <c r="D894" i="24"/>
  <c r="P894" i="24"/>
  <c r="K894" i="24"/>
  <c r="H894" i="24"/>
  <c r="R894" i="24"/>
  <c r="S894" i="24"/>
  <c r="F894" i="24"/>
  <c r="O894" i="24"/>
  <c r="N894" i="24"/>
  <c r="M894" i="24"/>
  <c r="L894" i="24"/>
  <c r="B894" i="24"/>
  <c r="C894" i="24"/>
  <c r="W894" i="24"/>
  <c r="U894" i="24"/>
  <c r="V894" i="24"/>
  <c r="C896" i="24" l="1"/>
  <c r="G896" i="24"/>
  <c r="K896" i="24"/>
  <c r="O896" i="24"/>
  <c r="S896" i="24"/>
  <c r="W896" i="24"/>
  <c r="U896" i="24"/>
  <c r="D896" i="24"/>
  <c r="H896" i="24"/>
  <c r="L896" i="24"/>
  <c r="P896" i="24"/>
  <c r="T896" i="24"/>
  <c r="X896" i="24"/>
  <c r="A897" i="24"/>
  <c r="E896" i="24"/>
  <c r="M896" i="24"/>
  <c r="Y896" i="24"/>
  <c r="F896" i="24"/>
  <c r="J896" i="24"/>
  <c r="N896" i="24"/>
  <c r="R896" i="24"/>
  <c r="V896" i="24"/>
  <c r="B896" i="24"/>
  <c r="I896" i="24"/>
  <c r="Q896" i="24"/>
  <c r="B860" i="24"/>
  <c r="F860" i="24"/>
  <c r="J860" i="24"/>
  <c r="N860" i="24"/>
  <c r="R860" i="24"/>
  <c r="V860" i="24"/>
  <c r="C860" i="24"/>
  <c r="O860" i="24"/>
  <c r="W860" i="24"/>
  <c r="D860" i="24"/>
  <c r="H860" i="24"/>
  <c r="L860" i="24"/>
  <c r="P860" i="24"/>
  <c r="T860" i="24"/>
  <c r="X860" i="24"/>
  <c r="E860" i="24"/>
  <c r="I860" i="24"/>
  <c r="M860" i="24"/>
  <c r="Q860" i="24"/>
  <c r="U860" i="24"/>
  <c r="Y860" i="24"/>
  <c r="G860" i="24"/>
  <c r="K860" i="24"/>
  <c r="S860" i="24"/>
  <c r="T895" i="24"/>
  <c r="R895" i="24"/>
  <c r="D895" i="24"/>
  <c r="P895" i="24"/>
  <c r="O895" i="24"/>
  <c r="X895" i="24"/>
  <c r="Y895" i="24"/>
  <c r="J895" i="24"/>
  <c r="C895" i="24"/>
  <c r="Q895" i="24"/>
  <c r="K895" i="24"/>
  <c r="B895" i="24"/>
  <c r="F895" i="24"/>
  <c r="E895" i="24"/>
  <c r="G895" i="24"/>
  <c r="S895" i="24"/>
  <c r="H895" i="24"/>
  <c r="I895" i="24"/>
  <c r="M895" i="24"/>
  <c r="N895" i="24"/>
  <c r="L895" i="24"/>
  <c r="U895" i="24"/>
  <c r="V895" i="24"/>
  <c r="W895" i="24"/>
  <c r="B897" i="24" l="1"/>
  <c r="F897" i="24"/>
  <c r="J897" i="24"/>
  <c r="N897" i="24"/>
  <c r="R897" i="24"/>
  <c r="V897" i="24"/>
  <c r="L897" i="24"/>
  <c r="C897" i="24"/>
  <c r="G897" i="24"/>
  <c r="K897" i="24"/>
  <c r="O897" i="24"/>
  <c r="S897" i="24"/>
  <c r="W897" i="24"/>
  <c r="D897" i="24"/>
  <c r="P897" i="24"/>
  <c r="E897" i="24"/>
  <c r="I897" i="24"/>
  <c r="M897" i="24"/>
  <c r="Q897" i="24"/>
  <c r="U897" i="24"/>
  <c r="Y897" i="24"/>
  <c r="H897" i="24"/>
  <c r="T897" i="24"/>
  <c r="X897" i="24"/>
</calcChain>
</file>

<file path=xl/sharedStrings.xml><?xml version="1.0" encoding="utf-8"?>
<sst xmlns="http://schemas.openxmlformats.org/spreadsheetml/2006/main" count="2544" uniqueCount="201">
  <si>
    <t>ВН</t>
  </si>
  <si>
    <t>СН1</t>
  </si>
  <si>
    <t>СН2</t>
  </si>
  <si>
    <t>НН</t>
  </si>
  <si>
    <t>Единица измерения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</si>
  <si>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</si>
  <si>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</si>
  <si>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</si>
  <si>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</si>
  <si>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</si>
  <si>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 xml:space="preserve">Доходность продаж, % </t>
  </si>
  <si>
    <t>Показатель / подгруппа потребителя</t>
  </si>
  <si>
    <t>Наименование</t>
  </si>
  <si>
    <t>Составляющие предельных уровней нерегулируемых цен</t>
  </si>
  <si>
    <t>за расчетный период</t>
  </si>
  <si>
    <t>для ГТП</t>
  </si>
  <si>
    <t>PSEVKAVE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</si>
  <si>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</si>
  <si>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</si>
  <si>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</si>
  <si>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</si>
  <si>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</si>
  <si>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</si>
  <si>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</si>
  <si>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</si>
  <si>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</si>
  <si>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</si>
  <si>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</si>
  <si>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</si>
  <si>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</si>
  <si>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</si>
  <si>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</si>
  <si>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</si>
  <si>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</si>
  <si>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</si>
  <si>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</si>
  <si>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</si>
  <si>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</si>
  <si>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</si>
  <si>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</si>
  <si>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</si>
  <si>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</si>
  <si>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</si>
  <si>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</si>
  <si>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</si>
  <si>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</si>
  <si>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МВт</t>
  </si>
  <si>
    <t>Расчет сбытовых надбавок для потребителей пятой и шестой ценовых категорий</t>
  </si>
  <si>
    <t>Дата</t>
  </si>
  <si>
    <t>Средневзвешенная нерегулируемая цена на мощность на оптовом рынке</t>
  </si>
  <si>
    <t>Расчет сбытовых надбавок, учитываемых в стоимости мощности для третьей-шестой ценовых категорий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</si>
  <si>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</si>
  <si>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</si>
  <si>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</si>
  <si>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</si>
  <si>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Еденица измерения</t>
  </si>
  <si>
    <t>Количество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</si>
  <si>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</si>
  <si>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</si>
  <si>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Действующие тарифы утвержденные соответствующими регулирующими органами на отчетный период</t>
  </si>
  <si>
    <t>Наименование тарифа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</si>
  <si>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</si>
  <si>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</si>
  <si>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</si>
  <si>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тарифа</t>
  </si>
  <si>
    <t>Значение тарифа по уровням напряжения</t>
  </si>
  <si>
    <t>Одноставочные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</si>
  <si>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руб./МВтч</t>
  </si>
  <si>
    <t>-</t>
  </si>
  <si>
    <t>Двухставочные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</si>
  <si>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Двухставочные единые (котловые) тарифы на услуги по передаче электрической энергии по региональным сетям РСО - Алания  (тарифы указываются без НДС)</t>
  </si>
  <si>
    <t>руб./МВт* месяц</t>
  </si>
  <si>
    <t>Средневзвешенная нерегулируемая цена электрической энергии (мощности), используемая для расчета предельного уровня нерегулируемой цены по первой ценовой категории, расчитывается гарантирующим поставщиком</t>
  </si>
  <si>
    <t>руб./МВтч без НДС</t>
  </si>
  <si>
    <t>Средневзвешенная нерегулируемая цена на электрическую энергию на оптовом рынке, определенная коммерческим оператором</t>
  </si>
  <si>
    <t xml:space="preserve">Средневзвешенная нерегулирунмая цена на мощность на оптовом рынке, определенной коммерческим оператором </t>
  </si>
  <si>
    <t>руб./МВт* месяц без НДС</t>
  </si>
  <si>
    <t>Коэффициент</t>
  </si>
  <si>
    <t xml:space="preserve">Коэффициент оплаты мощности потребителями, выбравшими для расчетов первую ценовую категорию, определяется гарантирующим поставщиком </t>
  </si>
  <si>
    <t>Объема фактического пикового потребления гарантирующего поставщика за соответствующий расчетный период на оптовом рынке</t>
  </si>
  <si>
    <t>МВт.</t>
  </si>
  <si>
    <t>Величина мощности, соответствующей покупке электрической энергии у производителей розничного рынка, имеющих право реализации электрической энергии на розничном рынке</t>
  </si>
  <si>
    <t>Объем мощности потребленной в соответствующем расчетном периоде потребителями, выбравшими для расчетов вторую - шестую ценовые категории</t>
  </si>
  <si>
    <t>Объем потребления мощности населением и приравненными к нему категориями потребителей</t>
  </si>
  <si>
    <t>Фактический объем покупки электрической энергии гарантирующего поставщика за соответствующий расчетный период на оптовом рынке</t>
  </si>
  <si>
    <t>МВт.ч</t>
  </si>
  <si>
    <t>Мвтч</t>
  </si>
  <si>
    <t>Фактический объем покупки электрической энергии гарантирующего поставщика за соответствующий расчетный период на розничном рынке</t>
  </si>
  <si>
    <t>Сумма объемов потребления электроэнергии в соответствующем расчетном периоде потребителями, выбравшими для расчетов вторую - шестую ценовые категории</t>
  </si>
  <si>
    <t>Фактический объем потребленной электрической энергии населением и приравненными к нему категориями потребителей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</si>
  <si>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</si>
  <si>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цен, рублей/МВтч без НДС</t>
  </si>
  <si>
    <t>Уровень напряжения</t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</si>
  <si>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</si>
  <si>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</si>
  <si>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</si>
  <si>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</si>
  <si>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</si>
  <si>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</si>
  <si>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1. Предельный уровень нерегулируемых цен для трех зон суток, руб./МВтч без НДС</t>
  </si>
  <si>
    <t>СН I</t>
  </si>
  <si>
    <t>СН II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</si>
  <si>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</si>
  <si>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</si>
  <si>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</si>
  <si>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</si>
  <si>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</si>
  <si>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Зоны суток/подгруппы потребителей</t>
  </si>
  <si>
    <t>III. Третья ценовая категория</t>
  </si>
  <si>
    <t>IV. Четвертая ценовая категория</t>
  </si>
  <si>
    <t>V. Пятая ценовая категория</t>
  </si>
  <si>
    <t>Подгруппы потребителей</t>
  </si>
  <si>
    <t>Доходность продаж гарантирующих поставщиков электрической энергии (мощности) для группы "прочие потребители"</t>
  </si>
  <si>
    <t>%</t>
  </si>
  <si>
    <t>Коэффициент параметров деятельности гарантирующего поставщика</t>
  </si>
  <si>
    <t>коэффициент</t>
  </si>
  <si>
    <t>Значение тарифа по подгруппам потребителей в зависимости от величины максимальной мощности принадлежащих им энергопринимающих устройств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</si>
  <si>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и составляющие расчета средневзвешенной нерегулируемой цены *</t>
  </si>
  <si>
    <t xml:space="preserve">* расчет производится на основании п. 4 Постановления Правительства РФ от 29.12.2011 №1179 "Об определении и применении гарантирующим поставщиком нерегулируемых цен на электрическую энергию (мощность)"
</t>
  </si>
  <si>
    <t xml:space="preserve"> </t>
  </si>
  <si>
    <t>1. Ставка за электрическую энергию предельного уровня нерегулируемой цены:</t>
  </si>
  <si>
    <t>Уровень напряжения - ВН:</t>
  </si>
  <si>
    <t>Ставка для фактических почасовых объемов покупки электрической энергии, отпущенных на уровне напряжения, руб./МВтч без НДС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</si>
  <si>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</si>
  <si>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</si>
  <si>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</si>
  <si>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</si>
  <si>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</si>
  <si>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</si>
  <si>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</si>
  <si>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</si>
  <si>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</si>
  <si>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</si>
  <si>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</si>
  <si>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</si>
  <si>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</si>
  <si>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</si>
  <si>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</si>
  <si>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</si>
  <si>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</si>
  <si>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</si>
  <si>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</si>
  <si>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</si>
  <si>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</si>
  <si>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</si>
  <si>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</si>
  <si>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</si>
  <si>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Уровень напряжения - СН I:</t>
  </si>
  <si>
    <t>Уровень напряжения -СН II:</t>
  </si>
  <si>
    <t>Уровень напряжения -НН:</t>
  </si>
  <si>
    <t>Подгруппа потребителя - с максимальной мощностью энергопринимающих устройств менее 150 кВт:</t>
  </si>
  <si>
    <t>Подгруппа потребителя - с максимальной мощностью энергопринимающих устройств от 150 до 670 кВт:</t>
  </si>
  <si>
    <t>Подгруппа потребителя - с максимальной мощностью энергопринимающих устройств от 670 кВт до 10 МВт:</t>
  </si>
  <si>
    <t>Подгруппа потребителя - с максимальной мощностью энергопринимающих устройств не менее 10 МВт: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</si>
  <si>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руб./МВтч без НДС</t>
  </si>
  <si>
    <t>Ставка для превышения планового  почасового объема покупки электрической энергии над соответствующим фактическим почасовым объемом, руб./МВтч без НДС</t>
  </si>
  <si>
    <t>потребители  с максимальной мощностью энергопринимающих устройств от 150 до 670 кВт</t>
  </si>
  <si>
    <t>потребители  с максимальной мощностью энергопринимающих устройств от 670 кВт до 10 МВт</t>
  </si>
  <si>
    <t>потребители  с максимальной мощностью энергопринимающих устройств не менее 10 МВт</t>
  </si>
  <si>
    <t>2. Ставка за мощность предельного уровня нерегулируемой цены, приобретаемую потребителем, применяемая к величине мощности, оплачиваемой потребителем (покупателем) на розничном рынке, рублей/МВт в месяц без НДС:</t>
  </si>
  <si>
    <t>3. 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НДС:</t>
  </si>
  <si>
    <t>Показатель / подгруппы потребителей</t>
  </si>
  <si>
    <t>Ставка, применяемая  к сумме плановых почасовых объемов покупки электрической энергии в целом за  за расчетный период, руб./МВтч без НДС:</t>
  </si>
  <si>
    <t>Ставка, применяемая  к сумме абсолютных значений разностей фактических и плановых почасовых объемов покупки электрической энергии в целом за  за расчетный период, руб./МВтч без НДС:</t>
  </si>
  <si>
    <t>VI. Шестая ценовая категория</t>
  </si>
  <si>
    <t>2. Ставка за мощность, приобретаемую потребителем, применяемая к величине мощности, оплачиваемой потребителем (покупателем) на розничном рынке,  предельного уровня нерегулируемых цен, рублей/МВт в месяц без НДС:</t>
  </si>
  <si>
    <t>Информация, раскрываемая в соответствии с п.22б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энергии"./Форма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</si>
  <si>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Коэф-т</t>
  </si>
  <si>
    <t>Сбытовые надбавки</t>
  </si>
  <si>
    <t>руб. / МВт*ч без НДС</t>
  </si>
  <si>
    <t>Дифференцированная по зонам суток средневзвешенная нерегулируемая цена на электрическую энергию (мощность) на оптовом рынке</t>
  </si>
  <si>
    <t>Доходность продаж</t>
  </si>
  <si>
    <t>Средневзвешенная нерегулируемая цена на электрическую энергию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</si>
  <si>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</si>
  <si>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 без НДС</t>
    </r>
  </si>
  <si>
    <t>руб. / МВт  без НДС</t>
  </si>
  <si>
    <t>Сбытовые надбавки, учитываемые в стоимости мощности</t>
  </si>
  <si>
    <t>руб. / МВт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</si>
  <si>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</si>
  <si>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 без НДС</t>
    </r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</si>
  <si>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</si>
  <si>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 без НДС</t>
    </r>
  </si>
  <si>
    <t>Руб./МВтч без НДС</t>
  </si>
  <si>
    <t>Руб. без НДС</t>
  </si>
  <si>
    <t>МВт*ч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</si>
  <si>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</si>
  <si>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Расчет платы за иные услуги, оказание которых является неотъемлемой частью процесса поставки электрической энергии потребителям, определяемая в соответствии с пунктом 9(1) Постановления Правительства РФ от 29.12.2012  №1179</t>
  </si>
  <si>
    <t>Информация, раскрываемая в соответствии с п.22б, п.22в и п.20д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 / 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</si>
  <si>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ПАО "Севкавказэнерго"</t>
  </si>
  <si>
    <t>Стоимость услуги по организации оптовой торговли электрической энергией, мощностью и иными допущенными к обращению на оптовом рынке товарами и услугами, оказываемой гарантирующему поставщику коммерческим оператором оптового рынка, подлежащая оплате ПАО "Севкавказэнерго" за период, предшествующий расчетному</t>
  </si>
  <si>
    <t>Стоимость услуги по оперативно-диспетчерскому управлению в электроэнергетике, подлежащая оплате ПАО "Севкавказэнерго"  за период, предшествующий расчетному</t>
  </si>
  <si>
    <t>Стоимость комплексной услуги по расчету требований и обязательств участников оптового рынка, оказываемой гарантирующему поставщику организацией коммерческой инфраструктуры оптового рынка, подлежащая оплате ПАО "Севкавказэнерго" за период, предшествующий расчетному</t>
  </si>
  <si>
    <t>Объем поставки электрической энергии потребителям (покупателям) ПАО "Севкавказэнерго"  за расчетный период</t>
  </si>
  <si>
    <t xml:space="preserve">Сбытовые надбавки для потребителей ПАО "Севкавказэнерго" группы "прочие потребители", рассчитанные на основании Приказа Федеральной службы по тарифам от 30 октября 2012 г. N 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 "
</t>
  </si>
  <si>
    <t>Региональная служба по тарифам РСО - Алания, №1 от 26.01.2016</t>
  </si>
  <si>
    <t>Региональная служба по тарифам РСО - Алания, №2 от 29.01.2016</t>
  </si>
  <si>
    <t>Предельные уровни нерегулируемых цен на электрическую энергию (мощность), поставляемую потребителям (покупателям) ПАО"Севкавказэнерго" в июле 2016 г.</t>
  </si>
  <si>
    <t>Предельные уровни нерегулируемых цен на электрическую энергию (мощность) , поставляемую потребителям (покупателям) ПАО"Севкавказэнерго" в июле 2016 г.</t>
  </si>
  <si>
    <t>Июль 2016 г.</t>
  </si>
  <si>
    <t>Отчетный период: июль 2016 г.</t>
  </si>
  <si>
    <t>июль 2016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</si>
</sst>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р_._-;\-* #,##0.00_р_._-;_-* &quot;-&quot;??_р_._-;_-@_-"/>
    <numFmt numFmtId="164" formatCode="0.0000"/>
    <numFmt numFmtId="165" formatCode="_-* #,##0.000_р_._-;\-* #,##0.000_р_._-;_-* &quot;-&quot;??_р_._-;_-@_-"/>
    <numFmt numFmtId="166" formatCode="[$-419]mmmm\ yyyy;@"/>
    <numFmt numFmtId="167" formatCode="#,##0.00_ ;\-#,##0.00\ "/>
    <numFmt numFmtId="168" formatCode="#,##0_ ;\-#,##0\ "/>
    <numFmt numFmtId="169" formatCode="_(* #,##0.00_);_(* \(#,##0.00\);_(* &quot;-&quot;??_);_(@_)"/>
    <numFmt numFmtId="170" formatCode="#,##0.000000_ ;\-#,##0.000000\ "/>
    <numFmt numFmtId="171" formatCode="#,##0.00000000000_ ;\-#,##0.00000000000\ "/>
    <numFmt numFmtId="172" formatCode="dd/mm/yy\ h:mm;@"/>
    <numFmt numFmtId="173" formatCode="#,##0.000_ ;\-#,##0.000\ "/>
    <numFmt numFmtId="174" formatCode="0.000"/>
    <numFmt numFmtId="175" formatCode="_-* #,##0.00000_р_._-;\-* #,##0.00000_р_._-;_-* &quot;-&quot;??_р_._-;_-@_-"/>
  </numFmts>
  <fonts count="46" x14ac:knownFonts="1">
    <font>
      <sz val="12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4"/>
      <name val="Arial"/>
      <family val="2"/>
      <charset val="204"/>
    </font>
    <font>
      <sz val="1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3">
    <xf numFmtId="0" fontId="0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32" fillId="0" borderId="0"/>
    <xf numFmtId="0" fontId="21" fillId="0" borderId="0"/>
    <xf numFmtId="0" fontId="20" fillId="0" borderId="0"/>
    <xf numFmtId="0" fontId="21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1" fillId="0" borderId="0"/>
    <xf numFmtId="0" fontId="21" fillId="0" borderId="0"/>
    <xf numFmtId="0" fontId="6" fillId="0" borderId="6" applyNumberFormat="0" applyFill="0" applyAlignment="0" applyProtection="0"/>
    <xf numFmtId="0" fontId="11" fillId="5" borderId="2" applyNumberFormat="0" applyAlignment="0" applyProtection="0"/>
    <xf numFmtId="0" fontId="23" fillId="5" borderId="1" applyNumberFormat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4" fillId="0" borderId="0"/>
    <xf numFmtId="0" fontId="24" fillId="0" borderId="3" applyNumberFormat="0" applyFill="0" applyAlignment="0" applyProtection="0"/>
    <xf numFmtId="0" fontId="25" fillId="0" borderId="5" applyNumberFormat="0" applyFill="0" applyAlignment="0" applyProtection="0"/>
    <xf numFmtId="0" fontId="8" fillId="0" borderId="0"/>
    <xf numFmtId="0" fontId="3" fillId="0" borderId="0"/>
    <xf numFmtId="0" fontId="15" fillId="4" borderId="0" applyNumberFormat="0" applyBorder="0" applyAlignment="0" applyProtection="0"/>
    <xf numFmtId="0" fontId="22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10" fillId="0" borderId="4" applyNumberFormat="0" applyFill="0" applyAlignment="0" applyProtection="0"/>
    <xf numFmtId="9" fontId="8" fillId="0" borderId="0" applyFont="0" applyFill="0" applyBorder="0" applyAlignment="0" applyProtection="0"/>
    <xf numFmtId="0" fontId="4" fillId="2" borderId="0" applyNumberFormat="0" applyBorder="0" applyAlignment="0" applyProtection="0"/>
    <xf numFmtId="0" fontId="3" fillId="2" borderId="0" applyNumberFormat="0" applyBorder="0" applyAlignment="0" applyProtection="0"/>
    <xf numFmtId="43" fontId="8" fillId="0" borderId="0" applyFont="0" applyFill="0" applyBorder="0" applyAlignment="0" applyProtection="0"/>
    <xf numFmtId="0" fontId="12" fillId="0" borderId="9" applyNumberFormat="0" applyFill="0" applyAlignment="0" applyProtection="0"/>
    <xf numFmtId="0" fontId="13" fillId="6" borderId="7" applyNumberFormat="0" applyAlignment="0" applyProtection="0"/>
    <xf numFmtId="0" fontId="5" fillId="0" borderId="0" applyNumberFormat="0" applyFill="0" applyBorder="0" applyAlignment="0" applyProtection="0"/>
    <xf numFmtId="0" fontId="4" fillId="0" borderId="0"/>
    <xf numFmtId="0" fontId="3" fillId="0" borderId="0"/>
  </cellStyleXfs>
  <cellXfs count="258">
    <xf numFmtId="0" fontId="0" fillId="0" borderId="0" xfId="0"/>
    <xf numFmtId="0" fontId="0" fillId="0" borderId="0" xfId="0" applyAlignment="1">
      <alignment wrapText="1"/>
    </xf>
    <xf numFmtId="0" fontId="33" fillId="0" borderId="0" xfId="0" applyFont="1"/>
    <xf numFmtId="0" fontId="0" fillId="0" borderId="0" xfId="0" applyAlignment="1">
      <alignment vertical="center"/>
    </xf>
    <xf numFmtId="0" fontId="9" fillId="0" borderId="0" xfId="5" applyFont="1" applyBorder="1" applyAlignment="1">
      <alignment horizontal="right" vertical="top"/>
    </xf>
    <xf numFmtId="0" fontId="16" fillId="0" borderId="0" xfId="5" applyFont="1"/>
    <xf numFmtId="2" fontId="18" fillId="0" borderId="10" xfId="33" applyNumberFormat="1" applyFont="1" applyFill="1" applyBorder="1" applyAlignment="1">
      <alignment horizontal="right" vertical="center" wrapText="1"/>
    </xf>
    <xf numFmtId="0" fontId="18" fillId="0" borderId="10" xfId="33" applyNumberFormat="1" applyFont="1" applyFill="1" applyBorder="1" applyAlignment="1">
      <alignment horizontal="center" vertical="center" wrapText="1"/>
    </xf>
    <xf numFmtId="49" fontId="11" fillId="8" borderId="10" xfId="29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43" fontId="31" fillId="0" borderId="10" xfId="15" applyFont="1" applyBorder="1"/>
    <xf numFmtId="0" fontId="0" fillId="0" borderId="10" xfId="0" applyBorder="1" applyAlignment="1">
      <alignment vertical="center"/>
    </xf>
    <xf numFmtId="43" fontId="31" fillId="0" borderId="10" xfId="15" applyNumberFormat="1" applyFont="1" applyBorder="1" applyAlignment="1">
      <alignment vertical="center"/>
    </xf>
    <xf numFmtId="165" fontId="31" fillId="0" borderId="10" xfId="15" applyNumberFormat="1" applyFont="1" applyBorder="1" applyAlignment="1">
      <alignment vertical="center"/>
    </xf>
    <xf numFmtId="43" fontId="31" fillId="0" borderId="10" xfId="15" applyFont="1" applyBorder="1" applyAlignment="1">
      <alignment vertical="center"/>
    </xf>
    <xf numFmtId="43" fontId="34" fillId="0" borderId="10" xfId="15" applyFont="1" applyBorder="1" applyAlignment="1">
      <alignment vertical="center"/>
    </xf>
    <xf numFmtId="0" fontId="34" fillId="0" borderId="0" xfId="0" applyFont="1" applyAlignment="1">
      <alignment vertical="center"/>
    </xf>
    <xf numFmtId="164" fontId="26" fillId="0" borderId="10" xfId="4" applyNumberFormat="1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right" vertical="top"/>
    </xf>
    <xf numFmtId="0" fontId="16" fillId="0" borderId="0" xfId="0" applyFont="1"/>
    <xf numFmtId="166" fontId="17" fillId="0" borderId="0" xfId="0" applyNumberFormat="1" applyFont="1" applyBorder="1" applyAlignment="1">
      <alignment horizontal="left" vertical="top"/>
    </xf>
    <xf numFmtId="0" fontId="17" fillId="0" borderId="0" xfId="0" applyFont="1" applyBorder="1" applyAlignment="1">
      <alignment vertical="top"/>
    </xf>
    <xf numFmtId="0" fontId="9" fillId="0" borderId="0" xfId="0" applyFont="1" applyBorder="1" applyAlignment="1">
      <alignment vertical="top"/>
    </xf>
    <xf numFmtId="0" fontId="18" fillId="8" borderId="10" xfId="0" applyFont="1" applyFill="1" applyBorder="1" applyAlignment="1">
      <alignment horizontal="left" vertical="center" wrapText="1"/>
    </xf>
    <xf numFmtId="0" fontId="18" fillId="8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right" vertical="top" wrapText="1"/>
    </xf>
    <xf numFmtId="0" fontId="18" fillId="0" borderId="10" xfId="0" applyFont="1" applyFill="1" applyBorder="1" applyAlignment="1">
      <alignment horizontal="right" vertical="top" wrapText="1"/>
    </xf>
    <xf numFmtId="0" fontId="18" fillId="8" borderId="10" xfId="0" applyFont="1" applyFill="1" applyBorder="1" applyAlignment="1">
      <alignment vertical="center" wrapText="1"/>
    </xf>
    <xf numFmtId="0" fontId="0" fillId="0" borderId="12" xfId="0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0" xfId="0" applyBorder="1"/>
    <xf numFmtId="0" fontId="19" fillId="0" borderId="0" xfId="0" applyFont="1" applyAlignment="1">
      <alignment horizontal="left"/>
    </xf>
    <xf numFmtId="0" fontId="18" fillId="0" borderId="10" xfId="0" applyFont="1" applyBorder="1" applyAlignment="1">
      <alignment horizontal="center" wrapText="1"/>
    </xf>
    <xf numFmtId="43" fontId="31" fillId="0" borderId="10" xfId="15" applyFont="1" applyBorder="1"/>
    <xf numFmtId="0" fontId="32" fillId="0" borderId="0" xfId="0" applyFont="1" applyAlignment="1">
      <alignment horizontal="justify" vertical="center"/>
    </xf>
    <xf numFmtId="0" fontId="32" fillId="0" borderId="0" xfId="0" applyFont="1" applyAlignment="1">
      <alignment horizontal="center" vertical="center"/>
    </xf>
    <xf numFmtId="43" fontId="31" fillId="0" borderId="0" xfId="15" applyNumberFormat="1" applyFont="1"/>
    <xf numFmtId="43" fontId="0" fillId="0" borderId="0" xfId="0" applyNumberFormat="1"/>
    <xf numFmtId="0" fontId="18" fillId="0" borderId="10" xfId="0" applyNumberFormat="1" applyFont="1" applyBorder="1" applyAlignment="1">
      <alignment horizontal="center" wrapText="1"/>
    </xf>
    <xf numFmtId="0" fontId="7" fillId="0" borderId="0" xfId="4" applyFont="1" applyAlignment="1">
      <alignment horizontal="center" vertical="center" wrapText="1"/>
    </xf>
    <xf numFmtId="0" fontId="21" fillId="0" borderId="0" xfId="8"/>
    <xf numFmtId="0" fontId="29" fillId="0" borderId="0" xfId="8" applyFont="1"/>
    <xf numFmtId="169" fontId="36" fillId="0" borderId="10" xfId="22" applyNumberFormat="1" applyFont="1" applyBorder="1" applyAlignment="1">
      <alignment horizontal="center" vertical="center"/>
    </xf>
    <xf numFmtId="169" fontId="36" fillId="0" borderId="10" xfId="22" applyNumberFormat="1" applyFont="1" applyBorder="1" applyAlignment="1">
      <alignment horizontal="center" vertical="center" wrapText="1"/>
    </xf>
    <xf numFmtId="169" fontId="37" fillId="0" borderId="10" xfId="22" applyNumberFormat="1" applyFont="1" applyBorder="1" applyAlignment="1">
      <alignment horizontal="left" vertical="center" wrapText="1"/>
    </xf>
    <xf numFmtId="169" fontId="37" fillId="0" borderId="10" xfId="22" applyNumberFormat="1" applyFont="1" applyBorder="1" applyAlignment="1">
      <alignment horizontal="center" vertical="center"/>
    </xf>
    <xf numFmtId="2" fontId="37" fillId="0" borderId="10" xfId="22" applyNumberFormat="1" applyFont="1" applyBorder="1" applyAlignment="1">
      <alignment horizontal="left" vertical="center" wrapText="1"/>
    </xf>
    <xf numFmtId="0" fontId="21" fillId="0" borderId="0" xfId="6"/>
    <xf numFmtId="43" fontId="38" fillId="0" borderId="10" xfId="25" applyFont="1" applyBorder="1" applyAlignment="1">
      <alignment horizontal="center" vertical="center" wrapText="1"/>
    </xf>
    <xf numFmtId="167" fontId="38" fillId="9" borderId="10" xfId="25" applyNumberFormat="1" applyFont="1" applyFill="1" applyBorder="1" applyAlignment="1">
      <alignment horizontal="left" vertical="center" wrapText="1"/>
    </xf>
    <xf numFmtId="43" fontId="38" fillId="0" borderId="10" xfId="25" applyFont="1" applyBorder="1" applyAlignment="1">
      <alignment horizontal="center" vertical="center"/>
    </xf>
    <xf numFmtId="43" fontId="38" fillId="0" borderId="0" xfId="25" applyFont="1"/>
    <xf numFmtId="0" fontId="0" fillId="0" borderId="0" xfId="0" applyFill="1"/>
    <xf numFmtId="0" fontId="0" fillId="0" borderId="10" xfId="0" applyBorder="1" applyAlignment="1">
      <alignment horizontal="center" vertical="center"/>
    </xf>
    <xf numFmtId="43" fontId="26" fillId="0" borderId="10" xfId="21" applyNumberFormat="1" applyFont="1" applyFill="1" applyBorder="1"/>
    <xf numFmtId="167" fontId="31" fillId="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 wrapText="1"/>
    </xf>
    <xf numFmtId="170" fontId="31" fillId="0" borderId="10" xfId="25" applyNumberFormat="1" applyFont="1" applyFill="1" applyBorder="1" applyAlignment="1">
      <alignment horizontal="center" vertical="center" wrapText="1"/>
    </xf>
    <xf numFmtId="167" fontId="32" fillId="0" borderId="10" xfId="25" applyNumberFormat="1" applyFont="1" applyFill="1" applyBorder="1" applyAlignment="1">
      <alignment horizontal="center" vertical="center" wrapText="1"/>
    </xf>
    <xf numFmtId="168" fontId="31" fillId="0" borderId="10" xfId="25" applyNumberFormat="1" applyFont="1" applyFill="1" applyBorder="1" applyAlignment="1">
      <alignment horizontal="center" vertical="center" wrapText="1"/>
    </xf>
    <xf numFmtId="167" fontId="31" fillId="1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/>
    </xf>
    <xf numFmtId="171" fontId="31" fillId="0" borderId="10" xfId="25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10" xfId="0" applyFill="1" applyBorder="1" applyAlignment="1">
      <alignment horizontal="center"/>
    </xf>
    <xf numFmtId="43" fontId="31" fillId="0" borderId="10" xfId="25" applyFont="1" applyFill="1" applyBorder="1" applyAlignment="1">
      <alignment horizontal="center"/>
    </xf>
    <xf numFmtId="0" fontId="26" fillId="0" borderId="13" xfId="4" applyFont="1" applyFill="1" applyBorder="1" applyAlignment="1"/>
    <xf numFmtId="43" fontId="26" fillId="0" borderId="10" xfId="4" applyNumberFormat="1" applyFont="1" applyFill="1" applyBorder="1" applyAlignment="1"/>
    <xf numFmtId="0" fontId="34" fillId="0" borderId="13" xfId="0" applyFont="1" applyFill="1" applyBorder="1" applyAlignment="1">
      <alignment horizontal="left" indent="1"/>
    </xf>
    <xf numFmtId="43" fontId="26" fillId="0" borderId="10" xfId="15" applyFont="1" applyFill="1" applyBorder="1" applyAlignment="1"/>
    <xf numFmtId="43" fontId="31" fillId="0" borderId="10" xfId="15" applyFont="1" applyFill="1" applyBorder="1" applyAlignment="1">
      <alignment horizontal="center"/>
    </xf>
    <xf numFmtId="14" fontId="38" fillId="9" borderId="10" xfId="25" applyNumberFormat="1" applyFont="1" applyFill="1" applyBorder="1" applyAlignment="1">
      <alignment horizontal="center" vertical="center"/>
    </xf>
    <xf numFmtId="165" fontId="38" fillId="0" borderId="10" xfId="25" applyNumberFormat="1" applyFont="1" applyBorder="1" applyAlignment="1">
      <alignment horizontal="center" vertical="center"/>
    </xf>
    <xf numFmtId="0" fontId="34" fillId="0" borderId="10" xfId="0" applyFont="1" applyBorder="1" applyAlignment="1">
      <alignment horizontal="center" vertical="center" wrapText="1"/>
    </xf>
    <xf numFmtId="0" fontId="31" fillId="0" borderId="10" xfId="25" applyNumberFormat="1" applyFont="1" applyFill="1" applyBorder="1" applyAlignment="1">
      <alignment horizontal="center" vertical="center" wrapText="1"/>
    </xf>
    <xf numFmtId="0" fontId="38" fillId="0" borderId="0" xfId="8" applyFont="1"/>
    <xf numFmtId="43" fontId="38" fillId="0" borderId="0" xfId="8" applyNumberFormat="1" applyFont="1"/>
    <xf numFmtId="14" fontId="38" fillId="0" borderId="14" xfId="8" applyNumberFormat="1" applyFont="1" applyBorder="1" applyAlignment="1">
      <alignment horizontal="center" vertical="center"/>
    </xf>
    <xf numFmtId="172" fontId="21" fillId="0" borderId="0" xfId="8" applyNumberFormat="1"/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22" fontId="18" fillId="0" borderId="10" xfId="0" applyNumberFormat="1" applyFont="1" applyBorder="1" applyAlignment="1">
      <alignment horizontal="center" wrapText="1"/>
    </xf>
    <xf numFmtId="14" fontId="38" fillId="0" borderId="0" xfId="8" applyNumberFormat="1" applyFont="1" applyBorder="1" applyAlignment="1">
      <alignment horizontal="center" vertical="center"/>
    </xf>
    <xf numFmtId="43" fontId="38" fillId="0" borderId="0" xfId="25" applyFont="1" applyBorder="1" applyAlignment="1">
      <alignment horizontal="right" vertical="center" wrapText="1"/>
    </xf>
    <xf numFmtId="0" fontId="39" fillId="0" borderId="0" xfId="8" applyFont="1"/>
    <xf numFmtId="0" fontId="38" fillId="0" borderId="0" xfId="8" applyFont="1" applyAlignment="1">
      <alignment vertical="top"/>
    </xf>
    <xf numFmtId="43" fontId="38" fillId="0" borderId="0" xfId="8" applyNumberFormat="1" applyFont="1" applyAlignment="1">
      <alignment vertical="top"/>
    </xf>
    <xf numFmtId="0" fontId="21" fillId="0" borderId="0" xfId="8" applyAlignment="1">
      <alignment vertical="top"/>
    </xf>
    <xf numFmtId="14" fontId="38" fillId="0" borderId="16" xfId="8" applyNumberFormat="1" applyFont="1" applyBorder="1" applyAlignment="1">
      <alignment horizontal="center" vertical="center"/>
    </xf>
    <xf numFmtId="43" fontId="38" fillId="0" borderId="17" xfId="25" applyFont="1" applyBorder="1" applyAlignment="1">
      <alignment horizontal="right" vertical="center" wrapText="1"/>
    </xf>
    <xf numFmtId="0" fontId="38" fillId="0" borderId="18" xfId="8" applyFont="1" applyBorder="1" applyAlignment="1">
      <alignment vertical="center"/>
    </xf>
    <xf numFmtId="0" fontId="38" fillId="0" borderId="16" xfId="8" applyFont="1" applyBorder="1" applyAlignment="1">
      <alignment vertical="center"/>
    </xf>
    <xf numFmtId="0" fontId="0" fillId="0" borderId="0" xfId="0" applyFill="1" applyAlignment="1">
      <alignment horizontal="left" vertical="top"/>
    </xf>
    <xf numFmtId="22" fontId="21" fillId="0" borderId="10" xfId="0" applyNumberFormat="1" applyFont="1" applyBorder="1" applyAlignment="1">
      <alignment horizontal="center" wrapText="1"/>
    </xf>
    <xf numFmtId="43" fontId="38" fillId="0" borderId="14" xfId="25" applyFont="1" applyBorder="1" applyAlignment="1">
      <alignment horizontal="right" vertical="center" wrapText="1"/>
    </xf>
    <xf numFmtId="0" fontId="38" fillId="0" borderId="14" xfId="25" applyNumberFormat="1" applyFont="1" applyBorder="1" applyAlignment="1">
      <alignment horizontal="center" vertical="center" wrapText="1"/>
    </xf>
    <xf numFmtId="0" fontId="38" fillId="0" borderId="0" xfId="25" applyNumberFormat="1" applyFont="1" applyBorder="1" applyAlignment="1">
      <alignment horizontal="center" vertical="center" wrapText="1"/>
    </xf>
    <xf numFmtId="0" fontId="21" fillId="0" borderId="0" xfId="8" applyAlignment="1">
      <alignment vertical="center"/>
    </xf>
    <xf numFmtId="0" fontId="38" fillId="0" borderId="0" xfId="8" applyFont="1" applyAlignment="1">
      <alignment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0" fontId="34" fillId="0" borderId="0" xfId="0" applyFont="1" applyBorder="1" applyAlignment="1">
      <alignment horizontal="center" vertical="top" wrapText="1"/>
    </xf>
    <xf numFmtId="43" fontId="31" fillId="0" borderId="0" xfId="15" applyFont="1" applyBorder="1"/>
    <xf numFmtId="0" fontId="38" fillId="0" borderId="0" xfId="8" applyFont="1" applyAlignment="1">
      <alignment horizontal="left" vertical="center"/>
    </xf>
    <xf numFmtId="0" fontId="21" fillId="0" borderId="0" xfId="8" applyAlignment="1">
      <alignment horizontal="left" vertical="center"/>
    </xf>
    <xf numFmtId="0" fontId="21" fillId="0" borderId="0" xfId="8" applyAlignment="1">
      <alignment horizontal="center"/>
    </xf>
    <xf numFmtId="0" fontId="21" fillId="0" borderId="0" xfId="8" applyAlignment="1">
      <alignment horizontal="right"/>
    </xf>
    <xf numFmtId="169" fontId="36" fillId="0" borderId="10" xfId="22" applyNumberFormat="1" applyFont="1" applyBorder="1" applyAlignment="1">
      <alignment horizontal="left" vertical="center" wrapText="1"/>
    </xf>
    <xf numFmtId="43" fontId="38" fillId="0" borderId="10" xfId="25" applyFont="1" applyFill="1" applyBorder="1" applyAlignment="1">
      <alignment horizontal="center" vertical="center" wrapText="1"/>
    </xf>
    <xf numFmtId="43" fontId="0" fillId="0" borderId="0" xfId="15" applyFont="1"/>
    <xf numFmtId="173" fontId="31" fillId="0" borderId="10" xfId="25" applyNumberFormat="1" applyFont="1" applyFill="1" applyBorder="1" applyAlignment="1">
      <alignment horizontal="center" vertical="center" wrapText="1"/>
    </xf>
    <xf numFmtId="2" fontId="1" fillId="0" borderId="10" xfId="33" applyNumberFormat="1" applyFont="1" applyFill="1" applyBorder="1" applyAlignment="1">
      <alignment horizontal="right" vertical="center" wrapText="1"/>
    </xf>
    <xf numFmtId="43" fontId="36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vertical="center"/>
    </xf>
    <xf numFmtId="43" fontId="34" fillId="0" borderId="10" xfId="0" applyNumberFormat="1" applyFont="1" applyBorder="1" applyAlignment="1">
      <alignment vertical="center"/>
    </xf>
    <xf numFmtId="14" fontId="37" fillId="0" borderId="10" xfId="0" applyNumberFormat="1" applyFont="1" applyBorder="1" applyAlignment="1">
      <alignment horizontal="center" wrapText="1"/>
    </xf>
    <xf numFmtId="1" fontId="37" fillId="0" borderId="10" xfId="0" applyNumberFormat="1" applyFont="1" applyBorder="1" applyAlignment="1">
      <alignment horizontal="center" wrapText="1"/>
    </xf>
    <xf numFmtId="14" fontId="45" fillId="0" borderId="10" xfId="0" applyNumberFormat="1" applyFont="1" applyBorder="1" applyAlignment="1">
      <alignment horizontal="center" wrapText="1"/>
    </xf>
    <xf numFmtId="1" fontId="45" fillId="0" borderId="10" xfId="0" applyNumberFormat="1" applyFont="1" applyBorder="1" applyAlignment="1">
      <alignment horizontal="center" wrapText="1"/>
    </xf>
    <xf numFmtId="14" fontId="45" fillId="0" borderId="0" xfId="0" applyNumberFormat="1" applyFont="1" applyBorder="1" applyAlignment="1">
      <alignment horizontal="center" wrapText="1"/>
    </xf>
    <xf numFmtId="1" fontId="45" fillId="0" borderId="0" xfId="0" applyNumberFormat="1" applyFont="1" applyBorder="1" applyAlignment="1">
      <alignment horizontal="center" wrapText="1"/>
    </xf>
    <xf numFmtId="0" fontId="0" fillId="0" borderId="0" xfId="0" applyFont="1"/>
    <xf numFmtId="2" fontId="0" fillId="0" borderId="12" xfId="0" applyNumberFormat="1" applyBorder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Border="1"/>
    <xf numFmtId="0" fontId="18" fillId="8" borderId="10" xfId="0" applyNumberFormat="1" applyFont="1" applyFill="1" applyBorder="1" applyAlignment="1">
      <alignment horizontal="center" vertical="center" wrapText="1"/>
    </xf>
    <xf numFmtId="174" fontId="31" fillId="0" borderId="10" xfId="25" applyNumberFormat="1" applyFont="1" applyFill="1" applyBorder="1" applyAlignment="1">
      <alignment horizontal="center" vertical="center" wrapText="1"/>
    </xf>
    <xf numFmtId="175" fontId="38" fillId="0" borderId="10" xfId="25" applyNumberFormat="1" applyFont="1" applyFill="1" applyBorder="1" applyAlignment="1">
      <alignment horizontal="center" vertical="center" wrapText="1"/>
    </xf>
    <xf numFmtId="43" fontId="38" fillId="0" borderId="14" xfId="25" applyFont="1" applyBorder="1" applyAlignment="1">
      <alignment horizontal="right" vertical="center" wrapText="1"/>
    </xf>
    <xf numFmtId="43" fontId="38" fillId="0" borderId="14" xfId="25" applyFont="1" applyBorder="1" applyAlignment="1">
      <alignment horizontal="right" vertical="center" wrapText="1"/>
    </xf>
    <xf numFmtId="4" fontId="18" fillId="0" borderId="10" xfId="33" applyNumberFormat="1" applyFont="1" applyFill="1" applyBorder="1" applyAlignment="1">
      <alignment horizontal="center" vertical="center" wrapText="1"/>
    </xf>
    <xf numFmtId="4" fontId="11" fillId="0" borderId="11" xfId="29" applyNumberFormat="1" applyFill="1" applyBorder="1" applyAlignment="1">
      <alignment horizontal="center" vertical="center"/>
    </xf>
    <xf numFmtId="4" fontId="0" fillId="0" borderId="12" xfId="0" applyNumberForma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4" fontId="17" fillId="0" borderId="0" xfId="0" applyNumberFormat="1" applyFont="1" applyBorder="1" applyAlignment="1">
      <alignment vertical="top"/>
    </xf>
    <xf numFmtId="0" fontId="0" fillId="0" borderId="10" xfId="0" applyBorder="1" applyAlignment="1">
      <alignment horizontal="left" vertical="center" wrapText="1" indent="1"/>
    </xf>
    <xf numFmtId="0" fontId="0" fillId="0" borderId="0" xfId="0" applyAlignment="1">
      <alignment horizontal="left" vertical="top" wrapText="1"/>
    </xf>
    <xf numFmtId="0" fontId="34" fillId="0" borderId="0" xfId="0" applyFont="1" applyFill="1" applyAlignment="1">
      <alignment horizontal="center" wrapText="1"/>
    </xf>
    <xf numFmtId="0" fontId="26" fillId="0" borderId="10" xfId="4" applyFont="1" applyFill="1" applyBorder="1" applyAlignment="1">
      <alignment horizontal="center" vertical="center" wrapText="1"/>
    </xf>
    <xf numFmtId="164" fontId="26" fillId="0" borderId="13" xfId="4" applyNumberFormat="1" applyFont="1" applyFill="1" applyBorder="1" applyAlignment="1">
      <alignment horizontal="center" vertical="center"/>
    </xf>
    <xf numFmtId="164" fontId="26" fillId="0" borderId="20" xfId="4" applyNumberFormat="1" applyFont="1" applyFill="1" applyBorder="1" applyAlignment="1">
      <alignment horizontal="center" vertical="center"/>
    </xf>
    <xf numFmtId="164" fontId="26" fillId="0" borderId="11" xfId="4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wrapText="1"/>
    </xf>
    <xf numFmtId="0" fontId="0" fillId="0" borderId="10" xfId="0" applyBorder="1" applyAlignment="1">
      <alignment horizontal="center" vertical="center" wrapText="1"/>
    </xf>
    <xf numFmtId="0" fontId="40" fillId="0" borderId="0" xfId="0" applyFont="1" applyAlignment="1">
      <alignment horizontal="center" vertical="top" wrapText="1"/>
    </xf>
    <xf numFmtId="0" fontId="41" fillId="0" borderId="0" xfId="0" applyFont="1" applyAlignment="1">
      <alignment horizontal="center" vertical="center" wrapText="1"/>
    </xf>
    <xf numFmtId="0" fontId="34" fillId="0" borderId="0" xfId="0" applyFont="1" applyFill="1" applyAlignment="1">
      <alignment horizontal="center"/>
    </xf>
    <xf numFmtId="0" fontId="0" fillId="0" borderId="19" xfId="0" applyFill="1" applyBorder="1" applyAlignment="1">
      <alignment horizontal="left" wrapText="1"/>
    </xf>
    <xf numFmtId="0" fontId="26" fillId="0" borderId="13" xfId="4" applyFont="1" applyFill="1" applyBorder="1" applyAlignment="1">
      <alignment horizontal="left" indent="1"/>
    </xf>
    <xf numFmtId="0" fontId="26" fillId="0" borderId="11" xfId="4" applyFont="1" applyFill="1" applyBorder="1" applyAlignment="1">
      <alignment horizontal="left" indent="1"/>
    </xf>
    <xf numFmtId="0" fontId="7" fillId="0" borderId="0" xfId="4" applyFont="1" applyAlignment="1">
      <alignment horizontal="center" vertical="center" wrapText="1"/>
    </xf>
    <xf numFmtId="0" fontId="30" fillId="0" borderId="0" xfId="4" applyFont="1" applyAlignment="1">
      <alignment horizontal="center" vertical="top" wrapText="1"/>
    </xf>
    <xf numFmtId="0" fontId="0" fillId="0" borderId="10" xfId="0" applyFill="1" applyBorder="1" applyAlignment="1">
      <alignment horizontal="center"/>
    </xf>
    <xf numFmtId="0" fontId="0" fillId="0" borderId="0" xfId="0" applyFill="1" applyAlignment="1">
      <alignment horizontal="left" vertical="top" wrapText="1"/>
    </xf>
    <xf numFmtId="0" fontId="0" fillId="0" borderId="18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38" fillId="0" borderId="18" xfId="8" applyFont="1" applyBorder="1" applyAlignment="1">
      <alignment horizontal="right" vertical="center" wrapText="1"/>
    </xf>
    <xf numFmtId="0" fontId="38" fillId="0" borderId="14" xfId="8" applyFont="1" applyBorder="1" applyAlignment="1">
      <alignment horizontal="right" vertical="center" wrapText="1"/>
    </xf>
    <xf numFmtId="43" fontId="38" fillId="0" borderId="10" xfId="8" applyNumberFormat="1" applyFont="1" applyBorder="1" applyAlignment="1">
      <alignment horizontal="center"/>
    </xf>
    <xf numFmtId="0" fontId="38" fillId="0" borderId="10" xfId="8" applyFont="1" applyBorder="1" applyAlignment="1">
      <alignment horizontal="center"/>
    </xf>
    <xf numFmtId="0" fontId="38" fillId="0" borderId="10" xfId="8" applyFont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 wrapText="1"/>
    </xf>
    <xf numFmtId="0" fontId="38" fillId="0" borderId="18" xfId="8" applyFont="1" applyBorder="1" applyAlignment="1">
      <alignment horizontal="center" vertical="center"/>
    </xf>
    <xf numFmtId="0" fontId="38" fillId="0" borderId="16" xfId="8" applyFont="1" applyBorder="1" applyAlignment="1">
      <alignment horizontal="center" vertical="center"/>
    </xf>
    <xf numFmtId="0" fontId="38" fillId="0" borderId="14" xfId="8" applyFont="1" applyBorder="1" applyAlignment="1">
      <alignment horizontal="center" vertical="center"/>
    </xf>
    <xf numFmtId="43" fontId="38" fillId="0" borderId="18" xfId="25" applyFont="1" applyBorder="1" applyAlignment="1">
      <alignment horizontal="right" vertical="center" wrapText="1"/>
    </xf>
    <xf numFmtId="43" fontId="38" fillId="0" borderId="14" xfId="25" applyFont="1" applyBorder="1" applyAlignment="1">
      <alignment horizontal="right" vertical="center" wrapText="1"/>
    </xf>
    <xf numFmtId="20" fontId="38" fillId="0" borderId="18" xfId="8" applyNumberFormat="1" applyFont="1" applyBorder="1" applyAlignment="1">
      <alignment horizontal="right" vertical="center" wrapText="1"/>
    </xf>
    <xf numFmtId="20" fontId="38" fillId="0" borderId="14" xfId="8" applyNumberFormat="1" applyFont="1" applyBorder="1" applyAlignment="1">
      <alignment horizontal="right" vertical="center" wrapText="1"/>
    </xf>
    <xf numFmtId="0" fontId="38" fillId="0" borderId="0" xfId="8" applyFont="1" applyAlignment="1">
      <alignment horizontal="center" vertical="top" wrapText="1"/>
    </xf>
    <xf numFmtId="0" fontId="42" fillId="0" borderId="0" xfId="5" applyFont="1" applyFill="1" applyAlignment="1">
      <alignment horizontal="center" vertical="center" wrapText="1"/>
    </xf>
    <xf numFmtId="0" fontId="36" fillId="0" borderId="0" xfId="8" applyFont="1" applyAlignment="1">
      <alignment horizontal="center" vertical="center" wrapText="1"/>
    </xf>
    <xf numFmtId="0" fontId="43" fillId="0" borderId="0" xfId="8" applyFont="1" applyAlignment="1">
      <alignment horizontal="center" vertical="center" wrapText="1"/>
    </xf>
    <xf numFmtId="0" fontId="38" fillId="0" borderId="21" xfId="8" applyFont="1" applyBorder="1" applyAlignment="1">
      <alignment horizontal="center" vertical="center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0" fontId="38" fillId="0" borderId="22" xfId="8" applyFont="1" applyBorder="1" applyAlignment="1">
      <alignment horizontal="center" vertical="center"/>
    </xf>
    <xf numFmtId="0" fontId="38" fillId="0" borderId="19" xfId="8" applyFont="1" applyBorder="1" applyAlignment="1">
      <alignment horizontal="center" vertical="center"/>
    </xf>
    <xf numFmtId="0" fontId="38" fillId="0" borderId="23" xfId="8" applyFont="1" applyBorder="1" applyAlignment="1">
      <alignment horizontal="center" vertical="center"/>
    </xf>
    <xf numFmtId="43" fontId="32" fillId="0" borderId="0" xfId="15" applyFont="1" applyFill="1" applyBorder="1" applyAlignment="1">
      <alignment horizontal="center"/>
    </xf>
    <xf numFmtId="43" fontId="32" fillId="0" borderId="0" xfId="0" applyNumberFormat="1" applyFont="1" applyFill="1" applyBorder="1" applyAlignment="1">
      <alignment horizontal="center"/>
    </xf>
    <xf numFmtId="0" fontId="32" fillId="0" borderId="0" xfId="0" applyFont="1" applyBorder="1" applyAlignment="1">
      <alignment horizontal="center"/>
    </xf>
    <xf numFmtId="43" fontId="26" fillId="0" borderId="0" xfId="15" applyFont="1" applyBorder="1" applyAlignment="1">
      <alignment horizontal="left" vertical="center" wrapText="1" indent="1"/>
    </xf>
    <xf numFmtId="0" fontId="32" fillId="0" borderId="10" xfId="0" applyFont="1" applyFill="1" applyBorder="1" applyAlignment="1">
      <alignment horizontal="center" vertical="center"/>
    </xf>
    <xf numFmtId="43" fontId="32" fillId="0" borderId="10" xfId="15" applyFont="1" applyFill="1" applyBorder="1" applyAlignment="1">
      <alignment horizontal="center"/>
    </xf>
    <xf numFmtId="0" fontId="38" fillId="0" borderId="21" xfId="8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 wrapText="1"/>
    </xf>
    <xf numFmtId="0" fontId="38" fillId="0" borderId="15" xfId="8" applyFont="1" applyBorder="1" applyAlignment="1">
      <alignment horizontal="center" vertical="center" wrapText="1"/>
    </xf>
    <xf numFmtId="0" fontId="38" fillId="0" borderId="24" xfId="8" applyFont="1" applyBorder="1" applyAlignment="1">
      <alignment horizontal="center" vertical="center" wrapText="1"/>
    </xf>
    <xf numFmtId="0" fontId="38" fillId="0" borderId="0" xfId="8" applyFont="1" applyBorder="1" applyAlignment="1">
      <alignment horizontal="center" vertical="center" wrapText="1"/>
    </xf>
    <xf numFmtId="0" fontId="38" fillId="0" borderId="17" xfId="8" applyFont="1" applyBorder="1" applyAlignment="1">
      <alignment horizontal="center" vertical="center" wrapText="1"/>
    </xf>
    <xf numFmtId="0" fontId="38" fillId="0" borderId="22" xfId="8" applyFont="1" applyBorder="1" applyAlignment="1">
      <alignment horizontal="center" vertical="center" wrapText="1"/>
    </xf>
    <xf numFmtId="0" fontId="38" fillId="0" borderId="19" xfId="8" applyFont="1" applyBorder="1" applyAlignment="1">
      <alignment horizontal="center" vertical="center" wrapText="1"/>
    </xf>
    <xf numFmtId="0" fontId="38" fillId="0" borderId="23" xfId="8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43" fontId="38" fillId="0" borderId="10" xfId="8" applyNumberFormat="1" applyFont="1" applyBorder="1" applyAlignment="1">
      <alignment horizontal="center" vertical="center"/>
    </xf>
    <xf numFmtId="0" fontId="38" fillId="0" borderId="10" xfId="8" applyFont="1" applyBorder="1" applyAlignment="1">
      <alignment horizontal="center" vertical="center"/>
    </xf>
    <xf numFmtId="0" fontId="38" fillId="0" borderId="18" xfId="8" applyFont="1" applyBorder="1" applyAlignment="1">
      <alignment horizontal="center" vertical="center" wrapText="1"/>
    </xf>
    <xf numFmtId="0" fontId="38" fillId="0" borderId="14" xfId="8" applyFont="1" applyBorder="1" applyAlignment="1">
      <alignment horizontal="center" vertical="center" wrapText="1"/>
    </xf>
    <xf numFmtId="43" fontId="38" fillId="0" borderId="0" xfId="8" applyNumberFormat="1" applyFont="1" applyBorder="1" applyAlignment="1">
      <alignment horizontal="center" vertical="center"/>
    </xf>
    <xf numFmtId="0" fontId="38" fillId="0" borderId="0" xfId="8" applyFont="1" applyBorder="1" applyAlignment="1">
      <alignment horizontal="center" vertical="center"/>
    </xf>
    <xf numFmtId="4" fontId="38" fillId="0" borderId="10" xfId="15" applyNumberFormat="1" applyFont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4" fontId="38" fillId="0" borderId="13" xfId="25" applyNumberFormat="1" applyFont="1" applyBorder="1" applyAlignment="1">
      <alignment horizontal="center" vertical="center" wrapText="1"/>
    </xf>
    <xf numFmtId="4" fontId="38" fillId="0" borderId="11" xfId="25" applyNumberFormat="1" applyFont="1" applyBorder="1" applyAlignment="1">
      <alignment horizontal="center" vertical="center" wrapText="1"/>
    </xf>
    <xf numFmtId="167" fontId="38" fillId="0" borderId="10" xfId="25" applyNumberFormat="1" applyFont="1" applyBorder="1" applyAlignment="1">
      <alignment horizontal="left" vertical="center" wrapText="1"/>
    </xf>
    <xf numFmtId="167" fontId="37" fillId="0" borderId="10" xfId="25" applyNumberFormat="1" applyFont="1" applyBorder="1" applyAlignment="1">
      <alignment horizontal="center" vertical="center" wrapText="1"/>
    </xf>
    <xf numFmtId="20" fontId="38" fillId="0" borderId="18" xfId="8" applyNumberFormat="1" applyFont="1" applyBorder="1" applyAlignment="1">
      <alignment horizontal="center" vertical="center" wrapText="1"/>
    </xf>
    <xf numFmtId="20" fontId="38" fillId="0" borderId="14" xfId="8" applyNumberFormat="1" applyFont="1" applyBorder="1" applyAlignment="1">
      <alignment horizontal="center" vertical="center" wrapText="1"/>
    </xf>
    <xf numFmtId="43" fontId="38" fillId="0" borderId="18" xfId="25" applyFont="1" applyBorder="1" applyAlignment="1">
      <alignment horizontal="center" vertical="center" wrapText="1"/>
    </xf>
    <xf numFmtId="43" fontId="38" fillId="0" borderId="14" xfId="25" applyFont="1" applyBorder="1" applyAlignment="1">
      <alignment horizontal="center" vertical="center" wrapText="1"/>
    </xf>
    <xf numFmtId="0" fontId="32" fillId="0" borderId="13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/>
    </xf>
    <xf numFmtId="43" fontId="38" fillId="0" borderId="13" xfId="15" applyFont="1" applyBorder="1" applyAlignment="1">
      <alignment horizontal="center" vertical="center"/>
    </xf>
    <xf numFmtId="43" fontId="38" fillId="0" borderId="11" xfId="15" applyFont="1" applyBorder="1" applyAlignment="1">
      <alignment horizontal="center" vertical="center"/>
    </xf>
    <xf numFmtId="43" fontId="32" fillId="0" borderId="13" xfId="15" applyFont="1" applyFill="1" applyBorder="1" applyAlignment="1">
      <alignment horizontal="center"/>
    </xf>
    <xf numFmtId="43" fontId="32" fillId="0" borderId="11" xfId="15" applyFont="1" applyFill="1" applyBorder="1" applyAlignment="1">
      <alignment horizontal="center"/>
    </xf>
    <xf numFmtId="43" fontId="38" fillId="0" borderId="10" xfId="15" applyFont="1" applyBorder="1" applyAlignment="1">
      <alignment horizontal="center"/>
    </xf>
    <xf numFmtId="2" fontId="0" fillId="0" borderId="13" xfId="0" applyNumberFormat="1" applyBorder="1" applyAlignment="1">
      <alignment horizontal="left" vertical="center" wrapText="1" indent="1"/>
    </xf>
    <xf numFmtId="2" fontId="0" fillId="0" borderId="11" xfId="0" applyNumberFormat="1" applyBorder="1" applyAlignment="1">
      <alignment horizontal="left" vertical="center" wrapText="1" indent="1"/>
    </xf>
    <xf numFmtId="2" fontId="34" fillId="0" borderId="13" xfId="0" applyNumberFormat="1" applyFont="1" applyBorder="1" applyAlignment="1">
      <alignment horizontal="left" wrapText="1" indent="1"/>
    </xf>
    <xf numFmtId="2" fontId="34" fillId="0" borderId="11" xfId="0" applyNumberFormat="1" applyFont="1" applyBorder="1" applyAlignment="1">
      <alignment horizontal="left" wrapText="1" indent="1"/>
    </xf>
    <xf numFmtId="0" fontId="41" fillId="0" borderId="1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2" fontId="0" fillId="0" borderId="13" xfId="0" applyNumberFormat="1" applyBorder="1" applyAlignment="1">
      <alignment horizontal="left" vertical="center" indent="1"/>
    </xf>
    <xf numFmtId="2" fontId="0" fillId="0" borderId="11" xfId="0" applyNumberFormat="1" applyBorder="1" applyAlignment="1">
      <alignment horizontal="left" vertical="center" indent="1"/>
    </xf>
    <xf numFmtId="0" fontId="0" fillId="0" borderId="13" xfId="0" applyBorder="1" applyAlignment="1">
      <alignment horizontal="left" vertical="center" indent="1"/>
    </xf>
    <xf numFmtId="0" fontId="0" fillId="0" borderId="11" xfId="0" applyBorder="1" applyAlignment="1">
      <alignment horizontal="left" vertical="center" indent="1"/>
    </xf>
    <xf numFmtId="0" fontId="0" fillId="0" borderId="13" xfId="0" applyBorder="1" applyAlignment="1">
      <alignment horizontal="left" vertical="center" wrapText="1" indent="1"/>
    </xf>
    <xf numFmtId="0" fontId="0" fillId="0" borderId="11" xfId="0" applyBorder="1" applyAlignment="1">
      <alignment horizontal="left" vertical="center" wrapText="1" indent="1"/>
    </xf>
    <xf numFmtId="0" fontId="34" fillId="0" borderId="13" xfId="0" applyFont="1" applyBorder="1" applyAlignment="1">
      <alignment horizontal="left" vertical="center" indent="1"/>
    </xf>
    <xf numFmtId="0" fontId="34" fillId="0" borderId="11" xfId="0" applyFont="1" applyBorder="1" applyAlignment="1">
      <alignment horizontal="left" vertical="center" indent="1"/>
    </xf>
    <xf numFmtId="0" fontId="34" fillId="11" borderId="10" xfId="0" applyFont="1" applyFill="1" applyBorder="1" applyAlignment="1">
      <alignment horizontal="center"/>
    </xf>
    <xf numFmtId="0" fontId="35" fillId="0" borderId="20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top" wrapText="1"/>
    </xf>
    <xf numFmtId="0" fontId="41" fillId="0" borderId="0" xfId="0" applyFont="1" applyAlignment="1">
      <alignment horizontal="center" vertical="top" wrapText="1"/>
    </xf>
    <xf numFmtId="43" fontId="36" fillId="0" borderId="0" xfId="25" applyFont="1" applyAlignment="1">
      <alignment horizontal="center"/>
    </xf>
    <xf numFmtId="43" fontId="38" fillId="0" borderId="10" xfId="25" applyFont="1" applyBorder="1" applyAlignment="1">
      <alignment horizontal="center" vertical="center"/>
    </xf>
    <xf numFmtId="43" fontId="38" fillId="0" borderId="10" xfId="25" applyFont="1" applyBorder="1" applyAlignment="1">
      <alignment horizontal="center" vertical="center" wrapText="1"/>
    </xf>
    <xf numFmtId="0" fontId="44" fillId="0" borderId="0" xfId="8" applyFont="1" applyAlignment="1">
      <alignment horizontal="center" vertical="center" wrapText="1"/>
    </xf>
    <xf numFmtId="0" fontId="36" fillId="0" borderId="19" xfId="8" applyFont="1" applyBorder="1" applyAlignment="1">
      <alignment horizontal="center" vertical="center"/>
    </xf>
  </cellXfs>
  <cellStyles count="53">
    <cellStyle name="?" xfId="1"/>
    <cellStyle name="? 2" xfId="2"/>
    <cellStyle name="? 3" xfId="3"/>
    <cellStyle name="Обычный" xfId="0" builtinId="0"/>
    <cellStyle name="Обычный 2" xfId="4"/>
    <cellStyle name="Обычный 3" xfId="5"/>
    <cellStyle name="Обычный 3 2" xfId="6"/>
    <cellStyle name="Обычный 4" xfId="7"/>
    <cellStyle name="Обычный 4 2" xfId="8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3" xfId="14"/>
    <cellStyle name="Финансовый" xfId="15" builtinId="3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3" xfId="21"/>
    <cellStyle name="Финансовый 3 2" xfId="22"/>
    <cellStyle name="Финансовый 4" xfId="23"/>
    <cellStyle name="Финансовый 5" xfId="24"/>
    <cellStyle name="Финансовый 6" xfId="25"/>
    <cellStyle name="㼿" xfId="26"/>
    <cellStyle name="㼿?" xfId="27"/>
    <cellStyle name="㼿㼿" xfId="28"/>
    <cellStyle name="㼿㼿?" xfId="29"/>
    <cellStyle name="㼿㼿? 2" xfId="30"/>
    <cellStyle name="㼿㼿? 3" xfId="31"/>
    <cellStyle name="㼿㼿? 3 2" xfId="32"/>
    <cellStyle name="㼿㼿㼿" xfId="33"/>
    <cellStyle name="㼿㼿㼿 2" xfId="34"/>
    <cellStyle name="㼿㼿㼿 3" xfId="35"/>
    <cellStyle name="㼿㼿㼿 4" xfId="36"/>
    <cellStyle name="㼿㼿㼿 5" xfId="37"/>
    <cellStyle name="㼿㼿㼿?" xfId="38"/>
    <cellStyle name="㼿㼿㼿㼿" xfId="39"/>
    <cellStyle name="㼿㼿㼿㼿?" xfId="40"/>
    <cellStyle name="㼿㼿㼿㼿㼿" xfId="41"/>
    <cellStyle name="㼿㼿㼿㼿㼿 2" xfId="42"/>
    <cellStyle name="㼿㼿㼿㼿㼿?" xfId="43"/>
    <cellStyle name="㼿㼿㼿㼿㼿㼿" xfId="44"/>
    <cellStyle name="㼿㼿㼿㼿㼿㼿?" xfId="45"/>
    <cellStyle name="㼿㼿㼿㼿㼿㼿? 2" xfId="46"/>
    <cellStyle name="㼿㼿㼿㼿㼿㼿㼿" xfId="47"/>
    <cellStyle name="㼿㼿㼿㼿㼿㼿㼿㼿" xfId="48"/>
    <cellStyle name="㼿㼿㼿㼿㼿㼿㼿㼿㼿" xfId="49"/>
    <cellStyle name="㼿㼿㼿㼿㼿㼿㼿㼿㼿㼿" xfId="50"/>
    <cellStyle name="㼿㼿㼿㼿㼿㼿㼿㼿㼿㼿㼿㼿㼿㼿㼿㼿㼿㼿㼿㼿㼿㼿㼿㼿㼿㼿㼿㼿㼿" xfId="51"/>
    <cellStyle name="㼿㼿㼿㼿㼿㼿㼿㼿㼿㼿㼿㼿㼿㼿㼿㼿㼿㼿㼿㼿㼿㼿㼿㼿㼿㼿㼿㼿㼿 2" xfId="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tabSelected="1" view="pageBreakPreview" zoomScaleNormal="100" zoomScaleSheetLayoutView="100" workbookViewId="0">
      <selection activeCell="G13" sqref="G13"/>
    </sheetView>
  </sheetViews>
  <sheetFormatPr defaultRowHeight="15.75" x14ac:dyDescent="0.25"/>
  <cols>
    <col min="1" max="1" width="5.625" customWidth="1"/>
    <col min="2" max="2" width="61" style="1" customWidth="1"/>
    <col min="3" max="6" width="13.625" customWidth="1"/>
  </cols>
  <sheetData>
    <row r="1" spans="1:7" s="3" customFormat="1" ht="83.25" customHeight="1" x14ac:dyDescent="0.25">
      <c r="A1" s="151" t="s">
        <v>187</v>
      </c>
      <c r="B1" s="151"/>
      <c r="C1" s="151"/>
      <c r="D1" s="151"/>
      <c r="E1" s="151"/>
      <c r="F1" s="151"/>
    </row>
    <row r="2" spans="1:7" s="3" customFormat="1" ht="43.5" customHeight="1" x14ac:dyDescent="0.25">
      <c r="A2" s="152" t="s">
        <v>196</v>
      </c>
      <c r="B2" s="152"/>
      <c r="C2" s="152"/>
      <c r="D2" s="152"/>
      <c r="E2" s="152"/>
      <c r="F2" s="152"/>
    </row>
    <row r="3" spans="1:7" s="3" customFormat="1" ht="21.75" customHeight="1" x14ac:dyDescent="0.25">
      <c r="A3" s="153" t="s">
        <v>93</v>
      </c>
      <c r="B3" s="153"/>
      <c r="C3" s="153"/>
      <c r="D3" s="153"/>
      <c r="E3" s="153"/>
      <c r="F3" s="153"/>
    </row>
    <row r="4" spans="1:7" ht="18" customHeight="1" x14ac:dyDescent="0.25">
      <c r="A4" s="144" t="s">
        <v>94</v>
      </c>
      <c r="B4" s="144"/>
      <c r="C4" s="144"/>
      <c r="D4" s="144"/>
      <c r="E4" s="144"/>
      <c r="F4" s="144"/>
    </row>
    <row r="5" spans="1:7" ht="34.5" customHeight="1" x14ac:dyDescent="0.25">
      <c r="A5" s="154" t="s">
        <v>91</v>
      </c>
      <c r="B5" s="154"/>
      <c r="C5" s="154"/>
      <c r="D5" s="154"/>
      <c r="E5" s="154"/>
      <c r="F5" s="154"/>
    </row>
    <row r="6" spans="1:7" x14ac:dyDescent="0.25">
      <c r="A6" s="145" t="s">
        <v>111</v>
      </c>
      <c r="B6" s="145"/>
      <c r="C6" s="146" t="s">
        <v>92</v>
      </c>
      <c r="D6" s="147"/>
      <c r="E6" s="147"/>
      <c r="F6" s="148"/>
    </row>
    <row r="7" spans="1:7" x14ac:dyDescent="0.25">
      <c r="A7" s="145"/>
      <c r="B7" s="145"/>
      <c r="C7" s="18" t="s">
        <v>0</v>
      </c>
      <c r="D7" s="18" t="s">
        <v>1</v>
      </c>
      <c r="E7" s="18" t="s">
        <v>2</v>
      </c>
      <c r="F7" s="18" t="s">
        <v>3</v>
      </c>
    </row>
    <row r="8" spans="1:7" s="2" customFormat="1" x14ac:dyDescent="0.25">
      <c r="A8" s="155" t="s">
        <v>95</v>
      </c>
      <c r="B8" s="156"/>
      <c r="C8" s="56">
        <f>$F$16+'РСТ РСО-А'!K6+'Расчет сбытовых надбавок'!$D$8+'Иные услуги '!$C$5</f>
        <v>2344.3799999999997</v>
      </c>
      <c r="D8" s="56">
        <f>$F$16+'РСТ РСО-А'!L6+'Расчет сбытовых надбавок'!$D$8+'Иные услуги '!$C$5</f>
        <v>2647.15</v>
      </c>
      <c r="E8" s="56">
        <f>$F$16+'РСТ РСО-А'!M6+'Расчет сбытовых надбавок'!$D$8+'Иные услуги '!$C$5</f>
        <v>2832.22</v>
      </c>
      <c r="F8" s="56">
        <f>$F$16+'РСТ РСО-А'!N6+'Расчет сбытовых надбавок'!$D$8+'Иные услуги '!$C$5</f>
        <v>3098.25</v>
      </c>
    </row>
    <row r="9" spans="1:7" s="2" customFormat="1" ht="14.25" customHeight="1" x14ac:dyDescent="0.25">
      <c r="A9" s="155" t="s">
        <v>96</v>
      </c>
      <c r="B9" s="156"/>
      <c r="C9" s="56">
        <f>$F$16+'РСТ РСО-А'!K6+'Расчет сбытовых надбавок'!$E$8+'Иные услуги '!$C$5</f>
        <v>2332.5399999999995</v>
      </c>
      <c r="D9" s="56">
        <f>$F$16+'РСТ РСО-А'!L6+'Расчет сбытовых надбавок'!$E$8+'Иные услуги '!$C$5</f>
        <v>2635.31</v>
      </c>
      <c r="E9" s="56">
        <f>$F$16+'РСТ РСО-А'!M6+'Расчет сбытовых надбавок'!$E$8+'Иные услуги '!$C$5</f>
        <v>2820.3799999999997</v>
      </c>
      <c r="F9" s="56">
        <f>$F$16+'РСТ РСО-А'!N6+'Расчет сбытовых надбавок'!$E$8+'Иные услуги '!$C$5</f>
        <v>3086.41</v>
      </c>
    </row>
    <row r="10" spans="1:7" s="2" customFormat="1" x14ac:dyDescent="0.25">
      <c r="A10" s="155" t="s">
        <v>97</v>
      </c>
      <c r="B10" s="156"/>
      <c r="C10" s="56">
        <f>$F$16+'РСТ РСО-А'!K6+'Расчет сбытовых надбавок'!$F$8+'Иные услуги '!$C$5</f>
        <v>2289.6999999999994</v>
      </c>
      <c r="D10" s="56">
        <f>$F$16+'РСТ РСО-А'!L6+'Расчет сбытовых надбавок'!$F$8+'Иные услуги '!$C$5</f>
        <v>2592.4699999999998</v>
      </c>
      <c r="E10" s="56">
        <f>$F$16+'РСТ РСО-А'!M6+'Расчет сбытовых надбавок'!$F$8+'Иные услуги '!$C$5</f>
        <v>2777.5399999999995</v>
      </c>
      <c r="F10" s="56">
        <f>$F$16+'РСТ РСО-А'!N6+'Расчет сбытовых надбавок'!$F$8+'Иные услуги '!$C$5</f>
        <v>3043.5699999999997</v>
      </c>
    </row>
    <row r="11" spans="1:7" s="2" customFormat="1" x14ac:dyDescent="0.25">
      <c r="A11" s="155" t="s">
        <v>98</v>
      </c>
      <c r="B11" s="156"/>
      <c r="C11" s="56">
        <f>$F$16+'РСТ РСО-А'!K6+'Расчет сбытовых надбавок'!$G$8+'Иные услуги '!$C$5</f>
        <v>2251.7999999999997</v>
      </c>
      <c r="D11" s="56">
        <f>$F$16+'РСТ РСО-А'!L6+'Расчет сбытовых надбавок'!$G$8+'Иные услуги '!$C$5</f>
        <v>2554.5700000000002</v>
      </c>
      <c r="E11" s="56">
        <f>$F$16+'РСТ РСО-А'!M6+'Расчет сбытовых надбавок'!$G$8+'Иные услуги '!$C$5</f>
        <v>2739.64</v>
      </c>
      <c r="F11" s="56">
        <f>$F$16+'РСТ РСО-А'!N6+'Расчет сбытовых надбавок'!$G$8+'Иные услуги '!$C$5</f>
        <v>3005.67</v>
      </c>
    </row>
    <row r="12" spans="1:7" x14ac:dyDescent="0.25">
      <c r="F12" s="115"/>
    </row>
    <row r="13" spans="1:7" ht="45.75" customHeight="1" x14ac:dyDescent="0.25">
      <c r="A13" s="149" t="s">
        <v>117</v>
      </c>
      <c r="B13" s="149"/>
      <c r="C13" s="149"/>
      <c r="D13" s="149"/>
      <c r="E13" s="149"/>
      <c r="F13" s="149"/>
    </row>
    <row r="14" spans="1:7" x14ac:dyDescent="0.25">
      <c r="B14" s="54"/>
      <c r="C14" s="54"/>
      <c r="D14" s="54"/>
      <c r="E14" s="54"/>
      <c r="F14" s="54"/>
    </row>
    <row r="15" spans="1:7" ht="31.5" x14ac:dyDescent="0.25">
      <c r="A15" s="12"/>
      <c r="B15" s="150" t="s">
        <v>12</v>
      </c>
      <c r="C15" s="150"/>
      <c r="D15" s="150"/>
      <c r="E15" s="10" t="s">
        <v>4</v>
      </c>
      <c r="F15" s="57" t="s">
        <v>56</v>
      </c>
    </row>
    <row r="16" spans="1:7" ht="31.5" x14ac:dyDescent="0.25">
      <c r="A16" s="55">
        <v>1</v>
      </c>
      <c r="B16" s="142" t="s">
        <v>72</v>
      </c>
      <c r="C16" s="142"/>
      <c r="D16" s="142"/>
      <c r="E16" s="58" t="s">
        <v>73</v>
      </c>
      <c r="F16" s="62">
        <f>ROUND(F17+F18*F19,2)+F28</f>
        <v>1256.29</v>
      </c>
      <c r="G16" t="s">
        <v>119</v>
      </c>
    </row>
    <row r="17" spans="1:6" ht="31.5" x14ac:dyDescent="0.25">
      <c r="A17" s="55">
        <v>2</v>
      </c>
      <c r="B17" s="142" t="s">
        <v>74</v>
      </c>
      <c r="C17" s="142"/>
      <c r="D17" s="142"/>
      <c r="E17" s="58" t="s">
        <v>73</v>
      </c>
      <c r="F17" s="63">
        <f>АТС!B25</f>
        <v>689.6</v>
      </c>
    </row>
    <row r="18" spans="1:6" ht="36" customHeight="1" x14ac:dyDescent="0.25">
      <c r="A18" s="55">
        <v>3</v>
      </c>
      <c r="B18" s="142" t="s">
        <v>75</v>
      </c>
      <c r="C18" s="142"/>
      <c r="D18" s="142"/>
      <c r="E18" s="58" t="s">
        <v>76</v>
      </c>
      <c r="F18" s="63">
        <f>АТС!B24</f>
        <v>362619.64</v>
      </c>
    </row>
    <row r="19" spans="1:6" ht="30.75" customHeight="1" x14ac:dyDescent="0.25">
      <c r="A19" s="55">
        <v>4</v>
      </c>
      <c r="B19" s="142" t="s">
        <v>78</v>
      </c>
      <c r="C19" s="142" t="s">
        <v>77</v>
      </c>
      <c r="D19" s="142" t="s">
        <v>77</v>
      </c>
      <c r="E19" s="59" t="s">
        <v>77</v>
      </c>
      <c r="F19" s="64">
        <f>IF((F24+F25)-(F26+F27)&lt;=0,0,MAX(0,(F20+F21)-(F22+F23))/((F24+F25)-(F26+F27)))</f>
        <v>1.5627540400721986E-3</v>
      </c>
    </row>
    <row r="20" spans="1:6" ht="36" customHeight="1" x14ac:dyDescent="0.25">
      <c r="A20" s="55">
        <v>5</v>
      </c>
      <c r="B20" s="142" t="s">
        <v>79</v>
      </c>
      <c r="C20" s="142" t="s">
        <v>80</v>
      </c>
      <c r="D20" s="142" t="s">
        <v>46</v>
      </c>
      <c r="E20" s="60" t="s">
        <v>46</v>
      </c>
      <c r="F20" s="133">
        <v>179.93700000000001</v>
      </c>
    </row>
    <row r="21" spans="1:6" ht="33.75" customHeight="1" x14ac:dyDescent="0.25">
      <c r="A21" s="55">
        <v>6</v>
      </c>
      <c r="B21" s="142" t="s">
        <v>81</v>
      </c>
      <c r="C21" s="142" t="s">
        <v>80</v>
      </c>
      <c r="D21" s="142" t="s">
        <v>46</v>
      </c>
      <c r="E21" s="60" t="s">
        <v>46</v>
      </c>
      <c r="F21" s="76">
        <v>3.5760000000000001</v>
      </c>
    </row>
    <row r="22" spans="1:6" ht="33" customHeight="1" x14ac:dyDescent="0.25">
      <c r="A22" s="55">
        <v>7</v>
      </c>
      <c r="B22" s="142" t="s">
        <v>82</v>
      </c>
      <c r="C22" s="142" t="s">
        <v>80</v>
      </c>
      <c r="D22" s="142" t="s">
        <v>46</v>
      </c>
      <c r="E22" s="60" t="s">
        <v>46</v>
      </c>
      <c r="F22" s="76">
        <v>23.215</v>
      </c>
    </row>
    <row r="23" spans="1:6" ht="23.25" customHeight="1" x14ac:dyDescent="0.25">
      <c r="A23" s="55">
        <v>8</v>
      </c>
      <c r="B23" s="142" t="s">
        <v>83</v>
      </c>
      <c r="C23" s="142" t="s">
        <v>80</v>
      </c>
      <c r="D23" s="142" t="s">
        <v>46</v>
      </c>
      <c r="E23" s="60" t="s">
        <v>46</v>
      </c>
      <c r="F23" s="76">
        <v>61.93</v>
      </c>
    </row>
    <row r="24" spans="1:6" ht="30" customHeight="1" x14ac:dyDescent="0.25">
      <c r="A24" s="55">
        <v>9</v>
      </c>
      <c r="B24" s="142" t="s">
        <v>84</v>
      </c>
      <c r="C24" s="142" t="s">
        <v>85</v>
      </c>
      <c r="D24" s="142" t="s">
        <v>86</v>
      </c>
      <c r="E24" s="60" t="s">
        <v>86</v>
      </c>
      <c r="F24" s="116">
        <v>107746.717</v>
      </c>
    </row>
    <row r="25" spans="1:6" ht="35.25" customHeight="1" x14ac:dyDescent="0.25">
      <c r="A25" s="55">
        <v>10</v>
      </c>
      <c r="B25" s="142" t="s">
        <v>87</v>
      </c>
      <c r="C25" s="142" t="s">
        <v>85</v>
      </c>
      <c r="D25" s="142" t="s">
        <v>86</v>
      </c>
      <c r="E25" s="60" t="s">
        <v>86</v>
      </c>
      <c r="F25" s="116">
        <v>2678.2020000000002</v>
      </c>
    </row>
    <row r="26" spans="1:6" ht="34.5" customHeight="1" x14ac:dyDescent="0.25">
      <c r="A26" s="55">
        <v>11</v>
      </c>
      <c r="B26" s="142" t="s">
        <v>88</v>
      </c>
      <c r="C26" s="142" t="s">
        <v>85</v>
      </c>
      <c r="D26" s="142" t="s">
        <v>86</v>
      </c>
      <c r="E26" s="60" t="s">
        <v>86</v>
      </c>
      <c r="F26" s="116">
        <v>16489.633000000002</v>
      </c>
    </row>
    <row r="27" spans="1:6" ht="34.5" customHeight="1" x14ac:dyDescent="0.25">
      <c r="A27" s="55">
        <v>12</v>
      </c>
      <c r="B27" s="142" t="s">
        <v>89</v>
      </c>
      <c r="C27" s="142" t="s">
        <v>85</v>
      </c>
      <c r="D27" s="142" t="s">
        <v>86</v>
      </c>
      <c r="E27" s="60" t="s">
        <v>86</v>
      </c>
      <c r="F27" s="116">
        <v>30990</v>
      </c>
    </row>
    <row r="28" spans="1:6" ht="42" customHeight="1" x14ac:dyDescent="0.25">
      <c r="A28" s="55">
        <v>13</v>
      </c>
      <c r="B28" s="142" t="s">
        <v>90</v>
      </c>
      <c r="C28" s="142"/>
      <c r="D28" s="142" t="s">
        <v>73</v>
      </c>
      <c r="E28" s="61" t="s">
        <v>73</v>
      </c>
      <c r="F28" s="63">
        <v>0</v>
      </c>
    </row>
    <row r="30" spans="1:6" ht="31.5" customHeight="1" x14ac:dyDescent="0.25">
      <c r="A30" s="143" t="s">
        <v>118</v>
      </c>
      <c r="B30" s="143"/>
      <c r="C30" s="143"/>
      <c r="D30" s="143"/>
      <c r="E30" s="143"/>
      <c r="F30" s="143"/>
    </row>
  </sheetData>
  <mergeCells count="27">
    <mergeCell ref="A1:F1"/>
    <mergeCell ref="A2:F2"/>
    <mergeCell ref="A3:F3"/>
    <mergeCell ref="B23:D23"/>
    <mergeCell ref="B24:D24"/>
    <mergeCell ref="B19:D19"/>
    <mergeCell ref="B20:D20"/>
    <mergeCell ref="B21:D21"/>
    <mergeCell ref="B22:D22"/>
    <mergeCell ref="B18:D18"/>
    <mergeCell ref="A5:F5"/>
    <mergeCell ref="A8:B8"/>
    <mergeCell ref="A9:B9"/>
    <mergeCell ref="A10:B10"/>
    <mergeCell ref="A11:B11"/>
    <mergeCell ref="B16:D16"/>
    <mergeCell ref="B17:D17"/>
    <mergeCell ref="A30:F30"/>
    <mergeCell ref="B28:D28"/>
    <mergeCell ref="A4:F4"/>
    <mergeCell ref="B27:D27"/>
    <mergeCell ref="B25:D25"/>
    <mergeCell ref="B26:D26"/>
    <mergeCell ref="A6:B7"/>
    <mergeCell ref="C6:F6"/>
    <mergeCell ref="A13:F13"/>
    <mergeCell ref="B15:D15"/>
  </mergeCells>
  <pageMargins left="0.25" right="0.17" top="0.27" bottom="0.24" header="0.19" footer="0.17"/>
  <pageSetup paperSize="9" scale="7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view="pageBreakPreview" zoomScaleSheetLayoutView="100" workbookViewId="0">
      <selection activeCell="C9" sqref="C9"/>
    </sheetView>
  </sheetViews>
  <sheetFormatPr defaultRowHeight="12.75" x14ac:dyDescent="0.2"/>
  <cols>
    <col min="1" max="1" width="86.75" style="42" customWidth="1"/>
    <col min="2" max="3" width="14" style="42" customWidth="1"/>
    <col min="4" max="4" width="13.625" style="42" customWidth="1"/>
    <col min="5" max="16384" width="9" style="42"/>
  </cols>
  <sheetData>
    <row r="1" spans="1:3" ht="47.25" customHeight="1" x14ac:dyDescent="0.2">
      <c r="A1" s="256" t="s">
        <v>186</v>
      </c>
      <c r="B1" s="256"/>
      <c r="C1" s="256"/>
    </row>
    <row r="2" spans="1:3" ht="18" x14ac:dyDescent="0.25">
      <c r="A2" s="43"/>
      <c r="B2" s="43"/>
      <c r="C2" s="43"/>
    </row>
    <row r="3" spans="1:3" ht="22.5" customHeight="1" x14ac:dyDescent="0.2">
      <c r="A3" s="257" t="s">
        <v>200</v>
      </c>
      <c r="B3" s="257"/>
      <c r="C3" s="257"/>
    </row>
    <row r="4" spans="1:3" ht="36" customHeight="1" x14ac:dyDescent="0.2">
      <c r="A4" s="44" t="s">
        <v>12</v>
      </c>
      <c r="B4" s="45" t="s">
        <v>4</v>
      </c>
      <c r="C4" s="44" t="s">
        <v>56</v>
      </c>
    </row>
    <row r="5" spans="1:3" ht="44.25" customHeight="1" x14ac:dyDescent="0.2">
      <c r="A5" s="113" t="s">
        <v>185</v>
      </c>
      <c r="B5" s="45" t="s">
        <v>182</v>
      </c>
      <c r="C5" s="118">
        <f>ROUND((C7+C6+C8)/C9,2)</f>
        <v>2.97</v>
      </c>
    </row>
    <row r="6" spans="1:3" ht="68.25" customHeight="1" x14ac:dyDescent="0.2">
      <c r="A6" s="48" t="s">
        <v>189</v>
      </c>
      <c r="B6" s="47" t="s">
        <v>183</v>
      </c>
      <c r="C6" s="119">
        <v>113938.16</v>
      </c>
    </row>
    <row r="7" spans="1:3" ht="48.75" customHeight="1" x14ac:dyDescent="0.2">
      <c r="A7" s="46" t="s">
        <v>190</v>
      </c>
      <c r="B7" s="47" t="s">
        <v>183</v>
      </c>
      <c r="C7" s="119">
        <v>182436.36</v>
      </c>
    </row>
    <row r="8" spans="1:3" ht="68.25" customHeight="1" x14ac:dyDescent="0.2">
      <c r="A8" s="48" t="s">
        <v>191</v>
      </c>
      <c r="B8" s="47" t="s">
        <v>183</v>
      </c>
      <c r="C8" s="119">
        <v>32022.51</v>
      </c>
    </row>
    <row r="9" spans="1:3" ht="38.25" customHeight="1" x14ac:dyDescent="0.2">
      <c r="A9" s="46" t="s">
        <v>192</v>
      </c>
      <c r="B9" s="47" t="s">
        <v>184</v>
      </c>
      <c r="C9" s="120">
        <v>110424.91900000001</v>
      </c>
    </row>
  </sheetData>
  <mergeCells count="2">
    <mergeCell ref="A1:C1"/>
    <mergeCell ref="A3:C3"/>
  </mergeCells>
  <pageMargins left="0.7" right="0.7" top="0.75" bottom="0.75" header="0.3" footer="0.3"/>
  <pageSetup paperSize="9"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"/>
  <sheetViews>
    <sheetView view="pageBreakPreview" topLeftCell="A7" zoomScaleNormal="100" zoomScaleSheetLayoutView="100" workbookViewId="0">
      <selection activeCell="E35" sqref="E35"/>
    </sheetView>
  </sheetViews>
  <sheetFormatPr defaultRowHeight="15.75" x14ac:dyDescent="0.25"/>
  <cols>
    <col min="1" max="1" width="65.125" customWidth="1"/>
    <col min="2" max="2" width="10.625" style="1" customWidth="1"/>
    <col min="3" max="5" width="10.625" customWidth="1"/>
  </cols>
  <sheetData>
    <row r="1" spans="1:5" s="3" customFormat="1" ht="72" customHeight="1" x14ac:dyDescent="0.25">
      <c r="A1" s="158" t="s">
        <v>166</v>
      </c>
      <c r="B1" s="158"/>
      <c r="C1" s="158"/>
      <c r="D1" s="158"/>
      <c r="E1" s="158"/>
    </row>
    <row r="2" spans="1:5" ht="39.75" customHeight="1" x14ac:dyDescent="0.25">
      <c r="A2" s="157" t="str">
        <f>'I ЦК'!A2:F2</f>
        <v>Предельные уровни нерегулируемых цен на электрическую энергию (мощность), поставляемую потребителям (покупателям) ПАО"Севкавказэнерго" в июле 2016 г.</v>
      </c>
      <c r="B2" s="157"/>
      <c r="C2" s="157"/>
      <c r="D2" s="157"/>
      <c r="E2" s="157"/>
    </row>
    <row r="3" spans="1:5" x14ac:dyDescent="0.25">
      <c r="A3" s="41"/>
      <c r="B3" s="41"/>
      <c r="C3" s="41"/>
      <c r="D3" s="41"/>
      <c r="E3" s="41"/>
    </row>
    <row r="4" spans="1:5" x14ac:dyDescent="0.25">
      <c r="A4" s="153" t="s">
        <v>57</v>
      </c>
      <c r="B4" s="153"/>
      <c r="C4" s="153"/>
      <c r="D4" s="153"/>
      <c r="E4" s="153"/>
    </row>
    <row r="5" spans="1:5" ht="33" customHeight="1" x14ac:dyDescent="0.25">
      <c r="A5" s="144" t="s">
        <v>58</v>
      </c>
      <c r="B5" s="144"/>
      <c r="C5" s="144"/>
      <c r="D5" s="144"/>
      <c r="E5" s="144"/>
    </row>
    <row r="6" spans="1:5" x14ac:dyDescent="0.25">
      <c r="A6" s="41"/>
      <c r="B6" s="41"/>
      <c r="C6" s="41"/>
      <c r="D6" s="41"/>
      <c r="E6" s="41"/>
    </row>
    <row r="7" spans="1:5" x14ac:dyDescent="0.25">
      <c r="A7" s="65" t="s">
        <v>99</v>
      </c>
      <c r="B7" s="54"/>
      <c r="C7" s="54"/>
      <c r="D7" s="54"/>
      <c r="E7" s="54"/>
    </row>
    <row r="8" spans="1:5" x14ac:dyDescent="0.25">
      <c r="A8" s="161" t="s">
        <v>107</v>
      </c>
      <c r="B8" s="159" t="s">
        <v>92</v>
      </c>
      <c r="C8" s="159"/>
      <c r="D8" s="159"/>
      <c r="E8" s="159"/>
    </row>
    <row r="9" spans="1:5" x14ac:dyDescent="0.25">
      <c r="A9" s="162"/>
      <c r="B9" s="66" t="s">
        <v>0</v>
      </c>
      <c r="C9" s="66" t="s">
        <v>100</v>
      </c>
      <c r="D9" s="66" t="s">
        <v>101</v>
      </c>
      <c r="E9" s="66" t="s">
        <v>3</v>
      </c>
    </row>
    <row r="10" spans="1:5" x14ac:dyDescent="0.25">
      <c r="A10" s="70" t="s">
        <v>102</v>
      </c>
      <c r="B10" s="67"/>
      <c r="C10" s="67"/>
      <c r="D10" s="67"/>
      <c r="E10" s="67"/>
    </row>
    <row r="11" spans="1:5" x14ac:dyDescent="0.25">
      <c r="A11" s="68" t="s">
        <v>95</v>
      </c>
      <c r="B11" s="69">
        <f t="shared" ref="B11:E14" si="0">B30</f>
        <v>1707.06</v>
      </c>
      <c r="C11" s="69">
        <f t="shared" si="0"/>
        <v>2009.83</v>
      </c>
      <c r="D11" s="69">
        <f t="shared" si="0"/>
        <v>2194.8999999999996</v>
      </c>
      <c r="E11" s="69">
        <f t="shared" si="0"/>
        <v>2460.9299999999998</v>
      </c>
    </row>
    <row r="12" spans="1:5" x14ac:dyDescent="0.25">
      <c r="A12" s="68" t="s">
        <v>96</v>
      </c>
      <c r="B12" s="69">
        <f t="shared" si="0"/>
        <v>1700.6</v>
      </c>
      <c r="C12" s="69">
        <f t="shared" si="0"/>
        <v>2003.37</v>
      </c>
      <c r="D12" s="69">
        <f t="shared" si="0"/>
        <v>2188.4399999999996</v>
      </c>
      <c r="E12" s="69">
        <f t="shared" si="0"/>
        <v>2454.4699999999998</v>
      </c>
    </row>
    <row r="13" spans="1:5" x14ac:dyDescent="0.25">
      <c r="A13" s="68" t="s">
        <v>97</v>
      </c>
      <c r="B13" s="69">
        <f t="shared" si="0"/>
        <v>1677.2299999999998</v>
      </c>
      <c r="C13" s="69">
        <f t="shared" si="0"/>
        <v>1979.9999999999998</v>
      </c>
      <c r="D13" s="69">
        <f t="shared" si="0"/>
        <v>2165.0699999999997</v>
      </c>
      <c r="E13" s="69">
        <f t="shared" si="0"/>
        <v>2431.1</v>
      </c>
    </row>
    <row r="14" spans="1:5" x14ac:dyDescent="0.25">
      <c r="A14" s="68" t="s">
        <v>98</v>
      </c>
      <c r="B14" s="69">
        <f t="shared" si="0"/>
        <v>1656.55</v>
      </c>
      <c r="C14" s="69">
        <f t="shared" si="0"/>
        <v>1959.32</v>
      </c>
      <c r="D14" s="69">
        <f t="shared" si="0"/>
        <v>2144.39</v>
      </c>
      <c r="E14" s="69">
        <f t="shared" si="0"/>
        <v>2410.42</v>
      </c>
    </row>
    <row r="15" spans="1:5" x14ac:dyDescent="0.25">
      <c r="A15" s="70" t="s">
        <v>103</v>
      </c>
      <c r="B15" s="67"/>
      <c r="C15" s="67"/>
      <c r="D15" s="67"/>
      <c r="E15" s="67"/>
    </row>
    <row r="16" spans="1:5" x14ac:dyDescent="0.25">
      <c r="A16" s="68" t="s">
        <v>95</v>
      </c>
      <c r="B16" s="69">
        <f>'Расчет сбытовых надбавок'!$D$21+'Иные услуги '!$C$5+'РСТ РСО-А'!K6+АТС!$B$12</f>
        <v>2358.06</v>
      </c>
      <c r="C16" s="69">
        <f>'Расчет сбытовых надбавок'!$D$21+'Иные услуги '!$C$5+'РСТ РСО-А'!L6+АТС!$B$12</f>
        <v>2660.83</v>
      </c>
      <c r="D16" s="69">
        <f>'Расчет сбытовых надбавок'!$D$21+'Иные услуги '!$C$5+'РСТ РСО-А'!M6+АТС!$B$12</f>
        <v>2845.8999999999996</v>
      </c>
      <c r="E16" s="69">
        <f>'Расчет сбытовых надбавок'!$D$21+'Иные услуги '!$C$5+'РСТ РСО-А'!N6+АТС!$B$12</f>
        <v>3111.9300000000003</v>
      </c>
    </row>
    <row r="17" spans="1:5" x14ac:dyDescent="0.25">
      <c r="A17" s="68" t="s">
        <v>96</v>
      </c>
      <c r="B17" s="69">
        <f>'Расчет сбытовых надбавок'!$E$21+'Иные услуги '!$C$5+'РСТ РСО-А'!K6+АТС!$B$12</f>
        <v>2346.1099999999997</v>
      </c>
      <c r="C17" s="69">
        <f>'Расчет сбытовых надбавок'!$E$21+'Иные услуги '!$C$5+'РСТ РСО-А'!L6+АТС!$B$12</f>
        <v>2648.88</v>
      </c>
      <c r="D17" s="69">
        <f>'Расчет сбытовых надбавок'!$E$21+'Иные услуги '!$C$5+'РСТ РСО-А'!M6+АТС!$B$12</f>
        <v>2833.95</v>
      </c>
      <c r="E17" s="69">
        <f>'Расчет сбытовых надбавок'!$E$21+'Иные услуги '!$C$5+'РСТ РСО-А'!N6+АТС!$B$12</f>
        <v>3099.98</v>
      </c>
    </row>
    <row r="18" spans="1:5" x14ac:dyDescent="0.25">
      <c r="A18" s="68" t="s">
        <v>97</v>
      </c>
      <c r="B18" s="69">
        <f>'Расчет сбытовых надбавок'!$F$21+'Иные услуги '!$C$5+'РСТ РСО-А'!K6+АТС!$B$12</f>
        <v>2302.8599999999997</v>
      </c>
      <c r="C18" s="69">
        <f>'Расчет сбытовых надбавок'!$F$21+'Иные услуги '!$C$5+'РСТ РСО-А'!L6+АТС!$B$12</f>
        <v>2605.63</v>
      </c>
      <c r="D18" s="69">
        <f>'Расчет сбытовых надбавок'!$F$21+'Иные услуги '!$C$5+'РСТ РСО-А'!M6+АТС!$B$12</f>
        <v>2790.7</v>
      </c>
      <c r="E18" s="69">
        <f>'Расчет сбытовых надбавок'!$F$21+'Иные услуги '!$C$5+'РСТ РСО-А'!N6+АТС!$B$12</f>
        <v>3056.73</v>
      </c>
    </row>
    <row r="19" spans="1:5" x14ac:dyDescent="0.25">
      <c r="A19" s="68" t="s">
        <v>98</v>
      </c>
      <c r="B19" s="69">
        <f>'Расчет сбытовых надбавок'!$G$21+'Иные услуги '!$C$5+'РСТ РСО-А'!K6+АТС!$B$12</f>
        <v>2264.59</v>
      </c>
      <c r="C19" s="69">
        <f>'Расчет сбытовых надбавок'!$G$21+'Иные услуги '!$C$5+'РСТ РСО-А'!L6+АТС!$B$12</f>
        <v>2567.3599999999997</v>
      </c>
      <c r="D19" s="69">
        <f>'Расчет сбытовых надбавок'!$G$21+'Иные услуги '!$C$5+'РСТ РСО-А'!M6+АТС!$B$12</f>
        <v>2752.43</v>
      </c>
      <c r="E19" s="69">
        <f>'Расчет сбытовых надбавок'!$G$21+'Иные услуги '!$C$5+'РСТ РСО-А'!N6+АТС!$B$12</f>
        <v>3018.46</v>
      </c>
    </row>
    <row r="20" spans="1:5" x14ac:dyDescent="0.25">
      <c r="A20" s="70" t="s">
        <v>104</v>
      </c>
      <c r="B20" s="67"/>
      <c r="C20" s="67"/>
      <c r="D20" s="67"/>
      <c r="E20" s="67"/>
    </row>
    <row r="21" spans="1:5" x14ac:dyDescent="0.25">
      <c r="A21" s="68" t="s">
        <v>95</v>
      </c>
      <c r="B21" s="69">
        <f>'Расчет сбытовых надбавок'!$D$26+'Иные услуги '!$C$5+'РСТ РСО-А'!K$6+АТС!$B$13</f>
        <v>4288.38</v>
      </c>
      <c r="C21" s="69">
        <f>'Расчет сбытовых надбавок'!$D$26+'Иные услуги '!$C$5+'РСТ РСО-А'!L$6+АТС!$B$13</f>
        <v>4591.1499999999996</v>
      </c>
      <c r="D21" s="69">
        <f>'Расчет сбытовых надбавок'!$D$26+'Иные услуги '!$C$5+'РСТ РСО-А'!M$6+АТС!$B$13</f>
        <v>4776.22</v>
      </c>
      <c r="E21" s="69">
        <f>'Расчет сбытовых надбавок'!$D$26+'Иные услуги '!$C$5+'РСТ РСО-А'!N$6+АТС!$B$13</f>
        <v>5042.25</v>
      </c>
    </row>
    <row r="22" spans="1:5" x14ac:dyDescent="0.25">
      <c r="A22" s="68" t="s">
        <v>96</v>
      </c>
      <c r="B22" s="69">
        <f>'Расчет сбытовых надбавок'!$E$26+'Иные услуги '!$C$5+'РСТ РСО-А'!K$6+АТС!$B$13</f>
        <v>4260.12</v>
      </c>
      <c r="C22" s="69">
        <f>'Расчет сбытовых надбавок'!$E$26+'Иные услуги '!$C$5+'РСТ РСО-А'!L$6+АТС!$B$13</f>
        <v>4562.8900000000003</v>
      </c>
      <c r="D22" s="69">
        <f>'Расчет сбытовых надбавок'!$E$26+'Иные услуги '!$C$5+'РСТ РСО-А'!M$6+АТС!$B$13</f>
        <v>4747.96</v>
      </c>
      <c r="E22" s="69">
        <f>'Расчет сбытовых надбавок'!$E$26+'Иные услуги '!$C$5+'РСТ РСО-А'!N$6+АТС!$B$13</f>
        <v>5013.99</v>
      </c>
    </row>
    <row r="23" spans="1:5" x14ac:dyDescent="0.25">
      <c r="A23" s="68" t="s">
        <v>97</v>
      </c>
      <c r="B23" s="69">
        <f>'Расчет сбытовых надбавок'!$F$26+'Иные услуги '!$C$5+'РСТ РСО-А'!K$6+АТС!$B$13</f>
        <v>4157.91</v>
      </c>
      <c r="C23" s="69">
        <f>'Расчет сбытовых надбавок'!$F$26+'Иные услуги '!$C$5+'РСТ РСО-А'!L$6+АТС!$B$13</f>
        <v>4460.68</v>
      </c>
      <c r="D23" s="69">
        <f>'Расчет сбытовых надбавок'!$F$26+'Иные услуги '!$C$5+'РСТ РСО-А'!M$6+АТС!$B$13</f>
        <v>4645.75</v>
      </c>
      <c r="E23" s="69">
        <f>'Расчет сбытовых надбавок'!$F$26+'Иные услуги '!$C$5+'РСТ РСО-А'!N$6+АТС!$B$13</f>
        <v>4911.7800000000007</v>
      </c>
    </row>
    <row r="24" spans="1:5" x14ac:dyDescent="0.25">
      <c r="A24" s="68" t="s">
        <v>98</v>
      </c>
      <c r="B24" s="69">
        <f>'Расчет сбытовых надбавок'!$G$26+'Иные услуги '!$C$5+'РСТ РСО-А'!K$6+АТС!$B$13</f>
        <v>4067.4700000000003</v>
      </c>
      <c r="C24" s="69">
        <f>'Расчет сбытовых надбавок'!$G$26+'Иные услуги '!$C$5+'РСТ РСО-А'!L$6+АТС!$B$13</f>
        <v>4370.24</v>
      </c>
      <c r="D24" s="69">
        <f>'Расчет сбытовых надбавок'!$G$26+'Иные услуги '!$C$5+'РСТ РСО-А'!M$6+АТС!$B$13</f>
        <v>4555.3100000000004</v>
      </c>
      <c r="E24" s="69">
        <f>'Расчет сбытовых надбавок'!$G$26+'Иные услуги '!$C$5+'РСТ РСО-А'!N$6+АТС!$B$13</f>
        <v>4821.34</v>
      </c>
    </row>
    <row r="25" spans="1:5" x14ac:dyDescent="0.25">
      <c r="A25" s="160"/>
      <c r="B25" s="160"/>
      <c r="C25" s="160"/>
      <c r="D25" s="160"/>
      <c r="E25" s="160"/>
    </row>
    <row r="26" spans="1:5" x14ac:dyDescent="0.25">
      <c r="A26" s="95" t="s">
        <v>105</v>
      </c>
      <c r="B26" s="54"/>
      <c r="C26" s="54"/>
      <c r="D26" s="54"/>
      <c r="E26" s="54"/>
    </row>
    <row r="27" spans="1:5" x14ac:dyDescent="0.25">
      <c r="A27" s="161" t="s">
        <v>107</v>
      </c>
      <c r="B27" s="159" t="s">
        <v>92</v>
      </c>
      <c r="C27" s="159"/>
      <c r="D27" s="159"/>
      <c r="E27" s="159"/>
    </row>
    <row r="28" spans="1:5" x14ac:dyDescent="0.25">
      <c r="A28" s="162"/>
      <c r="B28" s="66" t="s">
        <v>0</v>
      </c>
      <c r="C28" s="66" t="s">
        <v>100</v>
      </c>
      <c r="D28" s="66" t="s">
        <v>101</v>
      </c>
      <c r="E28" s="66" t="s">
        <v>3</v>
      </c>
    </row>
    <row r="29" spans="1:5" x14ac:dyDescent="0.25">
      <c r="A29" s="70" t="s">
        <v>102</v>
      </c>
      <c r="B29" s="67"/>
      <c r="C29" s="67"/>
      <c r="D29" s="67"/>
      <c r="E29" s="67"/>
    </row>
    <row r="30" spans="1:5" x14ac:dyDescent="0.25">
      <c r="A30" s="68" t="s">
        <v>95</v>
      </c>
      <c r="B30" s="71">
        <f>АТС!$B$15+'РСТ РСО-А'!K$6+'Иные услуги '!$C$5+'Расчет сбытовых надбавок'!$D31</f>
        <v>1707.06</v>
      </c>
      <c r="C30" s="71">
        <f>АТС!$B$15+'РСТ РСО-А'!L$6+'Иные услуги '!$C$5+'Расчет сбытовых надбавок'!$D31</f>
        <v>2009.83</v>
      </c>
      <c r="D30" s="71">
        <f>АТС!$B$15+'РСТ РСО-А'!M$6+'Иные услуги '!$C$5+'Расчет сбытовых надбавок'!$D31</f>
        <v>2194.8999999999996</v>
      </c>
      <c r="E30" s="71">
        <f>АТС!$B$15+'РСТ РСО-А'!N$6+'Иные услуги '!$C$5+'Расчет сбытовых надбавок'!$D31</f>
        <v>2460.9299999999998</v>
      </c>
    </row>
    <row r="31" spans="1:5" x14ac:dyDescent="0.25">
      <c r="A31" s="68" t="s">
        <v>96</v>
      </c>
      <c r="B31" s="71">
        <f>АТС!$B$15+'РСТ РСО-А'!K$6+'Иные услуги '!$C$5+'Расчет сбытовых надбавок'!$E$31</f>
        <v>1700.6</v>
      </c>
      <c r="C31" s="71">
        <f>АТС!$B$15+'РСТ РСО-А'!L$6+'Иные услуги '!$C$5+'Расчет сбытовых надбавок'!$E$31</f>
        <v>2003.37</v>
      </c>
      <c r="D31" s="71">
        <f>АТС!$B$15+'РСТ РСО-А'!M$6+'Иные услуги '!$C$5+'Расчет сбытовых надбавок'!$E$31</f>
        <v>2188.4399999999996</v>
      </c>
      <c r="E31" s="71">
        <f>АТС!$B$15+'РСТ РСО-А'!N$6+'Иные услуги '!$C$5+'Расчет сбытовых надбавок'!$E$31</f>
        <v>2454.4699999999998</v>
      </c>
    </row>
    <row r="32" spans="1:5" x14ac:dyDescent="0.25">
      <c r="A32" s="68" t="s">
        <v>97</v>
      </c>
      <c r="B32" s="71">
        <f>АТС!$B$15+'РСТ РСО-А'!K$6+'Иные услуги '!$C$5+'Расчет сбытовых надбавок'!$F$31</f>
        <v>1677.2299999999998</v>
      </c>
      <c r="C32" s="71">
        <f>АТС!$B$15+'РСТ РСО-А'!L$6+'Иные услуги '!$C$5+'Расчет сбытовых надбавок'!$F$31</f>
        <v>1979.9999999999998</v>
      </c>
      <c r="D32" s="71">
        <f>АТС!$B$15+'РСТ РСО-А'!M$6+'Иные услуги '!$C$5+'Расчет сбытовых надбавок'!$F$31</f>
        <v>2165.0699999999997</v>
      </c>
      <c r="E32" s="71">
        <f>АТС!$B$15+'РСТ РСО-А'!N$6+'Иные услуги '!$C$5+'Расчет сбытовых надбавок'!$F$31</f>
        <v>2431.1</v>
      </c>
    </row>
    <row r="33" spans="1:5" x14ac:dyDescent="0.25">
      <c r="A33" s="68" t="s">
        <v>98</v>
      </c>
      <c r="B33" s="71">
        <f>АТС!$B$15+'РСТ РСО-А'!K$6+'Иные услуги '!$C$5+'Расчет сбытовых надбавок'!$G$31</f>
        <v>1656.55</v>
      </c>
      <c r="C33" s="71">
        <f>АТС!$B$15+'РСТ РСО-А'!L$6+'Иные услуги '!$C$5+'Расчет сбытовых надбавок'!$G$31</f>
        <v>1959.32</v>
      </c>
      <c r="D33" s="71">
        <f>АТС!$B$15+'РСТ РСО-А'!M$6+'Иные услуги '!$C$5+'Расчет сбытовых надбавок'!$G$31</f>
        <v>2144.39</v>
      </c>
      <c r="E33" s="71">
        <f>АТС!$B$15+'РСТ РСО-А'!N$6+'Иные услуги '!$C$5+'Расчет сбытовых надбавок'!$G$31</f>
        <v>2410.42</v>
      </c>
    </row>
    <row r="34" spans="1:5" x14ac:dyDescent="0.25">
      <c r="A34" s="70" t="s">
        <v>106</v>
      </c>
      <c r="B34" s="72"/>
      <c r="C34" s="72"/>
      <c r="D34" s="72"/>
      <c r="E34" s="72"/>
    </row>
    <row r="35" spans="1:5" x14ac:dyDescent="0.25">
      <c r="A35" s="68" t="s">
        <v>95</v>
      </c>
      <c r="B35" s="71">
        <f>АТС!$B$16+'РСТ РСО-А'!K$6+'Иные услуги '!$C$5+'Расчет сбытовых надбавок'!$D$36</f>
        <v>3268.16</v>
      </c>
      <c r="C35" s="71">
        <f>АТС!$B$16+'РСТ РСО-А'!L$6+'Иные услуги '!$C$5+'Расчет сбытовых надбавок'!$D$36</f>
        <v>3570.9300000000003</v>
      </c>
      <c r="D35" s="71">
        <f>АТС!$B$16+'РСТ РСО-А'!M$6+'Иные услуги '!$C$5+'Расчет сбытовых надбавок'!$D$36</f>
        <v>3756</v>
      </c>
      <c r="E35" s="71">
        <f>АТС!$B$16+'РСТ РСО-А'!N$6+'Иные услуги '!$C$5+'Расчет сбытовых надбавок'!$D$36</f>
        <v>4022.03</v>
      </c>
    </row>
    <row r="36" spans="1:5" x14ac:dyDescent="0.25">
      <c r="A36" s="68" t="s">
        <v>96</v>
      </c>
      <c r="B36" s="71">
        <f>АТС!$B$16+'РСТ РСО-А'!K$6+'Иные услуги '!$C$5+'Расчет сбытовых надбавок'!$E$36</f>
        <v>3248.5199999999995</v>
      </c>
      <c r="C36" s="71">
        <f>АТС!$B$16+'РСТ РСО-А'!L$6+'Иные услуги '!$C$5+'Расчет сбытовых надбавок'!$E$36</f>
        <v>3551.29</v>
      </c>
      <c r="D36" s="71">
        <f>АТС!$B$16+'РСТ РСО-А'!M$6+'Иные услуги '!$C$5+'Расчет сбытовых надбавок'!$E$36</f>
        <v>3736.3599999999997</v>
      </c>
      <c r="E36" s="71">
        <f>АТС!$B$16+'РСТ РСО-А'!N$6+'Иные услуги '!$C$5+'Расчет сбытовых надбавок'!$E$36</f>
        <v>4002.39</v>
      </c>
    </row>
    <row r="37" spans="1:5" x14ac:dyDescent="0.25">
      <c r="A37" s="68" t="s">
        <v>97</v>
      </c>
      <c r="B37" s="71">
        <f>АТС!$B$16+'РСТ РСО-А'!K$6+'Иные услуги '!$C$5+'Расчет сбытовых надбавок'!$F$36</f>
        <v>3177.47</v>
      </c>
      <c r="C37" s="71">
        <f>АТС!$B$16+'РСТ РСО-А'!L$6+'Иные услуги '!$C$5+'Расчет сбытовых надбавок'!$F$36</f>
        <v>3480.2400000000002</v>
      </c>
      <c r="D37" s="71">
        <f>АТС!$B$16+'РСТ РСО-А'!M$6+'Иные услуги '!$C$5+'Расчет сбытовых надбавок'!$F$36</f>
        <v>3665.31</v>
      </c>
      <c r="E37" s="71">
        <f>АТС!$B$16+'РСТ РСО-А'!N$6+'Иные услуги '!$C$5+'Расчет сбытовых надбавок'!$F$36</f>
        <v>3931.34</v>
      </c>
    </row>
    <row r="38" spans="1:5" x14ac:dyDescent="0.25">
      <c r="A38" s="68" t="s">
        <v>98</v>
      </c>
      <c r="B38" s="71">
        <f>АТС!$B$16+'РСТ РСО-А'!K$6+'Иные услуги '!$C$5+'Расчет сбытовых надбавок'!$G$36</f>
        <v>3114.6</v>
      </c>
      <c r="C38" s="71">
        <f>АТС!$B$16+'РСТ РСО-А'!L$6+'Иные услуги '!$C$5+'Расчет сбытовых надбавок'!$G$36</f>
        <v>3417.3700000000003</v>
      </c>
      <c r="D38" s="71">
        <f>АТС!$B$16+'РСТ РСО-А'!M$6+'Иные услуги '!$C$5+'Расчет сбытовых надбавок'!$G$36</f>
        <v>3602.44</v>
      </c>
      <c r="E38" s="71">
        <f>АТС!$B$16+'РСТ РСО-А'!N$6+'Иные услуги '!$C$5+'Расчет сбытовых надбавок'!$G$36</f>
        <v>3868.4700000000003</v>
      </c>
    </row>
  </sheetData>
  <mergeCells count="9">
    <mergeCell ref="A2:E2"/>
    <mergeCell ref="A1:E1"/>
    <mergeCell ref="B8:E8"/>
    <mergeCell ref="A25:E25"/>
    <mergeCell ref="A27:A28"/>
    <mergeCell ref="B27:E27"/>
    <mergeCell ref="A8:A9"/>
    <mergeCell ref="A5:E5"/>
    <mergeCell ref="A4:E4"/>
  </mergeCells>
  <pageMargins left="0.25" right="0.17" top="0.27" bottom="0.24" header="0.19" footer="0.17"/>
  <pageSetup paperSize="9"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09"/>
  <sheetViews>
    <sheetView view="pageBreakPreview" zoomScaleSheetLayoutView="100" workbookViewId="0">
      <pane xSplit="1" ySplit="4" topLeftCell="L577" activePane="bottomRight" state="frozen"/>
      <selection pane="topRight" activeCell="B1" sqref="B1"/>
      <selection pane="bottomLeft" activeCell="A5" sqref="A5"/>
      <selection pane="bottomRight" activeCell="O582" sqref="O582"/>
    </sheetView>
  </sheetViews>
  <sheetFormatPr defaultRowHeight="15" x14ac:dyDescent="0.25"/>
  <cols>
    <col min="1" max="1" width="14.25" style="77" customWidth="1"/>
    <col min="2" max="9" width="12" style="77" customWidth="1"/>
    <col min="10" max="10" width="12.375" style="77" customWidth="1"/>
    <col min="11" max="11" width="12.625" style="77" customWidth="1"/>
    <col min="12" max="12" width="11.75" style="77" customWidth="1"/>
    <col min="13" max="25" width="12" style="77" customWidth="1"/>
    <col min="26" max="26" width="9" style="42"/>
    <col min="27" max="27" width="11.25" style="42" customWidth="1"/>
    <col min="28" max="16384" width="9" style="42"/>
  </cols>
  <sheetData>
    <row r="1" spans="1:27" s="90" customFormat="1" ht="44.25" customHeight="1" x14ac:dyDescent="0.25">
      <c r="A1" s="176" t="s">
        <v>166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</row>
    <row r="2" spans="1:27" ht="18.75" customHeight="1" x14ac:dyDescent="0.2">
      <c r="A2" s="177" t="s">
        <v>197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</row>
    <row r="3" spans="1:27" ht="39.75" customHeight="1" x14ac:dyDescent="0.2">
      <c r="A3" s="178" t="s">
        <v>108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</row>
    <row r="4" spans="1:27" ht="25.5" customHeight="1" x14ac:dyDescent="0.2">
      <c r="A4" s="179" t="s">
        <v>51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</row>
    <row r="7" spans="1:27" x14ac:dyDescent="0.25">
      <c r="A7" s="77" t="s">
        <v>120</v>
      </c>
    </row>
    <row r="9" spans="1:27" s="90" customFormat="1" x14ac:dyDescent="0.25">
      <c r="A9" s="88" t="s">
        <v>121</v>
      </c>
      <c r="B9" s="88"/>
      <c r="C9" s="88"/>
      <c r="D9" s="89"/>
      <c r="E9" s="89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</row>
    <row r="10" spans="1:27" x14ac:dyDescent="0.25">
      <c r="A10" s="87" t="s">
        <v>150</v>
      </c>
      <c r="B10" s="78"/>
      <c r="C10" s="78"/>
      <c r="D10" s="78"/>
    </row>
    <row r="11" spans="1:27" ht="12.75" x14ac:dyDescent="0.2">
      <c r="A11" s="169" t="s">
        <v>48</v>
      </c>
      <c r="B11" s="180" t="s">
        <v>122</v>
      </c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2"/>
    </row>
    <row r="12" spans="1:27" ht="12.75" x14ac:dyDescent="0.2">
      <c r="A12" s="170"/>
      <c r="B12" s="183"/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7" ht="12.75" customHeight="1" x14ac:dyDescent="0.2">
      <c r="A13" s="170"/>
      <c r="B13" s="172" t="s">
        <v>123</v>
      </c>
      <c r="C13" s="163" t="s">
        <v>124</v>
      </c>
      <c r="D13" s="163" t="s">
        <v>125</v>
      </c>
      <c r="E13" s="163" t="s">
        <v>126</v>
      </c>
      <c r="F13" s="163" t="s">
        <v>127</v>
      </c>
      <c r="G13" s="163" t="s">
        <v>128</v>
      </c>
      <c r="H13" s="163" t="s">
        <v>129</v>
      </c>
      <c r="I13" s="163" t="s">
        <v>130</v>
      </c>
      <c r="J13" s="163" t="s">
        <v>131</v>
      </c>
      <c r="K13" s="163" t="s">
        <v>132</v>
      </c>
      <c r="L13" s="163" t="s">
        <v>133</v>
      </c>
      <c r="M13" s="163" t="s">
        <v>134</v>
      </c>
      <c r="N13" s="174" t="s">
        <v>135</v>
      </c>
      <c r="O13" s="163" t="s">
        <v>136</v>
      </c>
      <c r="P13" s="163" t="s">
        <v>137</v>
      </c>
      <c r="Q13" s="163" t="s">
        <v>138</v>
      </c>
      <c r="R13" s="163" t="s">
        <v>139</v>
      </c>
      <c r="S13" s="163" t="s">
        <v>140</v>
      </c>
      <c r="T13" s="163" t="s">
        <v>141</v>
      </c>
      <c r="U13" s="163" t="s">
        <v>142</v>
      </c>
      <c r="V13" s="163" t="s">
        <v>143</v>
      </c>
      <c r="W13" s="163" t="s">
        <v>144</v>
      </c>
      <c r="X13" s="163" t="s">
        <v>145</v>
      </c>
      <c r="Y13" s="163" t="s">
        <v>146</v>
      </c>
    </row>
    <row r="14" spans="1:27" ht="11.25" customHeight="1" x14ac:dyDescent="0.2">
      <c r="A14" s="171"/>
      <c r="B14" s="173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5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8.75" customHeight="1" x14ac:dyDescent="0.2">
      <c r="A15" s="79">
        <f>АТС!A41</f>
        <v>42552</v>
      </c>
      <c r="B15" s="83">
        <f>VLOOKUP($A15+ROUND((COLUMN()-2)/24,5),АТС!$A$41:$F$736,6)+VLOOKUP($A15+ROUND((COLUMN()-2)/24,5),'Расчет сбытовых надбавок'!$B$43:'Расчет сбытовых надбавок'!$G$786,3)+'Иные услуги '!$C$5+'РСТ РСО-А'!$K$6</f>
        <v>1678.03</v>
      </c>
      <c r="C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1643.5300000000002</v>
      </c>
      <c r="D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1672.71</v>
      </c>
      <c r="E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1713.02</v>
      </c>
      <c r="F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1757.52</v>
      </c>
      <c r="G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1807.26</v>
      </c>
      <c r="H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1721.49</v>
      </c>
      <c r="I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2027.1200000000001</v>
      </c>
      <c r="J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1816.23</v>
      </c>
      <c r="K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1665.6999999999998</v>
      </c>
      <c r="L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1652.25</v>
      </c>
      <c r="M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1652.29</v>
      </c>
      <c r="N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1643.44</v>
      </c>
      <c r="O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1643.43</v>
      </c>
      <c r="P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1643.37</v>
      </c>
      <c r="Q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1643.35</v>
      </c>
      <c r="R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1669.95</v>
      </c>
      <c r="S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1693.85</v>
      </c>
      <c r="T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1693.82</v>
      </c>
      <c r="U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1658.62</v>
      </c>
      <c r="V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1707.69</v>
      </c>
      <c r="W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1716.49</v>
      </c>
      <c r="X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1658.89</v>
      </c>
      <c r="Y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1816.74</v>
      </c>
      <c r="AA15" s="80"/>
    </row>
    <row r="16" spans="1:27" x14ac:dyDescent="0.2">
      <c r="A16" s="79">
        <f>A15+1</f>
        <v>42553</v>
      </c>
      <c r="B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1710.71</v>
      </c>
      <c r="C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1662.21</v>
      </c>
      <c r="D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1641.88</v>
      </c>
      <c r="E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1655.62</v>
      </c>
      <c r="F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1719.44</v>
      </c>
      <c r="G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1772.0900000000001</v>
      </c>
      <c r="H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1709.6</v>
      </c>
      <c r="I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1651.31</v>
      </c>
      <c r="J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1945.84</v>
      </c>
      <c r="K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1753.4099999999999</v>
      </c>
      <c r="L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1688.73</v>
      </c>
      <c r="M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1688.74</v>
      </c>
      <c r="N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1688.81</v>
      </c>
      <c r="O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1674.29</v>
      </c>
      <c r="P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1667.23</v>
      </c>
      <c r="Q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1667.24</v>
      </c>
      <c r="R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1704.03</v>
      </c>
      <c r="S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1719.84</v>
      </c>
      <c r="T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1704.1599999999999</v>
      </c>
      <c r="U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1689.25</v>
      </c>
      <c r="V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1695.3600000000001</v>
      </c>
      <c r="W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1724.54</v>
      </c>
      <c r="X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1649.13</v>
      </c>
      <c r="Y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1761.9</v>
      </c>
    </row>
    <row r="17" spans="1:25" x14ac:dyDescent="0.2">
      <c r="A17" s="79">
        <f t="shared" ref="A17:A45" si="0">A16+1</f>
        <v>42554</v>
      </c>
      <c r="B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1705.55</v>
      </c>
      <c r="C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1658.6799999999998</v>
      </c>
      <c r="D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1641.81</v>
      </c>
      <c r="E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1655.47</v>
      </c>
      <c r="F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1719.0500000000002</v>
      </c>
      <c r="G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1795.0900000000001</v>
      </c>
      <c r="H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1709.45</v>
      </c>
      <c r="I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1651.04</v>
      </c>
      <c r="J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1945.13</v>
      </c>
      <c r="K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1753.42</v>
      </c>
      <c r="L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1703.95</v>
      </c>
      <c r="M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1719.81</v>
      </c>
      <c r="N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1711.69</v>
      </c>
      <c r="O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1703.95</v>
      </c>
      <c r="P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1704.1100000000001</v>
      </c>
      <c r="Q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1703.92</v>
      </c>
      <c r="R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1744.58</v>
      </c>
      <c r="S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1744.5900000000001</v>
      </c>
      <c r="T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1744.58</v>
      </c>
      <c r="U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1728.1399999999999</v>
      </c>
      <c r="V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1693.85</v>
      </c>
      <c r="W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1721.92</v>
      </c>
      <c r="X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1649.09</v>
      </c>
      <c r="Y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1761.6100000000001</v>
      </c>
    </row>
    <row r="18" spans="1:25" x14ac:dyDescent="0.2">
      <c r="A18" s="79">
        <f t="shared" si="0"/>
        <v>42555</v>
      </c>
      <c r="B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1662.37</v>
      </c>
      <c r="C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1643.1599999999999</v>
      </c>
      <c r="D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1688.01</v>
      </c>
      <c r="E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1712.6399999999999</v>
      </c>
      <c r="F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1776.33</v>
      </c>
      <c r="G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1806.92</v>
      </c>
      <c r="H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1721.41</v>
      </c>
      <c r="I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2001.68</v>
      </c>
      <c r="J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1816.08</v>
      </c>
      <c r="K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1651.69</v>
      </c>
      <c r="L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1650.72</v>
      </c>
      <c r="M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1655.38</v>
      </c>
      <c r="N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1650.7</v>
      </c>
      <c r="O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1652</v>
      </c>
      <c r="P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1657.8799999999999</v>
      </c>
      <c r="Q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1659.15</v>
      </c>
      <c r="R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1669.55</v>
      </c>
      <c r="S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1693.38</v>
      </c>
      <c r="T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1693.3899999999999</v>
      </c>
      <c r="U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1658.6</v>
      </c>
      <c r="V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1689.38</v>
      </c>
      <c r="W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1680.1</v>
      </c>
      <c r="X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1658.4299999999998</v>
      </c>
      <c r="Y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1702.63</v>
      </c>
    </row>
    <row r="19" spans="1:25" x14ac:dyDescent="0.2">
      <c r="A19" s="79">
        <f t="shared" si="0"/>
        <v>42556</v>
      </c>
      <c r="B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1662.26</v>
      </c>
      <c r="C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1643.56</v>
      </c>
      <c r="D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1688.4</v>
      </c>
      <c r="E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1713.03</v>
      </c>
      <c r="F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1776.7800000000002</v>
      </c>
      <c r="G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1776.67</v>
      </c>
      <c r="H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1721.6399999999999</v>
      </c>
      <c r="I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2002.08</v>
      </c>
      <c r="J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1816.04</v>
      </c>
      <c r="K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1651.88</v>
      </c>
      <c r="L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1661.17</v>
      </c>
      <c r="M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1651.81</v>
      </c>
      <c r="N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1651.82</v>
      </c>
      <c r="O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1651.71</v>
      </c>
      <c r="P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1665.5900000000001</v>
      </c>
      <c r="Q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1665.55</v>
      </c>
      <c r="R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1669.76</v>
      </c>
      <c r="S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1719.27</v>
      </c>
      <c r="T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1719.22</v>
      </c>
      <c r="U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1732.87</v>
      </c>
      <c r="V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1674.4499999999998</v>
      </c>
      <c r="W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1688.53</v>
      </c>
      <c r="X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1669.48</v>
      </c>
      <c r="Y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1770.26</v>
      </c>
    </row>
    <row r="20" spans="1:25" x14ac:dyDescent="0.2">
      <c r="A20" s="79">
        <f t="shared" si="0"/>
        <v>42557</v>
      </c>
      <c r="B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1659.31</v>
      </c>
      <c r="C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1657.92</v>
      </c>
      <c r="D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1688.26</v>
      </c>
      <c r="E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1712.69</v>
      </c>
      <c r="F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1738.68</v>
      </c>
      <c r="G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1776.49</v>
      </c>
      <c r="H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1738.99</v>
      </c>
      <c r="I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2026.5</v>
      </c>
      <c r="J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2026.07</v>
      </c>
      <c r="K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1694.48</v>
      </c>
      <c r="L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1652.02</v>
      </c>
      <c r="M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1652.0500000000002</v>
      </c>
      <c r="N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1665.78</v>
      </c>
      <c r="O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1679.8200000000002</v>
      </c>
      <c r="P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1665.78</v>
      </c>
      <c r="Q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1665.6799999999998</v>
      </c>
      <c r="R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1681.6599999999999</v>
      </c>
      <c r="S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1693.76</v>
      </c>
      <c r="T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1669.72</v>
      </c>
      <c r="U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1660.45</v>
      </c>
      <c r="V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1714.25</v>
      </c>
      <c r="W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1695.12</v>
      </c>
      <c r="X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1657.81</v>
      </c>
      <c r="Y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1783.87</v>
      </c>
    </row>
    <row r="21" spans="1:25" x14ac:dyDescent="0.2">
      <c r="A21" s="79">
        <f t="shared" si="0"/>
        <v>42558</v>
      </c>
      <c r="B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1658.4099999999999</v>
      </c>
      <c r="C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1643.56</v>
      </c>
      <c r="D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1688.25</v>
      </c>
      <c r="E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1712.76</v>
      </c>
      <c r="F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1721.26</v>
      </c>
      <c r="G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1776.47</v>
      </c>
      <c r="H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1704.22</v>
      </c>
      <c r="I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2026.62</v>
      </c>
      <c r="J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1858.47</v>
      </c>
      <c r="K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1702.46</v>
      </c>
      <c r="L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1652.25</v>
      </c>
      <c r="M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1660.98</v>
      </c>
      <c r="N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1643.4</v>
      </c>
      <c r="O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1652.3899999999999</v>
      </c>
      <c r="P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1652.33</v>
      </c>
      <c r="Q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1661.94</v>
      </c>
      <c r="R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1669.8899999999999</v>
      </c>
      <c r="S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1681.61</v>
      </c>
      <c r="T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1719.5</v>
      </c>
      <c r="U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1720.06</v>
      </c>
      <c r="V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1674.87</v>
      </c>
      <c r="W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1715.5900000000001</v>
      </c>
      <c r="X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1647.25</v>
      </c>
      <c r="Y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1784.8</v>
      </c>
    </row>
    <row r="22" spans="1:25" x14ac:dyDescent="0.2">
      <c r="A22" s="79">
        <f t="shared" si="0"/>
        <v>42559</v>
      </c>
      <c r="B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1669.61</v>
      </c>
      <c r="C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1643.56</v>
      </c>
      <c r="D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1704.57</v>
      </c>
      <c r="E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1704.52</v>
      </c>
      <c r="F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1712.65</v>
      </c>
      <c r="G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1786.58</v>
      </c>
      <c r="H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1696.29</v>
      </c>
      <c r="I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2039.78</v>
      </c>
      <c r="J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1892.53</v>
      </c>
      <c r="K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1734.74</v>
      </c>
      <c r="L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1673.1599999999999</v>
      </c>
      <c r="M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1659.12</v>
      </c>
      <c r="N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1673.03</v>
      </c>
      <c r="O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1687.51</v>
      </c>
      <c r="P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1702.51</v>
      </c>
      <c r="Q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1702.54</v>
      </c>
      <c r="R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1712.86</v>
      </c>
      <c r="S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1726.09</v>
      </c>
      <c r="T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1739.46</v>
      </c>
      <c r="U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1726.4</v>
      </c>
      <c r="V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1680.87</v>
      </c>
      <c r="W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1681.87</v>
      </c>
      <c r="X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1641.8600000000001</v>
      </c>
      <c r="Y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1792.6</v>
      </c>
    </row>
    <row r="23" spans="1:25" x14ac:dyDescent="0.2">
      <c r="A23" s="79">
        <f t="shared" si="0"/>
        <v>42560</v>
      </c>
      <c r="B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1709.45</v>
      </c>
      <c r="C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1670.04</v>
      </c>
      <c r="D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1647.43</v>
      </c>
      <c r="E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1663.85</v>
      </c>
      <c r="F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1699.4</v>
      </c>
      <c r="G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1739.33</v>
      </c>
      <c r="H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1700.06</v>
      </c>
      <c r="I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1645.06</v>
      </c>
      <c r="J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1986.42</v>
      </c>
      <c r="K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1780.19</v>
      </c>
      <c r="L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1696.46</v>
      </c>
      <c r="M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1681.6399999999999</v>
      </c>
      <c r="N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1681.61</v>
      </c>
      <c r="O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1711.98</v>
      </c>
      <c r="P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1704.04</v>
      </c>
      <c r="Q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1703.92</v>
      </c>
      <c r="R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1728.07</v>
      </c>
      <c r="S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1712.0700000000002</v>
      </c>
      <c r="T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1711.94</v>
      </c>
      <c r="U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1681.3400000000001</v>
      </c>
      <c r="V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1713.67</v>
      </c>
      <c r="W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1714.54</v>
      </c>
      <c r="X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1656.38</v>
      </c>
      <c r="Y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1752.6</v>
      </c>
    </row>
    <row r="24" spans="1:25" x14ac:dyDescent="0.2">
      <c r="A24" s="79">
        <f t="shared" si="0"/>
        <v>42561</v>
      </c>
      <c r="B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1666.08</v>
      </c>
      <c r="C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1644.33</v>
      </c>
      <c r="D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1641.69</v>
      </c>
      <c r="E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1685.6</v>
      </c>
      <c r="F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1723.31</v>
      </c>
      <c r="G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1765.72</v>
      </c>
      <c r="H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1704.62</v>
      </c>
      <c r="I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1641.17</v>
      </c>
      <c r="J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1993.99</v>
      </c>
      <c r="K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1834.75</v>
      </c>
      <c r="L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1740.81</v>
      </c>
      <c r="M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1716.32</v>
      </c>
      <c r="N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1716.13</v>
      </c>
      <c r="O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1740.69</v>
      </c>
      <c r="P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1785.2</v>
      </c>
      <c r="Q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1785.19</v>
      </c>
      <c r="R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1785.8899999999999</v>
      </c>
      <c r="S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1785.8899999999999</v>
      </c>
      <c r="T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1716.7</v>
      </c>
      <c r="U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1685.1599999999999</v>
      </c>
      <c r="V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1692.8899999999999</v>
      </c>
      <c r="W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1705.61</v>
      </c>
      <c r="X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1652.01</v>
      </c>
      <c r="Y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1756.75</v>
      </c>
    </row>
    <row r="25" spans="1:25" x14ac:dyDescent="0.2">
      <c r="A25" s="79">
        <f t="shared" si="0"/>
        <v>42562</v>
      </c>
      <c r="B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1654.88</v>
      </c>
      <c r="C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1641.1100000000001</v>
      </c>
      <c r="D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1708.41</v>
      </c>
      <c r="E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1708.6</v>
      </c>
      <c r="F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1751.9299999999998</v>
      </c>
      <c r="G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1810.88</v>
      </c>
      <c r="H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1751.72</v>
      </c>
      <c r="I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2127.63</v>
      </c>
      <c r="J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1947.25</v>
      </c>
      <c r="K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1781.76</v>
      </c>
      <c r="L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1675.4099999999999</v>
      </c>
      <c r="M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1661.31</v>
      </c>
      <c r="N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1667.8000000000002</v>
      </c>
      <c r="O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1689.5</v>
      </c>
      <c r="P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1689.6999999999998</v>
      </c>
      <c r="Q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1660.7</v>
      </c>
      <c r="R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1701.79</v>
      </c>
      <c r="S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1707.8600000000001</v>
      </c>
      <c r="T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1743</v>
      </c>
      <c r="U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1729.04</v>
      </c>
      <c r="V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1677.74</v>
      </c>
      <c r="W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1678.01</v>
      </c>
      <c r="X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1655.32</v>
      </c>
      <c r="Y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1784.03</v>
      </c>
    </row>
    <row r="26" spans="1:25" x14ac:dyDescent="0.2">
      <c r="A26" s="79">
        <f t="shared" si="0"/>
        <v>42563</v>
      </c>
      <c r="B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1656.32</v>
      </c>
      <c r="C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1641.16</v>
      </c>
      <c r="D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1707.87</v>
      </c>
      <c r="E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1733.8899999999999</v>
      </c>
      <c r="F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1770.83</v>
      </c>
      <c r="G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1771.12</v>
      </c>
      <c r="H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1752.8400000000001</v>
      </c>
      <c r="I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2129.94</v>
      </c>
      <c r="J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1949.15</v>
      </c>
      <c r="K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1783.12</v>
      </c>
      <c r="L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1676.98</v>
      </c>
      <c r="M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1662.9</v>
      </c>
      <c r="N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1669.82</v>
      </c>
      <c r="O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1691.72</v>
      </c>
      <c r="P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1691.71</v>
      </c>
      <c r="Q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1691.72</v>
      </c>
      <c r="R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1703.78</v>
      </c>
      <c r="S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1780.13</v>
      </c>
      <c r="T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1803.28</v>
      </c>
      <c r="U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1757.15</v>
      </c>
      <c r="V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1648.94</v>
      </c>
      <c r="W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1649.23</v>
      </c>
      <c r="X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1666.9299999999998</v>
      </c>
      <c r="Y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1746.46</v>
      </c>
    </row>
    <row r="27" spans="1:25" x14ac:dyDescent="0.2">
      <c r="A27" s="79">
        <f t="shared" si="0"/>
        <v>42564</v>
      </c>
      <c r="B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1664.74</v>
      </c>
      <c r="C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1643.1599999999999</v>
      </c>
      <c r="D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1712.5</v>
      </c>
      <c r="E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1738.6399999999999</v>
      </c>
      <c r="F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1776.13</v>
      </c>
      <c r="G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1776.35</v>
      </c>
      <c r="H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1757.5500000000002</v>
      </c>
      <c r="I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2137.0699999999997</v>
      </c>
      <c r="J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1955.78</v>
      </c>
      <c r="K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1787.83</v>
      </c>
      <c r="L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1680.38</v>
      </c>
      <c r="M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1666.15</v>
      </c>
      <c r="N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1673.09</v>
      </c>
      <c r="O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1695.1</v>
      </c>
      <c r="P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1695.1399999999999</v>
      </c>
      <c r="Q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1695.01</v>
      </c>
      <c r="R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1706.37</v>
      </c>
      <c r="S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1783.2</v>
      </c>
      <c r="T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1806.8000000000002</v>
      </c>
      <c r="U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1760.85</v>
      </c>
      <c r="V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1646.2</v>
      </c>
      <c r="W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1646.67</v>
      </c>
      <c r="X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1669.63</v>
      </c>
      <c r="Y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1746.53</v>
      </c>
    </row>
    <row r="28" spans="1:25" x14ac:dyDescent="0.2">
      <c r="A28" s="79">
        <f t="shared" si="0"/>
        <v>42565</v>
      </c>
      <c r="B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1663.28</v>
      </c>
      <c r="C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1643.21</v>
      </c>
      <c r="D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1672.42</v>
      </c>
      <c r="E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1738.76</v>
      </c>
      <c r="F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1776.3</v>
      </c>
      <c r="G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1776.47</v>
      </c>
      <c r="H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1757.77</v>
      </c>
      <c r="I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2122.38</v>
      </c>
      <c r="J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1929.58</v>
      </c>
      <c r="K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1760.28</v>
      </c>
      <c r="L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1680.34</v>
      </c>
      <c r="M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1666.03</v>
      </c>
      <c r="N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1687.4299999999998</v>
      </c>
      <c r="O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1694.91</v>
      </c>
      <c r="P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1694.88</v>
      </c>
      <c r="Q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1694.85</v>
      </c>
      <c r="R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1719.01</v>
      </c>
      <c r="S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1746.28</v>
      </c>
      <c r="T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1806.79</v>
      </c>
      <c r="U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1760.83</v>
      </c>
      <c r="V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1646</v>
      </c>
      <c r="W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1646.47</v>
      </c>
      <c r="X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1669.54</v>
      </c>
      <c r="Y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1739.05</v>
      </c>
    </row>
    <row r="29" spans="1:25" x14ac:dyDescent="0.2">
      <c r="A29" s="79">
        <f t="shared" si="0"/>
        <v>42566</v>
      </c>
      <c r="B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1651.1599999999999</v>
      </c>
      <c r="C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1643.6100000000001</v>
      </c>
      <c r="D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1673.23</v>
      </c>
      <c r="E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1739.3</v>
      </c>
      <c r="F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1776.91</v>
      </c>
      <c r="G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1776.87</v>
      </c>
      <c r="H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1757.79</v>
      </c>
      <c r="I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2122.7600000000002</v>
      </c>
      <c r="J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1892.6999999999998</v>
      </c>
      <c r="K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1726.17</v>
      </c>
      <c r="L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1652.0900000000001</v>
      </c>
      <c r="M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1659.85</v>
      </c>
      <c r="N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1660.1</v>
      </c>
      <c r="O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1660.16</v>
      </c>
      <c r="P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1660.04</v>
      </c>
      <c r="Q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1660.18</v>
      </c>
      <c r="R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1681.4499999999998</v>
      </c>
      <c r="S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1746.35</v>
      </c>
      <c r="T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1746.3600000000001</v>
      </c>
      <c r="U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1760.7199999999998</v>
      </c>
      <c r="V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1646.42</v>
      </c>
      <c r="W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1673.99</v>
      </c>
      <c r="X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1669.6399999999999</v>
      </c>
      <c r="Y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1750.16</v>
      </c>
    </row>
    <row r="30" spans="1:25" x14ac:dyDescent="0.2">
      <c r="A30" s="79">
        <f t="shared" si="0"/>
        <v>42567</v>
      </c>
      <c r="B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1684.62</v>
      </c>
      <c r="C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1649.32</v>
      </c>
      <c r="D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1641.08</v>
      </c>
      <c r="E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1655.79</v>
      </c>
      <c r="F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1708.65</v>
      </c>
      <c r="G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1750</v>
      </c>
      <c r="H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1709.52</v>
      </c>
      <c r="I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1663.6100000000001</v>
      </c>
      <c r="J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1958.5900000000001</v>
      </c>
      <c r="K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1808.77</v>
      </c>
      <c r="L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1753.06</v>
      </c>
      <c r="M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1735.96</v>
      </c>
      <c r="N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1735.94</v>
      </c>
      <c r="O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1735.9</v>
      </c>
      <c r="P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1735.91</v>
      </c>
      <c r="Q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1719.45</v>
      </c>
      <c r="R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1719.24</v>
      </c>
      <c r="S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1703.72</v>
      </c>
      <c r="T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1703.75</v>
      </c>
      <c r="U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1719.85</v>
      </c>
      <c r="V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1693.6399999999999</v>
      </c>
      <c r="W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1726.15</v>
      </c>
      <c r="X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1678.49</v>
      </c>
      <c r="Y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1770.66</v>
      </c>
    </row>
    <row r="31" spans="1:25" x14ac:dyDescent="0.2">
      <c r="A31" s="79">
        <f t="shared" si="0"/>
        <v>42568</v>
      </c>
      <c r="B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1706.6100000000001</v>
      </c>
      <c r="C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1655.54</v>
      </c>
      <c r="D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1642.13</v>
      </c>
      <c r="E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1658.57</v>
      </c>
      <c r="F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1712.98</v>
      </c>
      <c r="G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1754.04</v>
      </c>
      <c r="H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1713.3000000000002</v>
      </c>
      <c r="I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1667.24</v>
      </c>
      <c r="J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1963.06</v>
      </c>
      <c r="K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1812.48</v>
      </c>
      <c r="L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1756.37</v>
      </c>
      <c r="M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1739.1799999999998</v>
      </c>
      <c r="N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1739.03</v>
      </c>
      <c r="O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1738.9299999999998</v>
      </c>
      <c r="P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1738.88</v>
      </c>
      <c r="Q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1722.4</v>
      </c>
      <c r="R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1722.25</v>
      </c>
      <c r="S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1706.29</v>
      </c>
      <c r="T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1706.4099999999999</v>
      </c>
      <c r="U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1723.23</v>
      </c>
      <c r="V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1717.76</v>
      </c>
      <c r="W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1739.01</v>
      </c>
      <c r="X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1691.47</v>
      </c>
      <c r="Y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1876.92</v>
      </c>
    </row>
    <row r="32" spans="1:25" x14ac:dyDescent="0.2">
      <c r="A32" s="79">
        <f t="shared" si="0"/>
        <v>42569</v>
      </c>
      <c r="B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1664.65</v>
      </c>
      <c r="C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1660.45</v>
      </c>
      <c r="D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1691.25</v>
      </c>
      <c r="E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1724.52</v>
      </c>
      <c r="F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1742.25</v>
      </c>
      <c r="G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1800.68</v>
      </c>
      <c r="H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1742.71</v>
      </c>
      <c r="I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2058.0699999999997</v>
      </c>
      <c r="J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1897.12</v>
      </c>
      <c r="K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1729.3</v>
      </c>
      <c r="L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1654.63</v>
      </c>
      <c r="M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1654.47</v>
      </c>
      <c r="N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1654.5900000000001</v>
      </c>
      <c r="O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1654.5900000000001</v>
      </c>
      <c r="P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1654.49</v>
      </c>
      <c r="Q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1668.27</v>
      </c>
      <c r="R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1683.54</v>
      </c>
      <c r="S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1683.53</v>
      </c>
      <c r="T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1695.8600000000001</v>
      </c>
      <c r="U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1721.76</v>
      </c>
      <c r="V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1671.5700000000002</v>
      </c>
      <c r="W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1685.5900000000001</v>
      </c>
      <c r="X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1748.91</v>
      </c>
      <c r="Y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1731.7</v>
      </c>
    </row>
    <row r="33" spans="1:25" x14ac:dyDescent="0.2">
      <c r="A33" s="79">
        <f t="shared" si="0"/>
        <v>42570</v>
      </c>
      <c r="B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1688.4</v>
      </c>
      <c r="C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1654.13</v>
      </c>
      <c r="D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1641.42</v>
      </c>
      <c r="E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1675.5</v>
      </c>
      <c r="F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1707.58</v>
      </c>
      <c r="G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1760.78</v>
      </c>
      <c r="H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1733.52</v>
      </c>
      <c r="I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2098.5699999999997</v>
      </c>
      <c r="J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1908.56</v>
      </c>
      <c r="K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1697.35</v>
      </c>
      <c r="L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1640.97</v>
      </c>
      <c r="M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1673.74</v>
      </c>
      <c r="N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1674</v>
      </c>
      <c r="O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1674.19</v>
      </c>
      <c r="P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1674.04</v>
      </c>
      <c r="Q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1673.94</v>
      </c>
      <c r="R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1648.79</v>
      </c>
      <c r="S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1648.79</v>
      </c>
      <c r="T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1695.44</v>
      </c>
      <c r="U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1671.78</v>
      </c>
      <c r="V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1710.69</v>
      </c>
      <c r="W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1711.37</v>
      </c>
      <c r="X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1667.6100000000001</v>
      </c>
      <c r="Y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1803.28</v>
      </c>
    </row>
    <row r="34" spans="1:25" x14ac:dyDescent="0.2">
      <c r="A34" s="79">
        <f t="shared" si="0"/>
        <v>42571</v>
      </c>
      <c r="B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1675.4699999999998</v>
      </c>
      <c r="C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1651.48</v>
      </c>
      <c r="D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1641.3600000000001</v>
      </c>
      <c r="E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1659.22</v>
      </c>
      <c r="F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1659.1399999999999</v>
      </c>
      <c r="G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1740.71</v>
      </c>
      <c r="H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1674.28</v>
      </c>
      <c r="I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1969.54</v>
      </c>
      <c r="J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1818.23</v>
      </c>
      <c r="K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1642.01</v>
      </c>
      <c r="L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1714.92</v>
      </c>
      <c r="M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1716.03</v>
      </c>
      <c r="N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1716.45</v>
      </c>
      <c r="O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1717.95</v>
      </c>
      <c r="P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1718.49</v>
      </c>
      <c r="Q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1717.9</v>
      </c>
      <c r="R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1684.44</v>
      </c>
      <c r="S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1670.71</v>
      </c>
      <c r="T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1669.57</v>
      </c>
      <c r="U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1668.26</v>
      </c>
      <c r="V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1744.11</v>
      </c>
      <c r="W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1751.43</v>
      </c>
      <c r="X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1672.56</v>
      </c>
      <c r="Y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1795.1799999999998</v>
      </c>
    </row>
    <row r="35" spans="1:25" x14ac:dyDescent="0.2">
      <c r="A35" s="79">
        <f t="shared" si="0"/>
        <v>42572</v>
      </c>
      <c r="B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1670.93</v>
      </c>
      <c r="C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1645.73</v>
      </c>
      <c r="D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1643.25</v>
      </c>
      <c r="E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1642.63</v>
      </c>
      <c r="F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1659.0900000000001</v>
      </c>
      <c r="G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1689.71</v>
      </c>
      <c r="H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1659.12</v>
      </c>
      <c r="I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1970.3400000000001</v>
      </c>
      <c r="J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1798.51</v>
      </c>
      <c r="K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1649.29</v>
      </c>
      <c r="L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1683.87</v>
      </c>
      <c r="M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1716.42</v>
      </c>
      <c r="N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1710.8899999999999</v>
      </c>
      <c r="O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1712.02</v>
      </c>
      <c r="P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1685.69</v>
      </c>
      <c r="Q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1664.4299999999998</v>
      </c>
      <c r="R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1669.59</v>
      </c>
      <c r="S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1657.05</v>
      </c>
      <c r="T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1682.49</v>
      </c>
      <c r="U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1668.38</v>
      </c>
      <c r="V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1739.4</v>
      </c>
      <c r="W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1744.98</v>
      </c>
      <c r="X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1672.5</v>
      </c>
      <c r="Y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1785.3400000000001</v>
      </c>
    </row>
    <row r="36" spans="1:25" x14ac:dyDescent="0.2">
      <c r="A36" s="79">
        <f t="shared" si="0"/>
        <v>42573</v>
      </c>
      <c r="B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1660.08</v>
      </c>
      <c r="C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1645.08</v>
      </c>
      <c r="D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1641.16</v>
      </c>
      <c r="E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1644.7</v>
      </c>
      <c r="F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1659.1399999999999</v>
      </c>
      <c r="G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1722.95</v>
      </c>
      <c r="H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1674.1799999999998</v>
      </c>
      <c r="I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2029.41</v>
      </c>
      <c r="J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1883.1</v>
      </c>
      <c r="K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1727.63</v>
      </c>
      <c r="L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1703.71</v>
      </c>
      <c r="M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1653.06</v>
      </c>
      <c r="N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1681.1399999999999</v>
      </c>
      <c r="O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1681.1399999999999</v>
      </c>
      <c r="P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1642.23</v>
      </c>
      <c r="Q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1642.16</v>
      </c>
      <c r="R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1658.25</v>
      </c>
      <c r="S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1648.35</v>
      </c>
      <c r="T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1670.89</v>
      </c>
      <c r="U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1648.6</v>
      </c>
      <c r="V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1732.9</v>
      </c>
      <c r="W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1735.91</v>
      </c>
      <c r="X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1676.06</v>
      </c>
      <c r="Y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1814.22</v>
      </c>
    </row>
    <row r="37" spans="1:25" x14ac:dyDescent="0.2">
      <c r="A37" s="79">
        <f t="shared" si="0"/>
        <v>42574</v>
      </c>
      <c r="B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1732.37</v>
      </c>
      <c r="C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1694.33</v>
      </c>
      <c r="D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1666.4</v>
      </c>
      <c r="E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1654.54</v>
      </c>
      <c r="F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1647.3000000000002</v>
      </c>
      <c r="G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1657.15</v>
      </c>
      <c r="H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1641.1</v>
      </c>
      <c r="I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1650.17</v>
      </c>
      <c r="J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1922.71</v>
      </c>
      <c r="K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1737.78</v>
      </c>
      <c r="L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1690.46</v>
      </c>
      <c r="M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1648.11</v>
      </c>
      <c r="N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1647.84</v>
      </c>
      <c r="O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1647.67</v>
      </c>
      <c r="P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1647.72</v>
      </c>
      <c r="Q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1647.6599999999999</v>
      </c>
      <c r="R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1675.1799999999998</v>
      </c>
      <c r="S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1664.4299999999998</v>
      </c>
      <c r="T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1648.37</v>
      </c>
      <c r="U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1676.3</v>
      </c>
      <c r="V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1777.63</v>
      </c>
      <c r="W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1795.27</v>
      </c>
      <c r="X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1676.5900000000001</v>
      </c>
      <c r="Y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1705.27</v>
      </c>
    </row>
    <row r="38" spans="1:25" x14ac:dyDescent="0.2">
      <c r="A38" s="79">
        <f t="shared" si="0"/>
        <v>42575</v>
      </c>
      <c r="B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1717.63</v>
      </c>
      <c r="C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1689.6399999999999</v>
      </c>
      <c r="D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1662.28</v>
      </c>
      <c r="E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1652.27</v>
      </c>
      <c r="F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1646.21</v>
      </c>
      <c r="G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1673.9099999999999</v>
      </c>
      <c r="H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1656.97</v>
      </c>
      <c r="I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1641.06</v>
      </c>
      <c r="J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1947.52</v>
      </c>
      <c r="K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1754.54</v>
      </c>
      <c r="L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1689.69</v>
      </c>
      <c r="M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1647.74</v>
      </c>
      <c r="N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1647.56</v>
      </c>
      <c r="O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1647.54</v>
      </c>
      <c r="P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1647.54</v>
      </c>
      <c r="Q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1647.5</v>
      </c>
      <c r="R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1675.3400000000001</v>
      </c>
      <c r="S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1665.45</v>
      </c>
      <c r="T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1648.78</v>
      </c>
      <c r="U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1679.42</v>
      </c>
      <c r="V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1803.4</v>
      </c>
      <c r="W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1804.3600000000001</v>
      </c>
      <c r="X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1681.51</v>
      </c>
      <c r="Y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1705.03</v>
      </c>
    </row>
    <row r="39" spans="1:25" x14ac:dyDescent="0.2">
      <c r="A39" s="79">
        <f t="shared" si="0"/>
        <v>42576</v>
      </c>
      <c r="B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1691.28</v>
      </c>
      <c r="C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1662.99</v>
      </c>
      <c r="D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1642.2</v>
      </c>
      <c r="E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1641.9299999999998</v>
      </c>
      <c r="F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1673.83</v>
      </c>
      <c r="G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1705.8</v>
      </c>
      <c r="H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1689.8400000000001</v>
      </c>
      <c r="I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2068.73</v>
      </c>
      <c r="J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1860.61</v>
      </c>
      <c r="K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1711.77</v>
      </c>
      <c r="L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1642.18</v>
      </c>
      <c r="M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1686.52</v>
      </c>
      <c r="N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1687.3400000000001</v>
      </c>
      <c r="O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1687.38</v>
      </c>
      <c r="P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1687.3400000000001</v>
      </c>
      <c r="Q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1687.21</v>
      </c>
      <c r="R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1653.78</v>
      </c>
      <c r="S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1660.87</v>
      </c>
      <c r="T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1659.4099999999999</v>
      </c>
      <c r="U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1648.46</v>
      </c>
      <c r="V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1743.82</v>
      </c>
      <c r="W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1717.95</v>
      </c>
      <c r="X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1645.46</v>
      </c>
      <c r="Y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1814.9</v>
      </c>
    </row>
    <row r="40" spans="1:25" x14ac:dyDescent="0.2">
      <c r="A40" s="79">
        <f t="shared" si="0"/>
        <v>42577</v>
      </c>
      <c r="B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1699.37</v>
      </c>
      <c r="C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1651.71</v>
      </c>
      <c r="D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1673.9099999999999</v>
      </c>
      <c r="E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1689.48</v>
      </c>
      <c r="F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1689.46</v>
      </c>
      <c r="G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1713.72</v>
      </c>
      <c r="H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1689.48</v>
      </c>
      <c r="I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2004.4</v>
      </c>
      <c r="J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1860.3</v>
      </c>
      <c r="K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1711.96</v>
      </c>
      <c r="L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1667.7</v>
      </c>
      <c r="M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1667.71</v>
      </c>
      <c r="N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1667.51</v>
      </c>
      <c r="O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1667.33</v>
      </c>
      <c r="P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1653.51</v>
      </c>
      <c r="Q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1667.3</v>
      </c>
      <c r="R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1682.77</v>
      </c>
      <c r="S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1713.67</v>
      </c>
      <c r="T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1762.13</v>
      </c>
      <c r="U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1715.51</v>
      </c>
      <c r="V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1677.29</v>
      </c>
      <c r="W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1679.01</v>
      </c>
      <c r="X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1682.74</v>
      </c>
      <c r="Y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1809.26</v>
      </c>
    </row>
    <row r="41" spans="1:25" x14ac:dyDescent="0.2">
      <c r="A41" s="79">
        <f t="shared" si="0"/>
        <v>42578</v>
      </c>
      <c r="B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1672.8400000000001</v>
      </c>
      <c r="C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1674.62</v>
      </c>
      <c r="D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1690.18</v>
      </c>
      <c r="E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1690.16</v>
      </c>
      <c r="F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1759.62</v>
      </c>
      <c r="G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1779.1100000000001</v>
      </c>
      <c r="H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1741.49</v>
      </c>
      <c r="I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2096.84</v>
      </c>
      <c r="J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1895.99</v>
      </c>
      <c r="K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1745.4</v>
      </c>
      <c r="L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1682.77</v>
      </c>
      <c r="M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1654.48</v>
      </c>
      <c r="N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1654.23</v>
      </c>
      <c r="O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1654.2</v>
      </c>
      <c r="P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1682.5</v>
      </c>
      <c r="Q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1682.7199999999998</v>
      </c>
      <c r="R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1695.9099999999999</v>
      </c>
      <c r="S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1695.5900000000001</v>
      </c>
      <c r="T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1734.85</v>
      </c>
      <c r="U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1697.2199999999998</v>
      </c>
      <c r="V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1677.3400000000001</v>
      </c>
      <c r="W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1679.41</v>
      </c>
      <c r="X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1682.77</v>
      </c>
      <c r="Y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1788.76</v>
      </c>
    </row>
    <row r="42" spans="1:25" x14ac:dyDescent="0.2">
      <c r="A42" s="79">
        <f t="shared" si="0"/>
        <v>42579</v>
      </c>
      <c r="B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1671.56</v>
      </c>
      <c r="C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1659.58</v>
      </c>
      <c r="D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1690.19</v>
      </c>
      <c r="E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1690.25</v>
      </c>
      <c r="F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1741.22</v>
      </c>
      <c r="G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1741.15</v>
      </c>
      <c r="H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1690.3899999999999</v>
      </c>
      <c r="I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2097.8000000000002</v>
      </c>
      <c r="J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1896.54</v>
      </c>
      <c r="K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1712.92</v>
      </c>
      <c r="L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1654.9</v>
      </c>
      <c r="M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1654.96</v>
      </c>
      <c r="N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1668.23</v>
      </c>
      <c r="O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1668</v>
      </c>
      <c r="P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1682.47</v>
      </c>
      <c r="Q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1682.57</v>
      </c>
      <c r="R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1785.83</v>
      </c>
      <c r="S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1748.5900000000001</v>
      </c>
      <c r="T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1763.17</v>
      </c>
      <c r="U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1737.23</v>
      </c>
      <c r="V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1675.58</v>
      </c>
      <c r="W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1678.16</v>
      </c>
      <c r="X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1695.6</v>
      </c>
      <c r="Y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1792.46</v>
      </c>
    </row>
    <row r="43" spans="1:25" x14ac:dyDescent="0.2">
      <c r="A43" s="79">
        <f t="shared" si="0"/>
        <v>42580</v>
      </c>
      <c r="B43" s="13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1669.85</v>
      </c>
      <c r="C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1675.44</v>
      </c>
      <c r="D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1690.73</v>
      </c>
      <c r="E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1690.78</v>
      </c>
      <c r="F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1760.45</v>
      </c>
      <c r="G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1779.94</v>
      </c>
      <c r="H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1715.92</v>
      </c>
      <c r="I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2099.0100000000002</v>
      </c>
      <c r="J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1897.53</v>
      </c>
      <c r="K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1713.5</v>
      </c>
      <c r="L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1662.34</v>
      </c>
      <c r="M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1669.23</v>
      </c>
      <c r="N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1649.88</v>
      </c>
      <c r="O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1641.78</v>
      </c>
      <c r="P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1641.92</v>
      </c>
      <c r="Q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1655.19</v>
      </c>
      <c r="R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1696.3200000000002</v>
      </c>
      <c r="S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1708.6100000000001</v>
      </c>
      <c r="T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1708.99</v>
      </c>
      <c r="U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1662.33</v>
      </c>
      <c r="V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1709.2199999999998</v>
      </c>
      <c r="W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1681.56</v>
      </c>
      <c r="X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1696.2</v>
      </c>
      <c r="Y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1815.81</v>
      </c>
    </row>
    <row r="44" spans="1:25" x14ac:dyDescent="0.2">
      <c r="A44" s="79">
        <f t="shared" si="0"/>
        <v>42581</v>
      </c>
      <c r="B44" s="136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1738.18</v>
      </c>
      <c r="C44" s="136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1654.76</v>
      </c>
      <c r="D44" s="136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1641.99</v>
      </c>
      <c r="E44" s="136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1658.71</v>
      </c>
      <c r="F44" s="136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1693.97</v>
      </c>
      <c r="G44" s="136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1733.1</v>
      </c>
      <c r="H44" s="136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1667.4</v>
      </c>
      <c r="I44" s="136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1682.35</v>
      </c>
      <c r="J44" s="136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1952.74</v>
      </c>
      <c r="K44" s="136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1757.96</v>
      </c>
      <c r="L44" s="136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1693.1100000000001</v>
      </c>
      <c r="M44" s="136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1670.97</v>
      </c>
      <c r="N44" s="136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1707.9699999999998</v>
      </c>
      <c r="O44" s="136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1707.9499999999998</v>
      </c>
      <c r="P44" s="136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1707.98</v>
      </c>
      <c r="Q44" s="136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1707.94</v>
      </c>
      <c r="R44" s="136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1707.62</v>
      </c>
      <c r="S44" s="136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1691.81</v>
      </c>
      <c r="T44" s="136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1676.73</v>
      </c>
      <c r="U44" s="136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1664.95</v>
      </c>
      <c r="V44" s="136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1751.04</v>
      </c>
      <c r="W44" s="136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1738.88</v>
      </c>
      <c r="X44" s="136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1649.21</v>
      </c>
      <c r="Y44" s="136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1792.97</v>
      </c>
    </row>
    <row r="45" spans="1:25" x14ac:dyDescent="0.2">
      <c r="A45" s="79">
        <f t="shared" si="0"/>
        <v>42582</v>
      </c>
      <c r="B45" s="136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1720.43</v>
      </c>
      <c r="C45" s="136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1650.37</v>
      </c>
      <c r="D45" s="136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1658.71</v>
      </c>
      <c r="E45" s="136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1658.84</v>
      </c>
      <c r="F45" s="136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1713.44</v>
      </c>
      <c r="G45" s="136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1733.26</v>
      </c>
      <c r="H45" s="136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1667.27</v>
      </c>
      <c r="I45" s="136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1658.84</v>
      </c>
      <c r="J45" s="136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1977.18</v>
      </c>
      <c r="K45" s="136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1774.5700000000002</v>
      </c>
      <c r="L45" s="136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1722.51</v>
      </c>
      <c r="M45" s="136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1691.47</v>
      </c>
      <c r="N45" s="136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1691.36</v>
      </c>
      <c r="O45" s="136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1691.32</v>
      </c>
      <c r="P45" s="136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1706.52</v>
      </c>
      <c r="Q45" s="136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1706.45</v>
      </c>
      <c r="R45" s="136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1706.52</v>
      </c>
      <c r="S45" s="136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1676.48</v>
      </c>
      <c r="T45" s="136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1676.74</v>
      </c>
      <c r="U45" s="136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1664.87</v>
      </c>
      <c r="V45" s="136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1763.28</v>
      </c>
      <c r="W45" s="136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1732.96</v>
      </c>
      <c r="X45" s="136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1649.5700000000002</v>
      </c>
      <c r="Y45" s="136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1811.97</v>
      </c>
    </row>
    <row r="47" spans="1:25" x14ac:dyDescent="0.25">
      <c r="A47" s="87" t="s">
        <v>151</v>
      </c>
    </row>
    <row r="48" spans="1:25" ht="12.75" x14ac:dyDescent="0.2">
      <c r="A48" s="169" t="s">
        <v>48</v>
      </c>
      <c r="B48" s="180" t="s">
        <v>122</v>
      </c>
      <c r="C48" s="181"/>
      <c r="D48" s="181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2"/>
    </row>
    <row r="49" spans="1:27" ht="12.75" x14ac:dyDescent="0.2">
      <c r="A49" s="170"/>
      <c r="B49" s="183"/>
      <c r="C49" s="184"/>
      <c r="D49" s="184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5"/>
    </row>
    <row r="50" spans="1:27" ht="12.75" customHeight="1" x14ac:dyDescent="0.2">
      <c r="A50" s="170"/>
      <c r="B50" s="172" t="s">
        <v>123</v>
      </c>
      <c r="C50" s="163" t="s">
        <v>124</v>
      </c>
      <c r="D50" s="163" t="s">
        <v>125</v>
      </c>
      <c r="E50" s="163" t="s">
        <v>126</v>
      </c>
      <c r="F50" s="163" t="s">
        <v>127</v>
      </c>
      <c r="G50" s="163" t="s">
        <v>128</v>
      </c>
      <c r="H50" s="163" t="s">
        <v>129</v>
      </c>
      <c r="I50" s="163" t="s">
        <v>130</v>
      </c>
      <c r="J50" s="163" t="s">
        <v>131</v>
      </c>
      <c r="K50" s="163" t="s">
        <v>132</v>
      </c>
      <c r="L50" s="163" t="s">
        <v>133</v>
      </c>
      <c r="M50" s="163" t="s">
        <v>134</v>
      </c>
      <c r="N50" s="174" t="s">
        <v>135</v>
      </c>
      <c r="O50" s="163" t="s">
        <v>136</v>
      </c>
      <c r="P50" s="163" t="s">
        <v>137</v>
      </c>
      <c r="Q50" s="163" t="s">
        <v>138</v>
      </c>
      <c r="R50" s="163" t="s">
        <v>139</v>
      </c>
      <c r="S50" s="163" t="s">
        <v>140</v>
      </c>
      <c r="T50" s="163" t="s">
        <v>141</v>
      </c>
      <c r="U50" s="163" t="s">
        <v>142</v>
      </c>
      <c r="V50" s="163" t="s">
        <v>143</v>
      </c>
      <c r="W50" s="163" t="s">
        <v>144</v>
      </c>
      <c r="X50" s="163" t="s">
        <v>145</v>
      </c>
      <c r="Y50" s="163" t="s">
        <v>146</v>
      </c>
    </row>
    <row r="51" spans="1:27" ht="11.25" customHeight="1" x14ac:dyDescent="0.2">
      <c r="A51" s="171"/>
      <c r="B51" s="173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75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</row>
    <row r="52" spans="1:27" ht="18.75" customHeight="1" x14ac:dyDescent="0.2">
      <c r="A52" s="79">
        <f t="shared" ref="A52:A80" si="1">A15</f>
        <v>42552</v>
      </c>
      <c r="B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1671.8200000000002</v>
      </c>
      <c r="C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1637.6100000000001</v>
      </c>
      <c r="D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1666.54</v>
      </c>
      <c r="E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1706.51</v>
      </c>
      <c r="F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1750.64</v>
      </c>
      <c r="G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1799.95</v>
      </c>
      <c r="H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1714.9099999999999</v>
      </c>
      <c r="I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2017.96</v>
      </c>
      <c r="J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1808.85</v>
      </c>
      <c r="K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1659.59</v>
      </c>
      <c r="L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1646.25</v>
      </c>
      <c r="M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1646.3</v>
      </c>
      <c r="N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1637.52</v>
      </c>
      <c r="O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1637.51</v>
      </c>
      <c r="P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1637.4499999999998</v>
      </c>
      <c r="Q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1637.4299999999998</v>
      </c>
      <c r="R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1663.81</v>
      </c>
      <c r="S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1687.5</v>
      </c>
      <c r="T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1687.47</v>
      </c>
      <c r="U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1652.5700000000002</v>
      </c>
      <c r="V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1701.23</v>
      </c>
      <c r="W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1709.9499999999998</v>
      </c>
      <c r="X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1652.8400000000001</v>
      </c>
      <c r="Y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1809.3600000000001</v>
      </c>
      <c r="AA52" s="80"/>
    </row>
    <row r="53" spans="1:27" x14ac:dyDescent="0.2">
      <c r="A53" s="79">
        <f t="shared" si="1"/>
        <v>42553</v>
      </c>
      <c r="B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1704.22</v>
      </c>
      <c r="C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1656.12</v>
      </c>
      <c r="D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1635.97</v>
      </c>
      <c r="E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1649.59</v>
      </c>
      <c r="F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1712.87</v>
      </c>
      <c r="G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1765.08</v>
      </c>
      <c r="H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1703.12</v>
      </c>
      <c r="I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1645.32</v>
      </c>
      <c r="J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1937.37</v>
      </c>
      <c r="K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1746.55</v>
      </c>
      <c r="L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1682.42</v>
      </c>
      <c r="M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1682.43</v>
      </c>
      <c r="N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1682.5</v>
      </c>
      <c r="O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1668.1100000000001</v>
      </c>
      <c r="P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1661.11</v>
      </c>
      <c r="Q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1661.1200000000001</v>
      </c>
      <c r="R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1697.6</v>
      </c>
      <c r="S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1713.27</v>
      </c>
      <c r="T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1697.72</v>
      </c>
      <c r="U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1682.94</v>
      </c>
      <c r="V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1689</v>
      </c>
      <c r="W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1717.9299999999998</v>
      </c>
      <c r="X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1643.16</v>
      </c>
      <c r="Y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1754.98</v>
      </c>
    </row>
    <row r="54" spans="1:27" x14ac:dyDescent="0.2">
      <c r="A54" s="79">
        <f t="shared" si="1"/>
        <v>42554</v>
      </c>
      <c r="B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1699.1</v>
      </c>
      <c r="C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1652.63</v>
      </c>
      <c r="D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1635.9</v>
      </c>
      <c r="E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1649.4499999999998</v>
      </c>
      <c r="F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1712.49</v>
      </c>
      <c r="G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1787.8899999999999</v>
      </c>
      <c r="H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1702.97</v>
      </c>
      <c r="I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1645.06</v>
      </c>
      <c r="J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1936.6599999999999</v>
      </c>
      <c r="K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1746.57</v>
      </c>
      <c r="L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1697.52</v>
      </c>
      <c r="M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1713.24</v>
      </c>
      <c r="N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1705.19</v>
      </c>
      <c r="O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1697.52</v>
      </c>
      <c r="P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1697.68</v>
      </c>
      <c r="Q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1697.49</v>
      </c>
      <c r="R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1737.8000000000002</v>
      </c>
      <c r="S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1737.81</v>
      </c>
      <c r="T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1737.8000000000002</v>
      </c>
      <c r="U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1721.51</v>
      </c>
      <c r="V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1687.5</v>
      </c>
      <c r="W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1715.33</v>
      </c>
      <c r="X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1643.12</v>
      </c>
      <c r="Y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1754.69</v>
      </c>
    </row>
    <row r="55" spans="1:27" x14ac:dyDescent="0.2">
      <c r="A55" s="79">
        <f t="shared" si="1"/>
        <v>42555</v>
      </c>
      <c r="B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1656.29</v>
      </c>
      <c r="C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1637.24</v>
      </c>
      <c r="D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1681.71</v>
      </c>
      <c r="E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1706.13</v>
      </c>
      <c r="F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1769.29</v>
      </c>
      <c r="G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1799.62</v>
      </c>
      <c r="H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1714.83</v>
      </c>
      <c r="I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1992.73</v>
      </c>
      <c r="J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1808.71</v>
      </c>
      <c r="K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1645.7</v>
      </c>
      <c r="L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1644.73</v>
      </c>
      <c r="M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1649.3600000000001</v>
      </c>
      <c r="N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1644.71</v>
      </c>
      <c r="O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1646.01</v>
      </c>
      <c r="P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1651.84</v>
      </c>
      <c r="Q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1653.0900000000001</v>
      </c>
      <c r="R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1663.4099999999999</v>
      </c>
      <c r="S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1687.04</v>
      </c>
      <c r="T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1687.05</v>
      </c>
      <c r="U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1652.5500000000002</v>
      </c>
      <c r="V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1683.07</v>
      </c>
      <c r="W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1673.87</v>
      </c>
      <c r="X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1652.38</v>
      </c>
      <c r="Y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1696.2</v>
      </c>
    </row>
    <row r="56" spans="1:27" x14ac:dyDescent="0.2">
      <c r="A56" s="79">
        <f t="shared" si="1"/>
        <v>42556</v>
      </c>
      <c r="B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1656.18</v>
      </c>
      <c r="C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1637.6399999999999</v>
      </c>
      <c r="D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1682.1</v>
      </c>
      <c r="E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1706.52</v>
      </c>
      <c r="F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1769.73</v>
      </c>
      <c r="G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1769.62</v>
      </c>
      <c r="H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1715.05</v>
      </c>
      <c r="I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1993.1299999999999</v>
      </c>
      <c r="J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1808.6599999999999</v>
      </c>
      <c r="K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1645.8899999999999</v>
      </c>
      <c r="L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1655.0900000000001</v>
      </c>
      <c r="M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1645.8200000000002</v>
      </c>
      <c r="N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1645.83</v>
      </c>
      <c r="O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1645.72</v>
      </c>
      <c r="P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1659.48</v>
      </c>
      <c r="Q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1659.44</v>
      </c>
      <c r="R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1663.62</v>
      </c>
      <c r="S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1712.71</v>
      </c>
      <c r="T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1712.6599999999999</v>
      </c>
      <c r="U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1726.19</v>
      </c>
      <c r="V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1668.27</v>
      </c>
      <c r="W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1682.22</v>
      </c>
      <c r="X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1663.3400000000001</v>
      </c>
      <c r="Y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1763.27</v>
      </c>
    </row>
    <row r="57" spans="1:27" x14ac:dyDescent="0.2">
      <c r="A57" s="79">
        <f t="shared" si="1"/>
        <v>42557</v>
      </c>
      <c r="B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1653.26</v>
      </c>
      <c r="C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1651.87</v>
      </c>
      <c r="D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1681.96</v>
      </c>
      <c r="E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1706.19</v>
      </c>
      <c r="F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1731.96</v>
      </c>
      <c r="G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1769.44</v>
      </c>
      <c r="H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1732.27</v>
      </c>
      <c r="I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2017.35</v>
      </c>
      <c r="J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2016.92</v>
      </c>
      <c r="K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1688.12</v>
      </c>
      <c r="L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1646.03</v>
      </c>
      <c r="M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1646.0500000000002</v>
      </c>
      <c r="N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1659.67</v>
      </c>
      <c r="O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1673.5900000000001</v>
      </c>
      <c r="P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1659.67</v>
      </c>
      <c r="Q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1659.57</v>
      </c>
      <c r="R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1675.42</v>
      </c>
      <c r="S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1687.42</v>
      </c>
      <c r="T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1663.57</v>
      </c>
      <c r="U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1654.3899999999999</v>
      </c>
      <c r="V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1707.73</v>
      </c>
      <c r="W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1688.77</v>
      </c>
      <c r="X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1651.76</v>
      </c>
      <c r="Y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1776.76</v>
      </c>
    </row>
    <row r="58" spans="1:27" x14ac:dyDescent="0.2">
      <c r="A58" s="79">
        <f t="shared" si="1"/>
        <v>42558</v>
      </c>
      <c r="B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1652.3600000000001</v>
      </c>
      <c r="C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1637.6399999999999</v>
      </c>
      <c r="D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1681.95</v>
      </c>
      <c r="E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1706.25</v>
      </c>
      <c r="F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1714.68</v>
      </c>
      <c r="G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1769.42</v>
      </c>
      <c r="H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1697.79</v>
      </c>
      <c r="I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2017.46</v>
      </c>
      <c r="J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1850.73</v>
      </c>
      <c r="K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1696.04</v>
      </c>
      <c r="L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1646.25</v>
      </c>
      <c r="M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1654.91</v>
      </c>
      <c r="N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1637.47</v>
      </c>
      <c r="O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1646.4</v>
      </c>
      <c r="P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1646.33</v>
      </c>
      <c r="Q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1655.8600000000001</v>
      </c>
      <c r="R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1663.74</v>
      </c>
      <c r="S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1675.36</v>
      </c>
      <c r="T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1712.94</v>
      </c>
      <c r="U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1713.49</v>
      </c>
      <c r="V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1668.69</v>
      </c>
      <c r="W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1709.05</v>
      </c>
      <c r="X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1641.29</v>
      </c>
      <c r="Y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1777.68</v>
      </c>
    </row>
    <row r="59" spans="1:27" x14ac:dyDescent="0.2">
      <c r="A59" s="79">
        <f t="shared" si="1"/>
        <v>42559</v>
      </c>
      <c r="B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1663.46</v>
      </c>
      <c r="C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1637.6399999999999</v>
      </c>
      <c r="D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1698.13</v>
      </c>
      <c r="E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1698.0900000000001</v>
      </c>
      <c r="F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1706.1399999999999</v>
      </c>
      <c r="G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1779.45</v>
      </c>
      <c r="H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1689.92</v>
      </c>
      <c r="I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2030.51</v>
      </c>
      <c r="J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1884.5</v>
      </c>
      <c r="K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1728.05</v>
      </c>
      <c r="L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1666.98</v>
      </c>
      <c r="M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1653.07</v>
      </c>
      <c r="N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1666.8600000000001</v>
      </c>
      <c r="O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1681.22</v>
      </c>
      <c r="P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1696.09</v>
      </c>
      <c r="Q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1696.12</v>
      </c>
      <c r="R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1706.35</v>
      </c>
      <c r="S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1719.47</v>
      </c>
      <c r="T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1732.73</v>
      </c>
      <c r="U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1719.7800000000002</v>
      </c>
      <c r="V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1674.63</v>
      </c>
      <c r="W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1675.63</v>
      </c>
      <c r="X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1635.95</v>
      </c>
      <c r="Y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1785.42</v>
      </c>
    </row>
    <row r="60" spans="1:27" x14ac:dyDescent="0.2">
      <c r="A60" s="79">
        <f t="shared" si="1"/>
        <v>42560</v>
      </c>
      <c r="B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1702.97</v>
      </c>
      <c r="C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1663.89</v>
      </c>
      <c r="D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1641.47</v>
      </c>
      <c r="E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1657.75</v>
      </c>
      <c r="F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1693</v>
      </c>
      <c r="G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1732.6</v>
      </c>
      <c r="H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1693.66</v>
      </c>
      <c r="I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1639.12</v>
      </c>
      <c r="J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1977.6</v>
      </c>
      <c r="K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1773.1100000000001</v>
      </c>
      <c r="L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1690.0900000000001</v>
      </c>
      <c r="M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1675.3899999999999</v>
      </c>
      <c r="N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1675.36</v>
      </c>
      <c r="O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1705.48</v>
      </c>
      <c r="P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1697.6100000000001</v>
      </c>
      <c r="Q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1697.49</v>
      </c>
      <c r="R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1721.4299999999998</v>
      </c>
      <c r="S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1705.5700000000002</v>
      </c>
      <c r="T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1705.43</v>
      </c>
      <c r="U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1675.1</v>
      </c>
      <c r="V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1707.15</v>
      </c>
      <c r="W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1708.01</v>
      </c>
      <c r="X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1650.35</v>
      </c>
      <c r="Y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1745.76</v>
      </c>
    </row>
    <row r="61" spans="1:27" x14ac:dyDescent="0.2">
      <c r="A61" s="79">
        <f t="shared" si="1"/>
        <v>42561</v>
      </c>
      <c r="B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1659.97</v>
      </c>
      <c r="C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1638.4</v>
      </c>
      <c r="D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1635.78</v>
      </c>
      <c r="E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1679.32</v>
      </c>
      <c r="F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1716.71</v>
      </c>
      <c r="G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1758.76</v>
      </c>
      <c r="H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1698.19</v>
      </c>
      <c r="I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1635.27</v>
      </c>
      <c r="J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1985.11</v>
      </c>
      <c r="K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1827.21</v>
      </c>
      <c r="L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1734.0700000000002</v>
      </c>
      <c r="M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1709.78</v>
      </c>
      <c r="N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1709.6</v>
      </c>
      <c r="O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1733.95</v>
      </c>
      <c r="P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1778.08</v>
      </c>
      <c r="Q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1778.0700000000002</v>
      </c>
      <c r="R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1778.76</v>
      </c>
      <c r="S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1778.76</v>
      </c>
      <c r="T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1710.1599999999999</v>
      </c>
      <c r="U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1678.88</v>
      </c>
      <c r="V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1686.55</v>
      </c>
      <c r="W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1699.1599999999999</v>
      </c>
      <c r="X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1646.02</v>
      </c>
      <c r="Y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1749.88</v>
      </c>
    </row>
    <row r="62" spans="1:27" x14ac:dyDescent="0.2">
      <c r="A62" s="79">
        <f t="shared" si="1"/>
        <v>42562</v>
      </c>
      <c r="B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1648.8600000000001</v>
      </c>
      <c r="C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1635.1999999999998</v>
      </c>
      <c r="D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1701.94</v>
      </c>
      <c r="E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1702.13</v>
      </c>
      <c r="F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1745.09</v>
      </c>
      <c r="G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1803.55</v>
      </c>
      <c r="H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1744.88</v>
      </c>
      <c r="I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2117.62</v>
      </c>
      <c r="J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1938.76</v>
      </c>
      <c r="K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1774.67</v>
      </c>
      <c r="L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1669.22</v>
      </c>
      <c r="M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1655.24</v>
      </c>
      <c r="N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1661.67</v>
      </c>
      <c r="O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1683.19</v>
      </c>
      <c r="P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1683.3899999999999</v>
      </c>
      <c r="Q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1654.63</v>
      </c>
      <c r="R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1695.37</v>
      </c>
      <c r="S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1701.39</v>
      </c>
      <c r="T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1736.24</v>
      </c>
      <c r="U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1722.3899999999999</v>
      </c>
      <c r="V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1671.53</v>
      </c>
      <c r="W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1671.8000000000002</v>
      </c>
      <c r="X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1649.29</v>
      </c>
      <c r="Y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1776.92</v>
      </c>
    </row>
    <row r="63" spans="1:27" x14ac:dyDescent="0.2">
      <c r="A63" s="79">
        <f t="shared" si="1"/>
        <v>42563</v>
      </c>
      <c r="B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1650.29</v>
      </c>
      <c r="C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1635.26</v>
      </c>
      <c r="D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1701.41</v>
      </c>
      <c r="E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1727.21</v>
      </c>
      <c r="F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1763.83</v>
      </c>
      <c r="G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1764.12</v>
      </c>
      <c r="H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1745.99</v>
      </c>
      <c r="I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2119.91</v>
      </c>
      <c r="J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1940.6399999999999</v>
      </c>
      <c r="K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1776.02</v>
      </c>
      <c r="L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1670.78</v>
      </c>
      <c r="M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1656.81</v>
      </c>
      <c r="N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1663.67</v>
      </c>
      <c r="O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1685.3899999999999</v>
      </c>
      <c r="P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1685.38</v>
      </c>
      <c r="Q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1685.3899999999999</v>
      </c>
      <c r="R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1697.34</v>
      </c>
      <c r="S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1773.0500000000002</v>
      </c>
      <c r="T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1796.01</v>
      </c>
      <c r="U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1750.26</v>
      </c>
      <c r="V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1642.9699999999998</v>
      </c>
      <c r="W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1643.26</v>
      </c>
      <c r="X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1660.81</v>
      </c>
      <c r="Y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1739.67</v>
      </c>
    </row>
    <row r="64" spans="1:27" x14ac:dyDescent="0.2">
      <c r="A64" s="79">
        <f t="shared" si="1"/>
        <v>42564</v>
      </c>
      <c r="B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1658.64</v>
      </c>
      <c r="C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1637.24</v>
      </c>
      <c r="D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1706</v>
      </c>
      <c r="E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1731.9099999999999</v>
      </c>
      <c r="F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1769.0900000000001</v>
      </c>
      <c r="G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1769.3</v>
      </c>
      <c r="H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1750.66</v>
      </c>
      <c r="I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2126.98</v>
      </c>
      <c r="J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1947.2199999999998</v>
      </c>
      <c r="K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1780.69</v>
      </c>
      <c r="L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1674.14</v>
      </c>
      <c r="M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1660.03</v>
      </c>
      <c r="N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1666.92</v>
      </c>
      <c r="O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1688.74</v>
      </c>
      <c r="P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1688.78</v>
      </c>
      <c r="Q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1688.65</v>
      </c>
      <c r="R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1699.9099999999999</v>
      </c>
      <c r="S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1776.1</v>
      </c>
      <c r="T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1799.5</v>
      </c>
      <c r="U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1753.94</v>
      </c>
      <c r="V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1640.25</v>
      </c>
      <c r="W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1640.72</v>
      </c>
      <c r="X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1663.48</v>
      </c>
      <c r="Y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1739.74</v>
      </c>
    </row>
    <row r="65" spans="1:25" x14ac:dyDescent="0.2">
      <c r="A65" s="79">
        <f t="shared" si="1"/>
        <v>42565</v>
      </c>
      <c r="B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1657.19</v>
      </c>
      <c r="C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1637.29</v>
      </c>
      <c r="D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1666.25</v>
      </c>
      <c r="E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1732.03</v>
      </c>
      <c r="F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1769.26</v>
      </c>
      <c r="G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1769.42</v>
      </c>
      <c r="H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1750.88</v>
      </c>
      <c r="I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2112.42</v>
      </c>
      <c r="J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1921.24</v>
      </c>
      <c r="K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1753.37</v>
      </c>
      <c r="L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1674.11</v>
      </c>
      <c r="M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1659.92</v>
      </c>
      <c r="N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1681.1399999999999</v>
      </c>
      <c r="O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1688.56</v>
      </c>
      <c r="P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1688.52</v>
      </c>
      <c r="Q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1688.49</v>
      </c>
      <c r="R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1712.45</v>
      </c>
      <c r="S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1739.49</v>
      </c>
      <c r="T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1799.48</v>
      </c>
      <c r="U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1753.92</v>
      </c>
      <c r="V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1640.05</v>
      </c>
      <c r="W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1640.52</v>
      </c>
      <c r="X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1663.4</v>
      </c>
      <c r="Y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1732.32</v>
      </c>
    </row>
    <row r="66" spans="1:25" x14ac:dyDescent="0.2">
      <c r="A66" s="79">
        <f t="shared" si="1"/>
        <v>42566</v>
      </c>
      <c r="B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1645.1799999999998</v>
      </c>
      <c r="C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1637.6799999999998</v>
      </c>
      <c r="D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1667.06</v>
      </c>
      <c r="E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1732.56</v>
      </c>
      <c r="F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1769.8700000000001</v>
      </c>
      <c r="G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1769.82</v>
      </c>
      <c r="H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1750.9</v>
      </c>
      <c r="I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2112.79</v>
      </c>
      <c r="J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1884.67</v>
      </c>
      <c r="K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1719.55</v>
      </c>
      <c r="L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1646.1</v>
      </c>
      <c r="M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1653.79</v>
      </c>
      <c r="N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1654.03</v>
      </c>
      <c r="O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1654.1</v>
      </c>
      <c r="P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1653.98</v>
      </c>
      <c r="Q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1654.12</v>
      </c>
      <c r="R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1675.21</v>
      </c>
      <c r="S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1739.56</v>
      </c>
      <c r="T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1739.5700000000002</v>
      </c>
      <c r="U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1753.8</v>
      </c>
      <c r="V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1640.47</v>
      </c>
      <c r="W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1667.81</v>
      </c>
      <c r="X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1663.5</v>
      </c>
      <c r="Y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1743.33</v>
      </c>
    </row>
    <row r="67" spans="1:25" x14ac:dyDescent="0.2">
      <c r="A67" s="79">
        <f t="shared" si="1"/>
        <v>42567</v>
      </c>
      <c r="B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1678.35</v>
      </c>
      <c r="C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1643.35</v>
      </c>
      <c r="D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1635.1799999999998</v>
      </c>
      <c r="E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1649.76</v>
      </c>
      <c r="F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1702.1799999999998</v>
      </c>
      <c r="G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1743.18</v>
      </c>
      <c r="H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1703.04</v>
      </c>
      <c r="I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1657.52</v>
      </c>
      <c r="J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1950.01</v>
      </c>
      <c r="K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1801.46</v>
      </c>
      <c r="L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1746.21</v>
      </c>
      <c r="M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1729.25</v>
      </c>
      <c r="N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1729.23</v>
      </c>
      <c r="O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1729.2</v>
      </c>
      <c r="P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1729.21</v>
      </c>
      <c r="Q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1712.88</v>
      </c>
      <c r="R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1712.67</v>
      </c>
      <c r="S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1697.29</v>
      </c>
      <c r="T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1697.32</v>
      </c>
      <c r="U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1713.2800000000002</v>
      </c>
      <c r="V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1687.29</v>
      </c>
      <c r="W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1719.53</v>
      </c>
      <c r="X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1672.27</v>
      </c>
      <c r="Y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1763.67</v>
      </c>
    </row>
    <row r="68" spans="1:25" x14ac:dyDescent="0.2">
      <c r="A68" s="79">
        <f t="shared" si="1"/>
        <v>42568</v>
      </c>
      <c r="B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1700.16</v>
      </c>
      <c r="C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1649.52</v>
      </c>
      <c r="D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1636.22</v>
      </c>
      <c r="E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1652.52</v>
      </c>
      <c r="F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1706.48</v>
      </c>
      <c r="G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1747.19</v>
      </c>
      <c r="H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1706.79</v>
      </c>
      <c r="I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1661.1200000000001</v>
      </c>
      <c r="J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1954.43</v>
      </c>
      <c r="K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1805.13</v>
      </c>
      <c r="L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1749.5</v>
      </c>
      <c r="M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1732.45</v>
      </c>
      <c r="N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1732.3</v>
      </c>
      <c r="O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1732.1999999999998</v>
      </c>
      <c r="P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1732.15</v>
      </c>
      <c r="Q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1715.81</v>
      </c>
      <c r="R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1715.66</v>
      </c>
      <c r="S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1699.83</v>
      </c>
      <c r="T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1699.96</v>
      </c>
      <c r="U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1716.6399999999999</v>
      </c>
      <c r="V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1711.21</v>
      </c>
      <c r="W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1732.28</v>
      </c>
      <c r="X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1685.15</v>
      </c>
      <c r="Y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1869.03</v>
      </c>
    </row>
    <row r="69" spans="1:25" x14ac:dyDescent="0.2">
      <c r="A69" s="79">
        <f t="shared" si="1"/>
        <v>42569</v>
      </c>
      <c r="B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1658.55</v>
      </c>
      <c r="C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1654.3899999999999</v>
      </c>
      <c r="D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1684.92</v>
      </c>
      <c r="E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1717.9099999999999</v>
      </c>
      <c r="F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1735.5</v>
      </c>
      <c r="G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1793.43</v>
      </c>
      <c r="H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1735.9499999999998</v>
      </c>
      <c r="I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2048.6499999999996</v>
      </c>
      <c r="J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1889.05</v>
      </c>
      <c r="K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1722.6599999999999</v>
      </c>
      <c r="L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1648.6100000000001</v>
      </c>
      <c r="M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1648.45</v>
      </c>
      <c r="N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1648.58</v>
      </c>
      <c r="O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1648.58</v>
      </c>
      <c r="P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1648.48</v>
      </c>
      <c r="Q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1662.13</v>
      </c>
      <c r="R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1677.28</v>
      </c>
      <c r="S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1677.27</v>
      </c>
      <c r="T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1689.5</v>
      </c>
      <c r="U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1715.1799999999998</v>
      </c>
      <c r="V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1665.41</v>
      </c>
      <c r="W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1679.31</v>
      </c>
      <c r="X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1742.0900000000001</v>
      </c>
      <c r="Y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1725.04</v>
      </c>
    </row>
    <row r="70" spans="1:25" x14ac:dyDescent="0.2">
      <c r="A70" s="79">
        <f t="shared" si="1"/>
        <v>42570</v>
      </c>
      <c r="B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1682.1</v>
      </c>
      <c r="C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1648.12</v>
      </c>
      <c r="D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1635.51</v>
      </c>
      <c r="E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1669.31</v>
      </c>
      <c r="F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1701.12</v>
      </c>
      <c r="G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1753.87</v>
      </c>
      <c r="H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1726.8400000000001</v>
      </c>
      <c r="I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2088.81</v>
      </c>
      <c r="J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1900.4</v>
      </c>
      <c r="K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1690.97</v>
      </c>
      <c r="L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1635.07</v>
      </c>
      <c r="M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1667.56</v>
      </c>
      <c r="N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1667.82</v>
      </c>
      <c r="O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1668.01</v>
      </c>
      <c r="P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1667.8600000000001</v>
      </c>
      <c r="Q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1667.76</v>
      </c>
      <c r="R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1642.82</v>
      </c>
      <c r="S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1642.82</v>
      </c>
      <c r="T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1689.08</v>
      </c>
      <c r="U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1665.62</v>
      </c>
      <c r="V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1704.2</v>
      </c>
      <c r="W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1704.87</v>
      </c>
      <c r="X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1661.48</v>
      </c>
      <c r="Y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1796.01</v>
      </c>
    </row>
    <row r="71" spans="1:25" x14ac:dyDescent="0.2">
      <c r="A71" s="79">
        <f t="shared" si="1"/>
        <v>42571</v>
      </c>
      <c r="B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1669.27</v>
      </c>
      <c r="C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1645.49</v>
      </c>
      <c r="D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1635.46</v>
      </c>
      <c r="E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1653.17</v>
      </c>
      <c r="F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1653.08</v>
      </c>
      <c r="G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1733.97</v>
      </c>
      <c r="H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1668.1</v>
      </c>
      <c r="I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1960.87</v>
      </c>
      <c r="J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1810.83</v>
      </c>
      <c r="K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1636.1</v>
      </c>
      <c r="L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1708.3899999999999</v>
      </c>
      <c r="M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1709.5</v>
      </c>
      <c r="N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1709.9099999999999</v>
      </c>
      <c r="O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1711.4</v>
      </c>
      <c r="P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1711.93</v>
      </c>
      <c r="Q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1711.35</v>
      </c>
      <c r="R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1678.17</v>
      </c>
      <c r="S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1664.56</v>
      </c>
      <c r="T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1663.4299999999998</v>
      </c>
      <c r="U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1662.12</v>
      </c>
      <c r="V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1737.33</v>
      </c>
      <c r="W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1744.6</v>
      </c>
      <c r="X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1666.4</v>
      </c>
      <c r="Y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1787.9699999999998</v>
      </c>
    </row>
    <row r="72" spans="1:25" x14ac:dyDescent="0.2">
      <c r="A72" s="79">
        <f t="shared" si="1"/>
        <v>42572</v>
      </c>
      <c r="B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1664.78</v>
      </c>
      <c r="C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1639.79</v>
      </c>
      <c r="D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1637.33</v>
      </c>
      <c r="E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1636.71</v>
      </c>
      <c r="F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1653.04</v>
      </c>
      <c r="G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1683.4</v>
      </c>
      <c r="H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1653.07</v>
      </c>
      <c r="I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1961.66</v>
      </c>
      <c r="J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1791.28</v>
      </c>
      <c r="K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1643.3200000000002</v>
      </c>
      <c r="L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1677.6100000000001</v>
      </c>
      <c r="M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1709.88</v>
      </c>
      <c r="N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1704.3899999999999</v>
      </c>
      <c r="O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1705.52</v>
      </c>
      <c r="P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1679.41</v>
      </c>
      <c r="Q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1658.33</v>
      </c>
      <c r="R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1663.4499999999998</v>
      </c>
      <c r="S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1651.01</v>
      </c>
      <c r="T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1676.24</v>
      </c>
      <c r="U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1662.25</v>
      </c>
      <c r="V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1732.66</v>
      </c>
      <c r="W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1738.2</v>
      </c>
      <c r="X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1666.33</v>
      </c>
      <c r="Y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1778.22</v>
      </c>
    </row>
    <row r="73" spans="1:25" x14ac:dyDescent="0.2">
      <c r="A73" s="79">
        <f t="shared" si="1"/>
        <v>42573</v>
      </c>
      <c r="B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1654.02</v>
      </c>
      <c r="C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1639.15</v>
      </c>
      <c r="D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1635.26</v>
      </c>
      <c r="E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1638.77</v>
      </c>
      <c r="F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1653.08</v>
      </c>
      <c r="G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1716.3600000000001</v>
      </c>
      <c r="H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1668</v>
      </c>
      <c r="I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2020.23</v>
      </c>
      <c r="J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1875.15</v>
      </c>
      <c r="K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1721</v>
      </c>
      <c r="L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1697.28</v>
      </c>
      <c r="M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1647.06</v>
      </c>
      <c r="N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1674.9</v>
      </c>
      <c r="O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1674.9</v>
      </c>
      <c r="P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1636.32</v>
      </c>
      <c r="Q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1636.25</v>
      </c>
      <c r="R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1652.21</v>
      </c>
      <c r="S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1642.3899999999999</v>
      </c>
      <c r="T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1664.74</v>
      </c>
      <c r="U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1642.63</v>
      </c>
      <c r="V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1726.22</v>
      </c>
      <c r="W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1729.21</v>
      </c>
      <c r="X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1669.8600000000001</v>
      </c>
      <c r="Y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1806.8600000000001</v>
      </c>
    </row>
    <row r="74" spans="1:25" x14ac:dyDescent="0.2">
      <c r="A74" s="79">
        <f t="shared" si="1"/>
        <v>42574</v>
      </c>
      <c r="B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1725.6999999999998</v>
      </c>
      <c r="C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1687.98</v>
      </c>
      <c r="D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1660.29</v>
      </c>
      <c r="E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1648.52</v>
      </c>
      <c r="F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1641.35</v>
      </c>
      <c r="G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1651.1100000000001</v>
      </c>
      <c r="H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1635.19</v>
      </c>
      <c r="I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1644.19</v>
      </c>
      <c r="J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1914.4299999999998</v>
      </c>
      <c r="K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1731.06</v>
      </c>
      <c r="L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1684.1399999999999</v>
      </c>
      <c r="M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1642.1399999999999</v>
      </c>
      <c r="N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1641.8799999999999</v>
      </c>
      <c r="O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1641.71</v>
      </c>
      <c r="P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1641.76</v>
      </c>
      <c r="Q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1641.6999999999998</v>
      </c>
      <c r="R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1668.99</v>
      </c>
      <c r="S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1658.33</v>
      </c>
      <c r="T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1642.4099999999999</v>
      </c>
      <c r="U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1670.1</v>
      </c>
      <c r="V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1770.5700000000002</v>
      </c>
      <c r="W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1788.06</v>
      </c>
      <c r="X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1670.39</v>
      </c>
      <c r="Y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1698.83</v>
      </c>
    </row>
    <row r="75" spans="1:25" x14ac:dyDescent="0.2">
      <c r="A75" s="79">
        <f t="shared" si="1"/>
        <v>42575</v>
      </c>
      <c r="B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1711.08</v>
      </c>
      <c r="C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1683.33</v>
      </c>
      <c r="D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1656.2</v>
      </c>
      <c r="E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1646.27</v>
      </c>
      <c r="F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1640.26</v>
      </c>
      <c r="G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1667.74</v>
      </c>
      <c r="H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1650.93</v>
      </c>
      <c r="I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1635.1599999999999</v>
      </c>
      <c r="J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1939.03</v>
      </c>
      <c r="K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1747.6799999999998</v>
      </c>
      <c r="L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1683.38</v>
      </c>
      <c r="M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1641.78</v>
      </c>
      <c r="N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1641.6</v>
      </c>
      <c r="O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1641.58</v>
      </c>
      <c r="P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1641.58</v>
      </c>
      <c r="Q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1641.55</v>
      </c>
      <c r="R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1669.15</v>
      </c>
      <c r="S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1659.35</v>
      </c>
      <c r="T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1642.81</v>
      </c>
      <c r="U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1673.19</v>
      </c>
      <c r="V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1796.13</v>
      </c>
      <c r="W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1797.08</v>
      </c>
      <c r="X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1675.26</v>
      </c>
      <c r="Y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1698.58</v>
      </c>
    </row>
    <row r="76" spans="1:25" x14ac:dyDescent="0.2">
      <c r="A76" s="79">
        <f t="shared" si="1"/>
        <v>42576</v>
      </c>
      <c r="B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1684.96</v>
      </c>
      <c r="C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1656.9</v>
      </c>
      <c r="D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1636.29</v>
      </c>
      <c r="E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1636.02</v>
      </c>
      <c r="F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1667.65</v>
      </c>
      <c r="G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1699.35</v>
      </c>
      <c r="H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1683.5300000000002</v>
      </c>
      <c r="I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2059.2200000000003</v>
      </c>
      <c r="J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1852.86</v>
      </c>
      <c r="K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1705.27</v>
      </c>
      <c r="L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1636.27</v>
      </c>
      <c r="M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1680.23</v>
      </c>
      <c r="N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1681.0500000000002</v>
      </c>
      <c r="O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1681.08</v>
      </c>
      <c r="P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1681.0500000000002</v>
      </c>
      <c r="Q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1680.92</v>
      </c>
      <c r="R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1647.77</v>
      </c>
      <c r="S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1654.8</v>
      </c>
      <c r="T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1653.36</v>
      </c>
      <c r="U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1642.5</v>
      </c>
      <c r="V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1737.05</v>
      </c>
      <c r="W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1711.4</v>
      </c>
      <c r="X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1639.52</v>
      </c>
      <c r="Y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1807.53</v>
      </c>
    </row>
    <row r="77" spans="1:25" x14ac:dyDescent="0.2">
      <c r="A77" s="79">
        <f t="shared" si="1"/>
        <v>42577</v>
      </c>
      <c r="B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1692.97</v>
      </c>
      <c r="C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1645.72</v>
      </c>
      <c r="D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1667.74</v>
      </c>
      <c r="E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1683.1599999999999</v>
      </c>
      <c r="F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1683.15</v>
      </c>
      <c r="G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1707.21</v>
      </c>
      <c r="H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1683.1599999999999</v>
      </c>
      <c r="I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1995.43</v>
      </c>
      <c r="J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1852.55</v>
      </c>
      <c r="K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1705.46</v>
      </c>
      <c r="L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1661.5700000000002</v>
      </c>
      <c r="M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1661.58</v>
      </c>
      <c r="N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1661.38</v>
      </c>
      <c r="O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1661.2</v>
      </c>
      <c r="P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1647.5</v>
      </c>
      <c r="Q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1661.17</v>
      </c>
      <c r="R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1676.51</v>
      </c>
      <c r="S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1707.15</v>
      </c>
      <c r="T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1755.21</v>
      </c>
      <c r="U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1708.98</v>
      </c>
      <c r="V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1671.08</v>
      </c>
      <c r="W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1672.78</v>
      </c>
      <c r="X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1676.49</v>
      </c>
      <c r="Y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1801.94</v>
      </c>
    </row>
    <row r="78" spans="1:25" x14ac:dyDescent="0.2">
      <c r="A78" s="79">
        <f t="shared" si="1"/>
        <v>42578</v>
      </c>
      <c r="B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1666.67</v>
      </c>
      <c r="C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1668.4299999999998</v>
      </c>
      <c r="D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1683.8600000000001</v>
      </c>
      <c r="E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1683.8400000000001</v>
      </c>
      <c r="F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1752.72</v>
      </c>
      <c r="G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1772.05</v>
      </c>
      <c r="H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1734.74</v>
      </c>
      <c r="I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2087.09</v>
      </c>
      <c r="J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1887.93</v>
      </c>
      <c r="K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1738.62</v>
      </c>
      <c r="L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1676.51</v>
      </c>
      <c r="M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1648.46</v>
      </c>
      <c r="N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1648.22</v>
      </c>
      <c r="O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1648.19</v>
      </c>
      <c r="P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1676.25</v>
      </c>
      <c r="Q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1676.4699999999998</v>
      </c>
      <c r="R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1689.54</v>
      </c>
      <c r="S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1689.23</v>
      </c>
      <c r="T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1728.1599999999999</v>
      </c>
      <c r="U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1690.85</v>
      </c>
      <c r="V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1671.13</v>
      </c>
      <c r="W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1673.18</v>
      </c>
      <c r="X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1676.51</v>
      </c>
      <c r="Y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1781.61</v>
      </c>
    </row>
    <row r="79" spans="1:25" x14ac:dyDescent="0.2">
      <c r="A79" s="79">
        <f t="shared" si="1"/>
        <v>42579</v>
      </c>
      <c r="B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1665.4</v>
      </c>
      <c r="C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1653.52</v>
      </c>
      <c r="D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1683.87</v>
      </c>
      <c r="E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1683.9299999999998</v>
      </c>
      <c r="F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1734.47</v>
      </c>
      <c r="G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1734.4</v>
      </c>
      <c r="H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1684.07</v>
      </c>
      <c r="I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2088.04</v>
      </c>
      <c r="J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1888.48</v>
      </c>
      <c r="K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1706.4099999999999</v>
      </c>
      <c r="L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1648.8899999999999</v>
      </c>
      <c r="M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1648.94</v>
      </c>
      <c r="N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1662.1</v>
      </c>
      <c r="O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1661.87</v>
      </c>
      <c r="P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1676.21</v>
      </c>
      <c r="Q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1676.31</v>
      </c>
      <c r="R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1778.71</v>
      </c>
      <c r="S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1741.7800000000002</v>
      </c>
      <c r="T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1756.24</v>
      </c>
      <c r="U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1730.52</v>
      </c>
      <c r="V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1669.38</v>
      </c>
      <c r="W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1671.94</v>
      </c>
      <c r="X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1689.24</v>
      </c>
      <c r="Y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1785.28</v>
      </c>
    </row>
    <row r="80" spans="1:25" x14ac:dyDescent="0.2">
      <c r="A80" s="79">
        <f t="shared" si="1"/>
        <v>42580</v>
      </c>
      <c r="B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1663.71</v>
      </c>
      <c r="C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1669.25</v>
      </c>
      <c r="D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1684.4</v>
      </c>
      <c r="E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1684.46</v>
      </c>
      <c r="F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1753.54</v>
      </c>
      <c r="G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1772.8600000000001</v>
      </c>
      <c r="H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1709.3899999999999</v>
      </c>
      <c r="I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2089.2399999999998</v>
      </c>
      <c r="J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1889.46</v>
      </c>
      <c r="K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1706.98</v>
      </c>
      <c r="L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1656.26</v>
      </c>
      <c r="M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1663.0900000000001</v>
      </c>
      <c r="N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1643.9</v>
      </c>
      <c r="O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1635.87</v>
      </c>
      <c r="P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1636.01</v>
      </c>
      <c r="Q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1649.17</v>
      </c>
      <c r="R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1689.95</v>
      </c>
      <c r="S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1702.1399999999999</v>
      </c>
      <c r="T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1702.51</v>
      </c>
      <c r="U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1656.25</v>
      </c>
      <c r="V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1702.75</v>
      </c>
      <c r="W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1675.32</v>
      </c>
      <c r="X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1689.83</v>
      </c>
      <c r="Y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1808.4299999999998</v>
      </c>
    </row>
    <row r="81" spans="1:27" x14ac:dyDescent="0.2">
      <c r="A81" s="79">
        <f t="shared" ref="A81:A82" si="2">A44</f>
        <v>42581</v>
      </c>
      <c r="B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1731.46</v>
      </c>
      <c r="C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1648.74</v>
      </c>
      <c r="D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1636.08</v>
      </c>
      <c r="E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1652.6599999999999</v>
      </c>
      <c r="F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1687.63</v>
      </c>
      <c r="G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1726.42</v>
      </c>
      <c r="H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1661.27</v>
      </c>
      <c r="I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1676.1</v>
      </c>
      <c r="J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1944.21</v>
      </c>
      <c r="K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1751.0700000000002</v>
      </c>
      <c r="L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1686.77</v>
      </c>
      <c r="M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1664.81</v>
      </c>
      <c r="N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1701.51</v>
      </c>
      <c r="O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1701.48</v>
      </c>
      <c r="P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1701.52</v>
      </c>
      <c r="Q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1701.47</v>
      </c>
      <c r="R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1701.15</v>
      </c>
      <c r="S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1685.48</v>
      </c>
      <c r="T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1670.52</v>
      </c>
      <c r="U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1658.85</v>
      </c>
      <c r="V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1744.21</v>
      </c>
      <c r="W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1732.15</v>
      </c>
      <c r="X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1643.24</v>
      </c>
      <c r="Y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1785.7800000000002</v>
      </c>
    </row>
    <row r="82" spans="1:27" x14ac:dyDescent="0.2">
      <c r="A82" s="79">
        <f t="shared" si="2"/>
        <v>42582</v>
      </c>
      <c r="B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1713.8600000000001</v>
      </c>
      <c r="C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1644.39</v>
      </c>
      <c r="D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1652.6599999999999</v>
      </c>
      <c r="E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1652.79</v>
      </c>
      <c r="F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1706.93</v>
      </c>
      <c r="G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1726.58</v>
      </c>
      <c r="H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1661.15</v>
      </c>
      <c r="I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1652.79</v>
      </c>
      <c r="J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1968.44</v>
      </c>
      <c r="K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1767.54</v>
      </c>
      <c r="L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1715.92</v>
      </c>
      <c r="M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1685.15</v>
      </c>
      <c r="N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1685.04</v>
      </c>
      <c r="O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1684.99</v>
      </c>
      <c r="P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1700.07</v>
      </c>
      <c r="Q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1700</v>
      </c>
      <c r="R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1700.07</v>
      </c>
      <c r="S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1670.28</v>
      </c>
      <c r="T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1670.54</v>
      </c>
      <c r="U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1658.77</v>
      </c>
      <c r="V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1756.35</v>
      </c>
      <c r="W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1726.28</v>
      </c>
      <c r="X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1643.5900000000001</v>
      </c>
      <c r="Y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1804.62</v>
      </c>
    </row>
    <row r="83" spans="1:27" x14ac:dyDescent="0.2">
      <c r="A83" s="85"/>
      <c r="B83" s="86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</row>
    <row r="84" spans="1:27" x14ac:dyDescent="0.25">
      <c r="A84" s="87" t="s">
        <v>152</v>
      </c>
    </row>
    <row r="85" spans="1:27" ht="12.75" x14ac:dyDescent="0.2">
      <c r="A85" s="169" t="s">
        <v>48</v>
      </c>
      <c r="B85" s="180" t="s">
        <v>122</v>
      </c>
      <c r="C85" s="181"/>
      <c r="D85" s="181"/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2"/>
    </row>
    <row r="86" spans="1:27" ht="12.75" x14ac:dyDescent="0.2">
      <c r="A86" s="170"/>
      <c r="B86" s="183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5"/>
    </row>
    <row r="87" spans="1:27" ht="12.75" customHeight="1" x14ac:dyDescent="0.2">
      <c r="A87" s="170"/>
      <c r="B87" s="172" t="s">
        <v>123</v>
      </c>
      <c r="C87" s="163" t="s">
        <v>124</v>
      </c>
      <c r="D87" s="163" t="s">
        <v>125</v>
      </c>
      <c r="E87" s="163" t="s">
        <v>126</v>
      </c>
      <c r="F87" s="163" t="s">
        <v>127</v>
      </c>
      <c r="G87" s="163" t="s">
        <v>128</v>
      </c>
      <c r="H87" s="163" t="s">
        <v>129</v>
      </c>
      <c r="I87" s="163" t="s">
        <v>130</v>
      </c>
      <c r="J87" s="163" t="s">
        <v>131</v>
      </c>
      <c r="K87" s="163" t="s">
        <v>132</v>
      </c>
      <c r="L87" s="163" t="s">
        <v>133</v>
      </c>
      <c r="M87" s="163" t="s">
        <v>134</v>
      </c>
      <c r="N87" s="174" t="s">
        <v>135</v>
      </c>
      <c r="O87" s="163" t="s">
        <v>136</v>
      </c>
      <c r="P87" s="163" t="s">
        <v>137</v>
      </c>
      <c r="Q87" s="163" t="s">
        <v>138</v>
      </c>
      <c r="R87" s="163" t="s">
        <v>139</v>
      </c>
      <c r="S87" s="163" t="s">
        <v>140</v>
      </c>
      <c r="T87" s="163" t="s">
        <v>141</v>
      </c>
      <c r="U87" s="163" t="s">
        <v>142</v>
      </c>
      <c r="V87" s="163" t="s">
        <v>143</v>
      </c>
      <c r="W87" s="163" t="s">
        <v>144</v>
      </c>
      <c r="X87" s="163" t="s">
        <v>145</v>
      </c>
      <c r="Y87" s="163" t="s">
        <v>146</v>
      </c>
    </row>
    <row r="88" spans="1:27" ht="11.25" customHeight="1" x14ac:dyDescent="0.2">
      <c r="A88" s="171"/>
      <c r="B88" s="173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75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</row>
    <row r="89" spans="1:27" ht="18.75" customHeight="1" x14ac:dyDescent="0.2">
      <c r="A89" s="79">
        <f t="shared" ref="A89:A117" si="3">A52</f>
        <v>42552</v>
      </c>
      <c r="B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1649.3400000000001</v>
      </c>
      <c r="C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1616.18</v>
      </c>
      <c r="D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1644.22</v>
      </c>
      <c r="E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1682.96</v>
      </c>
      <c r="F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1725.73</v>
      </c>
      <c r="G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1773.52</v>
      </c>
      <c r="H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1691.1</v>
      </c>
      <c r="I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1984.81</v>
      </c>
      <c r="J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1782.15</v>
      </c>
      <c r="K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1637.48</v>
      </c>
      <c r="L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1624.56</v>
      </c>
      <c r="M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1624.6</v>
      </c>
      <c r="N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1616.0900000000001</v>
      </c>
      <c r="O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1616.08</v>
      </c>
      <c r="P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1616.03</v>
      </c>
      <c r="Q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1616.01</v>
      </c>
      <c r="R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1641.5700000000002</v>
      </c>
      <c r="S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1664.54</v>
      </c>
      <c r="T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1664.51</v>
      </c>
      <c r="U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1630.68</v>
      </c>
      <c r="V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1677.84</v>
      </c>
      <c r="W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1686.3</v>
      </c>
      <c r="X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1630.94</v>
      </c>
      <c r="Y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1782.6399999999999</v>
      </c>
      <c r="AA89" s="80"/>
    </row>
    <row r="90" spans="1:27" x14ac:dyDescent="0.2">
      <c r="A90" s="79">
        <f t="shared" si="3"/>
        <v>42553</v>
      </c>
      <c r="B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1680.74</v>
      </c>
      <c r="C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1634.13</v>
      </c>
      <c r="D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1614.5900000000001</v>
      </c>
      <c r="E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1627.8</v>
      </c>
      <c r="F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1689.13</v>
      </c>
      <c r="G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1739.73</v>
      </c>
      <c r="H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1679.6799999999998</v>
      </c>
      <c r="I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1623.6599999999999</v>
      </c>
      <c r="J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1906.71</v>
      </c>
      <c r="K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1721.77</v>
      </c>
      <c r="L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1659.62</v>
      </c>
      <c r="M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1659.63</v>
      </c>
      <c r="N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1659.69</v>
      </c>
      <c r="O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1645.74</v>
      </c>
      <c r="P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1638.9499999999998</v>
      </c>
      <c r="Q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1638.96</v>
      </c>
      <c r="R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1674.32</v>
      </c>
      <c r="S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1689.51</v>
      </c>
      <c r="T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1674.44</v>
      </c>
      <c r="U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1660.12</v>
      </c>
      <c r="V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1665.99</v>
      </c>
      <c r="W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1694.03</v>
      </c>
      <c r="X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1621.56</v>
      </c>
      <c r="Y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1729.94</v>
      </c>
    </row>
    <row r="91" spans="1:27" x14ac:dyDescent="0.2">
      <c r="A91" s="79">
        <f t="shared" si="3"/>
        <v>42554</v>
      </c>
      <c r="B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1675.78</v>
      </c>
      <c r="C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1630.74</v>
      </c>
      <c r="D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1614.53</v>
      </c>
      <c r="E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1627.6599999999999</v>
      </c>
      <c r="F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1688.75</v>
      </c>
      <c r="G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1761.83</v>
      </c>
      <c r="H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1679.53</v>
      </c>
      <c r="I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1623.4</v>
      </c>
      <c r="J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1906.02</v>
      </c>
      <c r="K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1721.78</v>
      </c>
      <c r="L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1674.25</v>
      </c>
      <c r="M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1689.48</v>
      </c>
      <c r="N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1681.6799999999998</v>
      </c>
      <c r="O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1674.25</v>
      </c>
      <c r="P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1674.4</v>
      </c>
      <c r="Q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1674.2199999999998</v>
      </c>
      <c r="R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1713.29</v>
      </c>
      <c r="S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1713.3000000000002</v>
      </c>
      <c r="T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1713.29</v>
      </c>
      <c r="U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1697.49</v>
      </c>
      <c r="V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1664.54</v>
      </c>
      <c r="W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1691.51</v>
      </c>
      <c r="X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1621.52</v>
      </c>
      <c r="Y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1729.6599999999999</v>
      </c>
    </row>
    <row r="92" spans="1:27" x14ac:dyDescent="0.2">
      <c r="A92" s="79">
        <f t="shared" si="3"/>
        <v>42555</v>
      </c>
      <c r="B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1634.29</v>
      </c>
      <c r="C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1615.83</v>
      </c>
      <c r="D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1658.9299999999998</v>
      </c>
      <c r="E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1682.5900000000001</v>
      </c>
      <c r="F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1743.81</v>
      </c>
      <c r="G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1773.2</v>
      </c>
      <c r="H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1691.03</v>
      </c>
      <c r="I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1960.37</v>
      </c>
      <c r="J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1782.01</v>
      </c>
      <c r="K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1624.02</v>
      </c>
      <c r="L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1623.0900000000001</v>
      </c>
      <c r="M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1627.5700000000002</v>
      </c>
      <c r="N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1623.0700000000002</v>
      </c>
      <c r="O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1624.32</v>
      </c>
      <c r="P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1629.9699999999998</v>
      </c>
      <c r="Q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1631.19</v>
      </c>
      <c r="R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1641.19</v>
      </c>
      <c r="S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1664.0900000000001</v>
      </c>
      <c r="T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1664.1</v>
      </c>
      <c r="U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1630.66</v>
      </c>
      <c r="V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1660.24</v>
      </c>
      <c r="W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1651.3200000000002</v>
      </c>
      <c r="X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1630.5</v>
      </c>
      <c r="Y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1672.97</v>
      </c>
    </row>
    <row r="93" spans="1:27" x14ac:dyDescent="0.2">
      <c r="A93" s="79">
        <f t="shared" si="3"/>
        <v>42556</v>
      </c>
      <c r="B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1634.18</v>
      </c>
      <c r="C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1616.21</v>
      </c>
      <c r="D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1659.3</v>
      </c>
      <c r="E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1682.97</v>
      </c>
      <c r="F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1744.24</v>
      </c>
      <c r="G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1744.13</v>
      </c>
      <c r="H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1691.24</v>
      </c>
      <c r="I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1960.75</v>
      </c>
      <c r="J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1781.96</v>
      </c>
      <c r="K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1624.1999999999998</v>
      </c>
      <c r="L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1633.13</v>
      </c>
      <c r="M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1624.1399999999999</v>
      </c>
      <c r="N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1624.15</v>
      </c>
      <c r="O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1624.04</v>
      </c>
      <c r="P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1637.38</v>
      </c>
      <c r="Q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1637.34</v>
      </c>
      <c r="R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1641.39</v>
      </c>
      <c r="S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1688.9699999999998</v>
      </c>
      <c r="T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1688.92</v>
      </c>
      <c r="U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1702.03</v>
      </c>
      <c r="V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1645.8899999999999</v>
      </c>
      <c r="W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1659.42</v>
      </c>
      <c r="X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1641.12</v>
      </c>
      <c r="Y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1737.97</v>
      </c>
    </row>
    <row r="94" spans="1:27" x14ac:dyDescent="0.2">
      <c r="A94" s="79">
        <f t="shared" si="3"/>
        <v>42557</v>
      </c>
      <c r="B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1631.35</v>
      </c>
      <c r="C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1630.01</v>
      </c>
      <c r="D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1659.1599999999999</v>
      </c>
      <c r="E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1682.65</v>
      </c>
      <c r="F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1707.62</v>
      </c>
      <c r="G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1743.96</v>
      </c>
      <c r="H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1707.92</v>
      </c>
      <c r="I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1984.22</v>
      </c>
      <c r="J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1983.81</v>
      </c>
      <c r="K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1665.1399999999999</v>
      </c>
      <c r="L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1624.34</v>
      </c>
      <c r="M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1624.3600000000001</v>
      </c>
      <c r="N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1637.56</v>
      </c>
      <c r="O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1651.0500000000002</v>
      </c>
      <c r="P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1637.56</v>
      </c>
      <c r="Q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1637.46</v>
      </c>
      <c r="R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1652.8200000000002</v>
      </c>
      <c r="S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1664.45</v>
      </c>
      <c r="T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1641.35</v>
      </c>
      <c r="U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1632.44</v>
      </c>
      <c r="V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1684.1399999999999</v>
      </c>
      <c r="W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1665.76</v>
      </c>
      <c r="X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1629.9</v>
      </c>
      <c r="Y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1751.05</v>
      </c>
    </row>
    <row r="95" spans="1:27" x14ac:dyDescent="0.2">
      <c r="A95" s="79">
        <f t="shared" si="3"/>
        <v>42558</v>
      </c>
      <c r="B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1630.48</v>
      </c>
      <c r="C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1616.21</v>
      </c>
      <c r="D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1659.15</v>
      </c>
      <c r="E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1682.71</v>
      </c>
      <c r="F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1690.88</v>
      </c>
      <c r="G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1743.9299999999998</v>
      </c>
      <c r="H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1674.51</v>
      </c>
      <c r="I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1984.33</v>
      </c>
      <c r="J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1822.74</v>
      </c>
      <c r="K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1672.81</v>
      </c>
      <c r="L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1624.56</v>
      </c>
      <c r="M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1632.95</v>
      </c>
      <c r="N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1616.0500000000002</v>
      </c>
      <c r="O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1624.7</v>
      </c>
      <c r="P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1624.63</v>
      </c>
      <c r="Q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1633.87</v>
      </c>
      <c r="R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1641.51</v>
      </c>
      <c r="S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1652.77</v>
      </c>
      <c r="T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1689.19</v>
      </c>
      <c r="U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1689.73</v>
      </c>
      <c r="V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1646.3</v>
      </c>
      <c r="W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1685.4299999999998</v>
      </c>
      <c r="X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1619.75</v>
      </c>
      <c r="Y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1751.94</v>
      </c>
    </row>
    <row r="96" spans="1:27" x14ac:dyDescent="0.2">
      <c r="A96" s="79">
        <f t="shared" si="3"/>
        <v>42559</v>
      </c>
      <c r="B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1641.2399999999998</v>
      </c>
      <c r="C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1616.21</v>
      </c>
      <c r="D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1674.8400000000001</v>
      </c>
      <c r="E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1674.8000000000002</v>
      </c>
      <c r="F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1682.6</v>
      </c>
      <c r="G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1753.65</v>
      </c>
      <c r="H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1666.88</v>
      </c>
      <c r="I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1996.98</v>
      </c>
      <c r="J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1855.47</v>
      </c>
      <c r="K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1703.83</v>
      </c>
      <c r="L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1644.65</v>
      </c>
      <c r="M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1631.17</v>
      </c>
      <c r="N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1644.53</v>
      </c>
      <c r="O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1658.45</v>
      </c>
      <c r="P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1672.8600000000001</v>
      </c>
      <c r="Q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1672.8899999999999</v>
      </c>
      <c r="R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1682.81</v>
      </c>
      <c r="S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1695.52</v>
      </c>
      <c r="T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1708.37</v>
      </c>
      <c r="U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1695.8200000000002</v>
      </c>
      <c r="V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1652.06</v>
      </c>
      <c r="W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1653.03</v>
      </c>
      <c r="X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1614.5700000000002</v>
      </c>
      <c r="Y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1759.44</v>
      </c>
    </row>
    <row r="97" spans="1:25" x14ac:dyDescent="0.2">
      <c r="A97" s="79">
        <f t="shared" si="3"/>
        <v>42560</v>
      </c>
      <c r="B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1679.53</v>
      </c>
      <c r="C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1641.66</v>
      </c>
      <c r="D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1619.92</v>
      </c>
      <c r="E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1635.6999999999998</v>
      </c>
      <c r="F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1669.87</v>
      </c>
      <c r="G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1708.24</v>
      </c>
      <c r="H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1670.5</v>
      </c>
      <c r="I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1617.65</v>
      </c>
      <c r="J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1945.7</v>
      </c>
      <c r="K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1747.51</v>
      </c>
      <c r="L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1667.05</v>
      </c>
      <c r="M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1652.8000000000002</v>
      </c>
      <c r="N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1652.77</v>
      </c>
      <c r="O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1681.96</v>
      </c>
      <c r="P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1674.33</v>
      </c>
      <c r="Q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1674.2199999999998</v>
      </c>
      <c r="R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1697.42</v>
      </c>
      <c r="S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1682.0500000000002</v>
      </c>
      <c r="T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1681.92</v>
      </c>
      <c r="U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1652.51</v>
      </c>
      <c r="V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1683.58</v>
      </c>
      <c r="W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1684.42</v>
      </c>
      <c r="X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1628.5300000000002</v>
      </c>
      <c r="Y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1721</v>
      </c>
    </row>
    <row r="98" spans="1:25" x14ac:dyDescent="0.2">
      <c r="A98" s="79">
        <f t="shared" si="3"/>
        <v>42561</v>
      </c>
      <c r="B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1637.85</v>
      </c>
      <c r="C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1616.9499999999998</v>
      </c>
      <c r="D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1614.4099999999999</v>
      </c>
      <c r="E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1656.6100000000001</v>
      </c>
      <c r="F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1692.85</v>
      </c>
      <c r="G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1733.6</v>
      </c>
      <c r="H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1674.8899999999999</v>
      </c>
      <c r="I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1613.92</v>
      </c>
      <c r="J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1952.97</v>
      </c>
      <c r="K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1799.94</v>
      </c>
      <c r="L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1709.67</v>
      </c>
      <c r="M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1686.13</v>
      </c>
      <c r="N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1685.95</v>
      </c>
      <c r="O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1709.55</v>
      </c>
      <c r="P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1752.3200000000002</v>
      </c>
      <c r="Q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1752.31</v>
      </c>
      <c r="R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1752.99</v>
      </c>
      <c r="S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1752.99</v>
      </c>
      <c r="T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1686.5</v>
      </c>
      <c r="U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1656.18</v>
      </c>
      <c r="V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1663.62</v>
      </c>
      <c r="W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1675.84</v>
      </c>
      <c r="X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1624.33</v>
      </c>
      <c r="Y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1724.99</v>
      </c>
    </row>
    <row r="99" spans="1:25" x14ac:dyDescent="0.2">
      <c r="A99" s="79">
        <f t="shared" si="3"/>
        <v>42562</v>
      </c>
      <c r="B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1627.0900000000001</v>
      </c>
      <c r="C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1613.85</v>
      </c>
      <c r="D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1678.5300000000002</v>
      </c>
      <c r="E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1678.71</v>
      </c>
      <c r="F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1720.36</v>
      </c>
      <c r="G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1777.01</v>
      </c>
      <c r="H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1720.15</v>
      </c>
      <c r="I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2081.41</v>
      </c>
      <c r="J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1908.06</v>
      </c>
      <c r="K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1749.02</v>
      </c>
      <c r="L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1646.82</v>
      </c>
      <c r="M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1633.27</v>
      </c>
      <c r="N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1639.5</v>
      </c>
      <c r="O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1660.3600000000001</v>
      </c>
      <c r="P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1660.55</v>
      </c>
      <c r="Q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1632.68</v>
      </c>
      <c r="R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1672.17</v>
      </c>
      <c r="S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1678</v>
      </c>
      <c r="T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1711.77</v>
      </c>
      <c r="U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1698.35</v>
      </c>
      <c r="V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1649.06</v>
      </c>
      <c r="W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1649.3200000000002</v>
      </c>
      <c r="X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1627.51</v>
      </c>
      <c r="Y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1751.1999999999998</v>
      </c>
    </row>
    <row r="100" spans="1:25" x14ac:dyDescent="0.2">
      <c r="A100" s="79">
        <f t="shared" si="3"/>
        <v>42563</v>
      </c>
      <c r="B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1628.47</v>
      </c>
      <c r="C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1613.9</v>
      </c>
      <c r="D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1678.01</v>
      </c>
      <c r="E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1703.02</v>
      </c>
      <c r="F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1738.52</v>
      </c>
      <c r="G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1738.8</v>
      </c>
      <c r="H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1721.22</v>
      </c>
      <c r="I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2083.63</v>
      </c>
      <c r="J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1909.88</v>
      </c>
      <c r="K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1750.33</v>
      </c>
      <c r="L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1648.33</v>
      </c>
      <c r="M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1634.79</v>
      </c>
      <c r="N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1641.44</v>
      </c>
      <c r="O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1662.49</v>
      </c>
      <c r="P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1662.48</v>
      </c>
      <c r="Q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1662.49</v>
      </c>
      <c r="R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1674.08</v>
      </c>
      <c r="S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1747.45</v>
      </c>
      <c r="T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1769.6999999999998</v>
      </c>
      <c r="U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1725.37</v>
      </c>
      <c r="V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1621.38</v>
      </c>
      <c r="W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1621.6599999999999</v>
      </c>
      <c r="X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1638.6599999999999</v>
      </c>
      <c r="Y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1715.1</v>
      </c>
    </row>
    <row r="101" spans="1:25" x14ac:dyDescent="0.2">
      <c r="A101" s="79">
        <f t="shared" si="3"/>
        <v>42564</v>
      </c>
      <c r="B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1636.56</v>
      </c>
      <c r="C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1615.83</v>
      </c>
      <c r="D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1682.47</v>
      </c>
      <c r="E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1707.58</v>
      </c>
      <c r="F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1743.6100000000001</v>
      </c>
      <c r="G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1743.82</v>
      </c>
      <c r="H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1725.75</v>
      </c>
      <c r="I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2090.48</v>
      </c>
      <c r="J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1916.25</v>
      </c>
      <c r="K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1754.8600000000001</v>
      </c>
      <c r="L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1651.5900000000001</v>
      </c>
      <c r="M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1637.91</v>
      </c>
      <c r="N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1644.59</v>
      </c>
      <c r="O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1665.74</v>
      </c>
      <c r="P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1665.77</v>
      </c>
      <c r="Q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1665.66</v>
      </c>
      <c r="R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1676.5700000000002</v>
      </c>
      <c r="S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1750.4</v>
      </c>
      <c r="T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1773.08</v>
      </c>
      <c r="U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1728.9299999999998</v>
      </c>
      <c r="V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1618.74</v>
      </c>
      <c r="W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1619.19</v>
      </c>
      <c r="X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1641.26</v>
      </c>
      <c r="Y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1715.16</v>
      </c>
    </row>
    <row r="102" spans="1:25" x14ac:dyDescent="0.2">
      <c r="A102" s="79">
        <f t="shared" si="3"/>
        <v>42565</v>
      </c>
      <c r="B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1635.1599999999999</v>
      </c>
      <c r="C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1615.87</v>
      </c>
      <c r="D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1643.94</v>
      </c>
      <c r="E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1707.7</v>
      </c>
      <c r="F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1743.77</v>
      </c>
      <c r="G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1743.9299999999998</v>
      </c>
      <c r="H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1725.9699999999998</v>
      </c>
      <c r="I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2076.36</v>
      </c>
      <c r="J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1891.08</v>
      </c>
      <c r="K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1728.38</v>
      </c>
      <c r="L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1651.56</v>
      </c>
      <c r="M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1637.81</v>
      </c>
      <c r="N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1658.37</v>
      </c>
      <c r="O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1665.56</v>
      </c>
      <c r="P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1665.5300000000002</v>
      </c>
      <c r="Q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1665.49</v>
      </c>
      <c r="R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1688.72</v>
      </c>
      <c r="S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1714.9299999999998</v>
      </c>
      <c r="T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1773.0700000000002</v>
      </c>
      <c r="U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1728.9099999999999</v>
      </c>
      <c r="V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1618.55</v>
      </c>
      <c r="W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1619</v>
      </c>
      <c r="X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1641.17</v>
      </c>
      <c r="Y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1707.98</v>
      </c>
    </row>
    <row r="103" spans="1:25" x14ac:dyDescent="0.2">
      <c r="A103" s="79">
        <f t="shared" si="3"/>
        <v>42566</v>
      </c>
      <c r="B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1623.52</v>
      </c>
      <c r="C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1616.25</v>
      </c>
      <c r="D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1644.73</v>
      </c>
      <c r="E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1708.21</v>
      </c>
      <c r="F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1744.3600000000001</v>
      </c>
      <c r="G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1744.32</v>
      </c>
      <c r="H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1725.9899999999998</v>
      </c>
      <c r="I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2076.73</v>
      </c>
      <c r="J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1855.63</v>
      </c>
      <c r="K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1695.6</v>
      </c>
      <c r="L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1624.4099999999999</v>
      </c>
      <c r="M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1631.8600000000001</v>
      </c>
      <c r="N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1632.1</v>
      </c>
      <c r="O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1632.16</v>
      </c>
      <c r="P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1632.05</v>
      </c>
      <c r="Q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1632.18</v>
      </c>
      <c r="R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1652.62</v>
      </c>
      <c r="S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1714.9899999999998</v>
      </c>
      <c r="T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1715</v>
      </c>
      <c r="U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1728.8</v>
      </c>
      <c r="V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1618.96</v>
      </c>
      <c r="W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1645.45</v>
      </c>
      <c r="X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1641.27</v>
      </c>
      <c r="Y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1718.65</v>
      </c>
    </row>
    <row r="104" spans="1:25" x14ac:dyDescent="0.2">
      <c r="A104" s="79">
        <f t="shared" si="3"/>
        <v>42567</v>
      </c>
      <c r="B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1655.67</v>
      </c>
      <c r="C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1621.75</v>
      </c>
      <c r="D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1613.83</v>
      </c>
      <c r="E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1627.96</v>
      </c>
      <c r="F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1678.76</v>
      </c>
      <c r="G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1718.5</v>
      </c>
      <c r="H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1679.6</v>
      </c>
      <c r="I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1635.48</v>
      </c>
      <c r="J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1918.96</v>
      </c>
      <c r="K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1774.98</v>
      </c>
      <c r="L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1721.44</v>
      </c>
      <c r="M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1705</v>
      </c>
      <c r="N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1704.98</v>
      </c>
      <c r="O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1704.95</v>
      </c>
      <c r="P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1704.96</v>
      </c>
      <c r="Q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1689.1399999999999</v>
      </c>
      <c r="R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1688.9299999999998</v>
      </c>
      <c r="S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1674.02</v>
      </c>
      <c r="T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1674.05</v>
      </c>
      <c r="U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1689.52</v>
      </c>
      <c r="V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1664.3400000000001</v>
      </c>
      <c r="W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1695.5700000000002</v>
      </c>
      <c r="X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1649.78</v>
      </c>
      <c r="Y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1738.3600000000001</v>
      </c>
    </row>
    <row r="105" spans="1:25" x14ac:dyDescent="0.2">
      <c r="A105" s="79">
        <f t="shared" si="3"/>
        <v>42568</v>
      </c>
      <c r="B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1676.8000000000002</v>
      </c>
      <c r="C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1627.72</v>
      </c>
      <c r="D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1614.8400000000001</v>
      </c>
      <c r="E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1630.63</v>
      </c>
      <c r="F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1682.9299999999998</v>
      </c>
      <c r="G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1722.38</v>
      </c>
      <c r="H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1683.23</v>
      </c>
      <c r="I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1638.96</v>
      </c>
      <c r="J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1923.25</v>
      </c>
      <c r="K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1778.54</v>
      </c>
      <c r="L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1724.62</v>
      </c>
      <c r="M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1708.1</v>
      </c>
      <c r="N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1707.95</v>
      </c>
      <c r="O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1707.8600000000001</v>
      </c>
      <c r="P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1707.81</v>
      </c>
      <c r="Q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1691.97</v>
      </c>
      <c r="R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1691.83</v>
      </c>
      <c r="S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1676.49</v>
      </c>
      <c r="T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1676.6100000000001</v>
      </c>
      <c r="U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1692.77</v>
      </c>
      <c r="V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1687.52</v>
      </c>
      <c r="W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1707.93</v>
      </c>
      <c r="X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1662.25</v>
      </c>
      <c r="Y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1840.47</v>
      </c>
    </row>
    <row r="106" spans="1:25" x14ac:dyDescent="0.2">
      <c r="A106" s="79">
        <f t="shared" si="3"/>
        <v>42569</v>
      </c>
      <c r="B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1636.48</v>
      </c>
      <c r="C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1632.44</v>
      </c>
      <c r="D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1662.04</v>
      </c>
      <c r="E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1694.01</v>
      </c>
      <c r="F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1711.05</v>
      </c>
      <c r="G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1767.2</v>
      </c>
      <c r="H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1711.49</v>
      </c>
      <c r="I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2014.56</v>
      </c>
      <c r="J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1859.88</v>
      </c>
      <c r="K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1698.6100000000001</v>
      </c>
      <c r="L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1626.8400000000001</v>
      </c>
      <c r="M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1626.69</v>
      </c>
      <c r="N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1626.81</v>
      </c>
      <c r="O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1626.81</v>
      </c>
      <c r="P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1626.71</v>
      </c>
      <c r="Q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1639.95</v>
      </c>
      <c r="R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1654.63</v>
      </c>
      <c r="S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1654.62</v>
      </c>
      <c r="T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1666.47</v>
      </c>
      <c r="U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1691.3600000000001</v>
      </c>
      <c r="V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1643.13</v>
      </c>
      <c r="W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1656.6</v>
      </c>
      <c r="X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1717.45</v>
      </c>
      <c r="Y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1700.92</v>
      </c>
    </row>
    <row r="107" spans="1:25" x14ac:dyDescent="0.2">
      <c r="A107" s="79">
        <f t="shared" si="3"/>
        <v>42570</v>
      </c>
      <c r="B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1659.3</v>
      </c>
      <c r="C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1626.37</v>
      </c>
      <c r="D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1614.15</v>
      </c>
      <c r="E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1646.9</v>
      </c>
      <c r="F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1677.73</v>
      </c>
      <c r="G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1728.8600000000001</v>
      </c>
      <c r="H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1702.67</v>
      </c>
      <c r="I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2053.48</v>
      </c>
      <c r="J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1870.88</v>
      </c>
      <c r="K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1667.9</v>
      </c>
      <c r="L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1613.72</v>
      </c>
      <c r="M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1645.21</v>
      </c>
      <c r="N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1645.47</v>
      </c>
      <c r="O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1645.65</v>
      </c>
      <c r="P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1645.5</v>
      </c>
      <c r="Q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1645.4</v>
      </c>
      <c r="R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1621.23</v>
      </c>
      <c r="S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1621.23</v>
      </c>
      <c r="T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1666.06</v>
      </c>
      <c r="U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1643.33</v>
      </c>
      <c r="V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1680.72</v>
      </c>
      <c r="W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1681.37</v>
      </c>
      <c r="X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1639.32</v>
      </c>
      <c r="Y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1769.6999999999998</v>
      </c>
    </row>
    <row r="108" spans="1:25" x14ac:dyDescent="0.2">
      <c r="A108" s="79">
        <f t="shared" si="3"/>
        <v>42571</v>
      </c>
      <c r="B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1646.87</v>
      </c>
      <c r="C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1623.8200000000002</v>
      </c>
      <c r="D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1614.1</v>
      </c>
      <c r="E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1631.26</v>
      </c>
      <c r="F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1631.1799999999998</v>
      </c>
      <c r="G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1709.57</v>
      </c>
      <c r="H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1645.73</v>
      </c>
      <c r="I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1929.48</v>
      </c>
      <c r="J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1784.0700000000002</v>
      </c>
      <c r="K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1614.72</v>
      </c>
      <c r="L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1684.78</v>
      </c>
      <c r="M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1685.8600000000001</v>
      </c>
      <c r="N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1686.25</v>
      </c>
      <c r="O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1687.7</v>
      </c>
      <c r="P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1688.22</v>
      </c>
      <c r="Q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1687.65</v>
      </c>
      <c r="R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1655.5</v>
      </c>
      <c r="S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1642.3</v>
      </c>
      <c r="T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1641.21</v>
      </c>
      <c r="U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1639.94</v>
      </c>
      <c r="V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1712.84</v>
      </c>
      <c r="W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1719.87</v>
      </c>
      <c r="X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1644.08</v>
      </c>
      <c r="Y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1761.9099999999999</v>
      </c>
    </row>
    <row r="109" spans="1:25" x14ac:dyDescent="0.2">
      <c r="A109" s="79">
        <f t="shared" si="3"/>
        <v>42572</v>
      </c>
      <c r="B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1642.52</v>
      </c>
      <c r="C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1618.29</v>
      </c>
      <c r="D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1615.91</v>
      </c>
      <c r="E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1615.31</v>
      </c>
      <c r="F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1631.13</v>
      </c>
      <c r="G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1660.56</v>
      </c>
      <c r="H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1631.17</v>
      </c>
      <c r="I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1930.25</v>
      </c>
      <c r="J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1765.12</v>
      </c>
      <c r="K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1621.71</v>
      </c>
      <c r="L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1654.95</v>
      </c>
      <c r="M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1686.23</v>
      </c>
      <c r="N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1680.9099999999999</v>
      </c>
      <c r="O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1682</v>
      </c>
      <c r="P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1656.7</v>
      </c>
      <c r="Q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1636.26</v>
      </c>
      <c r="R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1641.23</v>
      </c>
      <c r="S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1629.17</v>
      </c>
      <c r="T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1653.62</v>
      </c>
      <c r="U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1640.06</v>
      </c>
      <c r="V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1708.31</v>
      </c>
      <c r="W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1713.67</v>
      </c>
      <c r="X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1644.02</v>
      </c>
      <c r="Y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1752.46</v>
      </c>
    </row>
    <row r="110" spans="1:25" x14ac:dyDescent="0.2">
      <c r="A110" s="79">
        <f t="shared" si="3"/>
        <v>42573</v>
      </c>
      <c r="B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1632.09</v>
      </c>
      <c r="C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1617.67</v>
      </c>
      <c r="D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1613.9</v>
      </c>
      <c r="E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1617.31</v>
      </c>
      <c r="F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1631.1799999999998</v>
      </c>
      <c r="G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1692.51</v>
      </c>
      <c r="H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1645.6399999999999</v>
      </c>
      <c r="I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1987.01</v>
      </c>
      <c r="J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1846.4099999999999</v>
      </c>
      <c r="K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1697</v>
      </c>
      <c r="L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1674.01</v>
      </c>
      <c r="M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1625.3400000000001</v>
      </c>
      <c r="N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1652.32</v>
      </c>
      <c r="O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1652.32</v>
      </c>
      <c r="P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1614.9299999999998</v>
      </c>
      <c r="Q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1614.8600000000001</v>
      </c>
      <c r="R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1630.33</v>
      </c>
      <c r="S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1620.81</v>
      </c>
      <c r="T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1642.47</v>
      </c>
      <c r="U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1621.05</v>
      </c>
      <c r="V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1702.06</v>
      </c>
      <c r="W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1704.96</v>
      </c>
      <c r="X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1647.44</v>
      </c>
      <c r="Y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1780.22</v>
      </c>
    </row>
    <row r="111" spans="1:25" x14ac:dyDescent="0.2">
      <c r="A111" s="79">
        <f t="shared" si="3"/>
        <v>42574</v>
      </c>
      <c r="B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1701.56</v>
      </c>
      <c r="C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1665</v>
      </c>
      <c r="D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1638.16</v>
      </c>
      <c r="E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1626.76</v>
      </c>
      <c r="F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1619.81</v>
      </c>
      <c r="G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1629.27</v>
      </c>
      <c r="H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1613.8400000000001</v>
      </c>
      <c r="I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1622.56</v>
      </c>
      <c r="J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1884.48</v>
      </c>
      <c r="K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1706.75</v>
      </c>
      <c r="L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1661.28</v>
      </c>
      <c r="M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1620.58</v>
      </c>
      <c r="N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1620.32</v>
      </c>
      <c r="O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1620.1599999999999</v>
      </c>
      <c r="P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1620.2</v>
      </c>
      <c r="Q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1620.15</v>
      </c>
      <c r="R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1646.59</v>
      </c>
      <c r="S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1636.26</v>
      </c>
      <c r="T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1620.83</v>
      </c>
      <c r="U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1647.6799999999998</v>
      </c>
      <c r="V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1745.0500000000002</v>
      </c>
      <c r="W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1762</v>
      </c>
      <c r="X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1647.95</v>
      </c>
      <c r="Y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1675.51</v>
      </c>
    </row>
    <row r="112" spans="1:25" x14ac:dyDescent="0.2">
      <c r="A112" s="79">
        <f t="shared" si="3"/>
        <v>42575</v>
      </c>
      <c r="B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1687.39</v>
      </c>
      <c r="C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1660.5</v>
      </c>
      <c r="D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1634.2</v>
      </c>
      <c r="E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1624.58</v>
      </c>
      <c r="F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1618.75</v>
      </c>
      <c r="G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1645.38</v>
      </c>
      <c r="H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1629.1</v>
      </c>
      <c r="I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1613.81</v>
      </c>
      <c r="J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1908.31</v>
      </c>
      <c r="K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1722.87</v>
      </c>
      <c r="L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1660.54</v>
      </c>
      <c r="M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1620.22</v>
      </c>
      <c r="N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1620.05</v>
      </c>
      <c r="O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1620.03</v>
      </c>
      <c r="P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1620.03</v>
      </c>
      <c r="Q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1620</v>
      </c>
      <c r="R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1646.75</v>
      </c>
      <c r="S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1637.25</v>
      </c>
      <c r="T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1621.22</v>
      </c>
      <c r="U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1650.67</v>
      </c>
      <c r="V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1769.82</v>
      </c>
      <c r="W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1770.74</v>
      </c>
      <c r="X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1652.67</v>
      </c>
      <c r="Y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1675.28</v>
      </c>
    </row>
    <row r="113" spans="1:27" x14ac:dyDescent="0.2">
      <c r="A113" s="79">
        <f t="shared" si="3"/>
        <v>42576</v>
      </c>
      <c r="B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1662.0700000000002</v>
      </c>
      <c r="C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1634.88</v>
      </c>
      <c r="D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1614.9</v>
      </c>
      <c r="E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1614.65</v>
      </c>
      <c r="F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1645.29</v>
      </c>
      <c r="G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1676.02</v>
      </c>
      <c r="H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1660.69</v>
      </c>
      <c r="I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2024.81</v>
      </c>
      <c r="J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1824.8</v>
      </c>
      <c r="K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1681.76</v>
      </c>
      <c r="L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1614.88</v>
      </c>
      <c r="M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1657.49</v>
      </c>
      <c r="N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1658.29</v>
      </c>
      <c r="O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1658.3200000000002</v>
      </c>
      <c r="P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1658.29</v>
      </c>
      <c r="Q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1658.16</v>
      </c>
      <c r="R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1626.03</v>
      </c>
      <c r="S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1632.8400000000001</v>
      </c>
      <c r="T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1631.44</v>
      </c>
      <c r="U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1620.92</v>
      </c>
      <c r="V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1712.56</v>
      </c>
      <c r="W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1687.7</v>
      </c>
      <c r="X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1618.04</v>
      </c>
      <c r="Y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1780.87</v>
      </c>
    </row>
    <row r="114" spans="1:27" x14ac:dyDescent="0.2">
      <c r="A114" s="79">
        <f t="shared" si="3"/>
        <v>42577</v>
      </c>
      <c r="B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1669.8400000000001</v>
      </c>
      <c r="C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1624.04</v>
      </c>
      <c r="D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1645.38</v>
      </c>
      <c r="E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1660.33</v>
      </c>
      <c r="F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1660.3200000000002</v>
      </c>
      <c r="G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1683.63</v>
      </c>
      <c r="H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1660.33</v>
      </c>
      <c r="I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1962.98</v>
      </c>
      <c r="J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1824.5</v>
      </c>
      <c r="K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1681.94</v>
      </c>
      <c r="L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1639.4</v>
      </c>
      <c r="M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1639.42</v>
      </c>
      <c r="N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1639.2199999999998</v>
      </c>
      <c r="O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1639.05</v>
      </c>
      <c r="P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1625.77</v>
      </c>
      <c r="Q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1639.02</v>
      </c>
      <c r="R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1653.8899999999999</v>
      </c>
      <c r="S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1683.58</v>
      </c>
      <c r="T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1730.16</v>
      </c>
      <c r="U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1685.35</v>
      </c>
      <c r="V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1648.62</v>
      </c>
      <c r="W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1650.27</v>
      </c>
      <c r="X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1653.87</v>
      </c>
      <c r="Y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1775.4499999999998</v>
      </c>
    </row>
    <row r="115" spans="1:27" x14ac:dyDescent="0.2">
      <c r="A115" s="79">
        <f t="shared" si="3"/>
        <v>42578</v>
      </c>
      <c r="B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1644.35</v>
      </c>
      <c r="C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1646.06</v>
      </c>
      <c r="D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1661.01</v>
      </c>
      <c r="E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1660.99</v>
      </c>
      <c r="F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1727.75</v>
      </c>
      <c r="G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1746.48</v>
      </c>
      <c r="H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1710.33</v>
      </c>
      <c r="I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2051.8199999999997</v>
      </c>
      <c r="J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1858.8</v>
      </c>
      <c r="K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1714.08</v>
      </c>
      <c r="L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1653.8899999999999</v>
      </c>
      <c r="M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1626.7</v>
      </c>
      <c r="N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1626.4699999999998</v>
      </c>
      <c r="O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1626.4299999999998</v>
      </c>
      <c r="P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1653.63</v>
      </c>
      <c r="Q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1653.84</v>
      </c>
      <c r="R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1666.51</v>
      </c>
      <c r="S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1666.21</v>
      </c>
      <c r="T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1703.94</v>
      </c>
      <c r="U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1667.78</v>
      </c>
      <c r="V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1648.67</v>
      </c>
      <c r="W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1650.66</v>
      </c>
      <c r="X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1653.8899999999999</v>
      </c>
      <c r="Y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1755.75</v>
      </c>
    </row>
    <row r="116" spans="1:27" x14ac:dyDescent="0.2">
      <c r="A116" s="79">
        <f t="shared" si="3"/>
        <v>42579</v>
      </c>
      <c r="B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1643.12</v>
      </c>
      <c r="C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1631.6100000000001</v>
      </c>
      <c r="D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1661.02</v>
      </c>
      <c r="E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1661.07</v>
      </c>
      <c r="F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1710.06</v>
      </c>
      <c r="G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1709.99</v>
      </c>
      <c r="H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1661.21</v>
      </c>
      <c r="I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2052.7399999999998</v>
      </c>
      <c r="J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1859.3200000000002</v>
      </c>
      <c r="K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1682.8600000000001</v>
      </c>
      <c r="L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1627.1100000000001</v>
      </c>
      <c r="M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1627.16</v>
      </c>
      <c r="N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1639.92</v>
      </c>
      <c r="O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1639.69</v>
      </c>
      <c r="P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1653.6</v>
      </c>
      <c r="Q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1653.69</v>
      </c>
      <c r="R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1752.94</v>
      </c>
      <c r="S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1717.15</v>
      </c>
      <c r="T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1731.1599999999999</v>
      </c>
      <c r="U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1706.23</v>
      </c>
      <c r="V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1646.98</v>
      </c>
      <c r="W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1649.46</v>
      </c>
      <c r="X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1666.22</v>
      </c>
      <c r="Y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1759.31</v>
      </c>
    </row>
    <row r="117" spans="1:27" x14ac:dyDescent="0.2">
      <c r="A117" s="79">
        <f t="shared" si="3"/>
        <v>42580</v>
      </c>
      <c r="B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1641.47</v>
      </c>
      <c r="C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1646.85</v>
      </c>
      <c r="D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1661.54</v>
      </c>
      <c r="E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1661.59</v>
      </c>
      <c r="F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1728.54</v>
      </c>
      <c r="G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1747.27</v>
      </c>
      <c r="H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1685.75</v>
      </c>
      <c r="I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2053.9</v>
      </c>
      <c r="J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1860.28</v>
      </c>
      <c r="K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1683.42</v>
      </c>
      <c r="L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1634.26</v>
      </c>
      <c r="M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1640.87</v>
      </c>
      <c r="N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1622.28</v>
      </c>
      <c r="O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1614.49</v>
      </c>
      <c r="P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1614.63</v>
      </c>
      <c r="Q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1627.3899999999999</v>
      </c>
      <c r="R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1666.9099999999999</v>
      </c>
      <c r="S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1678.72</v>
      </c>
      <c r="T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1679.0900000000001</v>
      </c>
      <c r="U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1634.24</v>
      </c>
      <c r="V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1679.31</v>
      </c>
      <c r="W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1652.73</v>
      </c>
      <c r="X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1666.79</v>
      </c>
      <c r="Y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1781.74</v>
      </c>
    </row>
    <row r="118" spans="1:27" x14ac:dyDescent="0.2">
      <c r="A118" s="79">
        <f t="shared" ref="A118:A119" si="4">A81</f>
        <v>42581</v>
      </c>
      <c r="B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1707.1399999999999</v>
      </c>
      <c r="C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1626.97</v>
      </c>
      <c r="D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1614.7</v>
      </c>
      <c r="E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1630.77</v>
      </c>
      <c r="F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1664.6599999999999</v>
      </c>
      <c r="G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1702.2600000000002</v>
      </c>
      <c r="H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1639.1100000000001</v>
      </c>
      <c r="I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1653.49</v>
      </c>
      <c r="J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1913.3400000000001</v>
      </c>
      <c r="K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1726.15</v>
      </c>
      <c r="L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1663.83</v>
      </c>
      <c r="M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1642.55</v>
      </c>
      <c r="N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1678.11</v>
      </c>
      <c r="O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1678.09</v>
      </c>
      <c r="P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1678.12</v>
      </c>
      <c r="Q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1678.08</v>
      </c>
      <c r="R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1677.77</v>
      </c>
      <c r="S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1662.58</v>
      </c>
      <c r="T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1648.08</v>
      </c>
      <c r="U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1636.77</v>
      </c>
      <c r="V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1719.5</v>
      </c>
      <c r="W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1707.81</v>
      </c>
      <c r="X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1621.6399999999999</v>
      </c>
      <c r="Y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1759.79</v>
      </c>
    </row>
    <row r="119" spans="1:27" x14ac:dyDescent="0.2">
      <c r="A119" s="79">
        <f t="shared" si="4"/>
        <v>42582</v>
      </c>
      <c r="B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1690.08</v>
      </c>
      <c r="C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1622.76</v>
      </c>
      <c r="D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1630.77</v>
      </c>
      <c r="E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1630.9</v>
      </c>
      <c r="F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1683.37</v>
      </c>
      <c r="G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1702.41</v>
      </c>
      <c r="H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1639</v>
      </c>
      <c r="I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1630.9</v>
      </c>
      <c r="J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1936.8200000000002</v>
      </c>
      <c r="K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1742.1100000000001</v>
      </c>
      <c r="L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1692.08</v>
      </c>
      <c r="M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1662.25</v>
      </c>
      <c r="N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1662.15</v>
      </c>
      <c r="O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1662.1</v>
      </c>
      <c r="P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1676.72</v>
      </c>
      <c r="Q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1676.65</v>
      </c>
      <c r="R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1676.72</v>
      </c>
      <c r="S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1647.85</v>
      </c>
      <c r="T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1648.0900000000001</v>
      </c>
      <c r="U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1636.69</v>
      </c>
      <c r="V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1731.27</v>
      </c>
      <c r="W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1702.12</v>
      </c>
      <c r="X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1621.98</v>
      </c>
      <c r="Y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1778.0500000000002</v>
      </c>
    </row>
    <row r="120" spans="1:27" x14ac:dyDescent="0.2">
      <c r="A120" s="85"/>
      <c r="B120" s="86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</row>
    <row r="121" spans="1:27" x14ac:dyDescent="0.25">
      <c r="A121" s="87" t="s">
        <v>153</v>
      </c>
    </row>
    <row r="122" spans="1:27" ht="12.75" x14ac:dyDescent="0.2">
      <c r="A122" s="169" t="s">
        <v>48</v>
      </c>
      <c r="B122" s="180" t="s">
        <v>122</v>
      </c>
      <c r="C122" s="181"/>
      <c r="D122" s="181"/>
      <c r="E122" s="181"/>
      <c r="F122" s="181"/>
      <c r="G122" s="181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2"/>
    </row>
    <row r="123" spans="1:27" ht="12.75" x14ac:dyDescent="0.2">
      <c r="A123" s="170"/>
      <c r="B123" s="183"/>
      <c r="C123" s="184"/>
      <c r="D123" s="184"/>
      <c r="E123" s="184"/>
      <c r="F123" s="184"/>
      <c r="G123" s="184"/>
      <c r="H123" s="184"/>
      <c r="I123" s="184"/>
      <c r="J123" s="184"/>
      <c r="K123" s="184"/>
      <c r="L123" s="184"/>
      <c r="M123" s="184"/>
      <c r="N123" s="184"/>
      <c r="O123" s="184"/>
      <c r="P123" s="184"/>
      <c r="Q123" s="184"/>
      <c r="R123" s="184"/>
      <c r="S123" s="184"/>
      <c r="T123" s="184"/>
      <c r="U123" s="184"/>
      <c r="V123" s="184"/>
      <c r="W123" s="184"/>
      <c r="X123" s="184"/>
      <c r="Y123" s="185"/>
    </row>
    <row r="124" spans="1:27" ht="12.75" customHeight="1" x14ac:dyDescent="0.2">
      <c r="A124" s="170"/>
      <c r="B124" s="172" t="s">
        <v>123</v>
      </c>
      <c r="C124" s="163" t="s">
        <v>124</v>
      </c>
      <c r="D124" s="163" t="s">
        <v>125</v>
      </c>
      <c r="E124" s="163" t="s">
        <v>126</v>
      </c>
      <c r="F124" s="163" t="s">
        <v>127</v>
      </c>
      <c r="G124" s="163" t="s">
        <v>128</v>
      </c>
      <c r="H124" s="163" t="s">
        <v>129</v>
      </c>
      <c r="I124" s="163" t="s">
        <v>130</v>
      </c>
      <c r="J124" s="163" t="s">
        <v>131</v>
      </c>
      <c r="K124" s="163" t="s">
        <v>132</v>
      </c>
      <c r="L124" s="163" t="s">
        <v>133</v>
      </c>
      <c r="M124" s="163" t="s">
        <v>134</v>
      </c>
      <c r="N124" s="174" t="s">
        <v>135</v>
      </c>
      <c r="O124" s="163" t="s">
        <v>136</v>
      </c>
      <c r="P124" s="163" t="s">
        <v>137</v>
      </c>
      <c r="Q124" s="163" t="s">
        <v>138</v>
      </c>
      <c r="R124" s="163" t="s">
        <v>139</v>
      </c>
      <c r="S124" s="163" t="s">
        <v>140</v>
      </c>
      <c r="T124" s="163" t="s">
        <v>141</v>
      </c>
      <c r="U124" s="163" t="s">
        <v>142</v>
      </c>
      <c r="V124" s="163" t="s">
        <v>143</v>
      </c>
      <c r="W124" s="163" t="s">
        <v>144</v>
      </c>
      <c r="X124" s="163" t="s">
        <v>145</v>
      </c>
      <c r="Y124" s="163" t="s">
        <v>146</v>
      </c>
    </row>
    <row r="125" spans="1:27" ht="11.25" customHeight="1" x14ac:dyDescent="0.2">
      <c r="A125" s="171"/>
      <c r="B125" s="173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175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</row>
    <row r="126" spans="1:27" ht="18.75" customHeight="1" x14ac:dyDescent="0.2">
      <c r="A126" s="79">
        <f t="shared" ref="A126:A154" si="5">A89</f>
        <v>42552</v>
      </c>
      <c r="B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1629.45</v>
      </c>
      <c r="C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1597.22</v>
      </c>
      <c r="D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1624.47</v>
      </c>
      <c r="E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1662.12</v>
      </c>
      <c r="F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1703.69</v>
      </c>
      <c r="G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1750.1399999999999</v>
      </c>
      <c r="H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1670.03</v>
      </c>
      <c r="I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1955.49</v>
      </c>
      <c r="J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1758.52</v>
      </c>
      <c r="K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1617.9299999999998</v>
      </c>
      <c r="L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1605.3600000000001</v>
      </c>
      <c r="M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1605.4</v>
      </c>
      <c r="N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1597.1399999999999</v>
      </c>
      <c r="O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1597.13</v>
      </c>
      <c r="P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1597.07</v>
      </c>
      <c r="Q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1597.05</v>
      </c>
      <c r="R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1621.9</v>
      </c>
      <c r="S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1644.22</v>
      </c>
      <c r="T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1644.19</v>
      </c>
      <c r="U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1611.3200000000002</v>
      </c>
      <c r="V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1657.15</v>
      </c>
      <c r="W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1665.36</v>
      </c>
      <c r="X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1611.5700000000002</v>
      </c>
      <c r="Y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1759</v>
      </c>
      <c r="AA126" s="80"/>
    </row>
    <row r="127" spans="1:27" x14ac:dyDescent="0.2">
      <c r="A127" s="79">
        <f t="shared" si="5"/>
        <v>42553</v>
      </c>
      <c r="B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1659.96</v>
      </c>
      <c r="C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1614.6599999999999</v>
      </c>
      <c r="D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1595.68</v>
      </c>
      <c r="E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1608.51</v>
      </c>
      <c r="F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1668.12</v>
      </c>
      <c r="G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1717.3</v>
      </c>
      <c r="H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1658.9299999999998</v>
      </c>
      <c r="I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1604.49</v>
      </c>
      <c r="J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1879.58</v>
      </c>
      <c r="K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1699.8400000000001</v>
      </c>
      <c r="L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1639.43</v>
      </c>
      <c r="M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1639.44</v>
      </c>
      <c r="N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1639.51</v>
      </c>
      <c r="O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1625.95</v>
      </c>
      <c r="P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1619.35</v>
      </c>
      <c r="Q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1619.3600000000001</v>
      </c>
      <c r="R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1653.73</v>
      </c>
      <c r="S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1668.4899999999998</v>
      </c>
      <c r="T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1653.8400000000001</v>
      </c>
      <c r="U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1639.92</v>
      </c>
      <c r="V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1645.63</v>
      </c>
      <c r="W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1672.88</v>
      </c>
      <c r="X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1602.45</v>
      </c>
      <c r="Y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1707.78</v>
      </c>
    </row>
    <row r="128" spans="1:27" x14ac:dyDescent="0.2">
      <c r="A128" s="79">
        <f t="shared" si="5"/>
        <v>42554</v>
      </c>
      <c r="B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1655.15</v>
      </c>
      <c r="C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1611.37</v>
      </c>
      <c r="D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1595.6100000000001</v>
      </c>
      <c r="E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1608.38</v>
      </c>
      <c r="F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1667.75</v>
      </c>
      <c r="G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1738.77</v>
      </c>
      <c r="H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1658.79</v>
      </c>
      <c r="I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1604.2399999999998</v>
      </c>
      <c r="J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1878.9099999999999</v>
      </c>
      <c r="K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1699.85</v>
      </c>
      <c r="L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1653.66</v>
      </c>
      <c r="M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1668.46</v>
      </c>
      <c r="N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1660.88</v>
      </c>
      <c r="O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1653.66</v>
      </c>
      <c r="P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1653.8000000000002</v>
      </c>
      <c r="Q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1653.62</v>
      </c>
      <c r="R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1691.6</v>
      </c>
      <c r="S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1691.6100000000001</v>
      </c>
      <c r="T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1691.6</v>
      </c>
      <c r="U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1676.25</v>
      </c>
      <c r="V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1644.22</v>
      </c>
      <c r="W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1670.4299999999998</v>
      </c>
      <c r="X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1602.4099999999999</v>
      </c>
      <c r="Y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1707.51</v>
      </c>
    </row>
    <row r="129" spans="1:25" x14ac:dyDescent="0.2">
      <c r="A129" s="79">
        <f t="shared" si="5"/>
        <v>42555</v>
      </c>
      <c r="B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1614.8200000000002</v>
      </c>
      <c r="C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1596.88</v>
      </c>
      <c r="D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1638.77</v>
      </c>
      <c r="E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1661.77</v>
      </c>
      <c r="F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1721.26</v>
      </c>
      <c r="G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1749.8200000000002</v>
      </c>
      <c r="H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1669.96</v>
      </c>
      <c r="I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1931.73</v>
      </c>
      <c r="J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1758.38</v>
      </c>
      <c r="K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1604.8400000000001</v>
      </c>
      <c r="L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1603.9299999999998</v>
      </c>
      <c r="M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1608.29</v>
      </c>
      <c r="N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1603.9099999999999</v>
      </c>
      <c r="O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1605.13</v>
      </c>
      <c r="P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1610.63</v>
      </c>
      <c r="Q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1611.81</v>
      </c>
      <c r="R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1621.52</v>
      </c>
      <c r="S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1643.78</v>
      </c>
      <c r="T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1643.79</v>
      </c>
      <c r="U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1611.29</v>
      </c>
      <c r="V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1640.04</v>
      </c>
      <c r="W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1631.38</v>
      </c>
      <c r="X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1611.1399999999999</v>
      </c>
      <c r="Y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1652.4099999999999</v>
      </c>
    </row>
    <row r="130" spans="1:25" x14ac:dyDescent="0.2">
      <c r="A130" s="79">
        <f t="shared" si="5"/>
        <v>42556</v>
      </c>
      <c r="B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1614.71</v>
      </c>
      <c r="C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1597.25</v>
      </c>
      <c r="D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1639.13</v>
      </c>
      <c r="E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1662.13</v>
      </c>
      <c r="F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1721.67</v>
      </c>
      <c r="G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1721.5700000000002</v>
      </c>
      <c r="H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1670.17</v>
      </c>
      <c r="I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1932.1</v>
      </c>
      <c r="J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1758.3400000000001</v>
      </c>
      <c r="K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1605.02</v>
      </c>
      <c r="L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1613.69</v>
      </c>
      <c r="M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1604.96</v>
      </c>
      <c r="N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1604.97</v>
      </c>
      <c r="O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1604.8600000000001</v>
      </c>
      <c r="P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1617.8200000000002</v>
      </c>
      <c r="Q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1617.79</v>
      </c>
      <c r="R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1621.72</v>
      </c>
      <c r="S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1667.96</v>
      </c>
      <c r="T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1667.92</v>
      </c>
      <c r="U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1680.6599999999999</v>
      </c>
      <c r="V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1626.1</v>
      </c>
      <c r="W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1639.25</v>
      </c>
      <c r="X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1621.46</v>
      </c>
      <c r="Y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1715.5900000000001</v>
      </c>
    </row>
    <row r="131" spans="1:25" x14ac:dyDescent="0.2">
      <c r="A131" s="79">
        <f t="shared" si="5"/>
        <v>42557</v>
      </c>
      <c r="B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1611.96</v>
      </c>
      <c r="C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1610.66</v>
      </c>
      <c r="D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1639</v>
      </c>
      <c r="E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1661.82</v>
      </c>
      <c r="F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1686.0900000000001</v>
      </c>
      <c r="G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1721.4</v>
      </c>
      <c r="H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1686.38</v>
      </c>
      <c r="I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1954.9099999999999</v>
      </c>
      <c r="J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1954.51</v>
      </c>
      <c r="K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1644.8000000000002</v>
      </c>
      <c r="L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1605.15</v>
      </c>
      <c r="M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1605.17</v>
      </c>
      <c r="N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1618</v>
      </c>
      <c r="O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1631.1100000000001</v>
      </c>
      <c r="P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1618</v>
      </c>
      <c r="Q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1617.9</v>
      </c>
      <c r="R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1632.83</v>
      </c>
      <c r="S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1644.14</v>
      </c>
      <c r="T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1621.6799999999998</v>
      </c>
      <c r="U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1613.03</v>
      </c>
      <c r="V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1663.27</v>
      </c>
      <c r="W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1645.4099999999999</v>
      </c>
      <c r="X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1610.55</v>
      </c>
      <c r="Y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1728.29</v>
      </c>
    </row>
    <row r="132" spans="1:25" x14ac:dyDescent="0.2">
      <c r="A132" s="79">
        <f t="shared" si="5"/>
        <v>42558</v>
      </c>
      <c r="B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1611.12</v>
      </c>
      <c r="C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1597.25</v>
      </c>
      <c r="D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1638.99</v>
      </c>
      <c r="E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1661.88</v>
      </c>
      <c r="F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1669.8200000000002</v>
      </c>
      <c r="G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1721.38</v>
      </c>
      <c r="H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1653.91</v>
      </c>
      <c r="I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1955.02</v>
      </c>
      <c r="J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1797.97</v>
      </c>
      <c r="K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1652.26</v>
      </c>
      <c r="L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1605.3600000000001</v>
      </c>
      <c r="M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1613.52</v>
      </c>
      <c r="N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1597.0900000000001</v>
      </c>
      <c r="O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1605.5</v>
      </c>
      <c r="P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1605.44</v>
      </c>
      <c r="Q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1614.41</v>
      </c>
      <c r="R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1621.84</v>
      </c>
      <c r="S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1632.78</v>
      </c>
      <c r="T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1668.1799999999998</v>
      </c>
      <c r="U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1668.7</v>
      </c>
      <c r="V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1626.5</v>
      </c>
      <c r="W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1664.52</v>
      </c>
      <c r="X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1600.69</v>
      </c>
      <c r="Y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1729.1599999999999</v>
      </c>
    </row>
    <row r="133" spans="1:25" x14ac:dyDescent="0.2">
      <c r="A133" s="79">
        <f t="shared" si="5"/>
        <v>42559</v>
      </c>
      <c r="B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1621.57</v>
      </c>
      <c r="C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1597.25</v>
      </c>
      <c r="D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1654.23</v>
      </c>
      <c r="E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1654.19</v>
      </c>
      <c r="F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1661.78</v>
      </c>
      <c r="G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1730.83</v>
      </c>
      <c r="H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1646.49</v>
      </c>
      <c r="I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1967.31</v>
      </c>
      <c r="J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1829.78</v>
      </c>
      <c r="K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1682.4099999999999</v>
      </c>
      <c r="L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1624.8899999999999</v>
      </c>
      <c r="M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1611.78</v>
      </c>
      <c r="N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1624.78</v>
      </c>
      <c r="O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1638.3000000000002</v>
      </c>
      <c r="P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1652.31</v>
      </c>
      <c r="Q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1652.33</v>
      </c>
      <c r="R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1661.98</v>
      </c>
      <c r="S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1674.33</v>
      </c>
      <c r="T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1686.82</v>
      </c>
      <c r="U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1674.62</v>
      </c>
      <c r="V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1632.0900000000001</v>
      </c>
      <c r="W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1633.03</v>
      </c>
      <c r="X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1595.66</v>
      </c>
      <c r="Y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1736.45</v>
      </c>
    </row>
    <row r="134" spans="1:25" x14ac:dyDescent="0.2">
      <c r="A134" s="79">
        <f t="shared" si="5"/>
        <v>42560</v>
      </c>
      <c r="B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1658.79</v>
      </c>
      <c r="C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1621.98</v>
      </c>
      <c r="D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1600.8600000000001</v>
      </c>
      <c r="E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1616.19</v>
      </c>
      <c r="F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1649.4</v>
      </c>
      <c r="G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1686.6999999999998</v>
      </c>
      <c r="H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1650.02</v>
      </c>
      <c r="I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1598.65</v>
      </c>
      <c r="J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1917.47</v>
      </c>
      <c r="K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1724.85</v>
      </c>
      <c r="L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1646.6599999999999</v>
      </c>
      <c r="M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1632.81</v>
      </c>
      <c r="N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1632.78</v>
      </c>
      <c r="O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1661.15</v>
      </c>
      <c r="P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1653.74</v>
      </c>
      <c r="Q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1653.62</v>
      </c>
      <c r="R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1676.1799999999998</v>
      </c>
      <c r="S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1661.24</v>
      </c>
      <c r="T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1661.1100000000001</v>
      </c>
      <c r="U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1632.5300000000002</v>
      </c>
      <c r="V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1662.73</v>
      </c>
      <c r="W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1663.54</v>
      </c>
      <c r="X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1609.22</v>
      </c>
      <c r="Y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1699.09</v>
      </c>
    </row>
    <row r="135" spans="1:25" x14ac:dyDescent="0.2">
      <c r="A135" s="79">
        <f t="shared" si="5"/>
        <v>42561</v>
      </c>
      <c r="B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1618.28</v>
      </c>
      <c r="C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1597.9699999999998</v>
      </c>
      <c r="D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1595.5</v>
      </c>
      <c r="E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1636.52</v>
      </c>
      <c r="F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1671.73</v>
      </c>
      <c r="G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1711.34</v>
      </c>
      <c r="H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1654.28</v>
      </c>
      <c r="I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1595.02</v>
      </c>
      <c r="J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1924.54</v>
      </c>
      <c r="K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1775.8200000000002</v>
      </c>
      <c r="L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1688.08</v>
      </c>
      <c r="M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1665.21</v>
      </c>
      <c r="N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1665.03</v>
      </c>
      <c r="O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1687.97</v>
      </c>
      <c r="P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1729.54</v>
      </c>
      <c r="Q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1729.53</v>
      </c>
      <c r="R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1730.18</v>
      </c>
      <c r="S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1730.18</v>
      </c>
      <c r="T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1665.56</v>
      </c>
      <c r="U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1636.1</v>
      </c>
      <c r="V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1643.32</v>
      </c>
      <c r="W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1655.1999999999998</v>
      </c>
      <c r="X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1605.1399999999999</v>
      </c>
      <c r="Y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1702.97</v>
      </c>
    </row>
    <row r="136" spans="1:25" x14ac:dyDescent="0.2">
      <c r="A136" s="79">
        <f t="shared" si="5"/>
        <v>42562</v>
      </c>
      <c r="B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1607.8200000000002</v>
      </c>
      <c r="C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1594.96</v>
      </c>
      <c r="D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1657.8200000000002</v>
      </c>
      <c r="E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1657.99</v>
      </c>
      <c r="F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1698.4699999999998</v>
      </c>
      <c r="G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1753.53</v>
      </c>
      <c r="H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1698.27</v>
      </c>
      <c r="I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2049.3599999999997</v>
      </c>
      <c r="J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1880.8899999999999</v>
      </c>
      <c r="K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1726.32</v>
      </c>
      <c r="L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1627</v>
      </c>
      <c r="M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1613.83</v>
      </c>
      <c r="N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1619.89</v>
      </c>
      <c r="O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1640.15</v>
      </c>
      <c r="P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1640.34</v>
      </c>
      <c r="Q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1613.25</v>
      </c>
      <c r="R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1651.63</v>
      </c>
      <c r="S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1657.3000000000002</v>
      </c>
      <c r="T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1690.13</v>
      </c>
      <c r="U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1677.08</v>
      </c>
      <c r="V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1629.18</v>
      </c>
      <c r="W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1629.43</v>
      </c>
      <c r="X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1608.23</v>
      </c>
      <c r="Y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1728.44</v>
      </c>
    </row>
    <row r="137" spans="1:25" x14ac:dyDescent="0.2">
      <c r="A137" s="79">
        <f t="shared" si="5"/>
        <v>42563</v>
      </c>
      <c r="B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1609.17</v>
      </c>
      <c r="C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1595.01</v>
      </c>
      <c r="D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1657.31</v>
      </c>
      <c r="E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1681.62</v>
      </c>
      <c r="F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1716.12</v>
      </c>
      <c r="G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1716.3899999999999</v>
      </c>
      <c r="H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1699.31</v>
      </c>
      <c r="I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2051.52</v>
      </c>
      <c r="J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1882.6599999999999</v>
      </c>
      <c r="K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1727.6</v>
      </c>
      <c r="L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1628.4699999999998</v>
      </c>
      <c r="M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1615.31</v>
      </c>
      <c r="N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1621.77</v>
      </c>
      <c r="O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1642.23</v>
      </c>
      <c r="P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1642.22</v>
      </c>
      <c r="Q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1642.23</v>
      </c>
      <c r="R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1653.49</v>
      </c>
      <c r="S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1724.8000000000002</v>
      </c>
      <c r="T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1746.4299999999998</v>
      </c>
      <c r="U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1703.3400000000001</v>
      </c>
      <c r="V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1602.28</v>
      </c>
      <c r="W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1602.55</v>
      </c>
      <c r="X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1619.07</v>
      </c>
      <c r="Y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1693.3600000000001</v>
      </c>
    </row>
    <row r="138" spans="1:25" x14ac:dyDescent="0.2">
      <c r="A138" s="79">
        <f t="shared" si="5"/>
        <v>42564</v>
      </c>
      <c r="B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1617.0300000000002</v>
      </c>
      <c r="C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1596.88</v>
      </c>
      <c r="D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1661.6399999999999</v>
      </c>
      <c r="E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1686.05</v>
      </c>
      <c r="F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1721.0700000000002</v>
      </c>
      <c r="G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1721.27</v>
      </c>
      <c r="H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1703.71</v>
      </c>
      <c r="I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2058.1799999999998</v>
      </c>
      <c r="J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1888.85</v>
      </c>
      <c r="K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1732</v>
      </c>
      <c r="L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1631.6399999999999</v>
      </c>
      <c r="M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1618.3400000000001</v>
      </c>
      <c r="N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1624.83</v>
      </c>
      <c r="O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1645.3899999999999</v>
      </c>
      <c r="P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1645.42</v>
      </c>
      <c r="Q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1645.3000000000002</v>
      </c>
      <c r="R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1655.9099999999999</v>
      </c>
      <c r="S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1727.67</v>
      </c>
      <c r="T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1749.71</v>
      </c>
      <c r="U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1706.8</v>
      </c>
      <c r="V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1599.71</v>
      </c>
      <c r="W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1600.15</v>
      </c>
      <c r="X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1621.6</v>
      </c>
      <c r="Y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1693.42</v>
      </c>
    </row>
    <row r="139" spans="1:25" x14ac:dyDescent="0.2">
      <c r="A139" s="79">
        <f t="shared" si="5"/>
        <v>42565</v>
      </c>
      <c r="B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1615.6599999999999</v>
      </c>
      <c r="C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1596.92</v>
      </c>
      <c r="D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1624.2</v>
      </c>
      <c r="E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1686.1599999999999</v>
      </c>
      <c r="F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1721.23</v>
      </c>
      <c r="G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1721.38</v>
      </c>
      <c r="H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1703.92</v>
      </c>
      <c r="I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2044.46</v>
      </c>
      <c r="J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1864.39</v>
      </c>
      <c r="K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1706.26</v>
      </c>
      <c r="L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1631.6</v>
      </c>
      <c r="M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1618.24</v>
      </c>
      <c r="N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1638.23</v>
      </c>
      <c r="O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1645.21</v>
      </c>
      <c r="P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1645.18</v>
      </c>
      <c r="Q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1645.15</v>
      </c>
      <c r="R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1667.72</v>
      </c>
      <c r="S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1693.19</v>
      </c>
      <c r="T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1749.7</v>
      </c>
      <c r="U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1706.78</v>
      </c>
      <c r="V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1599.52</v>
      </c>
      <c r="W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1599.96</v>
      </c>
      <c r="X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1621.51</v>
      </c>
      <c r="Y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1686.4299999999998</v>
      </c>
    </row>
    <row r="140" spans="1:25" x14ac:dyDescent="0.2">
      <c r="A140" s="79">
        <f t="shared" si="5"/>
        <v>42566</v>
      </c>
      <c r="B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1604.35</v>
      </c>
      <c r="C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1597.29</v>
      </c>
      <c r="D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1624.96</v>
      </c>
      <c r="E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1686.6599999999999</v>
      </c>
      <c r="F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1721.8000000000002</v>
      </c>
      <c r="G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1721.76</v>
      </c>
      <c r="H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1703.94</v>
      </c>
      <c r="I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2044.82</v>
      </c>
      <c r="J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1829.94</v>
      </c>
      <c r="K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1674.4</v>
      </c>
      <c r="L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1605.22</v>
      </c>
      <c r="M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1612.46</v>
      </c>
      <c r="N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1612.69</v>
      </c>
      <c r="O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1612.75</v>
      </c>
      <c r="P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1612.6399999999999</v>
      </c>
      <c r="Q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1612.78</v>
      </c>
      <c r="R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1632.6399999999999</v>
      </c>
      <c r="S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1693.25</v>
      </c>
      <c r="T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1693.2600000000002</v>
      </c>
      <c r="U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1706.67</v>
      </c>
      <c r="V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1599.92</v>
      </c>
      <c r="W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1625.67</v>
      </c>
      <c r="X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1621.6100000000001</v>
      </c>
      <c r="Y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1696.81</v>
      </c>
    </row>
    <row r="141" spans="1:25" x14ac:dyDescent="0.2">
      <c r="A141" s="79">
        <f t="shared" si="5"/>
        <v>42567</v>
      </c>
      <c r="B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1635.6</v>
      </c>
      <c r="C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1602.63</v>
      </c>
      <c r="D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1594.94</v>
      </c>
      <c r="E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1608.67</v>
      </c>
      <c r="F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1658.04</v>
      </c>
      <c r="G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1696.66</v>
      </c>
      <c r="H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1658.8600000000001</v>
      </c>
      <c r="I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1615.98</v>
      </c>
      <c r="J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1891.48</v>
      </c>
      <c r="K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1751.56</v>
      </c>
      <c r="L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1699.52</v>
      </c>
      <c r="M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1683.55</v>
      </c>
      <c r="N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1683.53</v>
      </c>
      <c r="O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1683.49</v>
      </c>
      <c r="P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1683.5</v>
      </c>
      <c r="Q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1668.13</v>
      </c>
      <c r="R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1667.9299999999998</v>
      </c>
      <c r="S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1653.44</v>
      </c>
      <c r="T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1653.47</v>
      </c>
      <c r="U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1668.5</v>
      </c>
      <c r="V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1644.02</v>
      </c>
      <c r="W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1674.38</v>
      </c>
      <c r="X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1629.87</v>
      </c>
      <c r="Y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1715.96</v>
      </c>
    </row>
    <row r="142" spans="1:25" x14ac:dyDescent="0.2">
      <c r="A142" s="79">
        <f t="shared" si="5"/>
        <v>42568</v>
      </c>
      <c r="B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1656.1399999999999</v>
      </c>
      <c r="C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1608.44</v>
      </c>
      <c r="D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1595.92</v>
      </c>
      <c r="E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1611.26</v>
      </c>
      <c r="F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1662.09</v>
      </c>
      <c r="G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1700.44</v>
      </c>
      <c r="H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1662.38</v>
      </c>
      <c r="I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1619.3600000000001</v>
      </c>
      <c r="J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1895.65</v>
      </c>
      <c r="K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1755.02</v>
      </c>
      <c r="L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1702.62</v>
      </c>
      <c r="M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1686.56</v>
      </c>
      <c r="N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1686.4099999999999</v>
      </c>
      <c r="O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1686.32</v>
      </c>
      <c r="P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1686.28</v>
      </c>
      <c r="Q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1670.88</v>
      </c>
      <c r="R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1670.74</v>
      </c>
      <c r="S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1655.83</v>
      </c>
      <c r="T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1655.9499999999998</v>
      </c>
      <c r="U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1671.6599999999999</v>
      </c>
      <c r="V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1666.5500000000002</v>
      </c>
      <c r="W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1686.3899999999999</v>
      </c>
      <c r="X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1642</v>
      </c>
      <c r="Y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1815.21</v>
      </c>
    </row>
    <row r="143" spans="1:25" x14ac:dyDescent="0.2">
      <c r="A143" s="79">
        <f t="shared" si="5"/>
        <v>42569</v>
      </c>
      <c r="B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1616.95</v>
      </c>
      <c r="C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1613.03</v>
      </c>
      <c r="D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1641.79</v>
      </c>
      <c r="E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1672.8600000000001</v>
      </c>
      <c r="F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1689.4299999999998</v>
      </c>
      <c r="G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1744</v>
      </c>
      <c r="H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1689.85</v>
      </c>
      <c r="I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1984.3999999999999</v>
      </c>
      <c r="J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1834.0700000000002</v>
      </c>
      <c r="K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1677.33</v>
      </c>
      <c r="L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1607.58</v>
      </c>
      <c r="M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1607.44</v>
      </c>
      <c r="N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1607.5500000000002</v>
      </c>
      <c r="O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1607.5500000000002</v>
      </c>
      <c r="P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1607.46</v>
      </c>
      <c r="Q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1620.3200000000002</v>
      </c>
      <c r="R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1634.59</v>
      </c>
      <c r="S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1634.58</v>
      </c>
      <c r="T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1646.1</v>
      </c>
      <c r="U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1670.28</v>
      </c>
      <c r="V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1623.41</v>
      </c>
      <c r="W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1636.5</v>
      </c>
      <c r="X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1695.6399999999999</v>
      </c>
      <c r="Y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1679.5700000000002</v>
      </c>
    </row>
    <row r="144" spans="1:25" x14ac:dyDescent="0.2">
      <c r="A144" s="79">
        <f t="shared" si="5"/>
        <v>42570</v>
      </c>
      <c r="B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1639.13</v>
      </c>
      <c r="C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1607.12</v>
      </c>
      <c r="D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1595.25</v>
      </c>
      <c r="E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1627.08</v>
      </c>
      <c r="F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1657.04</v>
      </c>
      <c r="G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1706.73</v>
      </c>
      <c r="H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1681.27</v>
      </c>
      <c r="I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2022.22</v>
      </c>
      <c r="J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1844.75</v>
      </c>
      <c r="K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1647.48</v>
      </c>
      <c r="L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1594.83</v>
      </c>
      <c r="M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1625.4299999999998</v>
      </c>
      <c r="N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1625.6799999999998</v>
      </c>
      <c r="O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1625.8600000000001</v>
      </c>
      <c r="P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1625.71</v>
      </c>
      <c r="Q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1625.62</v>
      </c>
      <c r="R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1602.13</v>
      </c>
      <c r="S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1602.13</v>
      </c>
      <c r="T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1645.7</v>
      </c>
      <c r="U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1623.6100000000001</v>
      </c>
      <c r="V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1659.94</v>
      </c>
      <c r="W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1660.58</v>
      </c>
      <c r="X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1619.71</v>
      </c>
      <c r="Y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1746.4299999999998</v>
      </c>
    </row>
    <row r="145" spans="1:27" x14ac:dyDescent="0.2">
      <c r="A145" s="79">
        <f t="shared" si="5"/>
        <v>42571</v>
      </c>
      <c r="B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1627.05</v>
      </c>
      <c r="C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1604.64</v>
      </c>
      <c r="D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1595.2</v>
      </c>
      <c r="E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1611.88</v>
      </c>
      <c r="F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1611.8</v>
      </c>
      <c r="G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1687.99</v>
      </c>
      <c r="H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1625.94</v>
      </c>
      <c r="I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1901.71</v>
      </c>
      <c r="J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1760.39</v>
      </c>
      <c r="K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1595.8000000000002</v>
      </c>
      <c r="L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1663.8899999999999</v>
      </c>
      <c r="M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1664.94</v>
      </c>
      <c r="N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1665.32</v>
      </c>
      <c r="O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1666.73</v>
      </c>
      <c r="P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1667.23</v>
      </c>
      <c r="Q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1666.68</v>
      </c>
      <c r="R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1635.43</v>
      </c>
      <c r="S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1622.61</v>
      </c>
      <c r="T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1621.54</v>
      </c>
      <c r="U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1620.31</v>
      </c>
      <c r="V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1691.1599999999999</v>
      </c>
      <c r="W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1698</v>
      </c>
      <c r="X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1624.3400000000001</v>
      </c>
      <c r="Y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1738.86</v>
      </c>
    </row>
    <row r="146" spans="1:27" x14ac:dyDescent="0.2">
      <c r="A146" s="79">
        <f t="shared" si="5"/>
        <v>42572</v>
      </c>
      <c r="B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1622.8200000000002</v>
      </c>
      <c r="C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1599.27</v>
      </c>
      <c r="D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1596.96</v>
      </c>
      <c r="E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1596.38</v>
      </c>
      <c r="F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1611.75</v>
      </c>
      <c r="G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1640.35</v>
      </c>
      <c r="H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1611.78</v>
      </c>
      <c r="I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1902.46</v>
      </c>
      <c r="J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1741.9699999999998</v>
      </c>
      <c r="K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1602.6</v>
      </c>
      <c r="L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1634.9</v>
      </c>
      <c r="M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1665.3</v>
      </c>
      <c r="N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1660.13</v>
      </c>
      <c r="O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1661.19</v>
      </c>
      <c r="P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1636.6</v>
      </c>
      <c r="Q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1616.74</v>
      </c>
      <c r="R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1621.56</v>
      </c>
      <c r="S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1609.85</v>
      </c>
      <c r="T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1633.6100000000001</v>
      </c>
      <c r="U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1620.43</v>
      </c>
      <c r="V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1686.76</v>
      </c>
      <c r="W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1691.97</v>
      </c>
      <c r="X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1624.28</v>
      </c>
      <c r="Y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1729.67</v>
      </c>
    </row>
    <row r="147" spans="1:27" x14ac:dyDescent="0.2">
      <c r="A147" s="79">
        <f t="shared" si="5"/>
        <v>42573</v>
      </c>
      <c r="B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1612.6799999999998</v>
      </c>
      <c r="C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1598.67</v>
      </c>
      <c r="D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1595.01</v>
      </c>
      <c r="E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1598.31</v>
      </c>
      <c r="F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1611.8</v>
      </c>
      <c r="G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1671.4</v>
      </c>
      <c r="H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1625.85</v>
      </c>
      <c r="I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1957.62</v>
      </c>
      <c r="J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1820.9699999999998</v>
      </c>
      <c r="K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1675.77</v>
      </c>
      <c r="L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1653.43</v>
      </c>
      <c r="M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1606.12</v>
      </c>
      <c r="N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1632.3400000000001</v>
      </c>
      <c r="O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1632.3400000000001</v>
      </c>
      <c r="P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1596.01</v>
      </c>
      <c r="Q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1595.94</v>
      </c>
      <c r="R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1610.97</v>
      </c>
      <c r="S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1601.72</v>
      </c>
      <c r="T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1622.77</v>
      </c>
      <c r="U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1601.95</v>
      </c>
      <c r="V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1680.69</v>
      </c>
      <c r="W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1683.5</v>
      </c>
      <c r="X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1627.6</v>
      </c>
      <c r="Y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1756.6399999999999</v>
      </c>
    </row>
    <row r="148" spans="1:27" x14ac:dyDescent="0.2">
      <c r="A148" s="79">
        <f t="shared" si="5"/>
        <v>42574</v>
      </c>
      <c r="B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1680.1999999999998</v>
      </c>
      <c r="C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1644.67</v>
      </c>
      <c r="D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1618.58</v>
      </c>
      <c r="E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1607.5</v>
      </c>
      <c r="F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1600.74</v>
      </c>
      <c r="G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1609.94</v>
      </c>
      <c r="H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1594.9499999999998</v>
      </c>
      <c r="I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1603.42</v>
      </c>
      <c r="J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1857.9699999999998</v>
      </c>
      <c r="K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1685.25</v>
      </c>
      <c r="L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1641.05</v>
      </c>
      <c r="M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1601.49</v>
      </c>
      <c r="N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1601.2399999999998</v>
      </c>
      <c r="O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1601.09</v>
      </c>
      <c r="P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1601.13</v>
      </c>
      <c r="Q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1601.08</v>
      </c>
      <c r="R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1626.78</v>
      </c>
      <c r="S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1616.74</v>
      </c>
      <c r="T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1601.74</v>
      </c>
      <c r="U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1627.83</v>
      </c>
      <c r="V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1722.47</v>
      </c>
      <c r="W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1738.94</v>
      </c>
      <c r="X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1628.1</v>
      </c>
      <c r="Y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1654.8899999999999</v>
      </c>
    </row>
    <row r="149" spans="1:27" x14ac:dyDescent="0.2">
      <c r="A149" s="79">
        <f t="shared" si="5"/>
        <v>42575</v>
      </c>
      <c r="B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1666.43</v>
      </c>
      <c r="C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1640.29</v>
      </c>
      <c r="D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1614.74</v>
      </c>
      <c r="E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1605.38</v>
      </c>
      <c r="F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1599.72</v>
      </c>
      <c r="G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1625.6</v>
      </c>
      <c r="H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1609.77</v>
      </c>
      <c r="I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1594.92</v>
      </c>
      <c r="J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1881.1399999999999</v>
      </c>
      <c r="K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1700.9099999999999</v>
      </c>
      <c r="L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1640.33</v>
      </c>
      <c r="M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1601.15</v>
      </c>
      <c r="N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1600.98</v>
      </c>
      <c r="O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1600.96</v>
      </c>
      <c r="P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1600.96</v>
      </c>
      <c r="Q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1600.9299999999998</v>
      </c>
      <c r="R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1626.93</v>
      </c>
      <c r="S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1617.7</v>
      </c>
      <c r="T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1602.12</v>
      </c>
      <c r="U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1630.74</v>
      </c>
      <c r="V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1746.54</v>
      </c>
      <c r="W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1747.44</v>
      </c>
      <c r="X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1632.69</v>
      </c>
      <c r="Y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1654.6599999999999</v>
      </c>
    </row>
    <row r="150" spans="1:27" x14ac:dyDescent="0.2">
      <c r="A150" s="79">
        <f t="shared" si="5"/>
        <v>42576</v>
      </c>
      <c r="B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1641.8200000000002</v>
      </c>
      <c r="C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1615.3899999999999</v>
      </c>
      <c r="D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1595.98</v>
      </c>
      <c r="E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1595.73</v>
      </c>
      <c r="F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1625.52</v>
      </c>
      <c r="G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1655.38</v>
      </c>
      <c r="H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1640.48</v>
      </c>
      <c r="I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1994.3600000000001</v>
      </c>
      <c r="J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1799.9699999999998</v>
      </c>
      <c r="K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1660.95</v>
      </c>
      <c r="L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1595.96</v>
      </c>
      <c r="M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1637.37</v>
      </c>
      <c r="N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1638.14</v>
      </c>
      <c r="O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1638.17</v>
      </c>
      <c r="P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1638.14</v>
      </c>
      <c r="Q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1638.02</v>
      </c>
      <c r="R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1606.79</v>
      </c>
      <c r="S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1613.4099999999999</v>
      </c>
      <c r="T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1612.06</v>
      </c>
      <c r="U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1601.83</v>
      </c>
      <c r="V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1690.8899999999999</v>
      </c>
      <c r="W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1666.73</v>
      </c>
      <c r="X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1599.02</v>
      </c>
      <c r="Y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1757.28</v>
      </c>
    </row>
    <row r="151" spans="1:27" x14ac:dyDescent="0.2">
      <c r="A151" s="79">
        <f t="shared" si="5"/>
        <v>42577</v>
      </c>
      <c r="B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1649.37</v>
      </c>
      <c r="C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1604.8600000000001</v>
      </c>
      <c r="D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1625.6</v>
      </c>
      <c r="E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1640.13</v>
      </c>
      <c r="F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1640.12</v>
      </c>
      <c r="G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1662.7800000000002</v>
      </c>
      <c r="H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1640.13</v>
      </c>
      <c r="I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1934.27</v>
      </c>
      <c r="J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1799.6799999999998</v>
      </c>
      <c r="K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1661.13</v>
      </c>
      <c r="L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1619.79</v>
      </c>
      <c r="M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1619.8000000000002</v>
      </c>
      <c r="N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1619.61</v>
      </c>
      <c r="O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1619.4499999999998</v>
      </c>
      <c r="P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1606.54</v>
      </c>
      <c r="Q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1619.42</v>
      </c>
      <c r="R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1633.87</v>
      </c>
      <c r="S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1662.73</v>
      </c>
      <c r="T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1708</v>
      </c>
      <c r="U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1664.4499999999998</v>
      </c>
      <c r="V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1628.75</v>
      </c>
      <c r="W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1630.35</v>
      </c>
      <c r="X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1633.85</v>
      </c>
      <c r="Y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1752.01</v>
      </c>
    </row>
    <row r="152" spans="1:27" x14ac:dyDescent="0.2">
      <c r="A152" s="79">
        <f t="shared" si="5"/>
        <v>42578</v>
      </c>
      <c r="B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1624.6</v>
      </c>
      <c r="C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1626.26</v>
      </c>
      <c r="D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1640.79</v>
      </c>
      <c r="E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1640.77</v>
      </c>
      <c r="F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1705.65</v>
      </c>
      <c r="G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1723.85</v>
      </c>
      <c r="H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1688.72</v>
      </c>
      <c r="I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2020.61</v>
      </c>
      <c r="J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1833.01</v>
      </c>
      <c r="K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1692.37</v>
      </c>
      <c r="L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1633.87</v>
      </c>
      <c r="M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1607.45</v>
      </c>
      <c r="N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1607.2199999999998</v>
      </c>
      <c r="O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1607.19</v>
      </c>
      <c r="P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1633.62</v>
      </c>
      <c r="Q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1633.83</v>
      </c>
      <c r="R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1646.1399999999999</v>
      </c>
      <c r="S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1645.85</v>
      </c>
      <c r="T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1682.51</v>
      </c>
      <c r="U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1647.37</v>
      </c>
      <c r="V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1628.8</v>
      </c>
      <c r="W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1630.73</v>
      </c>
      <c r="X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1633.87</v>
      </c>
      <c r="Y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1732.86</v>
      </c>
    </row>
    <row r="153" spans="1:27" x14ac:dyDescent="0.2">
      <c r="A153" s="79">
        <f t="shared" si="5"/>
        <v>42579</v>
      </c>
      <c r="B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1623.4</v>
      </c>
      <c r="C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1612.21</v>
      </c>
      <c r="D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1640.8</v>
      </c>
      <c r="E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1640.85</v>
      </c>
      <c r="F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1688.46</v>
      </c>
      <c r="G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1688.3899999999999</v>
      </c>
      <c r="H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1640.9899999999998</v>
      </c>
      <c r="I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2021.5</v>
      </c>
      <c r="J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1833.52</v>
      </c>
      <c r="K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1662.03</v>
      </c>
      <c r="L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1607.8400000000001</v>
      </c>
      <c r="M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1607.9</v>
      </c>
      <c r="N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1620.29</v>
      </c>
      <c r="O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1620.0700000000002</v>
      </c>
      <c r="P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1633.5900000000001</v>
      </c>
      <c r="Q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1633.6799999999998</v>
      </c>
      <c r="R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1730.13</v>
      </c>
      <c r="S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1695.35</v>
      </c>
      <c r="T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1708.97</v>
      </c>
      <c r="U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1684.74</v>
      </c>
      <c r="V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1627.15</v>
      </c>
      <c r="W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1629.56</v>
      </c>
      <c r="X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1645.8600000000001</v>
      </c>
      <c r="Y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1736.3200000000002</v>
      </c>
    </row>
    <row r="154" spans="1:27" x14ac:dyDescent="0.2">
      <c r="A154" s="79">
        <f t="shared" si="5"/>
        <v>42580</v>
      </c>
      <c r="B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1621.8</v>
      </c>
      <c r="C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1627.03</v>
      </c>
      <c r="D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1641.3000000000002</v>
      </c>
      <c r="E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1641.35</v>
      </c>
      <c r="F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1706.42</v>
      </c>
      <c r="G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1724.62</v>
      </c>
      <c r="H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1664.83</v>
      </c>
      <c r="I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2022.63</v>
      </c>
      <c r="J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1834.45</v>
      </c>
      <c r="K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1662.5700000000002</v>
      </c>
      <c r="L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1614.79</v>
      </c>
      <c r="M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1621.22</v>
      </c>
      <c r="N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1603.15</v>
      </c>
      <c r="O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1595.58</v>
      </c>
      <c r="P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1595.72</v>
      </c>
      <c r="Q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1608.1100000000001</v>
      </c>
      <c r="R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1646.52</v>
      </c>
      <c r="S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1658</v>
      </c>
      <c r="T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1658.3600000000001</v>
      </c>
      <c r="U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1614.78</v>
      </c>
      <c r="V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1658.58</v>
      </c>
      <c r="W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1632.74</v>
      </c>
      <c r="X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1646.4099999999999</v>
      </c>
      <c r="Y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1758.12</v>
      </c>
    </row>
    <row r="155" spans="1:27" x14ac:dyDescent="0.2">
      <c r="A155" s="79">
        <f t="shared" ref="A155:A156" si="6">A118</f>
        <v>42581</v>
      </c>
      <c r="B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1685.62</v>
      </c>
      <c r="C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1607.71</v>
      </c>
      <c r="D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1595.7800000000002</v>
      </c>
      <c r="E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1611.4</v>
      </c>
      <c r="F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1644.33</v>
      </c>
      <c r="G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1680.88</v>
      </c>
      <c r="H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1619.51</v>
      </c>
      <c r="I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1633.48</v>
      </c>
      <c r="J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1886.02</v>
      </c>
      <c r="K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1704.1</v>
      </c>
      <c r="L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1643.53</v>
      </c>
      <c r="M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1622.85</v>
      </c>
      <c r="N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1657.4099999999999</v>
      </c>
      <c r="O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1657.3899999999999</v>
      </c>
      <c r="P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1657.42</v>
      </c>
      <c r="Q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1657.38</v>
      </c>
      <c r="R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1657.08</v>
      </c>
      <c r="S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1642.31</v>
      </c>
      <c r="T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1628.23</v>
      </c>
      <c r="U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1617.23</v>
      </c>
      <c r="V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1697.63</v>
      </c>
      <c r="W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1686.28</v>
      </c>
      <c r="X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1602.53</v>
      </c>
      <c r="Y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1736.79</v>
      </c>
    </row>
    <row r="156" spans="1:27" x14ac:dyDescent="0.2">
      <c r="A156" s="79">
        <f t="shared" si="6"/>
        <v>42582</v>
      </c>
      <c r="B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1669.04</v>
      </c>
      <c r="C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1603.6100000000001</v>
      </c>
      <c r="D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1611.4</v>
      </c>
      <c r="E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1611.52</v>
      </c>
      <c r="F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1662.52</v>
      </c>
      <c r="G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1681.02</v>
      </c>
      <c r="H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1619.4</v>
      </c>
      <c r="I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1611.52</v>
      </c>
      <c r="J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1908.8400000000001</v>
      </c>
      <c r="K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1719.6100000000001</v>
      </c>
      <c r="L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1670.98</v>
      </c>
      <c r="M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1642</v>
      </c>
      <c r="N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1641.8899999999999</v>
      </c>
      <c r="O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1641.85</v>
      </c>
      <c r="P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1656.05</v>
      </c>
      <c r="Q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1655.99</v>
      </c>
      <c r="R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1656.05</v>
      </c>
      <c r="S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1628</v>
      </c>
      <c r="T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1628.24</v>
      </c>
      <c r="U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1617.15</v>
      </c>
      <c r="V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1709.0700000000002</v>
      </c>
      <c r="W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1680.7399999999998</v>
      </c>
      <c r="X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1602.8600000000001</v>
      </c>
      <c r="Y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1754.54</v>
      </c>
    </row>
    <row r="157" spans="1:27" x14ac:dyDescent="0.2">
      <c r="A157" s="85"/>
      <c r="B157" s="86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</row>
    <row r="158" spans="1:27" s="110" customFormat="1" ht="19.5" customHeight="1" x14ac:dyDescent="0.25">
      <c r="A158" s="109" t="s">
        <v>147</v>
      </c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</row>
    <row r="159" spans="1:27" ht="15.75" customHeight="1" x14ac:dyDescent="0.25">
      <c r="A159" s="87" t="s">
        <v>150</v>
      </c>
      <c r="B159" s="78"/>
      <c r="C159" s="78"/>
      <c r="D159" s="78"/>
      <c r="AA159" s="80"/>
    </row>
    <row r="160" spans="1:27" ht="12.75" x14ac:dyDescent="0.2">
      <c r="A160" s="169" t="s">
        <v>48</v>
      </c>
      <c r="B160" s="180" t="s">
        <v>122</v>
      </c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2"/>
    </row>
    <row r="161" spans="1:25" ht="12.75" x14ac:dyDescent="0.2">
      <c r="A161" s="170"/>
      <c r="B161" s="183"/>
      <c r="C161" s="184"/>
      <c r="D161" s="184"/>
      <c r="E161" s="184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5"/>
    </row>
    <row r="162" spans="1:25" ht="12.75" x14ac:dyDescent="0.2">
      <c r="A162" s="170"/>
      <c r="B162" s="172" t="s">
        <v>123</v>
      </c>
      <c r="C162" s="163" t="s">
        <v>124</v>
      </c>
      <c r="D162" s="163" t="s">
        <v>125</v>
      </c>
      <c r="E162" s="163" t="s">
        <v>126</v>
      </c>
      <c r="F162" s="163" t="s">
        <v>127</v>
      </c>
      <c r="G162" s="163" t="s">
        <v>128</v>
      </c>
      <c r="H162" s="163" t="s">
        <v>129</v>
      </c>
      <c r="I162" s="163" t="s">
        <v>130</v>
      </c>
      <c r="J162" s="163" t="s">
        <v>131</v>
      </c>
      <c r="K162" s="163" t="s">
        <v>132</v>
      </c>
      <c r="L162" s="163" t="s">
        <v>133</v>
      </c>
      <c r="M162" s="163" t="s">
        <v>134</v>
      </c>
      <c r="N162" s="174" t="s">
        <v>135</v>
      </c>
      <c r="O162" s="163" t="s">
        <v>136</v>
      </c>
      <c r="P162" s="163" t="s">
        <v>137</v>
      </c>
      <c r="Q162" s="163" t="s">
        <v>138</v>
      </c>
      <c r="R162" s="163" t="s">
        <v>139</v>
      </c>
      <c r="S162" s="163" t="s">
        <v>140</v>
      </c>
      <c r="T162" s="163" t="s">
        <v>141</v>
      </c>
      <c r="U162" s="163" t="s">
        <v>142</v>
      </c>
      <c r="V162" s="163" t="s">
        <v>143</v>
      </c>
      <c r="W162" s="163" t="s">
        <v>144</v>
      </c>
      <c r="X162" s="163" t="s">
        <v>145</v>
      </c>
      <c r="Y162" s="163" t="s">
        <v>146</v>
      </c>
    </row>
    <row r="163" spans="1:25" ht="12.75" x14ac:dyDescent="0.2">
      <c r="A163" s="171"/>
      <c r="B163" s="173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75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</row>
    <row r="164" spans="1:25" x14ac:dyDescent="0.2">
      <c r="A164" s="79">
        <f>A126</f>
        <v>42552</v>
      </c>
      <c r="B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1980.8</v>
      </c>
      <c r="C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1946.3000000000002</v>
      </c>
      <c r="D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1975.48</v>
      </c>
      <c r="E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2015.79</v>
      </c>
      <c r="F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2060.29</v>
      </c>
      <c r="G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2110.0299999999997</v>
      </c>
      <c r="H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2024.26</v>
      </c>
      <c r="I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2329.8900000000003</v>
      </c>
      <c r="J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2119</v>
      </c>
      <c r="K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1968.4699999999998</v>
      </c>
      <c r="L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1955.02</v>
      </c>
      <c r="M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1955.06</v>
      </c>
      <c r="N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1946.21</v>
      </c>
      <c r="O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1946.2</v>
      </c>
      <c r="P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1946.1399999999999</v>
      </c>
      <c r="Q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1946.12</v>
      </c>
      <c r="R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1972.72</v>
      </c>
      <c r="S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1996.62</v>
      </c>
      <c r="T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1996.59</v>
      </c>
      <c r="U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1961.3899999999999</v>
      </c>
      <c r="V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2010.46</v>
      </c>
      <c r="W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2019.26</v>
      </c>
      <c r="X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1961.66</v>
      </c>
      <c r="Y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2119.5100000000002</v>
      </c>
    </row>
    <row r="165" spans="1:25" x14ac:dyDescent="0.2">
      <c r="A165" s="79">
        <f>A164+1</f>
        <v>42553</v>
      </c>
      <c r="B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2013.48</v>
      </c>
      <c r="C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1964.98</v>
      </c>
      <c r="D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1944.65</v>
      </c>
      <c r="E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1958.3899999999999</v>
      </c>
      <c r="F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2022.21</v>
      </c>
      <c r="G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2074.86</v>
      </c>
      <c r="H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2012.37</v>
      </c>
      <c r="I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1954.08</v>
      </c>
      <c r="J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2248.6099999999997</v>
      </c>
      <c r="K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2056.1799999999998</v>
      </c>
      <c r="L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1991.5</v>
      </c>
      <c r="M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1991.51</v>
      </c>
      <c r="N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1991.58</v>
      </c>
      <c r="O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1977.06</v>
      </c>
      <c r="P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1970</v>
      </c>
      <c r="Q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1970.01</v>
      </c>
      <c r="R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2006.8</v>
      </c>
      <c r="S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2022.61</v>
      </c>
      <c r="T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2006.9299999999998</v>
      </c>
      <c r="U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1992.02</v>
      </c>
      <c r="V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1998.13</v>
      </c>
      <c r="W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2027.31</v>
      </c>
      <c r="X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1951.9</v>
      </c>
      <c r="Y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2064.67</v>
      </c>
    </row>
    <row r="166" spans="1:25" x14ac:dyDescent="0.2">
      <c r="A166" s="79">
        <f t="shared" ref="A166:A194" si="7">A165+1</f>
        <v>42554</v>
      </c>
      <c r="B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2008.32</v>
      </c>
      <c r="C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1961.4499999999998</v>
      </c>
      <c r="D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1944.58</v>
      </c>
      <c r="E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1958.24</v>
      </c>
      <c r="F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2021.8200000000002</v>
      </c>
      <c r="G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2097.86</v>
      </c>
      <c r="H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2012.22</v>
      </c>
      <c r="I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1953.81</v>
      </c>
      <c r="J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2247.9</v>
      </c>
      <c r="K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2056.19</v>
      </c>
      <c r="L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2006.72</v>
      </c>
      <c r="M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2022.58</v>
      </c>
      <c r="N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2014.46</v>
      </c>
      <c r="O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2006.72</v>
      </c>
      <c r="P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2006.88</v>
      </c>
      <c r="Q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2006.69</v>
      </c>
      <c r="R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2047.35</v>
      </c>
      <c r="S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2047.3600000000001</v>
      </c>
      <c r="T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2047.35</v>
      </c>
      <c r="U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2030.9099999999999</v>
      </c>
      <c r="V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1996.62</v>
      </c>
      <c r="W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2024.69</v>
      </c>
      <c r="X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1951.86</v>
      </c>
      <c r="Y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2064.38</v>
      </c>
    </row>
    <row r="167" spans="1:25" x14ac:dyDescent="0.2">
      <c r="A167" s="79">
        <f t="shared" si="7"/>
        <v>42555</v>
      </c>
      <c r="B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1965.1399999999999</v>
      </c>
      <c r="C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1945.9299999999998</v>
      </c>
      <c r="D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1990.78</v>
      </c>
      <c r="E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2015.4099999999999</v>
      </c>
      <c r="F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2079.1</v>
      </c>
      <c r="G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2109.69</v>
      </c>
      <c r="H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2024.18</v>
      </c>
      <c r="I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2304.4499999999998</v>
      </c>
      <c r="J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2118.85</v>
      </c>
      <c r="K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1954.46</v>
      </c>
      <c r="L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1953.49</v>
      </c>
      <c r="M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1958.15</v>
      </c>
      <c r="N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1953.47</v>
      </c>
      <c r="O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1954.77</v>
      </c>
      <c r="P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1960.6499999999999</v>
      </c>
      <c r="Q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1961.92</v>
      </c>
      <c r="R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1972.32</v>
      </c>
      <c r="S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1996.15</v>
      </c>
      <c r="T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1996.1599999999999</v>
      </c>
      <c r="U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1961.37</v>
      </c>
      <c r="V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1992.15</v>
      </c>
      <c r="W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1982.87</v>
      </c>
      <c r="X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1961.1999999999998</v>
      </c>
      <c r="Y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2005.4</v>
      </c>
    </row>
    <row r="168" spans="1:25" x14ac:dyDescent="0.2">
      <c r="A168" s="79">
        <f t="shared" si="7"/>
        <v>42556</v>
      </c>
      <c r="B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1965.03</v>
      </c>
      <c r="C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1946.33</v>
      </c>
      <c r="D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1991.17</v>
      </c>
      <c r="E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2015.8</v>
      </c>
      <c r="F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2079.5500000000002</v>
      </c>
      <c r="G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2079.44</v>
      </c>
      <c r="H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2024.4099999999999</v>
      </c>
      <c r="I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2304.85</v>
      </c>
      <c r="J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2118.81</v>
      </c>
      <c r="K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1954.65</v>
      </c>
      <c r="L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1963.94</v>
      </c>
      <c r="M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1954.58</v>
      </c>
      <c r="N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1954.59</v>
      </c>
      <c r="O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1954.48</v>
      </c>
      <c r="P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1968.3600000000001</v>
      </c>
      <c r="Q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1968.32</v>
      </c>
      <c r="R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1972.53</v>
      </c>
      <c r="S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2022.04</v>
      </c>
      <c r="T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2021.99</v>
      </c>
      <c r="U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2035.6399999999999</v>
      </c>
      <c r="V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1977.2199999999998</v>
      </c>
      <c r="W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1991.3</v>
      </c>
      <c r="X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1972.25</v>
      </c>
      <c r="Y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2073.0299999999997</v>
      </c>
    </row>
    <row r="169" spans="1:25" x14ac:dyDescent="0.2">
      <c r="A169" s="79">
        <f t="shared" si="7"/>
        <v>42557</v>
      </c>
      <c r="B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1962.08</v>
      </c>
      <c r="C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1960.69</v>
      </c>
      <c r="D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1991.03</v>
      </c>
      <c r="E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2015.46</v>
      </c>
      <c r="F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2041.45</v>
      </c>
      <c r="G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2079.2600000000002</v>
      </c>
      <c r="H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2041.76</v>
      </c>
      <c r="I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2329.27</v>
      </c>
      <c r="J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2328.84</v>
      </c>
      <c r="K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1997.25</v>
      </c>
      <c r="L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1954.79</v>
      </c>
      <c r="M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1954.8200000000002</v>
      </c>
      <c r="N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1968.55</v>
      </c>
      <c r="O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1982.5900000000001</v>
      </c>
      <c r="P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1968.55</v>
      </c>
      <c r="Q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1968.4499999999998</v>
      </c>
      <c r="R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1984.4299999999998</v>
      </c>
      <c r="S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1996.53</v>
      </c>
      <c r="T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1972.49</v>
      </c>
      <c r="U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1963.22</v>
      </c>
      <c r="V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2017.02</v>
      </c>
      <c r="W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1997.8899999999999</v>
      </c>
      <c r="X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1960.58</v>
      </c>
      <c r="Y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2086.64</v>
      </c>
    </row>
    <row r="170" spans="1:25" x14ac:dyDescent="0.2">
      <c r="A170" s="79">
        <f t="shared" si="7"/>
        <v>42558</v>
      </c>
      <c r="B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1961.1799999999998</v>
      </c>
      <c r="C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1946.33</v>
      </c>
      <c r="D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1991.02</v>
      </c>
      <c r="E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2015.53</v>
      </c>
      <c r="F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2024.03</v>
      </c>
      <c r="G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2079.2399999999998</v>
      </c>
      <c r="H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2006.99</v>
      </c>
      <c r="I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2329.39</v>
      </c>
      <c r="J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2161.2399999999998</v>
      </c>
      <c r="K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2005.23</v>
      </c>
      <c r="L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1955.02</v>
      </c>
      <c r="M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1963.75</v>
      </c>
      <c r="N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1946.17</v>
      </c>
      <c r="O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1955.1599999999999</v>
      </c>
      <c r="P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1955.1</v>
      </c>
      <c r="Q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1964.71</v>
      </c>
      <c r="R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1972.6599999999999</v>
      </c>
      <c r="S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1984.3799999999999</v>
      </c>
      <c r="T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2022.27</v>
      </c>
      <c r="U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2022.83</v>
      </c>
      <c r="V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1977.6399999999999</v>
      </c>
      <c r="W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2018.3600000000001</v>
      </c>
      <c r="X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1950.02</v>
      </c>
      <c r="Y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2087.5699999999997</v>
      </c>
    </row>
    <row r="171" spans="1:25" x14ac:dyDescent="0.2">
      <c r="A171" s="79">
        <f t="shared" si="7"/>
        <v>42559</v>
      </c>
      <c r="B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1972.3799999999999</v>
      </c>
      <c r="C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1946.33</v>
      </c>
      <c r="D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2007.34</v>
      </c>
      <c r="E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2007.29</v>
      </c>
      <c r="F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2015.42</v>
      </c>
      <c r="G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2089.35</v>
      </c>
      <c r="H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1999.06</v>
      </c>
      <c r="I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2342.5500000000002</v>
      </c>
      <c r="J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2195.3000000000002</v>
      </c>
      <c r="K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2037.51</v>
      </c>
      <c r="L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1975.9299999999998</v>
      </c>
      <c r="M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1961.8899999999999</v>
      </c>
      <c r="N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1975.8</v>
      </c>
      <c r="O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1990.28</v>
      </c>
      <c r="P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2005.28</v>
      </c>
      <c r="Q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2005.31</v>
      </c>
      <c r="R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2015.6299999999999</v>
      </c>
      <c r="S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2028.86</v>
      </c>
      <c r="T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2042.23</v>
      </c>
      <c r="U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2029.17</v>
      </c>
      <c r="V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1983.6399999999999</v>
      </c>
      <c r="W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1984.6399999999999</v>
      </c>
      <c r="X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1944.63</v>
      </c>
      <c r="Y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2095.37</v>
      </c>
    </row>
    <row r="172" spans="1:25" x14ac:dyDescent="0.2">
      <c r="A172" s="79">
        <f t="shared" si="7"/>
        <v>42560</v>
      </c>
      <c r="B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2012.22</v>
      </c>
      <c r="C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1972.81</v>
      </c>
      <c r="D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1950.2</v>
      </c>
      <c r="E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1966.62</v>
      </c>
      <c r="F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2002.17</v>
      </c>
      <c r="G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2042.1</v>
      </c>
      <c r="H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2002.83</v>
      </c>
      <c r="I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1947.83</v>
      </c>
      <c r="J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2289.19</v>
      </c>
      <c r="K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2082.96</v>
      </c>
      <c r="L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1999.23</v>
      </c>
      <c r="M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1984.4099999999999</v>
      </c>
      <c r="N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1984.3799999999999</v>
      </c>
      <c r="O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2014.75</v>
      </c>
      <c r="P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2006.81</v>
      </c>
      <c r="Q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2006.69</v>
      </c>
      <c r="R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2030.84</v>
      </c>
      <c r="S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2014.8400000000001</v>
      </c>
      <c r="T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2014.71</v>
      </c>
      <c r="U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1984.1100000000001</v>
      </c>
      <c r="V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2016.44</v>
      </c>
      <c r="W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2017.31</v>
      </c>
      <c r="X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1959.15</v>
      </c>
      <c r="Y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2055.37</v>
      </c>
    </row>
    <row r="173" spans="1:25" x14ac:dyDescent="0.2">
      <c r="A173" s="79">
        <f t="shared" si="7"/>
        <v>42561</v>
      </c>
      <c r="B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1968.85</v>
      </c>
      <c r="C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1947.1</v>
      </c>
      <c r="D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1944.46</v>
      </c>
      <c r="E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1988.37</v>
      </c>
      <c r="F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2026.08</v>
      </c>
      <c r="G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2068.4899999999998</v>
      </c>
      <c r="H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2007.3899999999999</v>
      </c>
      <c r="I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1943.94</v>
      </c>
      <c r="J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2296.7600000000002</v>
      </c>
      <c r="K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2137.52</v>
      </c>
      <c r="L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2043.58</v>
      </c>
      <c r="M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2019.09</v>
      </c>
      <c r="N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2018.9</v>
      </c>
      <c r="O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2043.46</v>
      </c>
      <c r="P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2087.9700000000003</v>
      </c>
      <c r="Q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2087.96</v>
      </c>
      <c r="R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2088.66</v>
      </c>
      <c r="S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2088.66</v>
      </c>
      <c r="T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2019.47</v>
      </c>
      <c r="U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1987.9299999999998</v>
      </c>
      <c r="V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1995.6599999999999</v>
      </c>
      <c r="W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2008.3799999999999</v>
      </c>
      <c r="X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1954.78</v>
      </c>
      <c r="Y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2059.52</v>
      </c>
    </row>
    <row r="174" spans="1:25" x14ac:dyDescent="0.2">
      <c r="A174" s="79">
        <f t="shared" si="7"/>
        <v>42562</v>
      </c>
      <c r="B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1957.65</v>
      </c>
      <c r="C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1943.88</v>
      </c>
      <c r="D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2011.18</v>
      </c>
      <c r="E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2011.37</v>
      </c>
      <c r="F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2054.6999999999998</v>
      </c>
      <c r="G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2113.65</v>
      </c>
      <c r="H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2054.4899999999998</v>
      </c>
      <c r="I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2430.3999999999996</v>
      </c>
      <c r="J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2250.02</v>
      </c>
      <c r="K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2084.5299999999997</v>
      </c>
      <c r="L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1978.1799999999998</v>
      </c>
      <c r="M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1964.08</v>
      </c>
      <c r="N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1970.5700000000002</v>
      </c>
      <c r="O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1992.27</v>
      </c>
      <c r="P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1992.4699999999998</v>
      </c>
      <c r="Q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1963.47</v>
      </c>
      <c r="R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2004.56</v>
      </c>
      <c r="S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2010.63</v>
      </c>
      <c r="T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2045.77</v>
      </c>
      <c r="U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2031.81</v>
      </c>
      <c r="V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1980.51</v>
      </c>
      <c r="W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1980.78</v>
      </c>
      <c r="X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1958.09</v>
      </c>
      <c r="Y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2086.8000000000002</v>
      </c>
    </row>
    <row r="175" spans="1:25" x14ac:dyDescent="0.2">
      <c r="A175" s="79">
        <f t="shared" si="7"/>
        <v>42563</v>
      </c>
      <c r="B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1959.09</v>
      </c>
      <c r="C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1943.93</v>
      </c>
      <c r="D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2010.6399999999999</v>
      </c>
      <c r="E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2036.6599999999999</v>
      </c>
      <c r="F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2073.6</v>
      </c>
      <c r="G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2073.89</v>
      </c>
      <c r="H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2055.61</v>
      </c>
      <c r="I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2432.71</v>
      </c>
      <c r="J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2251.92</v>
      </c>
      <c r="K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2085.89</v>
      </c>
      <c r="L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1979.75</v>
      </c>
      <c r="M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1965.67</v>
      </c>
      <c r="N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1972.59</v>
      </c>
      <c r="O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1994.49</v>
      </c>
      <c r="P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1994.48</v>
      </c>
      <c r="Q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1994.49</v>
      </c>
      <c r="R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2006.55</v>
      </c>
      <c r="S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2082.9</v>
      </c>
      <c r="T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2106.0500000000002</v>
      </c>
      <c r="U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2059.92</v>
      </c>
      <c r="V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1951.71</v>
      </c>
      <c r="W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1952</v>
      </c>
      <c r="X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1969.6999999999998</v>
      </c>
      <c r="Y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2049.23</v>
      </c>
    </row>
    <row r="176" spans="1:25" x14ac:dyDescent="0.2">
      <c r="A176" s="79">
        <f t="shared" si="7"/>
        <v>42564</v>
      </c>
      <c r="B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1967.51</v>
      </c>
      <c r="C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1945.9299999999998</v>
      </c>
      <c r="D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2015.27</v>
      </c>
      <c r="E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2041.4099999999999</v>
      </c>
      <c r="F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2078.9</v>
      </c>
      <c r="G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2079.12</v>
      </c>
      <c r="H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2060.3200000000002</v>
      </c>
      <c r="I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2439.84</v>
      </c>
      <c r="J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2258.5500000000002</v>
      </c>
      <c r="K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2090.6</v>
      </c>
      <c r="L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1983.15</v>
      </c>
      <c r="M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1968.92</v>
      </c>
      <c r="N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1975.86</v>
      </c>
      <c r="O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1997.87</v>
      </c>
      <c r="P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1997.9099999999999</v>
      </c>
      <c r="Q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1997.78</v>
      </c>
      <c r="R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2009.1399999999999</v>
      </c>
      <c r="S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2085.9700000000003</v>
      </c>
      <c r="T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2109.5700000000002</v>
      </c>
      <c r="U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2063.62</v>
      </c>
      <c r="V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1948.97</v>
      </c>
      <c r="W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1949.44</v>
      </c>
      <c r="X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1972.4</v>
      </c>
      <c r="Y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2049.3000000000002</v>
      </c>
    </row>
    <row r="177" spans="1:25" x14ac:dyDescent="0.2">
      <c r="A177" s="79">
        <f t="shared" si="7"/>
        <v>42565</v>
      </c>
      <c r="B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1966.05</v>
      </c>
      <c r="C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1945.98</v>
      </c>
      <c r="D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1975.19</v>
      </c>
      <c r="E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2041.53</v>
      </c>
      <c r="F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2079.0699999999997</v>
      </c>
      <c r="G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2079.2399999999998</v>
      </c>
      <c r="H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2060.54</v>
      </c>
      <c r="I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2425.15</v>
      </c>
      <c r="J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2232.35</v>
      </c>
      <c r="K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2063.0500000000002</v>
      </c>
      <c r="L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1983.11</v>
      </c>
      <c r="M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1968.8</v>
      </c>
      <c r="N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1990.1999999999998</v>
      </c>
      <c r="O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1997.68</v>
      </c>
      <c r="P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1997.65</v>
      </c>
      <c r="Q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1997.62</v>
      </c>
      <c r="R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2021.78</v>
      </c>
      <c r="S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2049.0500000000002</v>
      </c>
      <c r="T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2109.56</v>
      </c>
      <c r="U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2063.6</v>
      </c>
      <c r="V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1948.77</v>
      </c>
      <c r="W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1949.24</v>
      </c>
      <c r="X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1972.31</v>
      </c>
      <c r="Y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2041.82</v>
      </c>
    </row>
    <row r="178" spans="1:25" x14ac:dyDescent="0.2">
      <c r="A178" s="79">
        <f t="shared" si="7"/>
        <v>42566</v>
      </c>
      <c r="B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1953.9299999999998</v>
      </c>
      <c r="C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1946.38</v>
      </c>
      <c r="D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1976</v>
      </c>
      <c r="E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2042.07</v>
      </c>
      <c r="F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2079.6800000000003</v>
      </c>
      <c r="G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2079.64</v>
      </c>
      <c r="H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2060.56</v>
      </c>
      <c r="I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2425.5299999999997</v>
      </c>
      <c r="J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2195.4699999999998</v>
      </c>
      <c r="K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2028.94</v>
      </c>
      <c r="L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1954.8600000000001</v>
      </c>
      <c r="M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1962.62</v>
      </c>
      <c r="N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1962.87</v>
      </c>
      <c r="O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1962.93</v>
      </c>
      <c r="P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1962.81</v>
      </c>
      <c r="Q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1962.95</v>
      </c>
      <c r="R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1984.2199999999998</v>
      </c>
      <c r="S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2049.12</v>
      </c>
      <c r="T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2049.13</v>
      </c>
      <c r="U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2063.4899999999998</v>
      </c>
      <c r="V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1949.19</v>
      </c>
      <c r="W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1976.76</v>
      </c>
      <c r="X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1972.4099999999999</v>
      </c>
      <c r="Y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2052.9300000000003</v>
      </c>
    </row>
    <row r="179" spans="1:25" x14ac:dyDescent="0.2">
      <c r="A179" s="79">
        <f t="shared" si="7"/>
        <v>42567</v>
      </c>
      <c r="B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1987.3899999999999</v>
      </c>
      <c r="C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1952.09</v>
      </c>
      <c r="D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1943.85</v>
      </c>
      <c r="E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1958.56</v>
      </c>
      <c r="F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2011.42</v>
      </c>
      <c r="G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2052.77</v>
      </c>
      <c r="H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2012.29</v>
      </c>
      <c r="I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1966.38</v>
      </c>
      <c r="J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2261.36</v>
      </c>
      <c r="K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2111.54</v>
      </c>
      <c r="L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2055.83</v>
      </c>
      <c r="M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2038.73</v>
      </c>
      <c r="N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2038.71</v>
      </c>
      <c r="O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2038.67</v>
      </c>
      <c r="P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2038.68</v>
      </c>
      <c r="Q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2022.22</v>
      </c>
      <c r="R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2022.01</v>
      </c>
      <c r="S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2006.49</v>
      </c>
      <c r="T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2006.52</v>
      </c>
      <c r="U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2022.62</v>
      </c>
      <c r="V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1996.4099999999999</v>
      </c>
      <c r="W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2028.92</v>
      </c>
      <c r="X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1981.26</v>
      </c>
      <c r="Y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2073.4300000000003</v>
      </c>
    </row>
    <row r="180" spans="1:25" x14ac:dyDescent="0.2">
      <c r="A180" s="79">
        <f t="shared" si="7"/>
        <v>42568</v>
      </c>
      <c r="B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2009.38</v>
      </c>
      <c r="C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1958.31</v>
      </c>
      <c r="D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1944.9</v>
      </c>
      <c r="E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1961.34</v>
      </c>
      <c r="F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2015.75</v>
      </c>
      <c r="G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2056.81</v>
      </c>
      <c r="H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2016.0700000000002</v>
      </c>
      <c r="I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1970.01</v>
      </c>
      <c r="J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2265.83</v>
      </c>
      <c r="K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2115.25</v>
      </c>
      <c r="L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2059.14</v>
      </c>
      <c r="M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2041.9499999999998</v>
      </c>
      <c r="N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2041.8</v>
      </c>
      <c r="O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2041.6999999999998</v>
      </c>
      <c r="P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2041.65</v>
      </c>
      <c r="Q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2025.17</v>
      </c>
      <c r="R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2025.02</v>
      </c>
      <c r="S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2009.06</v>
      </c>
      <c r="T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2009.1799999999998</v>
      </c>
      <c r="U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2026</v>
      </c>
      <c r="V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2020.53</v>
      </c>
      <c r="W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2041.78</v>
      </c>
      <c r="X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1994.24</v>
      </c>
      <c r="Y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2179.69</v>
      </c>
    </row>
    <row r="181" spans="1:25" x14ac:dyDescent="0.2">
      <c r="A181" s="79">
        <f t="shared" si="7"/>
        <v>42569</v>
      </c>
      <c r="B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1967.42</v>
      </c>
      <c r="C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1963.22</v>
      </c>
      <c r="D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1994.02</v>
      </c>
      <c r="E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2027.29</v>
      </c>
      <c r="F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2045.02</v>
      </c>
      <c r="G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2103.4499999999998</v>
      </c>
      <c r="H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2045.48</v>
      </c>
      <c r="I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2360.84</v>
      </c>
      <c r="J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2199.89</v>
      </c>
      <c r="K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2032.07</v>
      </c>
      <c r="L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1957.4</v>
      </c>
      <c r="M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1957.24</v>
      </c>
      <c r="N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1957.3600000000001</v>
      </c>
      <c r="O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1957.3600000000001</v>
      </c>
      <c r="P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1957.26</v>
      </c>
      <c r="Q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1971.04</v>
      </c>
      <c r="R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1986.31</v>
      </c>
      <c r="S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1986.3</v>
      </c>
      <c r="T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1998.63</v>
      </c>
      <c r="U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2024.53</v>
      </c>
      <c r="V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1974.3400000000001</v>
      </c>
      <c r="W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1988.3600000000001</v>
      </c>
      <c r="X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2051.6800000000003</v>
      </c>
      <c r="Y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2034.47</v>
      </c>
    </row>
    <row r="182" spans="1:25" x14ac:dyDescent="0.2">
      <c r="A182" s="79">
        <f t="shared" si="7"/>
        <v>42570</v>
      </c>
      <c r="B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1991.17</v>
      </c>
      <c r="C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1956.9</v>
      </c>
      <c r="D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1944.19</v>
      </c>
      <c r="E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1978.27</v>
      </c>
      <c r="F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2010.35</v>
      </c>
      <c r="G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2063.5500000000002</v>
      </c>
      <c r="H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2036.29</v>
      </c>
      <c r="I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2401.34</v>
      </c>
      <c r="J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2211.33</v>
      </c>
      <c r="K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2000.12</v>
      </c>
      <c r="L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1943.74</v>
      </c>
      <c r="M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1976.51</v>
      </c>
      <c r="N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1976.77</v>
      </c>
      <c r="O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1976.96</v>
      </c>
      <c r="P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1976.81</v>
      </c>
      <c r="Q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1976.71</v>
      </c>
      <c r="R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1951.56</v>
      </c>
      <c r="S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1951.56</v>
      </c>
      <c r="T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1998.21</v>
      </c>
      <c r="U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1974.55</v>
      </c>
      <c r="V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2013.46</v>
      </c>
      <c r="W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2014.1399999999999</v>
      </c>
      <c r="X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1970.38</v>
      </c>
      <c r="Y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2106.0500000000002</v>
      </c>
    </row>
    <row r="183" spans="1:25" x14ac:dyDescent="0.2">
      <c r="A183" s="79">
        <f t="shared" si="7"/>
        <v>42571</v>
      </c>
      <c r="B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1978.2399999999998</v>
      </c>
      <c r="C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1954.25</v>
      </c>
      <c r="D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1944.13</v>
      </c>
      <c r="E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1961.99</v>
      </c>
      <c r="F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1961.9099999999999</v>
      </c>
      <c r="G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2043.48</v>
      </c>
      <c r="H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1977.05</v>
      </c>
      <c r="I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2272.31</v>
      </c>
      <c r="J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2121</v>
      </c>
      <c r="K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1944.78</v>
      </c>
      <c r="L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2017.69</v>
      </c>
      <c r="M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2018.8</v>
      </c>
      <c r="N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2019.22</v>
      </c>
      <c r="O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2020.72</v>
      </c>
      <c r="P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2021.26</v>
      </c>
      <c r="Q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2020.67</v>
      </c>
      <c r="R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1987.21</v>
      </c>
      <c r="S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1973.48</v>
      </c>
      <c r="T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1972.34</v>
      </c>
      <c r="U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1971.03</v>
      </c>
      <c r="V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2046.8799999999999</v>
      </c>
      <c r="W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2054.1999999999998</v>
      </c>
      <c r="X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1975.33</v>
      </c>
      <c r="Y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2097.9499999999998</v>
      </c>
    </row>
    <row r="184" spans="1:25" x14ac:dyDescent="0.2">
      <c r="A184" s="79">
        <f t="shared" si="7"/>
        <v>42572</v>
      </c>
      <c r="B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1973.7</v>
      </c>
      <c r="C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1948.5</v>
      </c>
      <c r="D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1946.02</v>
      </c>
      <c r="E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1945.4</v>
      </c>
      <c r="F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1961.8600000000001</v>
      </c>
      <c r="G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1992.48</v>
      </c>
      <c r="H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1961.8899999999999</v>
      </c>
      <c r="I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2273.11</v>
      </c>
      <c r="J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2101.2799999999997</v>
      </c>
      <c r="K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1952.06</v>
      </c>
      <c r="L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1986.6399999999999</v>
      </c>
      <c r="M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2019.19</v>
      </c>
      <c r="N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2013.6599999999999</v>
      </c>
      <c r="O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2014.79</v>
      </c>
      <c r="P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1988.46</v>
      </c>
      <c r="Q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1967.1999999999998</v>
      </c>
      <c r="R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1972.36</v>
      </c>
      <c r="S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1959.82</v>
      </c>
      <c r="T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1985.26</v>
      </c>
      <c r="U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1971.15</v>
      </c>
      <c r="V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2042.17</v>
      </c>
      <c r="W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2047.75</v>
      </c>
      <c r="X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1975.27</v>
      </c>
      <c r="Y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2088.11</v>
      </c>
    </row>
    <row r="185" spans="1:25" x14ac:dyDescent="0.2">
      <c r="A185" s="79">
        <f t="shared" si="7"/>
        <v>42573</v>
      </c>
      <c r="B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1962.85</v>
      </c>
      <c r="C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1947.85</v>
      </c>
      <c r="D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1943.93</v>
      </c>
      <c r="E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1947.47</v>
      </c>
      <c r="F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1961.9099999999999</v>
      </c>
      <c r="G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2025.72</v>
      </c>
      <c r="H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1976.9499999999998</v>
      </c>
      <c r="I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2332.1800000000003</v>
      </c>
      <c r="J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2185.87</v>
      </c>
      <c r="K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2030.4</v>
      </c>
      <c r="L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2006.48</v>
      </c>
      <c r="M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1955.83</v>
      </c>
      <c r="N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1983.9099999999999</v>
      </c>
      <c r="O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1983.9099999999999</v>
      </c>
      <c r="P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1945</v>
      </c>
      <c r="Q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1944.93</v>
      </c>
      <c r="R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1961.02</v>
      </c>
      <c r="S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1951.12</v>
      </c>
      <c r="T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1973.66</v>
      </c>
      <c r="U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1951.37</v>
      </c>
      <c r="V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2035.67</v>
      </c>
      <c r="W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2038.68</v>
      </c>
      <c r="X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1978.83</v>
      </c>
      <c r="Y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2116.9899999999998</v>
      </c>
    </row>
    <row r="186" spans="1:25" x14ac:dyDescent="0.2">
      <c r="A186" s="79">
        <f t="shared" si="7"/>
        <v>42574</v>
      </c>
      <c r="B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2035.1399999999999</v>
      </c>
      <c r="C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1997.1</v>
      </c>
      <c r="D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1969.17</v>
      </c>
      <c r="E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1957.31</v>
      </c>
      <c r="F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1950.0700000000002</v>
      </c>
      <c r="G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1959.92</v>
      </c>
      <c r="H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1943.87</v>
      </c>
      <c r="I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1952.94</v>
      </c>
      <c r="J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2225.48</v>
      </c>
      <c r="K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2040.55</v>
      </c>
      <c r="L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1993.23</v>
      </c>
      <c r="M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1950.8799999999999</v>
      </c>
      <c r="N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1950.61</v>
      </c>
      <c r="O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1950.44</v>
      </c>
      <c r="P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1950.49</v>
      </c>
      <c r="Q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1950.4299999999998</v>
      </c>
      <c r="R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1977.9499999999998</v>
      </c>
      <c r="S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1967.1999999999998</v>
      </c>
      <c r="T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1951.1399999999999</v>
      </c>
      <c r="U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1979.07</v>
      </c>
      <c r="V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2080.4</v>
      </c>
      <c r="W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2098.04</v>
      </c>
      <c r="X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1979.3600000000001</v>
      </c>
      <c r="Y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2008.04</v>
      </c>
    </row>
    <row r="187" spans="1:25" x14ac:dyDescent="0.2">
      <c r="A187" s="79">
        <f t="shared" si="7"/>
        <v>42575</v>
      </c>
      <c r="B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2020.4</v>
      </c>
      <c r="C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1992.4099999999999</v>
      </c>
      <c r="D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1965.05</v>
      </c>
      <c r="E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1955.04</v>
      </c>
      <c r="F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1948.98</v>
      </c>
      <c r="G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1976.6799999999998</v>
      </c>
      <c r="H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1959.74</v>
      </c>
      <c r="I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1943.83</v>
      </c>
      <c r="J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2250.29</v>
      </c>
      <c r="K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2057.31</v>
      </c>
      <c r="L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1992.46</v>
      </c>
      <c r="M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1950.51</v>
      </c>
      <c r="N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1950.33</v>
      </c>
      <c r="O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1950.31</v>
      </c>
      <c r="P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1950.31</v>
      </c>
      <c r="Q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1950.27</v>
      </c>
      <c r="R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1978.1100000000001</v>
      </c>
      <c r="S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1968.22</v>
      </c>
      <c r="T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1951.55</v>
      </c>
      <c r="U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1982.19</v>
      </c>
      <c r="V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2106.17</v>
      </c>
      <c r="W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2107.13</v>
      </c>
      <c r="X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1984.28</v>
      </c>
      <c r="Y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2007.8</v>
      </c>
    </row>
    <row r="188" spans="1:25" x14ac:dyDescent="0.2">
      <c r="A188" s="79">
        <f t="shared" si="7"/>
        <v>42576</v>
      </c>
      <c r="B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1994.05</v>
      </c>
      <c r="C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1965.76</v>
      </c>
      <c r="D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1944.97</v>
      </c>
      <c r="E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1944.6999999999998</v>
      </c>
      <c r="F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1976.6</v>
      </c>
      <c r="G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2008.57</v>
      </c>
      <c r="H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1992.6100000000001</v>
      </c>
      <c r="I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2371.5</v>
      </c>
      <c r="J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2163.38</v>
      </c>
      <c r="K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2014.54</v>
      </c>
      <c r="L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1944.95</v>
      </c>
      <c r="M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1989.29</v>
      </c>
      <c r="N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1990.1100000000001</v>
      </c>
      <c r="O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1990.15</v>
      </c>
      <c r="P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1990.1100000000001</v>
      </c>
      <c r="Q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1989.98</v>
      </c>
      <c r="R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1956.55</v>
      </c>
      <c r="S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1963.6399999999999</v>
      </c>
      <c r="T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1962.1799999999998</v>
      </c>
      <c r="U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1951.23</v>
      </c>
      <c r="V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2046.59</v>
      </c>
      <c r="W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2020.72</v>
      </c>
      <c r="X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1948.23</v>
      </c>
      <c r="Y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2117.67</v>
      </c>
    </row>
    <row r="189" spans="1:25" x14ac:dyDescent="0.2">
      <c r="A189" s="79">
        <f t="shared" si="7"/>
        <v>42577</v>
      </c>
      <c r="B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2002.1399999999999</v>
      </c>
      <c r="C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1954.48</v>
      </c>
      <c r="D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1976.6799999999998</v>
      </c>
      <c r="E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1992.25</v>
      </c>
      <c r="F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1992.23</v>
      </c>
      <c r="G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2016.49</v>
      </c>
      <c r="H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1992.25</v>
      </c>
      <c r="I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2307.17</v>
      </c>
      <c r="J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2163.0699999999997</v>
      </c>
      <c r="K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2014.73</v>
      </c>
      <c r="L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1970.47</v>
      </c>
      <c r="M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1970.48</v>
      </c>
      <c r="N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1970.28</v>
      </c>
      <c r="O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1970.1</v>
      </c>
      <c r="P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1956.28</v>
      </c>
      <c r="Q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1970.07</v>
      </c>
      <c r="R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1985.54</v>
      </c>
      <c r="S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2016.44</v>
      </c>
      <c r="T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2064.9</v>
      </c>
      <c r="U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2018.28</v>
      </c>
      <c r="V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1980.06</v>
      </c>
      <c r="W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1981.78</v>
      </c>
      <c r="X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1985.51</v>
      </c>
      <c r="Y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2112.0299999999997</v>
      </c>
    </row>
    <row r="190" spans="1:25" x14ac:dyDescent="0.2">
      <c r="A190" s="79">
        <f t="shared" si="7"/>
        <v>42578</v>
      </c>
      <c r="B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1975.6100000000001</v>
      </c>
      <c r="C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1977.3899999999999</v>
      </c>
      <c r="D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1992.95</v>
      </c>
      <c r="E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1992.93</v>
      </c>
      <c r="F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2062.39</v>
      </c>
      <c r="G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2081.88</v>
      </c>
      <c r="H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2044.26</v>
      </c>
      <c r="I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2399.6099999999997</v>
      </c>
      <c r="J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2198.7600000000002</v>
      </c>
      <c r="K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2048.17</v>
      </c>
      <c r="L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1985.54</v>
      </c>
      <c r="M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1957.25</v>
      </c>
      <c r="N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1957</v>
      </c>
      <c r="O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1956.97</v>
      </c>
      <c r="P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1985.27</v>
      </c>
      <c r="Q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1985.4899999999998</v>
      </c>
      <c r="R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1998.6799999999998</v>
      </c>
      <c r="S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1998.3600000000001</v>
      </c>
      <c r="T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2037.62</v>
      </c>
      <c r="U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1999.9899999999998</v>
      </c>
      <c r="V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1980.1100000000001</v>
      </c>
      <c r="W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1982.18</v>
      </c>
      <c r="X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1985.54</v>
      </c>
      <c r="Y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2091.5299999999997</v>
      </c>
    </row>
    <row r="191" spans="1:25" x14ac:dyDescent="0.2">
      <c r="A191" s="79">
        <f t="shared" si="7"/>
        <v>42579</v>
      </c>
      <c r="B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1974.33</v>
      </c>
      <c r="C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1962.35</v>
      </c>
      <c r="D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1992.96</v>
      </c>
      <c r="E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1993.02</v>
      </c>
      <c r="F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2043.99</v>
      </c>
      <c r="G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2043.92</v>
      </c>
      <c r="H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1993.1599999999999</v>
      </c>
      <c r="I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2400.5700000000002</v>
      </c>
      <c r="J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2199.31</v>
      </c>
      <c r="K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2015.69</v>
      </c>
      <c r="L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1957.67</v>
      </c>
      <c r="M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1957.73</v>
      </c>
      <c r="N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1971</v>
      </c>
      <c r="O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1970.77</v>
      </c>
      <c r="P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1985.24</v>
      </c>
      <c r="Q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1985.34</v>
      </c>
      <c r="R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2088.6</v>
      </c>
      <c r="S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2051.36</v>
      </c>
      <c r="T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2065.94</v>
      </c>
      <c r="U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2040</v>
      </c>
      <c r="V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1978.35</v>
      </c>
      <c r="W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1980.93</v>
      </c>
      <c r="X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1998.37</v>
      </c>
      <c r="Y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2095.23</v>
      </c>
    </row>
    <row r="192" spans="1:25" x14ac:dyDescent="0.2">
      <c r="A192" s="79">
        <f t="shared" si="7"/>
        <v>42580</v>
      </c>
      <c r="B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1972.62</v>
      </c>
      <c r="C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1978.21</v>
      </c>
      <c r="D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1993.5</v>
      </c>
      <c r="E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1993.55</v>
      </c>
      <c r="F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2063.2200000000003</v>
      </c>
      <c r="G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2082.71</v>
      </c>
      <c r="H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2018.69</v>
      </c>
      <c r="I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2401.7799999999997</v>
      </c>
      <c r="J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2200.3000000000002</v>
      </c>
      <c r="K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2016.27</v>
      </c>
      <c r="L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1965.11</v>
      </c>
      <c r="M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1972</v>
      </c>
      <c r="N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1952.65</v>
      </c>
      <c r="O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1944.55</v>
      </c>
      <c r="P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1944.69</v>
      </c>
      <c r="Q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1957.96</v>
      </c>
      <c r="R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1999.0900000000001</v>
      </c>
      <c r="S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2011.38</v>
      </c>
      <c r="T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2011.76</v>
      </c>
      <c r="U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1965.1</v>
      </c>
      <c r="V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2011.9899999999998</v>
      </c>
      <c r="W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1984.33</v>
      </c>
      <c r="X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1998.97</v>
      </c>
      <c r="Y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2118.58</v>
      </c>
    </row>
    <row r="193" spans="1:25" x14ac:dyDescent="0.2">
      <c r="A193" s="79">
        <f t="shared" si="7"/>
        <v>42581</v>
      </c>
      <c r="B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2040.95</v>
      </c>
      <c r="C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1957.53</v>
      </c>
      <c r="D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1944.76</v>
      </c>
      <c r="E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1961.48</v>
      </c>
      <c r="F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1996.74</v>
      </c>
      <c r="G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2035.87</v>
      </c>
      <c r="H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1970.17</v>
      </c>
      <c r="I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1985.12</v>
      </c>
      <c r="J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2255.5100000000002</v>
      </c>
      <c r="K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2060.73</v>
      </c>
      <c r="L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1995.88</v>
      </c>
      <c r="M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1973.74</v>
      </c>
      <c r="N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2010.7399999999998</v>
      </c>
      <c r="O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2010.7199999999998</v>
      </c>
      <c r="P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2010.75</v>
      </c>
      <c r="Q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2010.71</v>
      </c>
      <c r="R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2010.3899999999999</v>
      </c>
      <c r="S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1994.58</v>
      </c>
      <c r="T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1979.5</v>
      </c>
      <c r="U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1967.72</v>
      </c>
      <c r="V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2053.81</v>
      </c>
      <c r="W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2041.65</v>
      </c>
      <c r="X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1951.98</v>
      </c>
      <c r="Y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2095.7399999999998</v>
      </c>
    </row>
    <row r="194" spans="1:25" x14ac:dyDescent="0.2">
      <c r="A194" s="79">
        <f t="shared" si="7"/>
        <v>42582</v>
      </c>
      <c r="B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2023.2</v>
      </c>
      <c r="C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1953.1399999999999</v>
      </c>
      <c r="D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1961.48</v>
      </c>
      <c r="E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1961.61</v>
      </c>
      <c r="F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2016.21</v>
      </c>
      <c r="G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2036.03</v>
      </c>
      <c r="H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1970.04</v>
      </c>
      <c r="I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1961.61</v>
      </c>
      <c r="J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2279.9499999999998</v>
      </c>
      <c r="K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2077.34</v>
      </c>
      <c r="L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2025.28</v>
      </c>
      <c r="M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1994.24</v>
      </c>
      <c r="N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1994.1299999999999</v>
      </c>
      <c r="O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1994.09</v>
      </c>
      <c r="P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2009.29</v>
      </c>
      <c r="Q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2009.22</v>
      </c>
      <c r="R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2009.29</v>
      </c>
      <c r="S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1979.25</v>
      </c>
      <c r="T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1979.51</v>
      </c>
      <c r="U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1967.6399999999999</v>
      </c>
      <c r="V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2066.0500000000002</v>
      </c>
      <c r="W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2035.73</v>
      </c>
      <c r="X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1952.3400000000001</v>
      </c>
      <c r="Y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2114.7399999999998</v>
      </c>
    </row>
    <row r="196" spans="1:25" x14ac:dyDescent="0.25">
      <c r="A196" s="87" t="s">
        <v>151</v>
      </c>
    </row>
    <row r="197" spans="1:25" ht="12.75" x14ac:dyDescent="0.2">
      <c r="A197" s="169" t="s">
        <v>48</v>
      </c>
      <c r="B197" s="180" t="s">
        <v>122</v>
      </c>
      <c r="C197" s="181"/>
      <c r="D197" s="181"/>
      <c r="E197" s="181"/>
      <c r="F197" s="181"/>
      <c r="G197" s="181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2"/>
    </row>
    <row r="198" spans="1:25" ht="12.75" x14ac:dyDescent="0.2">
      <c r="A198" s="170"/>
      <c r="B198" s="183"/>
      <c r="C198" s="184"/>
      <c r="D198" s="184"/>
      <c r="E198" s="184"/>
      <c r="F198" s="184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5"/>
    </row>
    <row r="199" spans="1:25" ht="12.75" x14ac:dyDescent="0.2">
      <c r="A199" s="170"/>
      <c r="B199" s="172" t="s">
        <v>123</v>
      </c>
      <c r="C199" s="163" t="s">
        <v>124</v>
      </c>
      <c r="D199" s="163" t="s">
        <v>125</v>
      </c>
      <c r="E199" s="163" t="s">
        <v>126</v>
      </c>
      <c r="F199" s="163" t="s">
        <v>127</v>
      </c>
      <c r="G199" s="163" t="s">
        <v>128</v>
      </c>
      <c r="H199" s="163" t="s">
        <v>129</v>
      </c>
      <c r="I199" s="163" t="s">
        <v>130</v>
      </c>
      <c r="J199" s="163" t="s">
        <v>131</v>
      </c>
      <c r="K199" s="163" t="s">
        <v>132</v>
      </c>
      <c r="L199" s="163" t="s">
        <v>133</v>
      </c>
      <c r="M199" s="163" t="s">
        <v>134</v>
      </c>
      <c r="N199" s="174" t="s">
        <v>135</v>
      </c>
      <c r="O199" s="163" t="s">
        <v>136</v>
      </c>
      <c r="P199" s="163" t="s">
        <v>137</v>
      </c>
      <c r="Q199" s="163" t="s">
        <v>138</v>
      </c>
      <c r="R199" s="163" t="s">
        <v>139</v>
      </c>
      <c r="S199" s="163" t="s">
        <v>140</v>
      </c>
      <c r="T199" s="163" t="s">
        <v>141</v>
      </c>
      <c r="U199" s="163" t="s">
        <v>142</v>
      </c>
      <c r="V199" s="163" t="s">
        <v>143</v>
      </c>
      <c r="W199" s="163" t="s">
        <v>144</v>
      </c>
      <c r="X199" s="163" t="s">
        <v>145</v>
      </c>
      <c r="Y199" s="163" t="s">
        <v>146</v>
      </c>
    </row>
    <row r="200" spans="1:25" ht="12.75" x14ac:dyDescent="0.2">
      <c r="A200" s="171"/>
      <c r="B200" s="173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75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</row>
    <row r="201" spans="1:25" x14ac:dyDescent="0.2">
      <c r="A201" s="79">
        <f t="shared" ref="A201:A229" si="8">A164</f>
        <v>42552</v>
      </c>
      <c r="B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1974.5900000000001</v>
      </c>
      <c r="C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1940.38</v>
      </c>
      <c r="D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1969.31</v>
      </c>
      <c r="E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2009.28</v>
      </c>
      <c r="F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2053.41</v>
      </c>
      <c r="G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2102.7200000000003</v>
      </c>
      <c r="H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2017.6799999999998</v>
      </c>
      <c r="I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2320.73</v>
      </c>
      <c r="J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2111.62</v>
      </c>
      <c r="K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1962.36</v>
      </c>
      <c r="L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1949.02</v>
      </c>
      <c r="M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1949.07</v>
      </c>
      <c r="N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1940.29</v>
      </c>
      <c r="O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1940.28</v>
      </c>
      <c r="P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1940.2199999999998</v>
      </c>
      <c r="Q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1940.1999999999998</v>
      </c>
      <c r="R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1966.58</v>
      </c>
      <c r="S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1990.27</v>
      </c>
      <c r="T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1990.24</v>
      </c>
      <c r="U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1955.3400000000001</v>
      </c>
      <c r="V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2004</v>
      </c>
      <c r="W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2012.7199999999998</v>
      </c>
      <c r="X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1955.6100000000001</v>
      </c>
      <c r="Y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2112.13</v>
      </c>
    </row>
    <row r="202" spans="1:25" x14ac:dyDescent="0.2">
      <c r="A202" s="79">
        <f t="shared" si="8"/>
        <v>42553</v>
      </c>
      <c r="B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2006.99</v>
      </c>
      <c r="C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1958.8899999999999</v>
      </c>
      <c r="D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1938.74</v>
      </c>
      <c r="E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1952.36</v>
      </c>
      <c r="F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2015.6399999999999</v>
      </c>
      <c r="G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2067.85</v>
      </c>
      <c r="H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2005.8899999999999</v>
      </c>
      <c r="I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1948.09</v>
      </c>
      <c r="J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2240.14</v>
      </c>
      <c r="K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2049.3199999999997</v>
      </c>
      <c r="L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1985.19</v>
      </c>
      <c r="M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1985.2</v>
      </c>
      <c r="N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1985.27</v>
      </c>
      <c r="O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1970.88</v>
      </c>
      <c r="P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1963.8799999999999</v>
      </c>
      <c r="Q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1963.89</v>
      </c>
      <c r="R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2000.37</v>
      </c>
      <c r="S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2016.04</v>
      </c>
      <c r="T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2000.49</v>
      </c>
      <c r="U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1985.71</v>
      </c>
      <c r="V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1991.77</v>
      </c>
      <c r="W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2020.6999999999998</v>
      </c>
      <c r="X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1945.93</v>
      </c>
      <c r="Y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2057.75</v>
      </c>
    </row>
    <row r="203" spans="1:25" x14ac:dyDescent="0.2">
      <c r="A203" s="79">
        <f t="shared" si="8"/>
        <v>42554</v>
      </c>
      <c r="B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2001.87</v>
      </c>
      <c r="C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1955.4</v>
      </c>
      <c r="D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1938.67</v>
      </c>
      <c r="E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1952.2199999999998</v>
      </c>
      <c r="F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2015.26</v>
      </c>
      <c r="G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2090.66</v>
      </c>
      <c r="H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2005.74</v>
      </c>
      <c r="I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1947.83</v>
      </c>
      <c r="J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2239.4299999999998</v>
      </c>
      <c r="K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2049.34</v>
      </c>
      <c r="L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2000.29</v>
      </c>
      <c r="M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2016.01</v>
      </c>
      <c r="N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2007.96</v>
      </c>
      <c r="O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2000.29</v>
      </c>
      <c r="P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2000.45</v>
      </c>
      <c r="Q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2000.26</v>
      </c>
      <c r="R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2040.5700000000002</v>
      </c>
      <c r="S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2040.58</v>
      </c>
      <c r="T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2040.5700000000002</v>
      </c>
      <c r="U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2024.28</v>
      </c>
      <c r="V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1990.27</v>
      </c>
      <c r="W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2018.1</v>
      </c>
      <c r="X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1945.8899999999999</v>
      </c>
      <c r="Y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2057.46</v>
      </c>
    </row>
    <row r="204" spans="1:25" x14ac:dyDescent="0.2">
      <c r="A204" s="79">
        <f t="shared" si="8"/>
        <v>42555</v>
      </c>
      <c r="B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1959.06</v>
      </c>
      <c r="C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1940.01</v>
      </c>
      <c r="D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1984.48</v>
      </c>
      <c r="E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2008.9</v>
      </c>
      <c r="F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2072.06</v>
      </c>
      <c r="G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2102.39</v>
      </c>
      <c r="H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2017.6</v>
      </c>
      <c r="I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2295.5</v>
      </c>
      <c r="J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2111.48</v>
      </c>
      <c r="K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1948.47</v>
      </c>
      <c r="L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1947.5</v>
      </c>
      <c r="M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1952.13</v>
      </c>
      <c r="N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1947.48</v>
      </c>
      <c r="O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1948.78</v>
      </c>
      <c r="P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1954.61</v>
      </c>
      <c r="Q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1955.8600000000001</v>
      </c>
      <c r="R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1966.1799999999998</v>
      </c>
      <c r="S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1989.81</v>
      </c>
      <c r="T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1989.82</v>
      </c>
      <c r="U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1955.3200000000002</v>
      </c>
      <c r="V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1985.84</v>
      </c>
      <c r="W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1976.6399999999999</v>
      </c>
      <c r="X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1955.15</v>
      </c>
      <c r="Y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1998.97</v>
      </c>
    </row>
    <row r="205" spans="1:25" x14ac:dyDescent="0.2">
      <c r="A205" s="79">
        <f t="shared" si="8"/>
        <v>42556</v>
      </c>
      <c r="B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1958.95</v>
      </c>
      <c r="C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1940.4099999999999</v>
      </c>
      <c r="D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1984.87</v>
      </c>
      <c r="E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2009.29</v>
      </c>
      <c r="F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2072.5</v>
      </c>
      <c r="G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2072.39</v>
      </c>
      <c r="H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2017.82</v>
      </c>
      <c r="I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2295.8999999999996</v>
      </c>
      <c r="J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2111.4299999999998</v>
      </c>
      <c r="K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1948.6599999999999</v>
      </c>
      <c r="L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1957.8600000000001</v>
      </c>
      <c r="M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1948.5900000000001</v>
      </c>
      <c r="N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1948.6</v>
      </c>
      <c r="O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1948.49</v>
      </c>
      <c r="P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1962.25</v>
      </c>
      <c r="Q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1962.21</v>
      </c>
      <c r="R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1966.3899999999999</v>
      </c>
      <c r="S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2015.48</v>
      </c>
      <c r="T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2015.4299999999998</v>
      </c>
      <c r="U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2028.96</v>
      </c>
      <c r="V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1971.04</v>
      </c>
      <c r="W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1984.99</v>
      </c>
      <c r="X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1966.1100000000001</v>
      </c>
      <c r="Y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2066.04</v>
      </c>
    </row>
    <row r="206" spans="1:25" x14ac:dyDescent="0.2">
      <c r="A206" s="79">
        <f t="shared" si="8"/>
        <v>42557</v>
      </c>
      <c r="B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1956.03</v>
      </c>
      <c r="C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1954.6399999999999</v>
      </c>
      <c r="D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1984.73</v>
      </c>
      <c r="E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2008.96</v>
      </c>
      <c r="F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2034.73</v>
      </c>
      <c r="G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2072.21</v>
      </c>
      <c r="H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2035.04</v>
      </c>
      <c r="I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2320.12</v>
      </c>
      <c r="J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2319.69</v>
      </c>
      <c r="K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1990.8899999999999</v>
      </c>
      <c r="L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1948.8</v>
      </c>
      <c r="M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1948.8200000000002</v>
      </c>
      <c r="N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1962.44</v>
      </c>
      <c r="O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1976.3600000000001</v>
      </c>
      <c r="P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1962.44</v>
      </c>
      <c r="Q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1962.34</v>
      </c>
      <c r="R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1978.19</v>
      </c>
      <c r="S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1990.19</v>
      </c>
      <c r="T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1966.34</v>
      </c>
      <c r="U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1957.1599999999999</v>
      </c>
      <c r="V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2010.5</v>
      </c>
      <c r="W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1991.54</v>
      </c>
      <c r="X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1954.53</v>
      </c>
      <c r="Y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2079.5299999999997</v>
      </c>
    </row>
    <row r="207" spans="1:25" x14ac:dyDescent="0.2">
      <c r="A207" s="79">
        <f t="shared" si="8"/>
        <v>42558</v>
      </c>
      <c r="B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1955.13</v>
      </c>
      <c r="C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1940.4099999999999</v>
      </c>
      <c r="D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1984.72</v>
      </c>
      <c r="E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2009.02</v>
      </c>
      <c r="F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2017.45</v>
      </c>
      <c r="G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2072.19</v>
      </c>
      <c r="H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2000.56</v>
      </c>
      <c r="I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2320.23</v>
      </c>
      <c r="J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2153.5</v>
      </c>
      <c r="K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1998.81</v>
      </c>
      <c r="L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1949.02</v>
      </c>
      <c r="M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1957.68</v>
      </c>
      <c r="N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1940.24</v>
      </c>
      <c r="O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1949.17</v>
      </c>
      <c r="P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1949.1</v>
      </c>
      <c r="Q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1958.63</v>
      </c>
      <c r="R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1966.51</v>
      </c>
      <c r="S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1978.1299999999999</v>
      </c>
      <c r="T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2015.71</v>
      </c>
      <c r="U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2016.26</v>
      </c>
      <c r="V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1971.46</v>
      </c>
      <c r="W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2011.82</v>
      </c>
      <c r="X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1944.06</v>
      </c>
      <c r="Y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2080.4499999999998</v>
      </c>
    </row>
    <row r="208" spans="1:25" x14ac:dyDescent="0.2">
      <c r="A208" s="79">
        <f t="shared" si="8"/>
        <v>42559</v>
      </c>
      <c r="B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1966.23</v>
      </c>
      <c r="C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1940.4099999999999</v>
      </c>
      <c r="D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2000.9</v>
      </c>
      <c r="E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2000.8600000000001</v>
      </c>
      <c r="F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2008.9099999999999</v>
      </c>
      <c r="G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2082.2200000000003</v>
      </c>
      <c r="H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1992.69</v>
      </c>
      <c r="I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2333.2799999999997</v>
      </c>
      <c r="J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2187.27</v>
      </c>
      <c r="K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2030.82</v>
      </c>
      <c r="L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1969.75</v>
      </c>
      <c r="M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1955.84</v>
      </c>
      <c r="N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1969.63</v>
      </c>
      <c r="O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1983.99</v>
      </c>
      <c r="P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1998.86</v>
      </c>
      <c r="Q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1998.8899999999999</v>
      </c>
      <c r="R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2009.12</v>
      </c>
      <c r="S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2022.24</v>
      </c>
      <c r="T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2035.5</v>
      </c>
      <c r="U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2022.5500000000002</v>
      </c>
      <c r="V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1977.4</v>
      </c>
      <c r="W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1978.4</v>
      </c>
      <c r="X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1938.72</v>
      </c>
      <c r="Y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2088.19</v>
      </c>
    </row>
    <row r="209" spans="1:25" x14ac:dyDescent="0.2">
      <c r="A209" s="79">
        <f t="shared" si="8"/>
        <v>42560</v>
      </c>
      <c r="B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2005.74</v>
      </c>
      <c r="C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1966.66</v>
      </c>
      <c r="D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1944.24</v>
      </c>
      <c r="E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1960.52</v>
      </c>
      <c r="F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1995.77</v>
      </c>
      <c r="G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2035.37</v>
      </c>
      <c r="H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1996.43</v>
      </c>
      <c r="I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1941.8899999999999</v>
      </c>
      <c r="J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2280.37</v>
      </c>
      <c r="K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2075.88</v>
      </c>
      <c r="L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1992.8600000000001</v>
      </c>
      <c r="M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1978.1599999999999</v>
      </c>
      <c r="N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1978.1299999999999</v>
      </c>
      <c r="O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2008.25</v>
      </c>
      <c r="P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2000.38</v>
      </c>
      <c r="Q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2000.26</v>
      </c>
      <c r="R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2024.1999999999998</v>
      </c>
      <c r="S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2008.3400000000001</v>
      </c>
      <c r="T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2008.2</v>
      </c>
      <c r="U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1977.87</v>
      </c>
      <c r="V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2009.92</v>
      </c>
      <c r="W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2010.78</v>
      </c>
      <c r="X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1953.12</v>
      </c>
      <c r="Y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2048.5299999999997</v>
      </c>
    </row>
    <row r="210" spans="1:25" x14ac:dyDescent="0.2">
      <c r="A210" s="79">
        <f t="shared" si="8"/>
        <v>42561</v>
      </c>
      <c r="B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1962.74</v>
      </c>
      <c r="C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1941.17</v>
      </c>
      <c r="D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1938.55</v>
      </c>
      <c r="E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1982.09</v>
      </c>
      <c r="F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2019.48</v>
      </c>
      <c r="G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2061.5299999999997</v>
      </c>
      <c r="H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2000.96</v>
      </c>
      <c r="I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1938.04</v>
      </c>
      <c r="J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2287.88</v>
      </c>
      <c r="K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2129.98</v>
      </c>
      <c r="L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2036.8400000000001</v>
      </c>
      <c r="M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2012.55</v>
      </c>
      <c r="N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2012.37</v>
      </c>
      <c r="O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2036.72</v>
      </c>
      <c r="P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2080.85</v>
      </c>
      <c r="Q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2080.84</v>
      </c>
      <c r="R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2081.5299999999997</v>
      </c>
      <c r="S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2081.5299999999997</v>
      </c>
      <c r="T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2012.9299999999998</v>
      </c>
      <c r="U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1981.65</v>
      </c>
      <c r="V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1989.32</v>
      </c>
      <c r="W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2001.9299999999998</v>
      </c>
      <c r="X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1948.79</v>
      </c>
      <c r="Y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2052.65</v>
      </c>
    </row>
    <row r="211" spans="1:25" x14ac:dyDescent="0.2">
      <c r="A211" s="79">
        <f t="shared" si="8"/>
        <v>42562</v>
      </c>
      <c r="B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1951.63</v>
      </c>
      <c r="C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1937.9699999999998</v>
      </c>
      <c r="D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2004.71</v>
      </c>
      <c r="E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2004.9</v>
      </c>
      <c r="F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2047.86</v>
      </c>
      <c r="G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2106.3199999999997</v>
      </c>
      <c r="H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2047.65</v>
      </c>
      <c r="I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2420.39</v>
      </c>
      <c r="J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2241.5299999999997</v>
      </c>
      <c r="K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2077.44</v>
      </c>
      <c r="L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1971.99</v>
      </c>
      <c r="M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1958.01</v>
      </c>
      <c r="N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1964.44</v>
      </c>
      <c r="O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1985.96</v>
      </c>
      <c r="P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1986.1599999999999</v>
      </c>
      <c r="Q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1957.4</v>
      </c>
      <c r="R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1998.1399999999999</v>
      </c>
      <c r="S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2004.16</v>
      </c>
      <c r="T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2039.01</v>
      </c>
      <c r="U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2025.1599999999999</v>
      </c>
      <c r="V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1974.3</v>
      </c>
      <c r="W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1974.5700000000002</v>
      </c>
      <c r="X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1952.06</v>
      </c>
      <c r="Y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2079.69</v>
      </c>
    </row>
    <row r="212" spans="1:25" x14ac:dyDescent="0.2">
      <c r="A212" s="79">
        <f t="shared" si="8"/>
        <v>42563</v>
      </c>
      <c r="B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1953.06</v>
      </c>
      <c r="C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1938.03</v>
      </c>
      <c r="D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2004.18</v>
      </c>
      <c r="E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2029.98</v>
      </c>
      <c r="F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2066.6</v>
      </c>
      <c r="G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2066.89</v>
      </c>
      <c r="H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2048.7600000000002</v>
      </c>
      <c r="I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2422.6800000000003</v>
      </c>
      <c r="J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2243.41</v>
      </c>
      <c r="K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2078.79</v>
      </c>
      <c r="L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1973.55</v>
      </c>
      <c r="M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1959.58</v>
      </c>
      <c r="N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1966.44</v>
      </c>
      <c r="O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1988.1599999999999</v>
      </c>
      <c r="P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1988.15</v>
      </c>
      <c r="Q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1988.1599999999999</v>
      </c>
      <c r="R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2000.11</v>
      </c>
      <c r="S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2075.8200000000002</v>
      </c>
      <c r="T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2098.7799999999997</v>
      </c>
      <c r="U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2053.0299999999997</v>
      </c>
      <c r="V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1945.7399999999998</v>
      </c>
      <c r="W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1946.03</v>
      </c>
      <c r="X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1963.58</v>
      </c>
      <c r="Y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2042.44</v>
      </c>
    </row>
    <row r="213" spans="1:25" x14ac:dyDescent="0.2">
      <c r="A213" s="79">
        <f t="shared" si="8"/>
        <v>42564</v>
      </c>
      <c r="B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1961.41</v>
      </c>
      <c r="C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1940.01</v>
      </c>
      <c r="D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2008.77</v>
      </c>
      <c r="E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2034.6799999999998</v>
      </c>
      <c r="F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2071.86</v>
      </c>
      <c r="G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2072.0699999999997</v>
      </c>
      <c r="H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2053.4300000000003</v>
      </c>
      <c r="I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2429.75</v>
      </c>
      <c r="J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2249.9899999999998</v>
      </c>
      <c r="K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2083.46</v>
      </c>
      <c r="L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1976.91</v>
      </c>
      <c r="M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1962.8</v>
      </c>
      <c r="N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1969.69</v>
      </c>
      <c r="O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1991.51</v>
      </c>
      <c r="P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1991.55</v>
      </c>
      <c r="Q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1991.42</v>
      </c>
      <c r="R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2002.6799999999998</v>
      </c>
      <c r="S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2078.87</v>
      </c>
      <c r="T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2102.27</v>
      </c>
      <c r="U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2056.71</v>
      </c>
      <c r="V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1943.02</v>
      </c>
      <c r="W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1943.49</v>
      </c>
      <c r="X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1966.25</v>
      </c>
      <c r="Y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2042.51</v>
      </c>
    </row>
    <row r="214" spans="1:25" x14ac:dyDescent="0.2">
      <c r="A214" s="79">
        <f t="shared" si="8"/>
        <v>42565</v>
      </c>
      <c r="B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1959.96</v>
      </c>
      <c r="C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1940.06</v>
      </c>
      <c r="D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1969.02</v>
      </c>
      <c r="E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2034.8</v>
      </c>
      <c r="F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2072.0299999999997</v>
      </c>
      <c r="G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2072.19</v>
      </c>
      <c r="H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2053.65</v>
      </c>
      <c r="I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2415.19</v>
      </c>
      <c r="J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2224.0100000000002</v>
      </c>
      <c r="K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2056.14</v>
      </c>
      <c r="L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1976.8799999999999</v>
      </c>
      <c r="M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1962.69</v>
      </c>
      <c r="N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1983.9099999999999</v>
      </c>
      <c r="O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1991.33</v>
      </c>
      <c r="P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1991.29</v>
      </c>
      <c r="Q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1991.26</v>
      </c>
      <c r="R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2015.22</v>
      </c>
      <c r="S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2042.26</v>
      </c>
      <c r="T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2102.25</v>
      </c>
      <c r="U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2056.69</v>
      </c>
      <c r="V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1942.82</v>
      </c>
      <c r="W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1943.29</v>
      </c>
      <c r="X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1966.17</v>
      </c>
      <c r="Y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2035.09</v>
      </c>
    </row>
    <row r="215" spans="1:25" x14ac:dyDescent="0.2">
      <c r="A215" s="79">
        <f t="shared" si="8"/>
        <v>42566</v>
      </c>
      <c r="B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1947.9499999999998</v>
      </c>
      <c r="C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1940.4499999999998</v>
      </c>
      <c r="D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1969.83</v>
      </c>
      <c r="E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2035.33</v>
      </c>
      <c r="F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2072.6400000000003</v>
      </c>
      <c r="G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2072.59</v>
      </c>
      <c r="H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2053.67</v>
      </c>
      <c r="I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2415.56</v>
      </c>
      <c r="J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2187.44</v>
      </c>
      <c r="K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2022.32</v>
      </c>
      <c r="L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1948.87</v>
      </c>
      <c r="M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1956.56</v>
      </c>
      <c r="N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1956.8</v>
      </c>
      <c r="O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1956.87</v>
      </c>
      <c r="P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1956.75</v>
      </c>
      <c r="Q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1956.8899999999999</v>
      </c>
      <c r="R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1977.98</v>
      </c>
      <c r="S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2042.33</v>
      </c>
      <c r="T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2042.3400000000001</v>
      </c>
      <c r="U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2056.5699999999997</v>
      </c>
      <c r="V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1943.24</v>
      </c>
      <c r="W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1970.58</v>
      </c>
      <c r="X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1966.27</v>
      </c>
      <c r="Y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2046.1</v>
      </c>
    </row>
    <row r="216" spans="1:25" x14ac:dyDescent="0.2">
      <c r="A216" s="79">
        <f t="shared" si="8"/>
        <v>42567</v>
      </c>
      <c r="B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1981.12</v>
      </c>
      <c r="C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1946.12</v>
      </c>
      <c r="D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1937.9499999999998</v>
      </c>
      <c r="E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1952.53</v>
      </c>
      <c r="F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2004.9499999999998</v>
      </c>
      <c r="G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2045.95</v>
      </c>
      <c r="H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2005.81</v>
      </c>
      <c r="I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1960.29</v>
      </c>
      <c r="J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2252.7799999999997</v>
      </c>
      <c r="K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2104.23</v>
      </c>
      <c r="L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2048.98</v>
      </c>
      <c r="M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2032.02</v>
      </c>
      <c r="N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2032</v>
      </c>
      <c r="O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2031.97</v>
      </c>
      <c r="P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2031.98</v>
      </c>
      <c r="Q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2015.65</v>
      </c>
      <c r="R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2015.44</v>
      </c>
      <c r="S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2000.06</v>
      </c>
      <c r="T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2000.09</v>
      </c>
      <c r="U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2016.0500000000002</v>
      </c>
      <c r="V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1990.06</v>
      </c>
      <c r="W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2022.3</v>
      </c>
      <c r="X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1975.04</v>
      </c>
      <c r="Y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2066.44</v>
      </c>
    </row>
    <row r="217" spans="1:25" x14ac:dyDescent="0.2">
      <c r="A217" s="79">
        <f t="shared" si="8"/>
        <v>42568</v>
      </c>
      <c r="B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2002.93</v>
      </c>
      <c r="C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1952.29</v>
      </c>
      <c r="D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1938.99</v>
      </c>
      <c r="E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1955.29</v>
      </c>
      <c r="F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2009.25</v>
      </c>
      <c r="G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2049.96</v>
      </c>
      <c r="H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2009.56</v>
      </c>
      <c r="I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1963.89</v>
      </c>
      <c r="J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2257.1999999999998</v>
      </c>
      <c r="K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2107.9</v>
      </c>
      <c r="L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2052.27</v>
      </c>
      <c r="M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2035.22</v>
      </c>
      <c r="N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2035.07</v>
      </c>
      <c r="O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2034.9699999999998</v>
      </c>
      <c r="P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2034.92</v>
      </c>
      <c r="Q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2018.58</v>
      </c>
      <c r="R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2018.43</v>
      </c>
      <c r="S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2002.6</v>
      </c>
      <c r="T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2002.73</v>
      </c>
      <c r="U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2019.4099999999999</v>
      </c>
      <c r="V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2013.98</v>
      </c>
      <c r="W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2035.05</v>
      </c>
      <c r="X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1987.92</v>
      </c>
      <c r="Y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2171.8000000000002</v>
      </c>
    </row>
    <row r="218" spans="1:25" x14ac:dyDescent="0.2">
      <c r="A218" s="79">
        <f t="shared" si="8"/>
        <v>42569</v>
      </c>
      <c r="B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1961.32</v>
      </c>
      <c r="C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1957.1599999999999</v>
      </c>
      <c r="D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1987.69</v>
      </c>
      <c r="E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2020.6799999999998</v>
      </c>
      <c r="F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2038.27</v>
      </c>
      <c r="G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2096.1999999999998</v>
      </c>
      <c r="H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2038.7199999999998</v>
      </c>
      <c r="I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2351.42</v>
      </c>
      <c r="J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2191.8199999999997</v>
      </c>
      <c r="K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2025.4299999999998</v>
      </c>
      <c r="L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1951.38</v>
      </c>
      <c r="M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1951.22</v>
      </c>
      <c r="N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1951.35</v>
      </c>
      <c r="O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1951.35</v>
      </c>
      <c r="P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1951.25</v>
      </c>
      <c r="Q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1964.9</v>
      </c>
      <c r="R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1980.05</v>
      </c>
      <c r="S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1980.04</v>
      </c>
      <c r="T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1992.27</v>
      </c>
      <c r="U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2017.9499999999998</v>
      </c>
      <c r="V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1968.18</v>
      </c>
      <c r="W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1982.08</v>
      </c>
      <c r="X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2044.8600000000001</v>
      </c>
      <c r="Y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2027.81</v>
      </c>
    </row>
    <row r="219" spans="1:25" x14ac:dyDescent="0.2">
      <c r="A219" s="79">
        <f t="shared" si="8"/>
        <v>42570</v>
      </c>
      <c r="B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1984.87</v>
      </c>
      <c r="C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1950.8899999999999</v>
      </c>
      <c r="D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1938.28</v>
      </c>
      <c r="E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1972.08</v>
      </c>
      <c r="F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2003.8899999999999</v>
      </c>
      <c r="G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2056.64</v>
      </c>
      <c r="H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2029.6100000000001</v>
      </c>
      <c r="I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2391.58</v>
      </c>
      <c r="J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2203.17</v>
      </c>
      <c r="K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1993.74</v>
      </c>
      <c r="L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1937.84</v>
      </c>
      <c r="M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1970.33</v>
      </c>
      <c r="N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1970.59</v>
      </c>
      <c r="O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1970.78</v>
      </c>
      <c r="P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1970.63</v>
      </c>
      <c r="Q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1970.53</v>
      </c>
      <c r="R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1945.59</v>
      </c>
      <c r="S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1945.59</v>
      </c>
      <c r="T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1991.85</v>
      </c>
      <c r="U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1968.3899999999999</v>
      </c>
      <c r="V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2006.97</v>
      </c>
      <c r="W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2007.6399999999999</v>
      </c>
      <c r="X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1964.25</v>
      </c>
      <c r="Y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2098.7799999999997</v>
      </c>
    </row>
    <row r="220" spans="1:25" x14ac:dyDescent="0.2">
      <c r="A220" s="79">
        <f t="shared" si="8"/>
        <v>42571</v>
      </c>
      <c r="B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1972.04</v>
      </c>
      <c r="C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1948.26</v>
      </c>
      <c r="D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1938.23</v>
      </c>
      <c r="E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1955.94</v>
      </c>
      <c r="F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1955.85</v>
      </c>
      <c r="G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2036.74</v>
      </c>
      <c r="H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1970.87</v>
      </c>
      <c r="I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2263.64</v>
      </c>
      <c r="J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2113.6</v>
      </c>
      <c r="K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1938.87</v>
      </c>
      <c r="L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2011.1599999999999</v>
      </c>
      <c r="M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2012.27</v>
      </c>
      <c r="N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2012.6799999999998</v>
      </c>
      <c r="O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2014.17</v>
      </c>
      <c r="P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2014.7</v>
      </c>
      <c r="Q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2014.12</v>
      </c>
      <c r="R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1980.94</v>
      </c>
      <c r="S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1967.33</v>
      </c>
      <c r="T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1966.1999999999998</v>
      </c>
      <c r="U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1964.8899999999999</v>
      </c>
      <c r="V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2040.1</v>
      </c>
      <c r="W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2047.37</v>
      </c>
      <c r="X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1969.17</v>
      </c>
      <c r="Y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2090.7399999999998</v>
      </c>
    </row>
    <row r="221" spans="1:25" x14ac:dyDescent="0.2">
      <c r="A221" s="79">
        <f t="shared" si="8"/>
        <v>42572</v>
      </c>
      <c r="B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1967.55</v>
      </c>
      <c r="C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1942.56</v>
      </c>
      <c r="D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1940.1</v>
      </c>
      <c r="E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1939.48</v>
      </c>
      <c r="F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1955.81</v>
      </c>
      <c r="G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1986.17</v>
      </c>
      <c r="H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1955.84</v>
      </c>
      <c r="I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2264.4300000000003</v>
      </c>
      <c r="J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2094.0500000000002</v>
      </c>
      <c r="K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1946.0900000000001</v>
      </c>
      <c r="L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1980.38</v>
      </c>
      <c r="M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2012.65</v>
      </c>
      <c r="N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2007.1599999999999</v>
      </c>
      <c r="O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2008.29</v>
      </c>
      <c r="P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1982.18</v>
      </c>
      <c r="Q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1961.1</v>
      </c>
      <c r="R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1966.2199999999998</v>
      </c>
      <c r="S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1953.78</v>
      </c>
      <c r="T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1979.01</v>
      </c>
      <c r="U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1965.02</v>
      </c>
      <c r="V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2035.43</v>
      </c>
      <c r="W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2040.97</v>
      </c>
      <c r="X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1969.1</v>
      </c>
      <c r="Y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2080.9899999999998</v>
      </c>
    </row>
    <row r="222" spans="1:25" x14ac:dyDescent="0.2">
      <c r="A222" s="79">
        <f t="shared" si="8"/>
        <v>42573</v>
      </c>
      <c r="B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1956.79</v>
      </c>
      <c r="C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1941.92</v>
      </c>
      <c r="D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1938.03</v>
      </c>
      <c r="E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1941.54</v>
      </c>
      <c r="F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1955.85</v>
      </c>
      <c r="G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2019.13</v>
      </c>
      <c r="H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1970.77</v>
      </c>
      <c r="I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2323</v>
      </c>
      <c r="J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2177.92</v>
      </c>
      <c r="K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2023.77</v>
      </c>
      <c r="L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2000.05</v>
      </c>
      <c r="M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1949.83</v>
      </c>
      <c r="N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1977.67</v>
      </c>
      <c r="O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1977.67</v>
      </c>
      <c r="P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1939.09</v>
      </c>
      <c r="Q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1939.02</v>
      </c>
      <c r="R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1954.98</v>
      </c>
      <c r="S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1945.1599999999999</v>
      </c>
      <c r="T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1967.51</v>
      </c>
      <c r="U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1945.4</v>
      </c>
      <c r="V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2028.99</v>
      </c>
      <c r="W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2031.98</v>
      </c>
      <c r="X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1972.63</v>
      </c>
      <c r="Y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2109.63</v>
      </c>
    </row>
    <row r="223" spans="1:25" x14ac:dyDescent="0.2">
      <c r="A223" s="79">
        <f t="shared" si="8"/>
        <v>42574</v>
      </c>
      <c r="B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2028.4699999999998</v>
      </c>
      <c r="C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1990.75</v>
      </c>
      <c r="D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1963.06</v>
      </c>
      <c r="E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1951.29</v>
      </c>
      <c r="F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1944.12</v>
      </c>
      <c r="G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1953.88</v>
      </c>
      <c r="H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1937.96</v>
      </c>
      <c r="I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1946.96</v>
      </c>
      <c r="J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2217.1999999999998</v>
      </c>
      <c r="K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2033.83</v>
      </c>
      <c r="L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1986.9099999999999</v>
      </c>
      <c r="M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1944.9099999999999</v>
      </c>
      <c r="N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1944.6499999999999</v>
      </c>
      <c r="O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1944.48</v>
      </c>
      <c r="P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1944.53</v>
      </c>
      <c r="Q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1944.4699999999998</v>
      </c>
      <c r="R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1971.76</v>
      </c>
      <c r="S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1961.1</v>
      </c>
      <c r="T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1945.1799999999998</v>
      </c>
      <c r="U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1972.87</v>
      </c>
      <c r="V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2073.34</v>
      </c>
      <c r="W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2090.83</v>
      </c>
      <c r="X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1973.16</v>
      </c>
      <c r="Y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2001.6</v>
      </c>
    </row>
    <row r="224" spans="1:25" x14ac:dyDescent="0.2">
      <c r="A224" s="79">
        <f t="shared" si="8"/>
        <v>42575</v>
      </c>
      <c r="B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2013.85</v>
      </c>
      <c r="C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1986.1</v>
      </c>
      <c r="D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1958.97</v>
      </c>
      <c r="E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1949.04</v>
      </c>
      <c r="F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1943.03</v>
      </c>
      <c r="G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1970.51</v>
      </c>
      <c r="H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1953.7</v>
      </c>
      <c r="I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1937.9299999999998</v>
      </c>
      <c r="J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2241.8000000000002</v>
      </c>
      <c r="K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2050.4499999999998</v>
      </c>
      <c r="L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1986.15</v>
      </c>
      <c r="M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1944.55</v>
      </c>
      <c r="N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1944.37</v>
      </c>
      <c r="O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1944.35</v>
      </c>
      <c r="P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1944.35</v>
      </c>
      <c r="Q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1944.32</v>
      </c>
      <c r="R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1971.92</v>
      </c>
      <c r="S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1962.12</v>
      </c>
      <c r="T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1945.58</v>
      </c>
      <c r="U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1975.96</v>
      </c>
      <c r="V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2098.9</v>
      </c>
      <c r="W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2099.85</v>
      </c>
      <c r="X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1978.03</v>
      </c>
      <c r="Y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2001.35</v>
      </c>
    </row>
    <row r="225" spans="1:27" x14ac:dyDescent="0.2">
      <c r="A225" s="79">
        <f t="shared" si="8"/>
        <v>42576</v>
      </c>
      <c r="B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1987.73</v>
      </c>
      <c r="C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1959.67</v>
      </c>
      <c r="D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1939.06</v>
      </c>
      <c r="E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1938.79</v>
      </c>
      <c r="F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1970.42</v>
      </c>
      <c r="G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2002.12</v>
      </c>
      <c r="H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1986.3000000000002</v>
      </c>
      <c r="I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2361.9899999999998</v>
      </c>
      <c r="J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2155.63</v>
      </c>
      <c r="K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2008.04</v>
      </c>
      <c r="L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1939.04</v>
      </c>
      <c r="M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1983</v>
      </c>
      <c r="N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1983.8200000000002</v>
      </c>
      <c r="O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1983.85</v>
      </c>
      <c r="P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1983.8200000000002</v>
      </c>
      <c r="Q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1983.69</v>
      </c>
      <c r="R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1950.54</v>
      </c>
      <c r="S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1957.57</v>
      </c>
      <c r="T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1956.1299999999999</v>
      </c>
      <c r="U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1945.27</v>
      </c>
      <c r="V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2039.82</v>
      </c>
      <c r="W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2014.17</v>
      </c>
      <c r="X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1942.29</v>
      </c>
      <c r="Y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2110.3000000000002</v>
      </c>
    </row>
    <row r="226" spans="1:27" x14ac:dyDescent="0.2">
      <c r="A226" s="79">
        <f t="shared" si="8"/>
        <v>42577</v>
      </c>
      <c r="B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1995.74</v>
      </c>
      <c r="C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1948.49</v>
      </c>
      <c r="D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1970.51</v>
      </c>
      <c r="E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1985.9299999999998</v>
      </c>
      <c r="F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1985.92</v>
      </c>
      <c r="G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2009.98</v>
      </c>
      <c r="H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1985.9299999999998</v>
      </c>
      <c r="I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2298.1999999999998</v>
      </c>
      <c r="J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2155.3199999999997</v>
      </c>
      <c r="K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2008.23</v>
      </c>
      <c r="L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1964.3400000000001</v>
      </c>
      <c r="M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1964.35</v>
      </c>
      <c r="N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1964.15</v>
      </c>
      <c r="O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1963.97</v>
      </c>
      <c r="P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1950.27</v>
      </c>
      <c r="Q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1963.94</v>
      </c>
      <c r="R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1979.28</v>
      </c>
      <c r="S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2009.92</v>
      </c>
      <c r="T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2057.98</v>
      </c>
      <c r="U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2011.75</v>
      </c>
      <c r="V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1973.85</v>
      </c>
      <c r="W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1975.55</v>
      </c>
      <c r="X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1979.26</v>
      </c>
      <c r="Y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2104.71</v>
      </c>
    </row>
    <row r="227" spans="1:27" x14ac:dyDescent="0.2">
      <c r="A227" s="79">
        <f t="shared" si="8"/>
        <v>42578</v>
      </c>
      <c r="B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1969.44</v>
      </c>
      <c r="C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1971.1999999999998</v>
      </c>
      <c r="D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1986.63</v>
      </c>
      <c r="E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1986.6100000000001</v>
      </c>
      <c r="F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2055.4899999999998</v>
      </c>
      <c r="G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2074.8199999999997</v>
      </c>
      <c r="H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2037.51</v>
      </c>
      <c r="I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2389.8599999999997</v>
      </c>
      <c r="J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2190.6999999999998</v>
      </c>
      <c r="K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2041.3899999999999</v>
      </c>
      <c r="L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1979.28</v>
      </c>
      <c r="M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1951.23</v>
      </c>
      <c r="N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1950.99</v>
      </c>
      <c r="O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1950.96</v>
      </c>
      <c r="P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1979.02</v>
      </c>
      <c r="Q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1979.2399999999998</v>
      </c>
      <c r="R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1992.31</v>
      </c>
      <c r="S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1992</v>
      </c>
      <c r="T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2030.9299999999998</v>
      </c>
      <c r="U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1993.62</v>
      </c>
      <c r="V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1973.9</v>
      </c>
      <c r="W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1975.95</v>
      </c>
      <c r="X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1979.28</v>
      </c>
      <c r="Y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2084.38</v>
      </c>
      <c r="AA227" s="80"/>
    </row>
    <row r="228" spans="1:27" x14ac:dyDescent="0.2">
      <c r="A228" s="79">
        <f t="shared" si="8"/>
        <v>42579</v>
      </c>
      <c r="B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1968.17</v>
      </c>
      <c r="C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1956.29</v>
      </c>
      <c r="D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1986.6399999999999</v>
      </c>
      <c r="E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1986.6999999999998</v>
      </c>
      <c r="F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2037.24</v>
      </c>
      <c r="G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2037.17</v>
      </c>
      <c r="H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1986.84</v>
      </c>
      <c r="I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2390.8100000000004</v>
      </c>
      <c r="J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2191.25</v>
      </c>
      <c r="K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2009.1799999999998</v>
      </c>
      <c r="L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1951.6599999999999</v>
      </c>
      <c r="M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1951.71</v>
      </c>
      <c r="N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1964.87</v>
      </c>
      <c r="O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1964.6399999999999</v>
      </c>
      <c r="P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1978.98</v>
      </c>
      <c r="Q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1979.08</v>
      </c>
      <c r="R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2081.48</v>
      </c>
      <c r="S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2044.5500000000002</v>
      </c>
      <c r="T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2059.0100000000002</v>
      </c>
      <c r="U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2033.29</v>
      </c>
      <c r="V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1972.15</v>
      </c>
      <c r="W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1974.71</v>
      </c>
      <c r="X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1992.01</v>
      </c>
      <c r="Y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2088.0500000000002</v>
      </c>
    </row>
    <row r="229" spans="1:27" x14ac:dyDescent="0.2">
      <c r="A229" s="79">
        <f t="shared" si="8"/>
        <v>42580</v>
      </c>
      <c r="B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1966.48</v>
      </c>
      <c r="C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1972.02</v>
      </c>
      <c r="D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1987.17</v>
      </c>
      <c r="E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1987.23</v>
      </c>
      <c r="F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2056.31</v>
      </c>
      <c r="G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2075.63</v>
      </c>
      <c r="H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2012.1599999999999</v>
      </c>
      <c r="I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2392.0100000000002</v>
      </c>
      <c r="J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2192.23</v>
      </c>
      <c r="K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2009.75</v>
      </c>
      <c r="L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1959.03</v>
      </c>
      <c r="M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1965.8600000000001</v>
      </c>
      <c r="N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1946.67</v>
      </c>
      <c r="O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1938.6399999999999</v>
      </c>
      <c r="P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1938.78</v>
      </c>
      <c r="Q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1951.94</v>
      </c>
      <c r="R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1992.72</v>
      </c>
      <c r="S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2004.9099999999999</v>
      </c>
      <c r="T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2005.28</v>
      </c>
      <c r="U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1959.02</v>
      </c>
      <c r="V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2005.52</v>
      </c>
      <c r="W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1978.09</v>
      </c>
      <c r="X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1992.6</v>
      </c>
      <c r="Y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2111.1999999999998</v>
      </c>
    </row>
    <row r="230" spans="1:27" x14ac:dyDescent="0.2">
      <c r="A230" s="79">
        <f t="shared" ref="A230:A231" si="9">A193</f>
        <v>42581</v>
      </c>
      <c r="B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2034.23</v>
      </c>
      <c r="C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1951.51</v>
      </c>
      <c r="D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1938.85</v>
      </c>
      <c r="E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1955.4299999999998</v>
      </c>
      <c r="F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1990.4</v>
      </c>
      <c r="G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2029.19</v>
      </c>
      <c r="H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1964.04</v>
      </c>
      <c r="I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1978.87</v>
      </c>
      <c r="J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2246.98</v>
      </c>
      <c r="K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2053.84</v>
      </c>
      <c r="L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1989.54</v>
      </c>
      <c r="M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1967.58</v>
      </c>
      <c r="N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2004.28</v>
      </c>
      <c r="O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2004.25</v>
      </c>
      <c r="P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2004.29</v>
      </c>
      <c r="Q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2004.24</v>
      </c>
      <c r="R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2003.92</v>
      </c>
      <c r="S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1988.25</v>
      </c>
      <c r="T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1973.29</v>
      </c>
      <c r="U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1961.62</v>
      </c>
      <c r="V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2046.98</v>
      </c>
      <c r="W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2034.92</v>
      </c>
      <c r="X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1946.01</v>
      </c>
      <c r="Y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2088.5500000000002</v>
      </c>
    </row>
    <row r="231" spans="1:27" x14ac:dyDescent="0.2">
      <c r="A231" s="79">
        <f t="shared" si="9"/>
        <v>42582</v>
      </c>
      <c r="B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2016.63</v>
      </c>
      <c r="C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1947.16</v>
      </c>
      <c r="D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1955.4299999999998</v>
      </c>
      <c r="E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1955.56</v>
      </c>
      <c r="F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2009.7</v>
      </c>
      <c r="G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2029.35</v>
      </c>
      <c r="H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1963.92</v>
      </c>
      <c r="I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1955.56</v>
      </c>
      <c r="J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2271.21</v>
      </c>
      <c r="K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2070.31</v>
      </c>
      <c r="L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2018.69</v>
      </c>
      <c r="M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1987.92</v>
      </c>
      <c r="N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1987.81</v>
      </c>
      <c r="O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1987.76</v>
      </c>
      <c r="P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2002.84</v>
      </c>
      <c r="Q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2002.77</v>
      </c>
      <c r="R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2002.84</v>
      </c>
      <c r="S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1973.05</v>
      </c>
      <c r="T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1973.31</v>
      </c>
      <c r="U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1961.54</v>
      </c>
      <c r="V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2059.12</v>
      </c>
      <c r="W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2029.05</v>
      </c>
      <c r="X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1946.3600000000001</v>
      </c>
      <c r="Y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2107.39</v>
      </c>
    </row>
    <row r="232" spans="1:27" x14ac:dyDescent="0.2">
      <c r="A232" s="85"/>
      <c r="B232" s="86"/>
      <c r="C232" s="86"/>
      <c r="D232" s="86"/>
      <c r="E232" s="86"/>
      <c r="F232" s="86"/>
      <c r="G232" s="86"/>
      <c r="H232" s="86"/>
      <c r="I232" s="86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</row>
    <row r="233" spans="1:27" x14ac:dyDescent="0.25">
      <c r="A233" s="87" t="s">
        <v>152</v>
      </c>
    </row>
    <row r="234" spans="1:27" ht="12.75" x14ac:dyDescent="0.2">
      <c r="A234" s="169" t="s">
        <v>48</v>
      </c>
      <c r="B234" s="180" t="s">
        <v>122</v>
      </c>
      <c r="C234" s="181"/>
      <c r="D234" s="181"/>
      <c r="E234" s="181"/>
      <c r="F234" s="181"/>
      <c r="G234" s="181"/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2"/>
    </row>
    <row r="235" spans="1:27" ht="12.75" x14ac:dyDescent="0.2">
      <c r="A235" s="170"/>
      <c r="B235" s="183"/>
      <c r="C235" s="184"/>
      <c r="D235" s="184"/>
      <c r="E235" s="184"/>
      <c r="F235" s="184"/>
      <c r="G235" s="184"/>
      <c r="H235" s="184"/>
      <c r="I235" s="184"/>
      <c r="J235" s="184"/>
      <c r="K235" s="184"/>
      <c r="L235" s="184"/>
      <c r="M235" s="184"/>
      <c r="N235" s="184"/>
      <c r="O235" s="184"/>
      <c r="P235" s="184"/>
      <c r="Q235" s="184"/>
      <c r="R235" s="184"/>
      <c r="S235" s="184"/>
      <c r="T235" s="184"/>
      <c r="U235" s="184"/>
      <c r="V235" s="184"/>
      <c r="W235" s="184"/>
      <c r="X235" s="184"/>
      <c r="Y235" s="185"/>
    </row>
    <row r="236" spans="1:27" ht="12.75" x14ac:dyDescent="0.2">
      <c r="A236" s="170"/>
      <c r="B236" s="172" t="s">
        <v>123</v>
      </c>
      <c r="C236" s="163" t="s">
        <v>124</v>
      </c>
      <c r="D236" s="163" t="s">
        <v>125</v>
      </c>
      <c r="E236" s="163" t="s">
        <v>126</v>
      </c>
      <c r="F236" s="163" t="s">
        <v>127</v>
      </c>
      <c r="G236" s="163" t="s">
        <v>128</v>
      </c>
      <c r="H236" s="163" t="s">
        <v>129</v>
      </c>
      <c r="I236" s="163" t="s">
        <v>130</v>
      </c>
      <c r="J236" s="163" t="s">
        <v>131</v>
      </c>
      <c r="K236" s="163" t="s">
        <v>132</v>
      </c>
      <c r="L236" s="163" t="s">
        <v>133</v>
      </c>
      <c r="M236" s="163" t="s">
        <v>134</v>
      </c>
      <c r="N236" s="174" t="s">
        <v>135</v>
      </c>
      <c r="O236" s="163" t="s">
        <v>136</v>
      </c>
      <c r="P236" s="163" t="s">
        <v>137</v>
      </c>
      <c r="Q236" s="163" t="s">
        <v>138</v>
      </c>
      <c r="R236" s="163" t="s">
        <v>139</v>
      </c>
      <c r="S236" s="163" t="s">
        <v>140</v>
      </c>
      <c r="T236" s="163" t="s">
        <v>141</v>
      </c>
      <c r="U236" s="163" t="s">
        <v>142</v>
      </c>
      <c r="V236" s="163" t="s">
        <v>143</v>
      </c>
      <c r="W236" s="163" t="s">
        <v>144</v>
      </c>
      <c r="X236" s="163" t="s">
        <v>145</v>
      </c>
      <c r="Y236" s="163" t="s">
        <v>146</v>
      </c>
    </row>
    <row r="237" spans="1:27" ht="12.75" x14ac:dyDescent="0.2">
      <c r="A237" s="171"/>
      <c r="B237" s="173"/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75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</row>
    <row r="238" spans="1:27" x14ac:dyDescent="0.2">
      <c r="A238" s="79">
        <f t="shared" ref="A238:A266" si="10">A201</f>
        <v>42552</v>
      </c>
      <c r="B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1952.1100000000001</v>
      </c>
      <c r="C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1918.95</v>
      </c>
      <c r="D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1946.99</v>
      </c>
      <c r="E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1985.73</v>
      </c>
      <c r="F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2028.5</v>
      </c>
      <c r="G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2076.29</v>
      </c>
      <c r="H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1993.87</v>
      </c>
      <c r="I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2287.58</v>
      </c>
      <c r="J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2084.92</v>
      </c>
      <c r="K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1940.25</v>
      </c>
      <c r="L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1927.33</v>
      </c>
      <c r="M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1927.37</v>
      </c>
      <c r="N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1918.8600000000001</v>
      </c>
      <c r="O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1918.85</v>
      </c>
      <c r="P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1918.8</v>
      </c>
      <c r="Q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1918.78</v>
      </c>
      <c r="R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1944.3400000000001</v>
      </c>
      <c r="S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1967.31</v>
      </c>
      <c r="T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1967.28</v>
      </c>
      <c r="U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1933.45</v>
      </c>
      <c r="V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1980.61</v>
      </c>
      <c r="W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1989.07</v>
      </c>
      <c r="X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1933.71</v>
      </c>
      <c r="Y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2085.41</v>
      </c>
    </row>
    <row r="239" spans="1:27" x14ac:dyDescent="0.2">
      <c r="A239" s="79">
        <f t="shared" si="10"/>
        <v>42553</v>
      </c>
      <c r="B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1983.51</v>
      </c>
      <c r="C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1936.9</v>
      </c>
      <c r="D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1917.3600000000001</v>
      </c>
      <c r="E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1930.57</v>
      </c>
      <c r="F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1991.9</v>
      </c>
      <c r="G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2042.5</v>
      </c>
      <c r="H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1982.4499999999998</v>
      </c>
      <c r="I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1926.4299999999998</v>
      </c>
      <c r="J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2209.48</v>
      </c>
      <c r="K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2024.54</v>
      </c>
      <c r="L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1962.3899999999999</v>
      </c>
      <c r="M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1962.4</v>
      </c>
      <c r="N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1962.46</v>
      </c>
      <c r="O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1948.51</v>
      </c>
      <c r="P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1941.7199999999998</v>
      </c>
      <c r="Q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1941.73</v>
      </c>
      <c r="R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1977.09</v>
      </c>
      <c r="S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1992.28</v>
      </c>
      <c r="T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1977.21</v>
      </c>
      <c r="U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1962.8899999999999</v>
      </c>
      <c r="V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1968.76</v>
      </c>
      <c r="W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1996.8</v>
      </c>
      <c r="X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1924.33</v>
      </c>
      <c r="Y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2032.71</v>
      </c>
    </row>
    <row r="240" spans="1:27" x14ac:dyDescent="0.2">
      <c r="A240" s="79">
        <f t="shared" si="10"/>
        <v>42554</v>
      </c>
      <c r="B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1978.55</v>
      </c>
      <c r="C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1933.51</v>
      </c>
      <c r="D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1917.3</v>
      </c>
      <c r="E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1930.4299999999998</v>
      </c>
      <c r="F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1991.52</v>
      </c>
      <c r="G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2064.6</v>
      </c>
      <c r="H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1982.3</v>
      </c>
      <c r="I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1926.17</v>
      </c>
      <c r="J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2208.79</v>
      </c>
      <c r="K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2024.55</v>
      </c>
      <c r="L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1977.02</v>
      </c>
      <c r="M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1992.25</v>
      </c>
      <c r="N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1984.4499999999998</v>
      </c>
      <c r="O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1977.02</v>
      </c>
      <c r="P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1977.17</v>
      </c>
      <c r="Q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1976.9899999999998</v>
      </c>
      <c r="R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2016.06</v>
      </c>
      <c r="S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2016.0700000000002</v>
      </c>
      <c r="T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2016.06</v>
      </c>
      <c r="U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2000.26</v>
      </c>
      <c r="V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1967.31</v>
      </c>
      <c r="W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1994.28</v>
      </c>
      <c r="X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1924.29</v>
      </c>
      <c r="Y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2032.4299999999998</v>
      </c>
    </row>
    <row r="241" spans="1:25" x14ac:dyDescent="0.2">
      <c r="A241" s="79">
        <f t="shared" si="10"/>
        <v>42555</v>
      </c>
      <c r="B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1937.06</v>
      </c>
      <c r="C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1918.6</v>
      </c>
      <c r="D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1961.6999999999998</v>
      </c>
      <c r="E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1985.3600000000001</v>
      </c>
      <c r="F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2046.58</v>
      </c>
      <c r="G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2075.9700000000003</v>
      </c>
      <c r="H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1993.8</v>
      </c>
      <c r="I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2263.14</v>
      </c>
      <c r="J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2084.7799999999997</v>
      </c>
      <c r="K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1926.79</v>
      </c>
      <c r="L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1925.8600000000001</v>
      </c>
      <c r="M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1930.3400000000001</v>
      </c>
      <c r="N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1925.8400000000001</v>
      </c>
      <c r="O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1927.09</v>
      </c>
      <c r="P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1932.7399999999998</v>
      </c>
      <c r="Q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1933.96</v>
      </c>
      <c r="R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1943.96</v>
      </c>
      <c r="S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1966.8600000000001</v>
      </c>
      <c r="T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1966.87</v>
      </c>
      <c r="U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1933.43</v>
      </c>
      <c r="V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1963.01</v>
      </c>
      <c r="W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1954.0900000000001</v>
      </c>
      <c r="X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1933.27</v>
      </c>
      <c r="Y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1975.74</v>
      </c>
    </row>
    <row r="242" spans="1:25" x14ac:dyDescent="0.2">
      <c r="A242" s="79">
        <f t="shared" si="10"/>
        <v>42556</v>
      </c>
      <c r="B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1936.95</v>
      </c>
      <c r="C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1918.98</v>
      </c>
      <c r="D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1962.07</v>
      </c>
      <c r="E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1985.74</v>
      </c>
      <c r="F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2047.01</v>
      </c>
      <c r="G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2046.9</v>
      </c>
      <c r="H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1994.01</v>
      </c>
      <c r="I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2263.52</v>
      </c>
      <c r="J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2084.73</v>
      </c>
      <c r="K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1926.9699999999998</v>
      </c>
      <c r="L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1935.9</v>
      </c>
      <c r="M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1926.9099999999999</v>
      </c>
      <c r="N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1926.92</v>
      </c>
      <c r="O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1926.81</v>
      </c>
      <c r="P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1940.15</v>
      </c>
      <c r="Q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1940.11</v>
      </c>
      <c r="R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1944.16</v>
      </c>
      <c r="S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1991.7399999999998</v>
      </c>
      <c r="T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1991.69</v>
      </c>
      <c r="U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2004.8</v>
      </c>
      <c r="V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1948.6599999999999</v>
      </c>
      <c r="W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1962.19</v>
      </c>
      <c r="X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1943.8899999999999</v>
      </c>
      <c r="Y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2040.74</v>
      </c>
    </row>
    <row r="243" spans="1:25" x14ac:dyDescent="0.2">
      <c r="A243" s="79">
        <f t="shared" si="10"/>
        <v>42557</v>
      </c>
      <c r="B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1934.12</v>
      </c>
      <c r="C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1932.78</v>
      </c>
      <c r="D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1961.9299999999998</v>
      </c>
      <c r="E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1985.42</v>
      </c>
      <c r="F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2010.3899999999999</v>
      </c>
      <c r="G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2046.73</v>
      </c>
      <c r="H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2010.69</v>
      </c>
      <c r="I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2286.9899999999998</v>
      </c>
      <c r="J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2286.58</v>
      </c>
      <c r="K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1967.9099999999999</v>
      </c>
      <c r="L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1927.11</v>
      </c>
      <c r="M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1927.13</v>
      </c>
      <c r="N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1940.33</v>
      </c>
      <c r="O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1953.8200000000002</v>
      </c>
      <c r="P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1940.33</v>
      </c>
      <c r="Q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1940.23</v>
      </c>
      <c r="R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1955.5900000000001</v>
      </c>
      <c r="S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1967.22</v>
      </c>
      <c r="T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1944.12</v>
      </c>
      <c r="U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1935.21</v>
      </c>
      <c r="V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1986.9099999999999</v>
      </c>
      <c r="W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1968.53</v>
      </c>
      <c r="X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1932.67</v>
      </c>
      <c r="Y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2053.8199999999997</v>
      </c>
    </row>
    <row r="244" spans="1:25" x14ac:dyDescent="0.2">
      <c r="A244" s="79">
        <f t="shared" si="10"/>
        <v>42558</v>
      </c>
      <c r="B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1933.25</v>
      </c>
      <c r="C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1918.98</v>
      </c>
      <c r="D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1961.92</v>
      </c>
      <c r="E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1985.48</v>
      </c>
      <c r="F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1993.65</v>
      </c>
      <c r="G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2046.6999999999998</v>
      </c>
      <c r="H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1977.28</v>
      </c>
      <c r="I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2287.1</v>
      </c>
      <c r="J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2125.5100000000002</v>
      </c>
      <c r="K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1975.58</v>
      </c>
      <c r="L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1927.33</v>
      </c>
      <c r="M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1935.72</v>
      </c>
      <c r="N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1918.8200000000002</v>
      </c>
      <c r="O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1927.47</v>
      </c>
      <c r="P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1927.4</v>
      </c>
      <c r="Q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1936.6399999999999</v>
      </c>
      <c r="R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1944.28</v>
      </c>
      <c r="S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1955.54</v>
      </c>
      <c r="T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1991.96</v>
      </c>
      <c r="U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1992.5</v>
      </c>
      <c r="V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1949.07</v>
      </c>
      <c r="W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1988.1999999999998</v>
      </c>
      <c r="X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1922.52</v>
      </c>
      <c r="Y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2054.71</v>
      </c>
    </row>
    <row r="245" spans="1:25" x14ac:dyDescent="0.2">
      <c r="A245" s="79">
        <f t="shared" si="10"/>
        <v>42559</v>
      </c>
      <c r="B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1944.0099999999998</v>
      </c>
      <c r="C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1918.98</v>
      </c>
      <c r="D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1977.6100000000001</v>
      </c>
      <c r="E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1977.5700000000002</v>
      </c>
      <c r="F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1985.37</v>
      </c>
      <c r="G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2056.42</v>
      </c>
      <c r="H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1969.65</v>
      </c>
      <c r="I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2299.75</v>
      </c>
      <c r="J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2158.2399999999998</v>
      </c>
      <c r="K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2006.6</v>
      </c>
      <c r="L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1947.42</v>
      </c>
      <c r="M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1933.94</v>
      </c>
      <c r="N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1947.3</v>
      </c>
      <c r="O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1961.22</v>
      </c>
      <c r="P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1975.63</v>
      </c>
      <c r="Q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1975.6599999999999</v>
      </c>
      <c r="R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1985.58</v>
      </c>
      <c r="S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1998.29</v>
      </c>
      <c r="T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2011.1399999999999</v>
      </c>
      <c r="U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1998.5900000000001</v>
      </c>
      <c r="V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1954.83</v>
      </c>
      <c r="W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1955.8</v>
      </c>
      <c r="X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1917.3400000000001</v>
      </c>
      <c r="Y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2062.21</v>
      </c>
    </row>
    <row r="246" spans="1:25" x14ac:dyDescent="0.2">
      <c r="A246" s="79">
        <f t="shared" si="10"/>
        <v>42560</v>
      </c>
      <c r="B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1982.3</v>
      </c>
      <c r="C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1944.43</v>
      </c>
      <c r="D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1922.69</v>
      </c>
      <c r="E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1938.4699999999998</v>
      </c>
      <c r="F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1972.6399999999999</v>
      </c>
      <c r="G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2011.01</v>
      </c>
      <c r="H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1973.27</v>
      </c>
      <c r="I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1920.42</v>
      </c>
      <c r="J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2248.4700000000003</v>
      </c>
      <c r="K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2050.2799999999997</v>
      </c>
      <c r="L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1969.82</v>
      </c>
      <c r="M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1955.5700000000002</v>
      </c>
      <c r="N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1955.54</v>
      </c>
      <c r="O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1984.73</v>
      </c>
      <c r="P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1977.1</v>
      </c>
      <c r="Q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1976.9899999999998</v>
      </c>
      <c r="R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2000.19</v>
      </c>
      <c r="S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1984.8200000000002</v>
      </c>
      <c r="T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1984.69</v>
      </c>
      <c r="U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1955.28</v>
      </c>
      <c r="V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1986.35</v>
      </c>
      <c r="W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1987.19</v>
      </c>
      <c r="X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1931.3000000000002</v>
      </c>
      <c r="Y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2023.77</v>
      </c>
    </row>
    <row r="247" spans="1:25" x14ac:dyDescent="0.2">
      <c r="A247" s="79">
        <f t="shared" si="10"/>
        <v>42561</v>
      </c>
      <c r="B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1940.62</v>
      </c>
      <c r="C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1919.7199999999998</v>
      </c>
      <c r="D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1917.1799999999998</v>
      </c>
      <c r="E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1959.38</v>
      </c>
      <c r="F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1995.62</v>
      </c>
      <c r="G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2036.37</v>
      </c>
      <c r="H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1977.6599999999999</v>
      </c>
      <c r="I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1916.69</v>
      </c>
      <c r="J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2255.7399999999998</v>
      </c>
      <c r="K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2102.71</v>
      </c>
      <c r="L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2012.44</v>
      </c>
      <c r="M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1988.9</v>
      </c>
      <c r="N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1988.72</v>
      </c>
      <c r="O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2012.32</v>
      </c>
      <c r="P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2055.09</v>
      </c>
      <c r="Q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2055.08</v>
      </c>
      <c r="R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2055.7600000000002</v>
      </c>
      <c r="S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2055.7600000000002</v>
      </c>
      <c r="T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1989.27</v>
      </c>
      <c r="U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1958.95</v>
      </c>
      <c r="V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1966.3899999999999</v>
      </c>
      <c r="W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1978.61</v>
      </c>
      <c r="X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1927.1</v>
      </c>
      <c r="Y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2027.76</v>
      </c>
    </row>
    <row r="248" spans="1:25" x14ac:dyDescent="0.2">
      <c r="A248" s="79">
        <f t="shared" si="10"/>
        <v>42562</v>
      </c>
      <c r="B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1929.8600000000001</v>
      </c>
      <c r="C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1916.62</v>
      </c>
      <c r="D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1981.3000000000002</v>
      </c>
      <c r="E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1981.48</v>
      </c>
      <c r="F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2023.1299999999999</v>
      </c>
      <c r="G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2079.7799999999997</v>
      </c>
      <c r="H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2022.92</v>
      </c>
      <c r="I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2384.1799999999998</v>
      </c>
      <c r="J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2210.83</v>
      </c>
      <c r="K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2051.79</v>
      </c>
      <c r="L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1949.59</v>
      </c>
      <c r="M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1936.04</v>
      </c>
      <c r="N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1942.27</v>
      </c>
      <c r="O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1963.13</v>
      </c>
      <c r="P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1963.32</v>
      </c>
      <c r="Q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1935.45</v>
      </c>
      <c r="R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1974.94</v>
      </c>
      <c r="S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1980.77</v>
      </c>
      <c r="T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2014.54</v>
      </c>
      <c r="U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2001.12</v>
      </c>
      <c r="V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1951.83</v>
      </c>
      <c r="W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1952.0900000000001</v>
      </c>
      <c r="X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1930.28</v>
      </c>
      <c r="Y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2053.9699999999998</v>
      </c>
    </row>
    <row r="249" spans="1:25" x14ac:dyDescent="0.2">
      <c r="A249" s="79">
        <f t="shared" si="10"/>
        <v>42563</v>
      </c>
      <c r="B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1931.24</v>
      </c>
      <c r="C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1916.67</v>
      </c>
      <c r="D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1980.78</v>
      </c>
      <c r="E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2005.79</v>
      </c>
      <c r="F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2041.29</v>
      </c>
      <c r="G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2041.57</v>
      </c>
      <c r="H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2023.99</v>
      </c>
      <c r="I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2386.4</v>
      </c>
      <c r="J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2212.65</v>
      </c>
      <c r="K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2053.1</v>
      </c>
      <c r="L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1951.1</v>
      </c>
      <c r="M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1937.56</v>
      </c>
      <c r="N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1944.21</v>
      </c>
      <c r="O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1965.26</v>
      </c>
      <c r="P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1965.25</v>
      </c>
      <c r="Q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1965.26</v>
      </c>
      <c r="R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1976.85</v>
      </c>
      <c r="S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2050.2200000000003</v>
      </c>
      <c r="T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2072.4699999999998</v>
      </c>
      <c r="U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2028.1399999999999</v>
      </c>
      <c r="V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1924.15</v>
      </c>
      <c r="W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1924.4299999999998</v>
      </c>
      <c r="X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1941.4299999999998</v>
      </c>
      <c r="Y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2017.87</v>
      </c>
    </row>
    <row r="250" spans="1:25" x14ac:dyDescent="0.2">
      <c r="A250" s="79">
        <f t="shared" si="10"/>
        <v>42564</v>
      </c>
      <c r="B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1939.33</v>
      </c>
      <c r="C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1918.6</v>
      </c>
      <c r="D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1985.24</v>
      </c>
      <c r="E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2010.35</v>
      </c>
      <c r="F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2046.38</v>
      </c>
      <c r="G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2046.59</v>
      </c>
      <c r="H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2028.52</v>
      </c>
      <c r="I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2393.25</v>
      </c>
      <c r="J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2219.02</v>
      </c>
      <c r="K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2057.63</v>
      </c>
      <c r="L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1954.3600000000001</v>
      </c>
      <c r="M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1940.68</v>
      </c>
      <c r="N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1947.36</v>
      </c>
      <c r="O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1968.51</v>
      </c>
      <c r="P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1968.54</v>
      </c>
      <c r="Q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1968.43</v>
      </c>
      <c r="R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1979.3400000000001</v>
      </c>
      <c r="S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2053.17</v>
      </c>
      <c r="T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2075.85</v>
      </c>
      <c r="U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2031.6999999999998</v>
      </c>
      <c r="V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1921.51</v>
      </c>
      <c r="W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1921.96</v>
      </c>
      <c r="X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1944.03</v>
      </c>
      <c r="Y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2017.93</v>
      </c>
    </row>
    <row r="251" spans="1:25" x14ac:dyDescent="0.2">
      <c r="A251" s="79">
        <f t="shared" si="10"/>
        <v>42565</v>
      </c>
      <c r="B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1937.9299999999998</v>
      </c>
      <c r="C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1918.6399999999999</v>
      </c>
      <c r="D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1946.71</v>
      </c>
      <c r="E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2010.47</v>
      </c>
      <c r="F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2046.54</v>
      </c>
      <c r="G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2046.6999999999998</v>
      </c>
      <c r="H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2028.7399999999998</v>
      </c>
      <c r="I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2379.13</v>
      </c>
      <c r="J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2193.85</v>
      </c>
      <c r="K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2031.15</v>
      </c>
      <c r="L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1954.33</v>
      </c>
      <c r="M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1940.58</v>
      </c>
      <c r="N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1961.1399999999999</v>
      </c>
      <c r="O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1968.33</v>
      </c>
      <c r="P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1968.3000000000002</v>
      </c>
      <c r="Q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1968.26</v>
      </c>
      <c r="R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1991.49</v>
      </c>
      <c r="S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2017.6999999999998</v>
      </c>
      <c r="T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2075.84</v>
      </c>
      <c r="U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2031.6799999999998</v>
      </c>
      <c r="V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1921.32</v>
      </c>
      <c r="W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1921.77</v>
      </c>
      <c r="X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1943.94</v>
      </c>
      <c r="Y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2010.75</v>
      </c>
    </row>
    <row r="252" spans="1:25" x14ac:dyDescent="0.2">
      <c r="A252" s="79">
        <f t="shared" si="10"/>
        <v>42566</v>
      </c>
      <c r="B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1926.29</v>
      </c>
      <c r="C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1919.02</v>
      </c>
      <c r="D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1947.5</v>
      </c>
      <c r="E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2010.98</v>
      </c>
      <c r="F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2047.13</v>
      </c>
      <c r="G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2047.09</v>
      </c>
      <c r="H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2028.7599999999998</v>
      </c>
      <c r="I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2379.5</v>
      </c>
      <c r="J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2158.4</v>
      </c>
      <c r="K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1998.37</v>
      </c>
      <c r="L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1927.1799999999998</v>
      </c>
      <c r="M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1934.63</v>
      </c>
      <c r="N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1934.87</v>
      </c>
      <c r="O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1934.93</v>
      </c>
      <c r="P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1934.82</v>
      </c>
      <c r="Q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1934.95</v>
      </c>
      <c r="R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1955.3899999999999</v>
      </c>
      <c r="S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2017.7599999999998</v>
      </c>
      <c r="T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2017.77</v>
      </c>
      <c r="U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2031.57</v>
      </c>
      <c r="V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1921.73</v>
      </c>
      <c r="W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1948.22</v>
      </c>
      <c r="X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1944.04</v>
      </c>
      <c r="Y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2021.42</v>
      </c>
    </row>
    <row r="253" spans="1:25" x14ac:dyDescent="0.2">
      <c r="A253" s="79">
        <f t="shared" si="10"/>
        <v>42567</v>
      </c>
      <c r="B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1958.44</v>
      </c>
      <c r="C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1924.52</v>
      </c>
      <c r="D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1916.6</v>
      </c>
      <c r="E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1930.73</v>
      </c>
      <c r="F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1981.53</v>
      </c>
      <c r="G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2021.27</v>
      </c>
      <c r="H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1982.37</v>
      </c>
      <c r="I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1938.25</v>
      </c>
      <c r="J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2221.73</v>
      </c>
      <c r="K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2077.75</v>
      </c>
      <c r="L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2024.21</v>
      </c>
      <c r="M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2007.77</v>
      </c>
      <c r="N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2007.75</v>
      </c>
      <c r="O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2007.72</v>
      </c>
      <c r="P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2007.73</v>
      </c>
      <c r="Q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1991.9099999999999</v>
      </c>
      <c r="R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1991.6999999999998</v>
      </c>
      <c r="S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1976.79</v>
      </c>
      <c r="T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1976.82</v>
      </c>
      <c r="U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1992.29</v>
      </c>
      <c r="V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1967.1100000000001</v>
      </c>
      <c r="W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1998.3400000000001</v>
      </c>
      <c r="X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1952.55</v>
      </c>
      <c r="Y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2041.13</v>
      </c>
    </row>
    <row r="254" spans="1:25" x14ac:dyDescent="0.2">
      <c r="A254" s="79">
        <f t="shared" si="10"/>
        <v>42568</v>
      </c>
      <c r="B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1979.5700000000002</v>
      </c>
      <c r="C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1930.49</v>
      </c>
      <c r="D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1917.6100000000001</v>
      </c>
      <c r="E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1933.4</v>
      </c>
      <c r="F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1985.6999999999998</v>
      </c>
      <c r="G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2025.15</v>
      </c>
      <c r="H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1986</v>
      </c>
      <c r="I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1941.73</v>
      </c>
      <c r="J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2226.02</v>
      </c>
      <c r="K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2081.31</v>
      </c>
      <c r="L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2027.3899999999999</v>
      </c>
      <c r="M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2010.87</v>
      </c>
      <c r="N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2010.72</v>
      </c>
      <c r="O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2010.63</v>
      </c>
      <c r="P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2010.58</v>
      </c>
      <c r="Q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1994.74</v>
      </c>
      <c r="R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1994.6</v>
      </c>
      <c r="S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1979.26</v>
      </c>
      <c r="T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1979.38</v>
      </c>
      <c r="U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1995.54</v>
      </c>
      <c r="V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1990.29</v>
      </c>
      <c r="W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2010.7</v>
      </c>
      <c r="X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1965.02</v>
      </c>
      <c r="Y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2143.2399999999998</v>
      </c>
    </row>
    <row r="255" spans="1:25" x14ac:dyDescent="0.2">
      <c r="A255" s="79">
        <f t="shared" si="10"/>
        <v>42569</v>
      </c>
      <c r="B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1939.25</v>
      </c>
      <c r="C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1935.21</v>
      </c>
      <c r="D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1964.81</v>
      </c>
      <c r="E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1996.78</v>
      </c>
      <c r="F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2013.82</v>
      </c>
      <c r="G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2069.9700000000003</v>
      </c>
      <c r="H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2014.26</v>
      </c>
      <c r="I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2317.33</v>
      </c>
      <c r="J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2162.65</v>
      </c>
      <c r="K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2001.38</v>
      </c>
      <c r="L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1929.6100000000001</v>
      </c>
      <c r="M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1929.46</v>
      </c>
      <c r="N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1929.58</v>
      </c>
      <c r="O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1929.58</v>
      </c>
      <c r="P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1929.48</v>
      </c>
      <c r="Q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1942.72</v>
      </c>
      <c r="R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1957.4</v>
      </c>
      <c r="S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1957.3899999999999</v>
      </c>
      <c r="T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1969.24</v>
      </c>
      <c r="U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1994.13</v>
      </c>
      <c r="V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1945.9</v>
      </c>
      <c r="W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1959.37</v>
      </c>
      <c r="X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2020.22</v>
      </c>
      <c r="Y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2003.69</v>
      </c>
    </row>
    <row r="256" spans="1:25" x14ac:dyDescent="0.2">
      <c r="A256" s="79">
        <f t="shared" si="10"/>
        <v>42570</v>
      </c>
      <c r="B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1962.07</v>
      </c>
      <c r="C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1929.1399999999999</v>
      </c>
      <c r="D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1916.92</v>
      </c>
      <c r="E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1949.67</v>
      </c>
      <c r="F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1980.5</v>
      </c>
      <c r="G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2031.63</v>
      </c>
      <c r="H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2005.44</v>
      </c>
      <c r="I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2356.25</v>
      </c>
      <c r="J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2173.65</v>
      </c>
      <c r="K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1970.67</v>
      </c>
      <c r="L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1916.49</v>
      </c>
      <c r="M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1947.98</v>
      </c>
      <c r="N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1948.24</v>
      </c>
      <c r="O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1948.42</v>
      </c>
      <c r="P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1948.27</v>
      </c>
      <c r="Q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1948.17</v>
      </c>
      <c r="R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1924</v>
      </c>
      <c r="S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1924</v>
      </c>
      <c r="T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1968.83</v>
      </c>
      <c r="U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1946.1</v>
      </c>
      <c r="V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1983.49</v>
      </c>
      <c r="W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1984.1399999999999</v>
      </c>
      <c r="X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1942.09</v>
      </c>
      <c r="Y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2072.4699999999998</v>
      </c>
    </row>
    <row r="257" spans="1:27" x14ac:dyDescent="0.2">
      <c r="A257" s="79">
        <f t="shared" si="10"/>
        <v>42571</v>
      </c>
      <c r="B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1949.6399999999999</v>
      </c>
      <c r="C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1926.5900000000001</v>
      </c>
      <c r="D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1916.87</v>
      </c>
      <c r="E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1934.03</v>
      </c>
      <c r="F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1933.9499999999998</v>
      </c>
      <c r="G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2012.34</v>
      </c>
      <c r="H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1948.5</v>
      </c>
      <c r="I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2232.25</v>
      </c>
      <c r="J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2086.84</v>
      </c>
      <c r="K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1917.49</v>
      </c>
      <c r="L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1987.55</v>
      </c>
      <c r="M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1988.63</v>
      </c>
      <c r="N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1989.02</v>
      </c>
      <c r="O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1990.47</v>
      </c>
      <c r="P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1990.99</v>
      </c>
      <c r="Q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1990.42</v>
      </c>
      <c r="R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1958.27</v>
      </c>
      <c r="S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1945.07</v>
      </c>
      <c r="T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1943.98</v>
      </c>
      <c r="U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1942.71</v>
      </c>
      <c r="V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2015.61</v>
      </c>
      <c r="W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2022.6399999999999</v>
      </c>
      <c r="X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1946.85</v>
      </c>
      <c r="Y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2064.6799999999998</v>
      </c>
    </row>
    <row r="258" spans="1:27" x14ac:dyDescent="0.2">
      <c r="A258" s="79">
        <f t="shared" si="10"/>
        <v>42572</v>
      </c>
      <c r="B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1945.29</v>
      </c>
      <c r="C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1921.06</v>
      </c>
      <c r="D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1918.68</v>
      </c>
      <c r="E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1918.08</v>
      </c>
      <c r="F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1933.9</v>
      </c>
      <c r="G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1963.33</v>
      </c>
      <c r="H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1933.94</v>
      </c>
      <c r="I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2233.02</v>
      </c>
      <c r="J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2067.89</v>
      </c>
      <c r="K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1924.48</v>
      </c>
      <c r="L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1957.72</v>
      </c>
      <c r="M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1989</v>
      </c>
      <c r="N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1983.6799999999998</v>
      </c>
      <c r="O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1984.77</v>
      </c>
      <c r="P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1959.47</v>
      </c>
      <c r="Q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1939.03</v>
      </c>
      <c r="R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1944</v>
      </c>
      <c r="S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1931.94</v>
      </c>
      <c r="T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1956.3899999999999</v>
      </c>
      <c r="U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1942.83</v>
      </c>
      <c r="V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2011.08</v>
      </c>
      <c r="W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2016.44</v>
      </c>
      <c r="X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1946.79</v>
      </c>
      <c r="Y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2055.23</v>
      </c>
    </row>
    <row r="259" spans="1:27" x14ac:dyDescent="0.2">
      <c r="A259" s="79">
        <f t="shared" si="10"/>
        <v>42573</v>
      </c>
      <c r="B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1934.86</v>
      </c>
      <c r="C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1920.44</v>
      </c>
      <c r="D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1916.67</v>
      </c>
      <c r="E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1920.08</v>
      </c>
      <c r="F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1933.9499999999998</v>
      </c>
      <c r="G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1995.28</v>
      </c>
      <c r="H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1948.4099999999999</v>
      </c>
      <c r="I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2289.7799999999997</v>
      </c>
      <c r="J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2149.1799999999998</v>
      </c>
      <c r="K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1999.77</v>
      </c>
      <c r="L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1976.78</v>
      </c>
      <c r="M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1928.1100000000001</v>
      </c>
      <c r="N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1955.09</v>
      </c>
      <c r="O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1955.09</v>
      </c>
      <c r="P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1917.6999999999998</v>
      </c>
      <c r="Q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1917.63</v>
      </c>
      <c r="R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1933.1</v>
      </c>
      <c r="S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1923.58</v>
      </c>
      <c r="T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1945.24</v>
      </c>
      <c r="U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1923.82</v>
      </c>
      <c r="V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2004.83</v>
      </c>
      <c r="W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2007.73</v>
      </c>
      <c r="X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1950.21</v>
      </c>
      <c r="Y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2082.9899999999998</v>
      </c>
    </row>
    <row r="260" spans="1:27" x14ac:dyDescent="0.2">
      <c r="A260" s="79">
        <f t="shared" si="10"/>
        <v>42574</v>
      </c>
      <c r="B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2004.33</v>
      </c>
      <c r="C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1967.77</v>
      </c>
      <c r="D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1940.93</v>
      </c>
      <c r="E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1929.53</v>
      </c>
      <c r="F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1922.58</v>
      </c>
      <c r="G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1932.04</v>
      </c>
      <c r="H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1916.6100000000001</v>
      </c>
      <c r="I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1925.33</v>
      </c>
      <c r="J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2187.25</v>
      </c>
      <c r="K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2009.52</v>
      </c>
      <c r="L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1964.05</v>
      </c>
      <c r="M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1923.35</v>
      </c>
      <c r="N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1923.09</v>
      </c>
      <c r="O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1922.9299999999998</v>
      </c>
      <c r="P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1922.97</v>
      </c>
      <c r="Q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1922.92</v>
      </c>
      <c r="R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1949.36</v>
      </c>
      <c r="S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1939.03</v>
      </c>
      <c r="T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1923.6</v>
      </c>
      <c r="U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1950.4499999999998</v>
      </c>
      <c r="V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2047.8200000000002</v>
      </c>
      <c r="W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2064.77</v>
      </c>
      <c r="X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1950.72</v>
      </c>
      <c r="Y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1978.28</v>
      </c>
    </row>
    <row r="261" spans="1:27" x14ac:dyDescent="0.2">
      <c r="A261" s="79">
        <f t="shared" si="10"/>
        <v>42575</v>
      </c>
      <c r="B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1990.16</v>
      </c>
      <c r="C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1963.27</v>
      </c>
      <c r="D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1936.97</v>
      </c>
      <c r="E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1927.35</v>
      </c>
      <c r="F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1921.52</v>
      </c>
      <c r="G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1948.15</v>
      </c>
      <c r="H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1931.87</v>
      </c>
      <c r="I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1916.58</v>
      </c>
      <c r="J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2211.08</v>
      </c>
      <c r="K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2025.6399999999999</v>
      </c>
      <c r="L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1963.31</v>
      </c>
      <c r="M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1922.99</v>
      </c>
      <c r="N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1922.82</v>
      </c>
      <c r="O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1922.8</v>
      </c>
      <c r="P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1922.8</v>
      </c>
      <c r="Q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1922.77</v>
      </c>
      <c r="R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1949.52</v>
      </c>
      <c r="S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1940.02</v>
      </c>
      <c r="T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1923.99</v>
      </c>
      <c r="U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1953.44</v>
      </c>
      <c r="V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2072.59</v>
      </c>
      <c r="W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2073.5100000000002</v>
      </c>
      <c r="X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1955.44</v>
      </c>
      <c r="Y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1978.05</v>
      </c>
      <c r="AA261" s="80"/>
    </row>
    <row r="262" spans="1:27" x14ac:dyDescent="0.2">
      <c r="A262" s="79">
        <f t="shared" si="10"/>
        <v>42576</v>
      </c>
      <c r="B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1964.8400000000001</v>
      </c>
      <c r="C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1937.65</v>
      </c>
      <c r="D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1917.67</v>
      </c>
      <c r="E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1917.42</v>
      </c>
      <c r="F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1948.06</v>
      </c>
      <c r="G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1978.79</v>
      </c>
      <c r="H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1963.46</v>
      </c>
      <c r="I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2327.58</v>
      </c>
      <c r="J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2127.5699999999997</v>
      </c>
      <c r="K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1984.53</v>
      </c>
      <c r="L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1917.65</v>
      </c>
      <c r="M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1960.26</v>
      </c>
      <c r="N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1961.06</v>
      </c>
      <c r="O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1961.0900000000001</v>
      </c>
      <c r="P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1961.06</v>
      </c>
      <c r="Q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1960.93</v>
      </c>
      <c r="R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1928.8</v>
      </c>
      <c r="S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1935.6100000000001</v>
      </c>
      <c r="T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1934.21</v>
      </c>
      <c r="U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1923.69</v>
      </c>
      <c r="V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2015.33</v>
      </c>
      <c r="W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1990.47</v>
      </c>
      <c r="X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1920.81</v>
      </c>
      <c r="Y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2083.64</v>
      </c>
    </row>
    <row r="263" spans="1:27" x14ac:dyDescent="0.2">
      <c r="A263" s="79">
        <f t="shared" si="10"/>
        <v>42577</v>
      </c>
      <c r="B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1972.6100000000001</v>
      </c>
      <c r="C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1926.81</v>
      </c>
      <c r="D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1948.15</v>
      </c>
      <c r="E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1963.1</v>
      </c>
      <c r="F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1963.0900000000001</v>
      </c>
      <c r="G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1986.4</v>
      </c>
      <c r="H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1963.1</v>
      </c>
      <c r="I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2265.75</v>
      </c>
      <c r="J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2127.27</v>
      </c>
      <c r="K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1984.71</v>
      </c>
      <c r="L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1942.17</v>
      </c>
      <c r="M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1942.19</v>
      </c>
      <c r="N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1941.9899999999998</v>
      </c>
      <c r="O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1941.82</v>
      </c>
      <c r="P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1928.54</v>
      </c>
      <c r="Q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1941.79</v>
      </c>
      <c r="R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1956.6599999999999</v>
      </c>
      <c r="S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1986.35</v>
      </c>
      <c r="T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2032.93</v>
      </c>
      <c r="U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1988.12</v>
      </c>
      <c r="V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1951.3899999999999</v>
      </c>
      <c r="W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1953.04</v>
      </c>
      <c r="X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1956.6399999999999</v>
      </c>
      <c r="Y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2078.2199999999998</v>
      </c>
    </row>
    <row r="264" spans="1:27" x14ac:dyDescent="0.2">
      <c r="A264" s="79">
        <f t="shared" si="10"/>
        <v>42578</v>
      </c>
      <c r="B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1947.12</v>
      </c>
      <c r="C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1948.83</v>
      </c>
      <c r="D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1963.78</v>
      </c>
      <c r="E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1963.76</v>
      </c>
      <c r="F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2030.52</v>
      </c>
      <c r="G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2049.25</v>
      </c>
      <c r="H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2013.1</v>
      </c>
      <c r="I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2354.59</v>
      </c>
      <c r="J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2161.5699999999997</v>
      </c>
      <c r="K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2016.85</v>
      </c>
      <c r="L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1956.6599999999999</v>
      </c>
      <c r="M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1929.47</v>
      </c>
      <c r="N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1929.2399999999998</v>
      </c>
      <c r="O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1929.1999999999998</v>
      </c>
      <c r="P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1956.4</v>
      </c>
      <c r="Q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1956.61</v>
      </c>
      <c r="R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1969.28</v>
      </c>
      <c r="S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1968.98</v>
      </c>
      <c r="T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2006.71</v>
      </c>
      <c r="U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1970.55</v>
      </c>
      <c r="V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1951.44</v>
      </c>
      <c r="W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1953.43</v>
      </c>
      <c r="X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1956.6599999999999</v>
      </c>
      <c r="Y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2058.52</v>
      </c>
    </row>
    <row r="265" spans="1:27" x14ac:dyDescent="0.2">
      <c r="A265" s="79">
        <f t="shared" si="10"/>
        <v>42579</v>
      </c>
      <c r="B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1945.8899999999999</v>
      </c>
      <c r="C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1934.38</v>
      </c>
      <c r="D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1963.79</v>
      </c>
      <c r="E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1963.84</v>
      </c>
      <c r="F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2012.83</v>
      </c>
      <c r="G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2012.76</v>
      </c>
      <c r="H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1963.98</v>
      </c>
      <c r="I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2355.5100000000002</v>
      </c>
      <c r="J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2162.09</v>
      </c>
      <c r="K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1985.63</v>
      </c>
      <c r="L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1929.88</v>
      </c>
      <c r="M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1929.93</v>
      </c>
      <c r="N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1942.69</v>
      </c>
      <c r="O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1942.46</v>
      </c>
      <c r="P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1956.37</v>
      </c>
      <c r="Q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1956.46</v>
      </c>
      <c r="R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2055.71</v>
      </c>
      <c r="S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2019.92</v>
      </c>
      <c r="T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2033.9299999999998</v>
      </c>
      <c r="U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2009</v>
      </c>
      <c r="V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1949.75</v>
      </c>
      <c r="W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1952.23</v>
      </c>
      <c r="X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1968.99</v>
      </c>
      <c r="Y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2062.08</v>
      </c>
    </row>
    <row r="266" spans="1:27" x14ac:dyDescent="0.2">
      <c r="A266" s="79">
        <f t="shared" si="10"/>
        <v>42580</v>
      </c>
      <c r="B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1944.24</v>
      </c>
      <c r="C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1949.62</v>
      </c>
      <c r="D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1964.31</v>
      </c>
      <c r="E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1964.36</v>
      </c>
      <c r="F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2031.31</v>
      </c>
      <c r="G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2050.04</v>
      </c>
      <c r="H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1988.52</v>
      </c>
      <c r="I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2356.67</v>
      </c>
      <c r="J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2163.0500000000002</v>
      </c>
      <c r="K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1986.19</v>
      </c>
      <c r="L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1937.03</v>
      </c>
      <c r="M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1943.6399999999999</v>
      </c>
      <c r="N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1925.05</v>
      </c>
      <c r="O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1917.26</v>
      </c>
      <c r="P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1917.4</v>
      </c>
      <c r="Q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1930.1599999999999</v>
      </c>
      <c r="R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1969.6799999999998</v>
      </c>
      <c r="S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1981.49</v>
      </c>
      <c r="T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1981.8600000000001</v>
      </c>
      <c r="U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1937.01</v>
      </c>
      <c r="V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1982.08</v>
      </c>
      <c r="W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1955.5</v>
      </c>
      <c r="X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1969.56</v>
      </c>
      <c r="Y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2084.5100000000002</v>
      </c>
    </row>
    <row r="267" spans="1:27" x14ac:dyDescent="0.2">
      <c r="A267" s="79">
        <f t="shared" ref="A267:A268" si="11">A230</f>
        <v>42581</v>
      </c>
      <c r="B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2009.9099999999999</v>
      </c>
      <c r="C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1929.74</v>
      </c>
      <c r="D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1917.47</v>
      </c>
      <c r="E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1933.54</v>
      </c>
      <c r="F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1967.4299999999998</v>
      </c>
      <c r="G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2005.0300000000002</v>
      </c>
      <c r="H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1941.88</v>
      </c>
      <c r="I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1956.26</v>
      </c>
      <c r="J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2216.11</v>
      </c>
      <c r="K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2028.92</v>
      </c>
      <c r="L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1966.6</v>
      </c>
      <c r="M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1945.32</v>
      </c>
      <c r="N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1980.8799999999999</v>
      </c>
      <c r="O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1980.86</v>
      </c>
      <c r="P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1980.8899999999999</v>
      </c>
      <c r="Q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1980.85</v>
      </c>
      <c r="R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1980.54</v>
      </c>
      <c r="S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1965.35</v>
      </c>
      <c r="T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1950.85</v>
      </c>
      <c r="U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1939.54</v>
      </c>
      <c r="V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2022.27</v>
      </c>
      <c r="W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2010.58</v>
      </c>
      <c r="X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1924.4099999999999</v>
      </c>
      <c r="Y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2062.56</v>
      </c>
    </row>
    <row r="268" spans="1:27" x14ac:dyDescent="0.2">
      <c r="A268" s="79">
        <f t="shared" si="11"/>
        <v>42582</v>
      </c>
      <c r="B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1992.85</v>
      </c>
      <c r="C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1925.53</v>
      </c>
      <c r="D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1933.54</v>
      </c>
      <c r="E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1933.67</v>
      </c>
      <c r="F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1986.1399999999999</v>
      </c>
      <c r="G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2005.18</v>
      </c>
      <c r="H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1941.77</v>
      </c>
      <c r="I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1933.67</v>
      </c>
      <c r="J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2239.59</v>
      </c>
      <c r="K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2044.88</v>
      </c>
      <c r="L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1994.85</v>
      </c>
      <c r="M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1965.02</v>
      </c>
      <c r="N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1964.92</v>
      </c>
      <c r="O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1964.87</v>
      </c>
      <c r="P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1979.49</v>
      </c>
      <c r="Q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1979.42</v>
      </c>
      <c r="R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1979.49</v>
      </c>
      <c r="S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1950.62</v>
      </c>
      <c r="T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1950.8600000000001</v>
      </c>
      <c r="U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1939.46</v>
      </c>
      <c r="V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2034.04</v>
      </c>
      <c r="W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2004.8899999999999</v>
      </c>
      <c r="X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1924.75</v>
      </c>
      <c r="Y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2080.8200000000002</v>
      </c>
    </row>
    <row r="269" spans="1:27" x14ac:dyDescent="0.2">
      <c r="A269" s="85"/>
      <c r="B269" s="86"/>
      <c r="C269" s="86"/>
      <c r="D269" s="86"/>
      <c r="E269" s="86"/>
      <c r="F269" s="86"/>
      <c r="G269" s="86"/>
      <c r="H269" s="86"/>
      <c r="I269" s="86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</row>
    <row r="270" spans="1:27" x14ac:dyDescent="0.25">
      <c r="A270" s="87" t="s">
        <v>153</v>
      </c>
    </row>
    <row r="271" spans="1:27" ht="12.75" x14ac:dyDescent="0.2">
      <c r="A271" s="169" t="s">
        <v>48</v>
      </c>
      <c r="B271" s="180" t="s">
        <v>122</v>
      </c>
      <c r="C271" s="181"/>
      <c r="D271" s="181"/>
      <c r="E271" s="181"/>
      <c r="F271" s="181"/>
      <c r="G271" s="181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2"/>
    </row>
    <row r="272" spans="1:27" ht="12.75" x14ac:dyDescent="0.2">
      <c r="A272" s="170"/>
      <c r="B272" s="183"/>
      <c r="C272" s="184"/>
      <c r="D272" s="184"/>
      <c r="E272" s="184"/>
      <c r="F272" s="184"/>
      <c r="G272" s="184"/>
      <c r="H272" s="184"/>
      <c r="I272" s="184"/>
      <c r="J272" s="184"/>
      <c r="K272" s="184"/>
      <c r="L272" s="184"/>
      <c r="M272" s="184"/>
      <c r="N272" s="184"/>
      <c r="O272" s="184"/>
      <c r="P272" s="184"/>
      <c r="Q272" s="184"/>
      <c r="R272" s="184"/>
      <c r="S272" s="184"/>
      <c r="T272" s="184"/>
      <c r="U272" s="184"/>
      <c r="V272" s="184"/>
      <c r="W272" s="184"/>
      <c r="X272" s="184"/>
      <c r="Y272" s="185"/>
    </row>
    <row r="273" spans="1:25" ht="12.75" x14ac:dyDescent="0.2">
      <c r="A273" s="170"/>
      <c r="B273" s="172" t="s">
        <v>123</v>
      </c>
      <c r="C273" s="163" t="s">
        <v>124</v>
      </c>
      <c r="D273" s="163" t="s">
        <v>125</v>
      </c>
      <c r="E273" s="163" t="s">
        <v>126</v>
      </c>
      <c r="F273" s="163" t="s">
        <v>127</v>
      </c>
      <c r="G273" s="163" t="s">
        <v>128</v>
      </c>
      <c r="H273" s="163" t="s">
        <v>129</v>
      </c>
      <c r="I273" s="163" t="s">
        <v>130</v>
      </c>
      <c r="J273" s="163" t="s">
        <v>131</v>
      </c>
      <c r="K273" s="163" t="s">
        <v>132</v>
      </c>
      <c r="L273" s="163" t="s">
        <v>133</v>
      </c>
      <c r="M273" s="163" t="s">
        <v>134</v>
      </c>
      <c r="N273" s="174" t="s">
        <v>135</v>
      </c>
      <c r="O273" s="163" t="s">
        <v>136</v>
      </c>
      <c r="P273" s="163" t="s">
        <v>137</v>
      </c>
      <c r="Q273" s="163" t="s">
        <v>138</v>
      </c>
      <c r="R273" s="163" t="s">
        <v>139</v>
      </c>
      <c r="S273" s="163" t="s">
        <v>140</v>
      </c>
      <c r="T273" s="163" t="s">
        <v>141</v>
      </c>
      <c r="U273" s="163" t="s">
        <v>142</v>
      </c>
      <c r="V273" s="163" t="s">
        <v>143</v>
      </c>
      <c r="W273" s="163" t="s">
        <v>144</v>
      </c>
      <c r="X273" s="163" t="s">
        <v>145</v>
      </c>
      <c r="Y273" s="163" t="s">
        <v>146</v>
      </c>
    </row>
    <row r="274" spans="1:25" ht="12.75" x14ac:dyDescent="0.2">
      <c r="A274" s="171"/>
      <c r="B274" s="173"/>
      <c r="C274" s="164"/>
      <c r="D274" s="164"/>
      <c r="E274" s="164"/>
      <c r="F274" s="164"/>
      <c r="G274" s="164"/>
      <c r="H274" s="164"/>
      <c r="I274" s="164"/>
      <c r="J274" s="164"/>
      <c r="K274" s="164"/>
      <c r="L274" s="164"/>
      <c r="M274" s="164"/>
      <c r="N274" s="175"/>
      <c r="O274" s="164"/>
      <c r="P274" s="164"/>
      <c r="Q274" s="164"/>
      <c r="R274" s="164"/>
      <c r="S274" s="164"/>
      <c r="T274" s="164"/>
      <c r="U274" s="164"/>
      <c r="V274" s="164"/>
      <c r="W274" s="164"/>
      <c r="X274" s="164"/>
      <c r="Y274" s="164"/>
    </row>
    <row r="275" spans="1:25" x14ac:dyDescent="0.2">
      <c r="A275" s="79">
        <f t="shared" ref="A275:A303" si="12">A238</f>
        <v>42552</v>
      </c>
      <c r="B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1932.22</v>
      </c>
      <c r="C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1899.99</v>
      </c>
      <c r="D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1927.24</v>
      </c>
      <c r="E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1964.8899999999999</v>
      </c>
      <c r="F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2006.46</v>
      </c>
      <c r="G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2052.91</v>
      </c>
      <c r="H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1972.8</v>
      </c>
      <c r="I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2258.2600000000002</v>
      </c>
      <c r="J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2061.29</v>
      </c>
      <c r="K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1920.6999999999998</v>
      </c>
      <c r="L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1908.13</v>
      </c>
      <c r="M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1908.17</v>
      </c>
      <c r="N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1899.9099999999999</v>
      </c>
      <c r="O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1899.9</v>
      </c>
      <c r="P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1899.84</v>
      </c>
      <c r="Q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1899.82</v>
      </c>
      <c r="R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1924.67</v>
      </c>
      <c r="S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1946.99</v>
      </c>
      <c r="T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1946.96</v>
      </c>
      <c r="U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1914.0900000000001</v>
      </c>
      <c r="V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1959.92</v>
      </c>
      <c r="W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1968.1299999999999</v>
      </c>
      <c r="X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1914.3400000000001</v>
      </c>
      <c r="Y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2061.77</v>
      </c>
    </row>
    <row r="276" spans="1:25" x14ac:dyDescent="0.2">
      <c r="A276" s="79">
        <f t="shared" si="12"/>
        <v>42553</v>
      </c>
      <c r="B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1962.73</v>
      </c>
      <c r="C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1917.4299999999998</v>
      </c>
      <c r="D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1898.45</v>
      </c>
      <c r="E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1911.28</v>
      </c>
      <c r="F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1970.8899999999999</v>
      </c>
      <c r="G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2020.07</v>
      </c>
      <c r="H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1961.6999999999998</v>
      </c>
      <c r="I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1907.26</v>
      </c>
      <c r="J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2182.35</v>
      </c>
      <c r="K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2002.6100000000001</v>
      </c>
      <c r="L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1942.2</v>
      </c>
      <c r="M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1942.21</v>
      </c>
      <c r="N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1942.28</v>
      </c>
      <c r="O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1928.72</v>
      </c>
      <c r="P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1922.12</v>
      </c>
      <c r="Q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1922.13</v>
      </c>
      <c r="R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1956.5</v>
      </c>
      <c r="S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1971.2599999999998</v>
      </c>
      <c r="T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1956.6100000000001</v>
      </c>
      <c r="U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1942.69</v>
      </c>
      <c r="V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1948.4</v>
      </c>
      <c r="W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1975.65</v>
      </c>
      <c r="X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1905.22</v>
      </c>
      <c r="Y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2010.55</v>
      </c>
    </row>
    <row r="277" spans="1:25" x14ac:dyDescent="0.2">
      <c r="A277" s="79">
        <f t="shared" si="12"/>
        <v>42554</v>
      </c>
      <c r="B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1957.92</v>
      </c>
      <c r="C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1914.1399999999999</v>
      </c>
      <c r="D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1898.38</v>
      </c>
      <c r="E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1911.15</v>
      </c>
      <c r="F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1970.52</v>
      </c>
      <c r="G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2041.54</v>
      </c>
      <c r="H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1961.56</v>
      </c>
      <c r="I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1907.0099999999998</v>
      </c>
      <c r="J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2181.6799999999998</v>
      </c>
      <c r="K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2002.62</v>
      </c>
      <c r="L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1956.43</v>
      </c>
      <c r="M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1971.23</v>
      </c>
      <c r="N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1963.65</v>
      </c>
      <c r="O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1956.43</v>
      </c>
      <c r="P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1956.5700000000002</v>
      </c>
      <c r="Q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1956.3899999999999</v>
      </c>
      <c r="R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1994.37</v>
      </c>
      <c r="S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1994.38</v>
      </c>
      <c r="T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1994.37</v>
      </c>
      <c r="U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1979.02</v>
      </c>
      <c r="V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1946.99</v>
      </c>
      <c r="W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1973.1999999999998</v>
      </c>
      <c r="X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1905.1799999999998</v>
      </c>
      <c r="Y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2010.28</v>
      </c>
    </row>
    <row r="278" spans="1:25" x14ac:dyDescent="0.2">
      <c r="A278" s="79">
        <f t="shared" si="12"/>
        <v>42555</v>
      </c>
      <c r="B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1917.5900000000001</v>
      </c>
      <c r="C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1899.65</v>
      </c>
      <c r="D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1941.54</v>
      </c>
      <c r="E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1964.54</v>
      </c>
      <c r="F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2024.03</v>
      </c>
      <c r="G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2052.59</v>
      </c>
      <c r="H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1972.73</v>
      </c>
      <c r="I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2234.5</v>
      </c>
      <c r="J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2061.15</v>
      </c>
      <c r="K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1907.6100000000001</v>
      </c>
      <c r="L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1906.6999999999998</v>
      </c>
      <c r="M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1911.06</v>
      </c>
      <c r="N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1906.6799999999998</v>
      </c>
      <c r="O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1907.9</v>
      </c>
      <c r="P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1913.4</v>
      </c>
      <c r="Q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1914.58</v>
      </c>
      <c r="R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1924.29</v>
      </c>
      <c r="S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1946.55</v>
      </c>
      <c r="T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1946.56</v>
      </c>
      <c r="U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1914.06</v>
      </c>
      <c r="V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1942.81</v>
      </c>
      <c r="W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1934.15</v>
      </c>
      <c r="X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1913.9099999999999</v>
      </c>
      <c r="Y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1955.1799999999998</v>
      </c>
    </row>
    <row r="279" spans="1:25" x14ac:dyDescent="0.2">
      <c r="A279" s="79">
        <f t="shared" si="12"/>
        <v>42556</v>
      </c>
      <c r="B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1917.48</v>
      </c>
      <c r="C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1900.02</v>
      </c>
      <c r="D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1941.9</v>
      </c>
      <c r="E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1964.9</v>
      </c>
      <c r="F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2024.44</v>
      </c>
      <c r="G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2024.3400000000001</v>
      </c>
      <c r="H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1972.94</v>
      </c>
      <c r="I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2234.87</v>
      </c>
      <c r="J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2061.11</v>
      </c>
      <c r="K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1907.79</v>
      </c>
      <c r="L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1916.46</v>
      </c>
      <c r="M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1907.73</v>
      </c>
      <c r="N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1907.74</v>
      </c>
      <c r="O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1907.63</v>
      </c>
      <c r="P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1920.5900000000001</v>
      </c>
      <c r="Q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1920.56</v>
      </c>
      <c r="R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1924.49</v>
      </c>
      <c r="S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1970.73</v>
      </c>
      <c r="T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1970.69</v>
      </c>
      <c r="U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1983.4299999999998</v>
      </c>
      <c r="V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1928.87</v>
      </c>
      <c r="W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1942.02</v>
      </c>
      <c r="X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1924.23</v>
      </c>
      <c r="Y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2018.3600000000001</v>
      </c>
    </row>
    <row r="280" spans="1:25" x14ac:dyDescent="0.2">
      <c r="A280" s="79">
        <f t="shared" si="12"/>
        <v>42557</v>
      </c>
      <c r="B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1914.73</v>
      </c>
      <c r="C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1913.43</v>
      </c>
      <c r="D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1941.77</v>
      </c>
      <c r="E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1964.59</v>
      </c>
      <c r="F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1988.8600000000001</v>
      </c>
      <c r="G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2024.17</v>
      </c>
      <c r="H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1989.15</v>
      </c>
      <c r="I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2257.6799999999998</v>
      </c>
      <c r="J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2257.2799999999997</v>
      </c>
      <c r="K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1947.5700000000002</v>
      </c>
      <c r="L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1907.92</v>
      </c>
      <c r="M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1907.94</v>
      </c>
      <c r="N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1920.77</v>
      </c>
      <c r="O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1933.88</v>
      </c>
      <c r="P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1920.77</v>
      </c>
      <c r="Q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1920.67</v>
      </c>
      <c r="R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1935.6</v>
      </c>
      <c r="S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1946.91</v>
      </c>
      <c r="T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1924.4499999999998</v>
      </c>
      <c r="U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1915.8</v>
      </c>
      <c r="V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1966.04</v>
      </c>
      <c r="W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1948.1799999999998</v>
      </c>
      <c r="X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1913.32</v>
      </c>
      <c r="Y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2031.06</v>
      </c>
    </row>
    <row r="281" spans="1:25" x14ac:dyDescent="0.2">
      <c r="A281" s="79">
        <f t="shared" si="12"/>
        <v>42558</v>
      </c>
      <c r="B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1913.8899999999999</v>
      </c>
      <c r="C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1900.02</v>
      </c>
      <c r="D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1941.76</v>
      </c>
      <c r="E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1964.65</v>
      </c>
      <c r="F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1972.5900000000001</v>
      </c>
      <c r="G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2024.15</v>
      </c>
      <c r="H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1956.68</v>
      </c>
      <c r="I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2257.79</v>
      </c>
      <c r="J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2100.7399999999998</v>
      </c>
      <c r="K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1955.03</v>
      </c>
      <c r="L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1908.13</v>
      </c>
      <c r="M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1916.29</v>
      </c>
      <c r="N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1899.8600000000001</v>
      </c>
      <c r="O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1908.27</v>
      </c>
      <c r="P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1908.21</v>
      </c>
      <c r="Q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1917.18</v>
      </c>
      <c r="R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1924.61</v>
      </c>
      <c r="S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1935.55</v>
      </c>
      <c r="T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1970.9499999999998</v>
      </c>
      <c r="U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1971.47</v>
      </c>
      <c r="V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1929.27</v>
      </c>
      <c r="W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1967.29</v>
      </c>
      <c r="X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1903.46</v>
      </c>
      <c r="Y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2031.9299999999998</v>
      </c>
    </row>
    <row r="282" spans="1:25" x14ac:dyDescent="0.2">
      <c r="A282" s="79">
        <f t="shared" si="12"/>
        <v>42559</v>
      </c>
      <c r="B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1924.34</v>
      </c>
      <c r="C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1900.02</v>
      </c>
      <c r="D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1957</v>
      </c>
      <c r="E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1956.96</v>
      </c>
      <c r="F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1964.55</v>
      </c>
      <c r="G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2033.6</v>
      </c>
      <c r="H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1949.26</v>
      </c>
      <c r="I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2270.08</v>
      </c>
      <c r="J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2132.5500000000002</v>
      </c>
      <c r="K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1985.1799999999998</v>
      </c>
      <c r="L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1927.6599999999999</v>
      </c>
      <c r="M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1914.55</v>
      </c>
      <c r="N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1927.55</v>
      </c>
      <c r="O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1941.0700000000002</v>
      </c>
      <c r="P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1955.08</v>
      </c>
      <c r="Q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1955.1</v>
      </c>
      <c r="R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1964.75</v>
      </c>
      <c r="S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1977.1</v>
      </c>
      <c r="T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1989.59</v>
      </c>
      <c r="U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1977.3899999999999</v>
      </c>
      <c r="V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1934.8600000000001</v>
      </c>
      <c r="W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1935.8</v>
      </c>
      <c r="X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1898.43</v>
      </c>
      <c r="Y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2039.22</v>
      </c>
    </row>
    <row r="283" spans="1:25" x14ac:dyDescent="0.2">
      <c r="A283" s="79">
        <f t="shared" si="12"/>
        <v>42560</v>
      </c>
      <c r="B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1961.56</v>
      </c>
      <c r="C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1924.75</v>
      </c>
      <c r="D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1903.63</v>
      </c>
      <c r="E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1918.96</v>
      </c>
      <c r="F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1952.17</v>
      </c>
      <c r="G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1989.4699999999998</v>
      </c>
      <c r="H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1952.79</v>
      </c>
      <c r="I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1901.42</v>
      </c>
      <c r="J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2220.2399999999998</v>
      </c>
      <c r="K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2027.62</v>
      </c>
      <c r="L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1949.4299999999998</v>
      </c>
      <c r="M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1935.58</v>
      </c>
      <c r="N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1935.55</v>
      </c>
      <c r="O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1963.92</v>
      </c>
      <c r="P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1956.51</v>
      </c>
      <c r="Q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1956.3899999999999</v>
      </c>
      <c r="R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1978.9499999999998</v>
      </c>
      <c r="S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1964.01</v>
      </c>
      <c r="T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1963.88</v>
      </c>
      <c r="U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1935.3000000000002</v>
      </c>
      <c r="V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1965.5</v>
      </c>
      <c r="W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1966.31</v>
      </c>
      <c r="X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1911.99</v>
      </c>
      <c r="Y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2001.86</v>
      </c>
    </row>
    <row r="284" spans="1:25" x14ac:dyDescent="0.2">
      <c r="A284" s="79">
        <f t="shared" si="12"/>
        <v>42561</v>
      </c>
      <c r="B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1921.05</v>
      </c>
      <c r="C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1900.7399999999998</v>
      </c>
      <c r="D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1898.27</v>
      </c>
      <c r="E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1939.29</v>
      </c>
      <c r="F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1974.5</v>
      </c>
      <c r="G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2014.11</v>
      </c>
      <c r="H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1957.05</v>
      </c>
      <c r="I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1897.79</v>
      </c>
      <c r="J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2227.31</v>
      </c>
      <c r="K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2078.59</v>
      </c>
      <c r="L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1990.85</v>
      </c>
      <c r="M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1967.98</v>
      </c>
      <c r="N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1967.8</v>
      </c>
      <c r="O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1990.74</v>
      </c>
      <c r="P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2032.31</v>
      </c>
      <c r="Q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2032.3</v>
      </c>
      <c r="R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2032.95</v>
      </c>
      <c r="S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2032.95</v>
      </c>
      <c r="T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1968.33</v>
      </c>
      <c r="U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1938.87</v>
      </c>
      <c r="V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1946.09</v>
      </c>
      <c r="W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1957.9699999999998</v>
      </c>
      <c r="X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1907.9099999999999</v>
      </c>
      <c r="Y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2005.74</v>
      </c>
    </row>
    <row r="285" spans="1:25" x14ac:dyDescent="0.2">
      <c r="A285" s="79">
        <f t="shared" si="12"/>
        <v>42562</v>
      </c>
      <c r="B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1910.5900000000001</v>
      </c>
      <c r="C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1897.73</v>
      </c>
      <c r="D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1960.5900000000001</v>
      </c>
      <c r="E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1960.76</v>
      </c>
      <c r="F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2001.2399999999998</v>
      </c>
      <c r="G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2056.3000000000002</v>
      </c>
      <c r="H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2001.04</v>
      </c>
      <c r="I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2352.13</v>
      </c>
      <c r="J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2183.66</v>
      </c>
      <c r="K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2029.09</v>
      </c>
      <c r="L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1929.77</v>
      </c>
      <c r="M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1916.6</v>
      </c>
      <c r="N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1922.66</v>
      </c>
      <c r="O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1942.92</v>
      </c>
      <c r="P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1943.11</v>
      </c>
      <c r="Q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1916.02</v>
      </c>
      <c r="R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1954.4</v>
      </c>
      <c r="S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1960.0700000000002</v>
      </c>
      <c r="T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1992.9</v>
      </c>
      <c r="U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1979.85</v>
      </c>
      <c r="V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1931.95</v>
      </c>
      <c r="W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1932.2</v>
      </c>
      <c r="X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1911</v>
      </c>
      <c r="Y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2031.21</v>
      </c>
    </row>
    <row r="286" spans="1:25" x14ac:dyDescent="0.2">
      <c r="A286" s="79">
        <f t="shared" si="12"/>
        <v>42563</v>
      </c>
      <c r="B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1911.94</v>
      </c>
      <c r="C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1897.78</v>
      </c>
      <c r="D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1960.08</v>
      </c>
      <c r="E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1984.3899999999999</v>
      </c>
      <c r="F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2018.8899999999999</v>
      </c>
      <c r="G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2019.1599999999999</v>
      </c>
      <c r="H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2002.08</v>
      </c>
      <c r="I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2354.29</v>
      </c>
      <c r="J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2185.4299999999998</v>
      </c>
      <c r="K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2030.37</v>
      </c>
      <c r="L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1931.2399999999998</v>
      </c>
      <c r="M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1918.08</v>
      </c>
      <c r="N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1924.54</v>
      </c>
      <c r="O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1945</v>
      </c>
      <c r="P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1944.99</v>
      </c>
      <c r="Q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1945</v>
      </c>
      <c r="R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1956.26</v>
      </c>
      <c r="S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2027.5700000000002</v>
      </c>
      <c r="T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2049.1999999999998</v>
      </c>
      <c r="U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2006.1100000000001</v>
      </c>
      <c r="V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1905.05</v>
      </c>
      <c r="W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1905.32</v>
      </c>
      <c r="X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1921.84</v>
      </c>
      <c r="Y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1996.13</v>
      </c>
    </row>
    <row r="287" spans="1:25" x14ac:dyDescent="0.2">
      <c r="A287" s="79">
        <f t="shared" si="12"/>
        <v>42564</v>
      </c>
      <c r="B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1919.8000000000002</v>
      </c>
      <c r="C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1899.65</v>
      </c>
      <c r="D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1964.4099999999999</v>
      </c>
      <c r="E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1988.82</v>
      </c>
      <c r="F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2023.8400000000001</v>
      </c>
      <c r="G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2024.04</v>
      </c>
      <c r="H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2006.48</v>
      </c>
      <c r="I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2360.9499999999998</v>
      </c>
      <c r="J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2191.62</v>
      </c>
      <c r="K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2034.77</v>
      </c>
      <c r="L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1934.4099999999999</v>
      </c>
      <c r="M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1921.1100000000001</v>
      </c>
      <c r="N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1927.6</v>
      </c>
      <c r="O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1948.1599999999999</v>
      </c>
      <c r="P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1948.19</v>
      </c>
      <c r="Q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1948.0700000000002</v>
      </c>
      <c r="R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1958.6799999999998</v>
      </c>
      <c r="S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2030.44</v>
      </c>
      <c r="T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2052.48</v>
      </c>
      <c r="U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2009.57</v>
      </c>
      <c r="V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1902.48</v>
      </c>
      <c r="W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1902.92</v>
      </c>
      <c r="X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1924.37</v>
      </c>
      <c r="Y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1996.19</v>
      </c>
    </row>
    <row r="288" spans="1:25" x14ac:dyDescent="0.2">
      <c r="A288" s="79">
        <f t="shared" si="12"/>
        <v>42565</v>
      </c>
      <c r="B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1918.4299999999998</v>
      </c>
      <c r="C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1899.69</v>
      </c>
      <c r="D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1926.97</v>
      </c>
      <c r="E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1988.9299999999998</v>
      </c>
      <c r="F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2024</v>
      </c>
      <c r="G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2024.15</v>
      </c>
      <c r="H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2006.69</v>
      </c>
      <c r="I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2347.23</v>
      </c>
      <c r="J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2167.16</v>
      </c>
      <c r="K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2009.03</v>
      </c>
      <c r="L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1934.37</v>
      </c>
      <c r="M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1921.01</v>
      </c>
      <c r="N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1941</v>
      </c>
      <c r="O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1947.98</v>
      </c>
      <c r="P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1947.95</v>
      </c>
      <c r="Q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1947.92</v>
      </c>
      <c r="R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1970.49</v>
      </c>
      <c r="S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1995.96</v>
      </c>
      <c r="T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2052.4700000000003</v>
      </c>
      <c r="U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2009.55</v>
      </c>
      <c r="V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1902.29</v>
      </c>
      <c r="W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1902.73</v>
      </c>
      <c r="X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1924.28</v>
      </c>
      <c r="Y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1989.1999999999998</v>
      </c>
    </row>
    <row r="289" spans="1:27" x14ac:dyDescent="0.2">
      <c r="A289" s="79">
        <f t="shared" si="12"/>
        <v>42566</v>
      </c>
      <c r="B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1907.12</v>
      </c>
      <c r="C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1900.06</v>
      </c>
      <c r="D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1927.73</v>
      </c>
      <c r="E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1989.4299999999998</v>
      </c>
      <c r="F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2024.5700000000002</v>
      </c>
      <c r="G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2024.53</v>
      </c>
      <c r="H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2006.71</v>
      </c>
      <c r="I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2347.59</v>
      </c>
      <c r="J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2132.71</v>
      </c>
      <c r="K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1977.17</v>
      </c>
      <c r="L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1907.99</v>
      </c>
      <c r="M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1915.23</v>
      </c>
      <c r="N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1915.46</v>
      </c>
      <c r="O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1915.52</v>
      </c>
      <c r="P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1915.4099999999999</v>
      </c>
      <c r="Q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1915.55</v>
      </c>
      <c r="R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1935.4099999999999</v>
      </c>
      <c r="S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1996.02</v>
      </c>
      <c r="T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1996.0300000000002</v>
      </c>
      <c r="U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2009.44</v>
      </c>
      <c r="V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1902.69</v>
      </c>
      <c r="W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1928.44</v>
      </c>
      <c r="X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1924.38</v>
      </c>
      <c r="Y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1999.58</v>
      </c>
    </row>
    <row r="290" spans="1:27" s="90" customFormat="1" x14ac:dyDescent="0.25">
      <c r="A290" s="79">
        <f t="shared" si="12"/>
        <v>42567</v>
      </c>
      <c r="B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1938.37</v>
      </c>
      <c r="C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1905.4</v>
      </c>
      <c r="D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1897.71</v>
      </c>
      <c r="E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1911.44</v>
      </c>
      <c r="F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1960.81</v>
      </c>
      <c r="G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1999.43</v>
      </c>
      <c r="H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1961.63</v>
      </c>
      <c r="I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1918.75</v>
      </c>
      <c r="J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2194.25</v>
      </c>
      <c r="K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2054.33</v>
      </c>
      <c r="L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2002.29</v>
      </c>
      <c r="M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1986.32</v>
      </c>
      <c r="N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1986.3</v>
      </c>
      <c r="O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1986.26</v>
      </c>
      <c r="P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1986.27</v>
      </c>
      <c r="Q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1970.9</v>
      </c>
      <c r="R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1970.6999999999998</v>
      </c>
      <c r="S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1956.21</v>
      </c>
      <c r="T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1956.24</v>
      </c>
      <c r="U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1971.27</v>
      </c>
      <c r="V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1946.79</v>
      </c>
      <c r="W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1977.15</v>
      </c>
      <c r="X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1932.6399999999999</v>
      </c>
      <c r="Y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2018.73</v>
      </c>
    </row>
    <row r="291" spans="1:27" x14ac:dyDescent="0.2">
      <c r="A291" s="79">
        <f t="shared" si="12"/>
        <v>42568</v>
      </c>
      <c r="B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1958.9099999999999</v>
      </c>
      <c r="C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1911.21</v>
      </c>
      <c r="D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1898.69</v>
      </c>
      <c r="E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1914.03</v>
      </c>
      <c r="F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1964.86</v>
      </c>
      <c r="G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2003.21</v>
      </c>
      <c r="H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1965.15</v>
      </c>
      <c r="I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1922.13</v>
      </c>
      <c r="J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2198.42</v>
      </c>
      <c r="K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2057.79</v>
      </c>
      <c r="L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2005.3899999999999</v>
      </c>
      <c r="M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1989.33</v>
      </c>
      <c r="N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1989.1799999999998</v>
      </c>
      <c r="O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1989.09</v>
      </c>
      <c r="P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1989.05</v>
      </c>
      <c r="Q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1973.65</v>
      </c>
      <c r="R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1973.51</v>
      </c>
      <c r="S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1958.6</v>
      </c>
      <c r="T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1958.7199999999998</v>
      </c>
      <c r="U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1974.4299999999998</v>
      </c>
      <c r="V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1969.3200000000002</v>
      </c>
      <c r="W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1989.1599999999999</v>
      </c>
      <c r="X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1944.77</v>
      </c>
      <c r="Y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2117.98</v>
      </c>
    </row>
    <row r="292" spans="1:27" x14ac:dyDescent="0.2">
      <c r="A292" s="79">
        <f t="shared" si="12"/>
        <v>42569</v>
      </c>
      <c r="B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1919.72</v>
      </c>
      <c r="C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1915.8</v>
      </c>
      <c r="D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1944.56</v>
      </c>
      <c r="E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1975.63</v>
      </c>
      <c r="F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1992.1999999999998</v>
      </c>
      <c r="G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2046.77</v>
      </c>
      <c r="H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1992.62</v>
      </c>
      <c r="I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2287.17</v>
      </c>
      <c r="J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2136.84</v>
      </c>
      <c r="K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1980.1</v>
      </c>
      <c r="L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1910.35</v>
      </c>
      <c r="M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1910.21</v>
      </c>
      <c r="N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1910.3200000000002</v>
      </c>
      <c r="O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1910.3200000000002</v>
      </c>
      <c r="P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1910.23</v>
      </c>
      <c r="Q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1923.0900000000001</v>
      </c>
      <c r="R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1937.36</v>
      </c>
      <c r="S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1937.35</v>
      </c>
      <c r="T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1948.87</v>
      </c>
      <c r="U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1973.05</v>
      </c>
      <c r="V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1926.18</v>
      </c>
      <c r="W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1939.27</v>
      </c>
      <c r="X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1998.4099999999999</v>
      </c>
      <c r="Y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1982.3400000000001</v>
      </c>
    </row>
    <row r="293" spans="1:27" x14ac:dyDescent="0.2">
      <c r="A293" s="79">
        <f t="shared" si="12"/>
        <v>42570</v>
      </c>
      <c r="B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1941.9</v>
      </c>
      <c r="C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1909.8899999999999</v>
      </c>
      <c r="D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1898.02</v>
      </c>
      <c r="E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1929.85</v>
      </c>
      <c r="F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1959.81</v>
      </c>
      <c r="G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2009.5</v>
      </c>
      <c r="H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1984.04</v>
      </c>
      <c r="I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2324.9899999999998</v>
      </c>
      <c r="J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2147.52</v>
      </c>
      <c r="K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1950.25</v>
      </c>
      <c r="L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1897.6</v>
      </c>
      <c r="M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1928.1999999999998</v>
      </c>
      <c r="N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1928.4499999999998</v>
      </c>
      <c r="O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1928.63</v>
      </c>
      <c r="P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1928.48</v>
      </c>
      <c r="Q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1928.3899999999999</v>
      </c>
      <c r="R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1904.9</v>
      </c>
      <c r="S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1904.9</v>
      </c>
      <c r="T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1948.47</v>
      </c>
      <c r="U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1926.38</v>
      </c>
      <c r="V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1962.71</v>
      </c>
      <c r="W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1963.35</v>
      </c>
      <c r="X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1922.48</v>
      </c>
      <c r="Y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2049.1999999999998</v>
      </c>
    </row>
    <row r="294" spans="1:27" x14ac:dyDescent="0.2">
      <c r="A294" s="79">
        <f t="shared" si="12"/>
        <v>42571</v>
      </c>
      <c r="B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1929.82</v>
      </c>
      <c r="C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1907.41</v>
      </c>
      <c r="D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1897.97</v>
      </c>
      <c r="E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1914.65</v>
      </c>
      <c r="F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1914.57</v>
      </c>
      <c r="G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1990.76</v>
      </c>
      <c r="H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1928.71</v>
      </c>
      <c r="I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2204.48</v>
      </c>
      <c r="J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2063.16</v>
      </c>
      <c r="K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1898.5700000000002</v>
      </c>
      <c r="L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1966.6599999999999</v>
      </c>
      <c r="M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1967.71</v>
      </c>
      <c r="N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1968.09</v>
      </c>
      <c r="O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1969.5</v>
      </c>
      <c r="P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1970</v>
      </c>
      <c r="Q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1969.45</v>
      </c>
      <c r="R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1938.2</v>
      </c>
      <c r="S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1925.3799999999999</v>
      </c>
      <c r="T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1924.31</v>
      </c>
      <c r="U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1923.08</v>
      </c>
      <c r="V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1993.9299999999998</v>
      </c>
      <c r="W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2000.77</v>
      </c>
      <c r="X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1927.1100000000001</v>
      </c>
      <c r="Y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2041.6299999999999</v>
      </c>
    </row>
    <row r="295" spans="1:27" x14ac:dyDescent="0.2">
      <c r="A295" s="79">
        <f t="shared" si="12"/>
        <v>42572</v>
      </c>
      <c r="B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1925.5900000000001</v>
      </c>
      <c r="C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1902.04</v>
      </c>
      <c r="D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1899.73</v>
      </c>
      <c r="E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1899.15</v>
      </c>
      <c r="F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1914.52</v>
      </c>
      <c r="G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1943.12</v>
      </c>
      <c r="H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1914.55</v>
      </c>
      <c r="I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2205.23</v>
      </c>
      <c r="J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2044.7399999999998</v>
      </c>
      <c r="K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1905.37</v>
      </c>
      <c r="L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1937.67</v>
      </c>
      <c r="M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1968.07</v>
      </c>
      <c r="N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1962.9</v>
      </c>
      <c r="O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1963.96</v>
      </c>
      <c r="P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1939.37</v>
      </c>
      <c r="Q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1919.51</v>
      </c>
      <c r="R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1924.33</v>
      </c>
      <c r="S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1912.62</v>
      </c>
      <c r="T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1936.38</v>
      </c>
      <c r="U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1923.2</v>
      </c>
      <c r="V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1989.53</v>
      </c>
      <c r="W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1994.74</v>
      </c>
      <c r="X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1927.05</v>
      </c>
      <c r="Y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2032.44</v>
      </c>
    </row>
    <row r="296" spans="1:27" x14ac:dyDescent="0.2">
      <c r="A296" s="79">
        <f t="shared" si="12"/>
        <v>42573</v>
      </c>
      <c r="B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1915.4499999999998</v>
      </c>
      <c r="C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1901.44</v>
      </c>
      <c r="D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1897.78</v>
      </c>
      <c r="E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1901.08</v>
      </c>
      <c r="F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1914.57</v>
      </c>
      <c r="G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1974.17</v>
      </c>
      <c r="H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1928.62</v>
      </c>
      <c r="I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2260.39</v>
      </c>
      <c r="J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2123.7399999999998</v>
      </c>
      <c r="K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1978.54</v>
      </c>
      <c r="L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1956.2</v>
      </c>
      <c r="M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1908.8899999999999</v>
      </c>
      <c r="N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1935.1100000000001</v>
      </c>
      <c r="O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1935.1100000000001</v>
      </c>
      <c r="P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1898.78</v>
      </c>
      <c r="Q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1898.71</v>
      </c>
      <c r="R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1913.74</v>
      </c>
      <c r="S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1904.49</v>
      </c>
      <c r="T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1925.54</v>
      </c>
      <c r="U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1904.72</v>
      </c>
      <c r="V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1983.46</v>
      </c>
      <c r="W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1986.27</v>
      </c>
      <c r="X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1930.37</v>
      </c>
      <c r="Y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2059.41</v>
      </c>
      <c r="AA296" s="80"/>
    </row>
    <row r="297" spans="1:27" x14ac:dyDescent="0.2">
      <c r="A297" s="79">
        <f t="shared" si="12"/>
        <v>42574</v>
      </c>
      <c r="B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1982.9699999999998</v>
      </c>
      <c r="C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1947.44</v>
      </c>
      <c r="D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1921.35</v>
      </c>
      <c r="E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1910.27</v>
      </c>
      <c r="F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1903.51</v>
      </c>
      <c r="G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1912.71</v>
      </c>
      <c r="H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1897.7199999999998</v>
      </c>
      <c r="I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1906.19</v>
      </c>
      <c r="J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2160.7399999999998</v>
      </c>
      <c r="K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1988.02</v>
      </c>
      <c r="L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1943.82</v>
      </c>
      <c r="M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1904.26</v>
      </c>
      <c r="N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1904.0099999999998</v>
      </c>
      <c r="O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1903.86</v>
      </c>
      <c r="P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1903.9</v>
      </c>
      <c r="Q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1903.85</v>
      </c>
      <c r="R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1929.55</v>
      </c>
      <c r="S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1919.51</v>
      </c>
      <c r="T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1904.51</v>
      </c>
      <c r="U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1930.6</v>
      </c>
      <c r="V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2025.24</v>
      </c>
      <c r="W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2041.71</v>
      </c>
      <c r="X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1930.87</v>
      </c>
      <c r="Y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1957.6599999999999</v>
      </c>
    </row>
    <row r="298" spans="1:27" x14ac:dyDescent="0.2">
      <c r="A298" s="79">
        <f t="shared" si="12"/>
        <v>42575</v>
      </c>
      <c r="B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1969.2</v>
      </c>
      <c r="C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1943.06</v>
      </c>
      <c r="D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1917.51</v>
      </c>
      <c r="E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1908.15</v>
      </c>
      <c r="F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1902.49</v>
      </c>
      <c r="G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1928.37</v>
      </c>
      <c r="H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1912.54</v>
      </c>
      <c r="I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1897.69</v>
      </c>
      <c r="J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2183.91</v>
      </c>
      <c r="K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2003.6799999999998</v>
      </c>
      <c r="L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1943.1</v>
      </c>
      <c r="M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1903.92</v>
      </c>
      <c r="N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1903.75</v>
      </c>
      <c r="O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1903.73</v>
      </c>
      <c r="P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1903.73</v>
      </c>
      <c r="Q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1903.6999999999998</v>
      </c>
      <c r="R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1929.7</v>
      </c>
      <c r="S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1920.47</v>
      </c>
      <c r="T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1904.8899999999999</v>
      </c>
      <c r="U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1933.51</v>
      </c>
      <c r="V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2049.31</v>
      </c>
      <c r="W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2050.21</v>
      </c>
      <c r="X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1935.46</v>
      </c>
      <c r="Y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1957.4299999999998</v>
      </c>
    </row>
    <row r="299" spans="1:27" x14ac:dyDescent="0.2">
      <c r="A299" s="79">
        <f t="shared" si="12"/>
        <v>42576</v>
      </c>
      <c r="B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1944.5900000000001</v>
      </c>
      <c r="C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1918.1599999999999</v>
      </c>
      <c r="D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1898.75</v>
      </c>
      <c r="E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1898.5</v>
      </c>
      <c r="F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1928.29</v>
      </c>
      <c r="G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1958.15</v>
      </c>
      <c r="H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1943.25</v>
      </c>
      <c r="I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2297.13</v>
      </c>
      <c r="J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2102.7399999999998</v>
      </c>
      <c r="K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1963.72</v>
      </c>
      <c r="L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1898.73</v>
      </c>
      <c r="M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1940.1399999999999</v>
      </c>
      <c r="N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1940.91</v>
      </c>
      <c r="O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1940.94</v>
      </c>
      <c r="P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1940.91</v>
      </c>
      <c r="Q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1940.79</v>
      </c>
      <c r="R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1909.56</v>
      </c>
      <c r="S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1916.1799999999998</v>
      </c>
      <c r="T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1914.83</v>
      </c>
      <c r="U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1904.6</v>
      </c>
      <c r="V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1993.6599999999999</v>
      </c>
      <c r="W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1969.5</v>
      </c>
      <c r="X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1901.79</v>
      </c>
      <c r="Y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2060.0500000000002</v>
      </c>
    </row>
    <row r="300" spans="1:27" x14ac:dyDescent="0.2">
      <c r="A300" s="79">
        <f t="shared" si="12"/>
        <v>42577</v>
      </c>
      <c r="B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1952.1399999999999</v>
      </c>
      <c r="C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1907.63</v>
      </c>
      <c r="D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1928.37</v>
      </c>
      <c r="E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1942.9</v>
      </c>
      <c r="F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1942.8899999999999</v>
      </c>
      <c r="G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1965.5500000000002</v>
      </c>
      <c r="H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1942.9</v>
      </c>
      <c r="I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2237.04</v>
      </c>
      <c r="J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2102.4499999999998</v>
      </c>
      <c r="K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1963.9</v>
      </c>
      <c r="L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1922.56</v>
      </c>
      <c r="M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1922.5700000000002</v>
      </c>
      <c r="N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1922.3799999999999</v>
      </c>
      <c r="O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1922.2199999999998</v>
      </c>
      <c r="P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1909.31</v>
      </c>
      <c r="Q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1922.19</v>
      </c>
      <c r="R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1936.6399999999999</v>
      </c>
      <c r="S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1965.5</v>
      </c>
      <c r="T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2010.77</v>
      </c>
      <c r="U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1967.2199999999998</v>
      </c>
      <c r="V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1931.52</v>
      </c>
      <c r="W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1933.12</v>
      </c>
      <c r="X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1936.62</v>
      </c>
      <c r="Y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2054.7799999999997</v>
      </c>
    </row>
    <row r="301" spans="1:27" x14ac:dyDescent="0.2">
      <c r="A301" s="79">
        <f t="shared" si="12"/>
        <v>42578</v>
      </c>
      <c r="B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1927.37</v>
      </c>
      <c r="C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1929.03</v>
      </c>
      <c r="D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1943.56</v>
      </c>
      <c r="E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1943.54</v>
      </c>
      <c r="F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2008.42</v>
      </c>
      <c r="G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2026.62</v>
      </c>
      <c r="H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1991.49</v>
      </c>
      <c r="I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2323.38</v>
      </c>
      <c r="J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2135.7799999999997</v>
      </c>
      <c r="K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1995.1399999999999</v>
      </c>
      <c r="L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1936.6399999999999</v>
      </c>
      <c r="M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1910.22</v>
      </c>
      <c r="N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1909.9899999999998</v>
      </c>
      <c r="O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1909.96</v>
      </c>
      <c r="P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1936.3899999999999</v>
      </c>
      <c r="Q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1936.6</v>
      </c>
      <c r="R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1948.9099999999999</v>
      </c>
      <c r="S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1948.62</v>
      </c>
      <c r="T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1985.28</v>
      </c>
      <c r="U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1950.1399999999999</v>
      </c>
      <c r="V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1931.57</v>
      </c>
      <c r="W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1933.5</v>
      </c>
      <c r="X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1936.6399999999999</v>
      </c>
      <c r="Y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2035.6299999999999</v>
      </c>
    </row>
    <row r="302" spans="1:27" x14ac:dyDescent="0.2">
      <c r="A302" s="79">
        <f t="shared" si="12"/>
        <v>42579</v>
      </c>
      <c r="B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1926.17</v>
      </c>
      <c r="C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1914.98</v>
      </c>
      <c r="D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1943.57</v>
      </c>
      <c r="E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1943.62</v>
      </c>
      <c r="F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1991.23</v>
      </c>
      <c r="G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1991.1599999999999</v>
      </c>
      <c r="H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1943.7599999999998</v>
      </c>
      <c r="I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2324.27</v>
      </c>
      <c r="J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2136.29</v>
      </c>
      <c r="K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1964.8</v>
      </c>
      <c r="L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1910.6100000000001</v>
      </c>
      <c r="M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1910.67</v>
      </c>
      <c r="N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1923.06</v>
      </c>
      <c r="O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1922.8400000000001</v>
      </c>
      <c r="P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1936.3600000000001</v>
      </c>
      <c r="Q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1936.4499999999998</v>
      </c>
      <c r="R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2032.9</v>
      </c>
      <c r="S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1998.12</v>
      </c>
      <c r="T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2011.74</v>
      </c>
      <c r="U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1987.51</v>
      </c>
      <c r="V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1929.92</v>
      </c>
      <c r="W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1932.33</v>
      </c>
      <c r="X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1948.63</v>
      </c>
      <c r="Y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2039.0900000000001</v>
      </c>
    </row>
    <row r="303" spans="1:27" x14ac:dyDescent="0.2">
      <c r="A303" s="79">
        <f t="shared" si="12"/>
        <v>42580</v>
      </c>
      <c r="B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1924.57</v>
      </c>
      <c r="C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1929.8</v>
      </c>
      <c r="D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1944.0700000000002</v>
      </c>
      <c r="E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1944.12</v>
      </c>
      <c r="F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2009.19</v>
      </c>
      <c r="G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2027.3899999999999</v>
      </c>
      <c r="H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1967.6</v>
      </c>
      <c r="I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2325.4</v>
      </c>
      <c r="J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2137.2200000000003</v>
      </c>
      <c r="K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1965.3400000000001</v>
      </c>
      <c r="L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1917.56</v>
      </c>
      <c r="M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1923.99</v>
      </c>
      <c r="N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1905.92</v>
      </c>
      <c r="O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1898.35</v>
      </c>
      <c r="P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1898.49</v>
      </c>
      <c r="Q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1910.88</v>
      </c>
      <c r="R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1949.29</v>
      </c>
      <c r="S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1960.77</v>
      </c>
      <c r="T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1961.13</v>
      </c>
      <c r="U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1917.55</v>
      </c>
      <c r="V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1961.35</v>
      </c>
      <c r="W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1935.51</v>
      </c>
      <c r="X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1949.1799999999998</v>
      </c>
      <c r="Y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2060.89</v>
      </c>
    </row>
    <row r="304" spans="1:27" x14ac:dyDescent="0.2">
      <c r="A304" s="79">
        <f t="shared" ref="A304:A305" si="13">A267</f>
        <v>42581</v>
      </c>
      <c r="B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1988.3899999999999</v>
      </c>
      <c r="C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1910.48</v>
      </c>
      <c r="D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1898.5500000000002</v>
      </c>
      <c r="E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1914.17</v>
      </c>
      <c r="F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1947.1</v>
      </c>
      <c r="G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1983.65</v>
      </c>
      <c r="H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1922.28</v>
      </c>
      <c r="I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1936.25</v>
      </c>
      <c r="J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2188.79</v>
      </c>
      <c r="K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2006.87</v>
      </c>
      <c r="L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1946.3</v>
      </c>
      <c r="M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1925.62</v>
      </c>
      <c r="N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1960.1799999999998</v>
      </c>
      <c r="O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1960.1599999999999</v>
      </c>
      <c r="P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1960.19</v>
      </c>
      <c r="Q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1960.15</v>
      </c>
      <c r="R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1959.85</v>
      </c>
      <c r="S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1945.08</v>
      </c>
      <c r="T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1931</v>
      </c>
      <c r="U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1920</v>
      </c>
      <c r="V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2000.4</v>
      </c>
      <c r="W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1989.05</v>
      </c>
      <c r="X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1905.3</v>
      </c>
      <c r="Y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2039.56</v>
      </c>
    </row>
    <row r="305" spans="1:27" x14ac:dyDescent="0.2">
      <c r="A305" s="79">
        <f t="shared" si="13"/>
        <v>42582</v>
      </c>
      <c r="B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1971.81</v>
      </c>
      <c r="C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1906.38</v>
      </c>
      <c r="D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1914.17</v>
      </c>
      <c r="E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1914.29</v>
      </c>
      <c r="F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1965.29</v>
      </c>
      <c r="G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1983.79</v>
      </c>
      <c r="H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1922.17</v>
      </c>
      <c r="I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1914.29</v>
      </c>
      <c r="J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2211.61</v>
      </c>
      <c r="K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2022.38</v>
      </c>
      <c r="L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1973.75</v>
      </c>
      <c r="M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1944.77</v>
      </c>
      <c r="N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1944.6599999999999</v>
      </c>
      <c r="O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1944.62</v>
      </c>
      <c r="P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1958.82</v>
      </c>
      <c r="Q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1958.76</v>
      </c>
      <c r="R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1958.82</v>
      </c>
      <c r="S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1930.77</v>
      </c>
      <c r="T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1931.01</v>
      </c>
      <c r="U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1919.92</v>
      </c>
      <c r="V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2011.8400000000001</v>
      </c>
      <c r="W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1983.5099999999998</v>
      </c>
      <c r="X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1905.63</v>
      </c>
      <c r="Y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2057.31</v>
      </c>
    </row>
    <row r="307" spans="1:27" x14ac:dyDescent="0.2">
      <c r="A307" s="88" t="s">
        <v>148</v>
      </c>
      <c r="B307" s="88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</row>
    <row r="308" spans="1:27" ht="15.75" customHeight="1" x14ac:dyDescent="0.25">
      <c r="A308" s="87" t="s">
        <v>150</v>
      </c>
      <c r="B308" s="78"/>
      <c r="C308" s="78"/>
      <c r="D308" s="78"/>
      <c r="AA308" s="80"/>
    </row>
    <row r="309" spans="1:27" ht="12.75" x14ac:dyDescent="0.2">
      <c r="A309" s="169" t="s">
        <v>48</v>
      </c>
      <c r="B309" s="180" t="s">
        <v>122</v>
      </c>
      <c r="C309" s="181"/>
      <c r="D309" s="181"/>
      <c r="E309" s="181"/>
      <c r="F309" s="181"/>
      <c r="G309" s="181"/>
      <c r="H309" s="181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2"/>
    </row>
    <row r="310" spans="1:27" ht="12.75" x14ac:dyDescent="0.2">
      <c r="A310" s="170"/>
      <c r="B310" s="183"/>
      <c r="C310" s="184"/>
      <c r="D310" s="184"/>
      <c r="E310" s="184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4"/>
      <c r="V310" s="184"/>
      <c r="W310" s="184"/>
      <c r="X310" s="184"/>
      <c r="Y310" s="185"/>
    </row>
    <row r="311" spans="1:27" ht="12.75" x14ac:dyDescent="0.2">
      <c r="A311" s="170"/>
      <c r="B311" s="172" t="s">
        <v>123</v>
      </c>
      <c r="C311" s="163" t="s">
        <v>124</v>
      </c>
      <c r="D311" s="163" t="s">
        <v>125</v>
      </c>
      <c r="E311" s="163" t="s">
        <v>126</v>
      </c>
      <c r="F311" s="163" t="s">
        <v>127</v>
      </c>
      <c r="G311" s="163" t="s">
        <v>128</v>
      </c>
      <c r="H311" s="163" t="s">
        <v>129</v>
      </c>
      <c r="I311" s="163" t="s">
        <v>130</v>
      </c>
      <c r="J311" s="163" t="s">
        <v>131</v>
      </c>
      <c r="K311" s="163" t="s">
        <v>132</v>
      </c>
      <c r="L311" s="163" t="s">
        <v>133</v>
      </c>
      <c r="M311" s="163" t="s">
        <v>134</v>
      </c>
      <c r="N311" s="174" t="s">
        <v>135</v>
      </c>
      <c r="O311" s="163" t="s">
        <v>136</v>
      </c>
      <c r="P311" s="163" t="s">
        <v>137</v>
      </c>
      <c r="Q311" s="163" t="s">
        <v>138</v>
      </c>
      <c r="R311" s="163" t="s">
        <v>139</v>
      </c>
      <c r="S311" s="163" t="s">
        <v>140</v>
      </c>
      <c r="T311" s="163" t="s">
        <v>141</v>
      </c>
      <c r="U311" s="163" t="s">
        <v>142</v>
      </c>
      <c r="V311" s="163" t="s">
        <v>143</v>
      </c>
      <c r="W311" s="163" t="s">
        <v>144</v>
      </c>
      <c r="X311" s="163" t="s">
        <v>145</v>
      </c>
      <c r="Y311" s="163" t="s">
        <v>146</v>
      </c>
    </row>
    <row r="312" spans="1:27" ht="12.75" x14ac:dyDescent="0.2">
      <c r="A312" s="171"/>
      <c r="B312" s="173"/>
      <c r="C312" s="164"/>
      <c r="D312" s="164"/>
      <c r="E312" s="164"/>
      <c r="F312" s="164"/>
      <c r="G312" s="164"/>
      <c r="H312" s="164"/>
      <c r="I312" s="164"/>
      <c r="J312" s="164"/>
      <c r="K312" s="164"/>
      <c r="L312" s="164"/>
      <c r="M312" s="164"/>
      <c r="N312" s="175"/>
      <c r="O312" s="164"/>
      <c r="P312" s="164"/>
      <c r="Q312" s="164"/>
      <c r="R312" s="164"/>
      <c r="S312" s="164"/>
      <c r="T312" s="164"/>
      <c r="U312" s="164"/>
      <c r="V312" s="164"/>
      <c r="W312" s="164"/>
      <c r="X312" s="164"/>
      <c r="Y312" s="164"/>
    </row>
    <row r="313" spans="1:27" x14ac:dyDescent="0.2">
      <c r="A313" s="79">
        <f>A275</f>
        <v>42552</v>
      </c>
      <c r="B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2165.87</v>
      </c>
      <c r="C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2131.37</v>
      </c>
      <c r="D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2160.5500000000002</v>
      </c>
      <c r="E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2200.8599999999997</v>
      </c>
      <c r="F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2245.36</v>
      </c>
      <c r="G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2295.1</v>
      </c>
      <c r="H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2209.33</v>
      </c>
      <c r="I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2514.96</v>
      </c>
      <c r="J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2304.0699999999997</v>
      </c>
      <c r="K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2153.54</v>
      </c>
      <c r="L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2140.09</v>
      </c>
      <c r="M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2140.13</v>
      </c>
      <c r="N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2131.2799999999997</v>
      </c>
      <c r="O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2131.27</v>
      </c>
      <c r="P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2131.21</v>
      </c>
      <c r="Q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2131.1899999999996</v>
      </c>
      <c r="R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2157.79</v>
      </c>
      <c r="S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2181.6899999999996</v>
      </c>
      <c r="T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2181.66</v>
      </c>
      <c r="U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2146.46</v>
      </c>
      <c r="V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2195.5299999999997</v>
      </c>
      <c r="W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2204.33</v>
      </c>
      <c r="X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2146.73</v>
      </c>
      <c r="Y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2304.58</v>
      </c>
    </row>
    <row r="314" spans="1:27" x14ac:dyDescent="0.2">
      <c r="A314" s="79">
        <f>A313+1</f>
        <v>42553</v>
      </c>
      <c r="B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2198.5500000000002</v>
      </c>
      <c r="C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2150.0499999999997</v>
      </c>
      <c r="D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2129.7199999999998</v>
      </c>
      <c r="E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2143.46</v>
      </c>
      <c r="F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2207.2799999999997</v>
      </c>
      <c r="G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2259.9299999999998</v>
      </c>
      <c r="H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2197.44</v>
      </c>
      <c r="I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2139.1499999999996</v>
      </c>
      <c r="J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2433.6799999999998</v>
      </c>
      <c r="K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2241.25</v>
      </c>
      <c r="L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2176.5699999999997</v>
      </c>
      <c r="M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2176.58</v>
      </c>
      <c r="N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2176.6499999999996</v>
      </c>
      <c r="O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2162.13</v>
      </c>
      <c r="P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2155.0699999999997</v>
      </c>
      <c r="Q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2155.08</v>
      </c>
      <c r="R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2191.87</v>
      </c>
      <c r="S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2207.6799999999998</v>
      </c>
      <c r="T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2192</v>
      </c>
      <c r="U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2177.09</v>
      </c>
      <c r="V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2183.1999999999998</v>
      </c>
      <c r="W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2212.38</v>
      </c>
      <c r="X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2136.9699999999998</v>
      </c>
      <c r="Y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2249.7399999999998</v>
      </c>
    </row>
    <row r="315" spans="1:27" x14ac:dyDescent="0.2">
      <c r="A315" s="79">
        <f t="shared" ref="A315:A343" si="14">A314+1</f>
        <v>42554</v>
      </c>
      <c r="B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2193.39</v>
      </c>
      <c r="C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2146.52</v>
      </c>
      <c r="D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2129.6499999999996</v>
      </c>
      <c r="E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2143.31</v>
      </c>
      <c r="F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2206.89</v>
      </c>
      <c r="G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2282.9299999999998</v>
      </c>
      <c r="H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2197.29</v>
      </c>
      <c r="I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2138.88</v>
      </c>
      <c r="J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2432.9699999999998</v>
      </c>
      <c r="K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2241.2599999999998</v>
      </c>
      <c r="L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2191.79</v>
      </c>
      <c r="M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2207.6499999999996</v>
      </c>
      <c r="N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2199.5299999999997</v>
      </c>
      <c r="O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2191.79</v>
      </c>
      <c r="P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2191.9499999999998</v>
      </c>
      <c r="Q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2191.7599999999998</v>
      </c>
      <c r="R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2232.42</v>
      </c>
      <c r="S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2232.4299999999998</v>
      </c>
      <c r="T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2232.42</v>
      </c>
      <c r="U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2215.98</v>
      </c>
      <c r="V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2181.6899999999996</v>
      </c>
      <c r="W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2209.7599999999998</v>
      </c>
      <c r="X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2136.9299999999998</v>
      </c>
      <c r="Y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2249.4499999999998</v>
      </c>
    </row>
    <row r="316" spans="1:27" x14ac:dyDescent="0.2">
      <c r="A316" s="79">
        <f t="shared" si="14"/>
        <v>42555</v>
      </c>
      <c r="B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2150.21</v>
      </c>
      <c r="C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2131</v>
      </c>
      <c r="D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2175.85</v>
      </c>
      <c r="E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2200.48</v>
      </c>
      <c r="F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2264.17</v>
      </c>
      <c r="G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2294.7600000000002</v>
      </c>
      <c r="H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2209.25</v>
      </c>
      <c r="I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2489.52</v>
      </c>
      <c r="J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2303.92</v>
      </c>
      <c r="K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2139.5299999999997</v>
      </c>
      <c r="L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2138.56</v>
      </c>
      <c r="M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2143.2200000000003</v>
      </c>
      <c r="N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2138.54</v>
      </c>
      <c r="O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2139.84</v>
      </c>
      <c r="P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2145.7199999999998</v>
      </c>
      <c r="Q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2146.9899999999998</v>
      </c>
      <c r="R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2157.39</v>
      </c>
      <c r="S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2181.2199999999998</v>
      </c>
      <c r="T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2181.23</v>
      </c>
      <c r="U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2146.44</v>
      </c>
      <c r="V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2177.2199999999998</v>
      </c>
      <c r="W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2167.94</v>
      </c>
      <c r="X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2146.27</v>
      </c>
      <c r="Y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2190.4699999999998</v>
      </c>
    </row>
    <row r="317" spans="1:27" x14ac:dyDescent="0.2">
      <c r="A317" s="79">
        <f t="shared" si="14"/>
        <v>42556</v>
      </c>
      <c r="B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2150.1</v>
      </c>
      <c r="C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2131.4</v>
      </c>
      <c r="D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2176.2399999999998</v>
      </c>
      <c r="E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2200.87</v>
      </c>
      <c r="F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2264.62</v>
      </c>
      <c r="G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2264.5100000000002</v>
      </c>
      <c r="H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2209.48</v>
      </c>
      <c r="I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2489.92</v>
      </c>
      <c r="J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2303.88</v>
      </c>
      <c r="K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2139.7199999999998</v>
      </c>
      <c r="L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2149.0099999999998</v>
      </c>
      <c r="M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2139.6499999999996</v>
      </c>
      <c r="N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2139.66</v>
      </c>
      <c r="O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2139.5500000000002</v>
      </c>
      <c r="P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2153.4299999999998</v>
      </c>
      <c r="Q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2153.39</v>
      </c>
      <c r="R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2157.6</v>
      </c>
      <c r="S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2207.1099999999997</v>
      </c>
      <c r="T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2207.06</v>
      </c>
      <c r="U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2220.71</v>
      </c>
      <c r="V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2162.29</v>
      </c>
      <c r="W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2176.37</v>
      </c>
      <c r="X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2157.3199999999997</v>
      </c>
      <c r="Y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2258.1</v>
      </c>
    </row>
    <row r="318" spans="1:27" x14ac:dyDescent="0.2">
      <c r="A318" s="79">
        <f t="shared" si="14"/>
        <v>42557</v>
      </c>
      <c r="B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2147.15</v>
      </c>
      <c r="C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2145.7600000000002</v>
      </c>
      <c r="D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2176.1</v>
      </c>
      <c r="E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2200.5299999999997</v>
      </c>
      <c r="F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2226.52</v>
      </c>
      <c r="G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2264.33</v>
      </c>
      <c r="H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2226.83</v>
      </c>
      <c r="I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2514.34</v>
      </c>
      <c r="J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2513.91</v>
      </c>
      <c r="K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2182.3199999999997</v>
      </c>
      <c r="L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2139.8599999999997</v>
      </c>
      <c r="M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2139.89</v>
      </c>
      <c r="N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2153.62</v>
      </c>
      <c r="O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2167.66</v>
      </c>
      <c r="P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2153.62</v>
      </c>
      <c r="Q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2153.52</v>
      </c>
      <c r="R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2169.5</v>
      </c>
      <c r="S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2181.6</v>
      </c>
      <c r="T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2157.56</v>
      </c>
      <c r="U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2148.29</v>
      </c>
      <c r="V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2202.09</v>
      </c>
      <c r="W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2182.96</v>
      </c>
      <c r="X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2145.6499999999996</v>
      </c>
      <c r="Y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2271.71</v>
      </c>
    </row>
    <row r="319" spans="1:27" x14ac:dyDescent="0.2">
      <c r="A319" s="79">
        <f t="shared" si="14"/>
        <v>42558</v>
      </c>
      <c r="B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2146.25</v>
      </c>
      <c r="C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2131.4</v>
      </c>
      <c r="D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2176.09</v>
      </c>
      <c r="E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2200.6</v>
      </c>
      <c r="F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2209.1</v>
      </c>
      <c r="G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2264.31</v>
      </c>
      <c r="H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2192.06</v>
      </c>
      <c r="I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2514.46</v>
      </c>
      <c r="J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2346.31</v>
      </c>
      <c r="K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2190.3000000000002</v>
      </c>
      <c r="L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2140.09</v>
      </c>
      <c r="M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2148.8199999999997</v>
      </c>
      <c r="N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2131.2399999999998</v>
      </c>
      <c r="O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2140.23</v>
      </c>
      <c r="P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2140.17</v>
      </c>
      <c r="Q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2149.7799999999997</v>
      </c>
      <c r="R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2157.73</v>
      </c>
      <c r="S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2169.4499999999998</v>
      </c>
      <c r="T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2207.34</v>
      </c>
      <c r="U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2207.8999999999996</v>
      </c>
      <c r="V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2162.71</v>
      </c>
      <c r="W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2203.4299999999998</v>
      </c>
      <c r="X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2135.09</v>
      </c>
      <c r="Y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2272.64</v>
      </c>
    </row>
    <row r="320" spans="1:27" x14ac:dyDescent="0.2">
      <c r="A320" s="79">
        <f t="shared" si="14"/>
        <v>42559</v>
      </c>
      <c r="B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2157.4499999999998</v>
      </c>
      <c r="C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2131.4</v>
      </c>
      <c r="D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2192.41</v>
      </c>
      <c r="E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2192.3599999999997</v>
      </c>
      <c r="F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2200.4899999999998</v>
      </c>
      <c r="G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2274.42</v>
      </c>
      <c r="H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2184.13</v>
      </c>
      <c r="I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2527.62</v>
      </c>
      <c r="J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2380.37</v>
      </c>
      <c r="K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2222.58</v>
      </c>
      <c r="L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2161</v>
      </c>
      <c r="M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2146.96</v>
      </c>
      <c r="N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2160.87</v>
      </c>
      <c r="O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2175.35</v>
      </c>
      <c r="P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2190.35</v>
      </c>
      <c r="Q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2190.38</v>
      </c>
      <c r="R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2200.6999999999998</v>
      </c>
      <c r="S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2213.9299999999998</v>
      </c>
      <c r="T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2227.3000000000002</v>
      </c>
      <c r="U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2214.2399999999998</v>
      </c>
      <c r="V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2168.71</v>
      </c>
      <c r="W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2169.71</v>
      </c>
      <c r="X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2129.6999999999998</v>
      </c>
      <c r="Y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2280.44</v>
      </c>
    </row>
    <row r="321" spans="1:25" x14ac:dyDescent="0.2">
      <c r="A321" s="79">
        <f t="shared" si="14"/>
        <v>42560</v>
      </c>
      <c r="B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2197.29</v>
      </c>
      <c r="C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2157.88</v>
      </c>
      <c r="D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2135.27</v>
      </c>
      <c r="E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2151.69</v>
      </c>
      <c r="F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2187.2399999999998</v>
      </c>
      <c r="G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2227.17</v>
      </c>
      <c r="H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2187.9</v>
      </c>
      <c r="I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2132.9</v>
      </c>
      <c r="J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2474.2600000000002</v>
      </c>
      <c r="K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2268.0299999999997</v>
      </c>
      <c r="L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2184.3000000000002</v>
      </c>
      <c r="M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2169.48</v>
      </c>
      <c r="N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2169.4499999999998</v>
      </c>
      <c r="O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2199.8199999999997</v>
      </c>
      <c r="P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2191.88</v>
      </c>
      <c r="Q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2191.7599999999998</v>
      </c>
      <c r="R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2215.91</v>
      </c>
      <c r="S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2199.91</v>
      </c>
      <c r="T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2199.7799999999997</v>
      </c>
      <c r="U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2169.1799999999998</v>
      </c>
      <c r="V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2201.5099999999998</v>
      </c>
      <c r="W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2202.38</v>
      </c>
      <c r="X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2144.2199999999998</v>
      </c>
      <c r="Y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2240.4399999999996</v>
      </c>
    </row>
    <row r="322" spans="1:25" x14ac:dyDescent="0.2">
      <c r="A322" s="79">
        <f t="shared" si="14"/>
        <v>42561</v>
      </c>
      <c r="B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2153.92</v>
      </c>
      <c r="C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2132.17</v>
      </c>
      <c r="D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2129.5299999999997</v>
      </c>
      <c r="E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2173.44</v>
      </c>
      <c r="F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2211.1499999999996</v>
      </c>
      <c r="G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2253.56</v>
      </c>
      <c r="H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2192.46</v>
      </c>
      <c r="I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2129.0100000000002</v>
      </c>
      <c r="J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2481.83</v>
      </c>
      <c r="K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2322.59</v>
      </c>
      <c r="L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2228.65</v>
      </c>
      <c r="M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2204.16</v>
      </c>
      <c r="N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2203.9699999999998</v>
      </c>
      <c r="O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2228.5299999999997</v>
      </c>
      <c r="P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2273.04</v>
      </c>
      <c r="Q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2273.0299999999997</v>
      </c>
      <c r="R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2273.73</v>
      </c>
      <c r="S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2273.73</v>
      </c>
      <c r="T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2204.54</v>
      </c>
      <c r="U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2173</v>
      </c>
      <c r="V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2180.73</v>
      </c>
      <c r="W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2193.4499999999998</v>
      </c>
      <c r="X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2139.85</v>
      </c>
      <c r="Y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2244.59</v>
      </c>
    </row>
    <row r="323" spans="1:25" x14ac:dyDescent="0.2">
      <c r="A323" s="79">
        <f t="shared" si="14"/>
        <v>42562</v>
      </c>
      <c r="B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2142.7199999999998</v>
      </c>
      <c r="C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2128.9499999999998</v>
      </c>
      <c r="D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2196.25</v>
      </c>
      <c r="E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2196.44</v>
      </c>
      <c r="F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2239.77</v>
      </c>
      <c r="G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2298.7199999999998</v>
      </c>
      <c r="H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2239.56</v>
      </c>
      <c r="I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2615.4699999999998</v>
      </c>
      <c r="J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2435.09</v>
      </c>
      <c r="K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2269.6</v>
      </c>
      <c r="L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2163.25</v>
      </c>
      <c r="M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2149.1499999999996</v>
      </c>
      <c r="N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2155.64</v>
      </c>
      <c r="O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2177.34</v>
      </c>
      <c r="P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2177.54</v>
      </c>
      <c r="Q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2148.54</v>
      </c>
      <c r="R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2189.63</v>
      </c>
      <c r="S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2195.6999999999998</v>
      </c>
      <c r="T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2230.84</v>
      </c>
      <c r="U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2216.88</v>
      </c>
      <c r="V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2165.58</v>
      </c>
      <c r="W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2165.85</v>
      </c>
      <c r="X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2143.16</v>
      </c>
      <c r="Y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2271.87</v>
      </c>
    </row>
    <row r="324" spans="1:25" x14ac:dyDescent="0.2">
      <c r="A324" s="79">
        <f t="shared" si="14"/>
        <v>42563</v>
      </c>
      <c r="B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2144.16</v>
      </c>
      <c r="C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2129</v>
      </c>
      <c r="D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2195.71</v>
      </c>
      <c r="E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2221.73</v>
      </c>
      <c r="F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2258.67</v>
      </c>
      <c r="G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2258.96</v>
      </c>
      <c r="H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2240.6799999999998</v>
      </c>
      <c r="I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2617.7799999999997</v>
      </c>
      <c r="J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2436.9899999999998</v>
      </c>
      <c r="K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2270.96</v>
      </c>
      <c r="L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2164.8199999999997</v>
      </c>
      <c r="M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2150.7399999999998</v>
      </c>
      <c r="N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2157.66</v>
      </c>
      <c r="O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2179.56</v>
      </c>
      <c r="P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2179.5500000000002</v>
      </c>
      <c r="Q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2179.56</v>
      </c>
      <c r="R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2191.62</v>
      </c>
      <c r="S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2267.9700000000003</v>
      </c>
      <c r="T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2291.12</v>
      </c>
      <c r="U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2244.9899999999998</v>
      </c>
      <c r="V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2136.7799999999997</v>
      </c>
      <c r="W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2137.0699999999997</v>
      </c>
      <c r="X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2154.77</v>
      </c>
      <c r="Y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2234.2999999999997</v>
      </c>
    </row>
    <row r="325" spans="1:25" x14ac:dyDescent="0.2">
      <c r="A325" s="79">
        <f t="shared" si="14"/>
        <v>42564</v>
      </c>
      <c r="B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2152.58</v>
      </c>
      <c r="C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2131</v>
      </c>
      <c r="D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2200.34</v>
      </c>
      <c r="E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2226.48</v>
      </c>
      <c r="F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2263.9699999999998</v>
      </c>
      <c r="G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2264.1899999999996</v>
      </c>
      <c r="H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2245.39</v>
      </c>
      <c r="I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2624.91</v>
      </c>
      <c r="J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2443.62</v>
      </c>
      <c r="K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2275.67</v>
      </c>
      <c r="L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2168.2199999999998</v>
      </c>
      <c r="M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2153.9899999999998</v>
      </c>
      <c r="N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2160.9299999999998</v>
      </c>
      <c r="O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2182.94</v>
      </c>
      <c r="P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2182.98</v>
      </c>
      <c r="Q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2182.85</v>
      </c>
      <c r="R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2194.21</v>
      </c>
      <c r="S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2271.04</v>
      </c>
      <c r="T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2294.64</v>
      </c>
      <c r="U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2248.6899999999996</v>
      </c>
      <c r="V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2134.04</v>
      </c>
      <c r="W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2134.5099999999998</v>
      </c>
      <c r="X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2157.4699999999998</v>
      </c>
      <c r="Y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2234.37</v>
      </c>
    </row>
    <row r="326" spans="1:25" x14ac:dyDescent="0.2">
      <c r="A326" s="79">
        <f t="shared" si="14"/>
        <v>42565</v>
      </c>
      <c r="B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2151.12</v>
      </c>
      <c r="C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2131.0499999999997</v>
      </c>
      <c r="D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2160.2600000000002</v>
      </c>
      <c r="E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2226.6</v>
      </c>
      <c r="F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2264.14</v>
      </c>
      <c r="G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2264.31</v>
      </c>
      <c r="H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2245.6099999999997</v>
      </c>
      <c r="I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2610.2200000000003</v>
      </c>
      <c r="J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2417.42</v>
      </c>
      <c r="K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2248.12</v>
      </c>
      <c r="L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2168.1799999999998</v>
      </c>
      <c r="M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2153.87</v>
      </c>
      <c r="N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2175.27</v>
      </c>
      <c r="O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2182.75</v>
      </c>
      <c r="P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2182.7200000000003</v>
      </c>
      <c r="Q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2182.6899999999996</v>
      </c>
      <c r="R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2206.85</v>
      </c>
      <c r="S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2234.12</v>
      </c>
      <c r="T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2294.63</v>
      </c>
      <c r="U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2248.67</v>
      </c>
      <c r="V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2133.84</v>
      </c>
      <c r="W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2134.31</v>
      </c>
      <c r="X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2157.38</v>
      </c>
      <c r="Y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2226.89</v>
      </c>
    </row>
    <row r="327" spans="1:25" x14ac:dyDescent="0.2">
      <c r="A327" s="79">
        <f t="shared" si="14"/>
        <v>42566</v>
      </c>
      <c r="B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2139</v>
      </c>
      <c r="C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2131.4499999999998</v>
      </c>
      <c r="D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2161.0699999999997</v>
      </c>
      <c r="E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2227.14</v>
      </c>
      <c r="F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2264.75</v>
      </c>
      <c r="G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2264.71</v>
      </c>
      <c r="H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2245.63</v>
      </c>
      <c r="I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2610.6</v>
      </c>
      <c r="J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2380.54</v>
      </c>
      <c r="K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2214.0100000000002</v>
      </c>
      <c r="L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2139.9299999999998</v>
      </c>
      <c r="M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2147.69</v>
      </c>
      <c r="N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2147.9399999999996</v>
      </c>
      <c r="O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2148</v>
      </c>
      <c r="P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2147.88</v>
      </c>
      <c r="Q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2148.02</v>
      </c>
      <c r="R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2169.29</v>
      </c>
      <c r="S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2234.1899999999996</v>
      </c>
      <c r="T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2234.1999999999998</v>
      </c>
      <c r="U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2248.56</v>
      </c>
      <c r="V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2134.2599999999998</v>
      </c>
      <c r="W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2161.83</v>
      </c>
      <c r="X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2157.48</v>
      </c>
      <c r="Y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2238</v>
      </c>
    </row>
    <row r="328" spans="1:25" x14ac:dyDescent="0.2">
      <c r="A328" s="79">
        <f t="shared" si="14"/>
        <v>42567</v>
      </c>
      <c r="B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2172.46</v>
      </c>
      <c r="C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2137.16</v>
      </c>
      <c r="D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2128.92</v>
      </c>
      <c r="E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2143.63</v>
      </c>
      <c r="F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2196.4899999999998</v>
      </c>
      <c r="G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2237.84</v>
      </c>
      <c r="H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2197.36</v>
      </c>
      <c r="I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2151.4499999999998</v>
      </c>
      <c r="J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2446.4299999999998</v>
      </c>
      <c r="K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2296.6099999999997</v>
      </c>
      <c r="L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2240.9</v>
      </c>
      <c r="M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2223.8000000000002</v>
      </c>
      <c r="N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2223.7799999999997</v>
      </c>
      <c r="O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2223.7399999999998</v>
      </c>
      <c r="P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2223.75</v>
      </c>
      <c r="Q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2207.29</v>
      </c>
      <c r="R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2207.08</v>
      </c>
      <c r="S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2191.56</v>
      </c>
      <c r="T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2191.59</v>
      </c>
      <c r="U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2207.69</v>
      </c>
      <c r="V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2181.48</v>
      </c>
      <c r="W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2213.9899999999998</v>
      </c>
      <c r="X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2166.33</v>
      </c>
      <c r="Y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2258.5</v>
      </c>
    </row>
    <row r="329" spans="1:25" x14ac:dyDescent="0.2">
      <c r="A329" s="79">
        <f t="shared" si="14"/>
        <v>42568</v>
      </c>
      <c r="B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2194.4499999999998</v>
      </c>
      <c r="C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2143.38</v>
      </c>
      <c r="D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2129.9700000000003</v>
      </c>
      <c r="E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2146.41</v>
      </c>
      <c r="F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2200.8199999999997</v>
      </c>
      <c r="G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2241.88</v>
      </c>
      <c r="H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2201.14</v>
      </c>
      <c r="I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2155.08</v>
      </c>
      <c r="J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2450.8999999999996</v>
      </c>
      <c r="K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2300.3199999999997</v>
      </c>
      <c r="L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2244.21</v>
      </c>
      <c r="M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2227.02</v>
      </c>
      <c r="N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2226.87</v>
      </c>
      <c r="O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2226.77</v>
      </c>
      <c r="P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2226.7199999999998</v>
      </c>
      <c r="Q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2210.2399999999998</v>
      </c>
      <c r="R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2210.09</v>
      </c>
      <c r="S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2194.13</v>
      </c>
      <c r="T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2194.25</v>
      </c>
      <c r="U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2211.0699999999997</v>
      </c>
      <c r="V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2205.6</v>
      </c>
      <c r="W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2226.85</v>
      </c>
      <c r="X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2179.31</v>
      </c>
      <c r="Y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2364.7599999999998</v>
      </c>
    </row>
    <row r="330" spans="1:25" x14ac:dyDescent="0.2">
      <c r="A330" s="79">
        <f t="shared" si="14"/>
        <v>42569</v>
      </c>
      <c r="B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2152.4899999999998</v>
      </c>
      <c r="C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2148.29</v>
      </c>
      <c r="D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2179.09</v>
      </c>
      <c r="E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2212.3599999999997</v>
      </c>
      <c r="F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2230.09</v>
      </c>
      <c r="G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2288.52</v>
      </c>
      <c r="H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2230.5499999999997</v>
      </c>
      <c r="I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2545.91</v>
      </c>
      <c r="J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2384.96</v>
      </c>
      <c r="K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2217.14</v>
      </c>
      <c r="L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2142.4699999999998</v>
      </c>
      <c r="M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2142.31</v>
      </c>
      <c r="N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2142.4299999999998</v>
      </c>
      <c r="O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2142.4299999999998</v>
      </c>
      <c r="P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2142.33</v>
      </c>
      <c r="Q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2156.1099999999997</v>
      </c>
      <c r="R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2171.38</v>
      </c>
      <c r="S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2171.37</v>
      </c>
      <c r="T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2183.6999999999998</v>
      </c>
      <c r="U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2209.6</v>
      </c>
      <c r="V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2159.41</v>
      </c>
      <c r="W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2173.4299999999998</v>
      </c>
      <c r="X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2236.75</v>
      </c>
      <c r="Y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2219.54</v>
      </c>
    </row>
    <row r="331" spans="1:25" x14ac:dyDescent="0.2">
      <c r="A331" s="79">
        <f t="shared" si="14"/>
        <v>42570</v>
      </c>
      <c r="B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2176.2399999999998</v>
      </c>
      <c r="C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2141.9700000000003</v>
      </c>
      <c r="D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2129.2599999999998</v>
      </c>
      <c r="E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2163.34</v>
      </c>
      <c r="F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2195.42</v>
      </c>
      <c r="G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2248.62</v>
      </c>
      <c r="H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2221.36</v>
      </c>
      <c r="I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2586.41</v>
      </c>
      <c r="J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2396.3999999999996</v>
      </c>
      <c r="K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2185.1899999999996</v>
      </c>
      <c r="L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2128.81</v>
      </c>
      <c r="M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2161.58</v>
      </c>
      <c r="N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2161.84</v>
      </c>
      <c r="O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2162.0299999999997</v>
      </c>
      <c r="P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2161.88</v>
      </c>
      <c r="Q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2161.7799999999997</v>
      </c>
      <c r="R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2136.63</v>
      </c>
      <c r="S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2136.63</v>
      </c>
      <c r="T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2183.2799999999997</v>
      </c>
      <c r="U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2159.62</v>
      </c>
      <c r="V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2198.5299999999997</v>
      </c>
      <c r="W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2199.21</v>
      </c>
      <c r="X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2155.4499999999998</v>
      </c>
      <c r="Y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2291.12</v>
      </c>
    </row>
    <row r="332" spans="1:25" x14ac:dyDescent="0.2">
      <c r="A332" s="79">
        <f t="shared" si="14"/>
        <v>42571</v>
      </c>
      <c r="B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2163.31</v>
      </c>
      <c r="C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2139.3199999999997</v>
      </c>
      <c r="D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2129.1999999999998</v>
      </c>
      <c r="E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2147.06</v>
      </c>
      <c r="F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2146.98</v>
      </c>
      <c r="G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2228.5500000000002</v>
      </c>
      <c r="H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2162.12</v>
      </c>
      <c r="I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2457.38</v>
      </c>
      <c r="J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2306.0699999999997</v>
      </c>
      <c r="K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2129.85</v>
      </c>
      <c r="L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2202.7599999999998</v>
      </c>
      <c r="M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2203.87</v>
      </c>
      <c r="N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2204.29</v>
      </c>
      <c r="O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2205.79</v>
      </c>
      <c r="P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2206.33</v>
      </c>
      <c r="Q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2205.7399999999998</v>
      </c>
      <c r="R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2172.2799999999997</v>
      </c>
      <c r="S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2158.5499999999997</v>
      </c>
      <c r="T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2157.41</v>
      </c>
      <c r="U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2156.1</v>
      </c>
      <c r="V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2231.9499999999998</v>
      </c>
      <c r="W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2239.27</v>
      </c>
      <c r="X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2160.4</v>
      </c>
      <c r="Y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2283.02</v>
      </c>
    </row>
    <row r="333" spans="1:25" x14ac:dyDescent="0.2">
      <c r="A333" s="79">
        <f t="shared" si="14"/>
        <v>42572</v>
      </c>
      <c r="B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2158.77</v>
      </c>
      <c r="C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2133.5699999999997</v>
      </c>
      <c r="D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2131.09</v>
      </c>
      <c r="E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2130.4699999999998</v>
      </c>
      <c r="F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2146.9299999999998</v>
      </c>
      <c r="G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2177.5500000000002</v>
      </c>
      <c r="H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2146.96</v>
      </c>
      <c r="I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2458.1800000000003</v>
      </c>
      <c r="J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2286.35</v>
      </c>
      <c r="K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2137.13</v>
      </c>
      <c r="L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2171.71</v>
      </c>
      <c r="M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2204.2599999999998</v>
      </c>
      <c r="N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2198.73</v>
      </c>
      <c r="O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2199.8599999999997</v>
      </c>
      <c r="P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2173.5299999999997</v>
      </c>
      <c r="Q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2152.27</v>
      </c>
      <c r="R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2157.4299999999998</v>
      </c>
      <c r="S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2144.89</v>
      </c>
      <c r="T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2170.33</v>
      </c>
      <c r="U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2156.2199999999998</v>
      </c>
      <c r="V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2227.2399999999998</v>
      </c>
      <c r="W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2232.8199999999997</v>
      </c>
      <c r="X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2160.34</v>
      </c>
      <c r="Y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2273.1799999999998</v>
      </c>
    </row>
    <row r="334" spans="1:25" x14ac:dyDescent="0.2">
      <c r="A334" s="79">
        <f t="shared" si="14"/>
        <v>42573</v>
      </c>
      <c r="B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2147.92</v>
      </c>
      <c r="C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2132.92</v>
      </c>
      <c r="D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2129</v>
      </c>
      <c r="E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2132.54</v>
      </c>
      <c r="F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2146.98</v>
      </c>
      <c r="G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2210.79</v>
      </c>
      <c r="H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2162.02</v>
      </c>
      <c r="I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2517.25</v>
      </c>
      <c r="J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2370.9399999999996</v>
      </c>
      <c r="K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2215.4699999999998</v>
      </c>
      <c r="L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2191.5500000000002</v>
      </c>
      <c r="M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2140.8999999999996</v>
      </c>
      <c r="N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2168.98</v>
      </c>
      <c r="O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2168.98</v>
      </c>
      <c r="P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2130.0699999999997</v>
      </c>
      <c r="Q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2130</v>
      </c>
      <c r="R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2146.09</v>
      </c>
      <c r="S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2136.19</v>
      </c>
      <c r="T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2158.73</v>
      </c>
      <c r="U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2136.44</v>
      </c>
      <c r="V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2220.7399999999998</v>
      </c>
      <c r="W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2223.75</v>
      </c>
      <c r="X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2163.9</v>
      </c>
      <c r="Y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2302.06</v>
      </c>
    </row>
    <row r="335" spans="1:25" x14ac:dyDescent="0.2">
      <c r="A335" s="79">
        <f t="shared" si="14"/>
        <v>42574</v>
      </c>
      <c r="B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2220.21</v>
      </c>
      <c r="C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2182.17</v>
      </c>
      <c r="D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2154.2399999999998</v>
      </c>
      <c r="E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2142.38</v>
      </c>
      <c r="F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2135.14</v>
      </c>
      <c r="G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2144.9899999999998</v>
      </c>
      <c r="H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2128.94</v>
      </c>
      <c r="I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2138.0099999999998</v>
      </c>
      <c r="J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2410.5499999999997</v>
      </c>
      <c r="K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2225.62</v>
      </c>
      <c r="L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2178.3000000000002</v>
      </c>
      <c r="M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2135.9499999999998</v>
      </c>
      <c r="N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2135.6799999999998</v>
      </c>
      <c r="O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2135.5099999999998</v>
      </c>
      <c r="P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2135.56</v>
      </c>
      <c r="Q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2135.5</v>
      </c>
      <c r="R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2163.02</v>
      </c>
      <c r="S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2152.27</v>
      </c>
      <c r="T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2136.21</v>
      </c>
      <c r="U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2164.14</v>
      </c>
      <c r="V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2265.4699999999998</v>
      </c>
      <c r="W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2283.1099999999997</v>
      </c>
      <c r="X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2164.4299999999998</v>
      </c>
      <c r="Y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2193.1099999999997</v>
      </c>
    </row>
    <row r="336" spans="1:25" x14ac:dyDescent="0.2">
      <c r="A336" s="79">
        <f t="shared" si="14"/>
        <v>42575</v>
      </c>
      <c r="B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2205.4699999999998</v>
      </c>
      <c r="C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2177.48</v>
      </c>
      <c r="D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2150.12</v>
      </c>
      <c r="E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2140.1099999999997</v>
      </c>
      <c r="F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2134.0500000000002</v>
      </c>
      <c r="G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2161.75</v>
      </c>
      <c r="H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2144.81</v>
      </c>
      <c r="I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2128.8999999999996</v>
      </c>
      <c r="J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2435.3599999999997</v>
      </c>
      <c r="K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2242.38</v>
      </c>
      <c r="L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2177.5299999999997</v>
      </c>
      <c r="M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2135.58</v>
      </c>
      <c r="N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2135.3999999999996</v>
      </c>
      <c r="O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2135.38</v>
      </c>
      <c r="P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2135.38</v>
      </c>
      <c r="Q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2135.34</v>
      </c>
      <c r="R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2163.1799999999998</v>
      </c>
      <c r="S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2153.29</v>
      </c>
      <c r="T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2136.62</v>
      </c>
      <c r="U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2167.2600000000002</v>
      </c>
      <c r="V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2291.2399999999998</v>
      </c>
      <c r="W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2292.1999999999998</v>
      </c>
      <c r="X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2169.35</v>
      </c>
      <c r="Y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2192.87</v>
      </c>
    </row>
    <row r="337" spans="1:25" x14ac:dyDescent="0.2">
      <c r="A337" s="79">
        <f t="shared" si="14"/>
        <v>42576</v>
      </c>
      <c r="B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2179.12</v>
      </c>
      <c r="C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2150.83</v>
      </c>
      <c r="D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2130.04</v>
      </c>
      <c r="E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2129.77</v>
      </c>
      <c r="F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2161.67</v>
      </c>
      <c r="G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2193.64</v>
      </c>
      <c r="H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2177.6799999999998</v>
      </c>
      <c r="I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2556.5699999999997</v>
      </c>
      <c r="J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2348.4499999999998</v>
      </c>
      <c r="K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2199.6099999999997</v>
      </c>
      <c r="L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2130.02</v>
      </c>
      <c r="M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2174.3599999999997</v>
      </c>
      <c r="N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2175.1799999999998</v>
      </c>
      <c r="O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2175.2199999999998</v>
      </c>
      <c r="P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2175.1799999999998</v>
      </c>
      <c r="Q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2175.0500000000002</v>
      </c>
      <c r="R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2141.62</v>
      </c>
      <c r="S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2148.71</v>
      </c>
      <c r="T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2147.25</v>
      </c>
      <c r="U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2136.3000000000002</v>
      </c>
      <c r="V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2231.66</v>
      </c>
      <c r="W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2205.79</v>
      </c>
      <c r="X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2133.2999999999997</v>
      </c>
      <c r="Y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2302.7399999999998</v>
      </c>
    </row>
    <row r="338" spans="1:25" x14ac:dyDescent="0.2">
      <c r="A338" s="79">
        <f t="shared" si="14"/>
        <v>42577</v>
      </c>
      <c r="B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2187.21</v>
      </c>
      <c r="C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2139.5500000000002</v>
      </c>
      <c r="D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2161.75</v>
      </c>
      <c r="E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2177.3199999999997</v>
      </c>
      <c r="F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2177.3000000000002</v>
      </c>
      <c r="G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2201.56</v>
      </c>
      <c r="H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2177.3199999999997</v>
      </c>
      <c r="I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2492.2399999999998</v>
      </c>
      <c r="J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2348.14</v>
      </c>
      <c r="K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2199.8000000000002</v>
      </c>
      <c r="L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2155.54</v>
      </c>
      <c r="M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2155.5500000000002</v>
      </c>
      <c r="N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2155.35</v>
      </c>
      <c r="O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2155.17</v>
      </c>
      <c r="P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2141.35</v>
      </c>
      <c r="Q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2155.14</v>
      </c>
      <c r="R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2170.6099999999997</v>
      </c>
      <c r="S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2201.5099999999998</v>
      </c>
      <c r="T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2249.9700000000003</v>
      </c>
      <c r="U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2203.35</v>
      </c>
      <c r="V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2165.13</v>
      </c>
      <c r="W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2166.85</v>
      </c>
      <c r="X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2170.58</v>
      </c>
      <c r="Y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2297.1</v>
      </c>
    </row>
    <row r="339" spans="1:25" x14ac:dyDescent="0.2">
      <c r="A339" s="79">
        <f t="shared" si="14"/>
        <v>42578</v>
      </c>
      <c r="B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2160.6799999999998</v>
      </c>
      <c r="C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2162.46</v>
      </c>
      <c r="D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2178.02</v>
      </c>
      <c r="E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2178</v>
      </c>
      <c r="F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2247.46</v>
      </c>
      <c r="G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2266.9499999999998</v>
      </c>
      <c r="H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2229.33</v>
      </c>
      <c r="I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2584.6799999999998</v>
      </c>
      <c r="J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2383.83</v>
      </c>
      <c r="K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2233.2399999999998</v>
      </c>
      <c r="L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2170.6099999999997</v>
      </c>
      <c r="M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2142.3199999999997</v>
      </c>
      <c r="N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2142.0699999999997</v>
      </c>
      <c r="O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2142.04</v>
      </c>
      <c r="P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2170.34</v>
      </c>
      <c r="Q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2170.56</v>
      </c>
      <c r="R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2183.75</v>
      </c>
      <c r="S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2183.4299999999998</v>
      </c>
      <c r="T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2222.69</v>
      </c>
      <c r="U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2185.06</v>
      </c>
      <c r="V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2165.1799999999998</v>
      </c>
      <c r="W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2167.25</v>
      </c>
      <c r="X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2170.6099999999997</v>
      </c>
      <c r="Y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2276.6</v>
      </c>
    </row>
    <row r="340" spans="1:25" x14ac:dyDescent="0.2">
      <c r="A340" s="79">
        <f t="shared" si="14"/>
        <v>42579</v>
      </c>
      <c r="B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2159.3999999999996</v>
      </c>
      <c r="C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2147.42</v>
      </c>
      <c r="D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2178.0299999999997</v>
      </c>
      <c r="E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2178.09</v>
      </c>
      <c r="F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2229.06</v>
      </c>
      <c r="G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2228.9899999999998</v>
      </c>
      <c r="H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2178.23</v>
      </c>
      <c r="I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2585.6400000000003</v>
      </c>
      <c r="J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2384.38</v>
      </c>
      <c r="K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2200.7600000000002</v>
      </c>
      <c r="L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2142.7399999999998</v>
      </c>
      <c r="M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2142.8000000000002</v>
      </c>
      <c r="N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2156.0699999999997</v>
      </c>
      <c r="O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2155.84</v>
      </c>
      <c r="P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2170.31</v>
      </c>
      <c r="Q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2170.41</v>
      </c>
      <c r="R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2273.67</v>
      </c>
      <c r="S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2236.4299999999998</v>
      </c>
      <c r="T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2251.0099999999998</v>
      </c>
      <c r="U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2225.0699999999997</v>
      </c>
      <c r="V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2163.42</v>
      </c>
      <c r="W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2166</v>
      </c>
      <c r="X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2183.44</v>
      </c>
      <c r="Y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2280.3000000000002</v>
      </c>
    </row>
    <row r="341" spans="1:25" x14ac:dyDescent="0.2">
      <c r="A341" s="79">
        <f t="shared" si="14"/>
        <v>42580</v>
      </c>
      <c r="B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2157.6899999999996</v>
      </c>
      <c r="C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2163.2799999999997</v>
      </c>
      <c r="D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2178.5699999999997</v>
      </c>
      <c r="E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2178.62</v>
      </c>
      <c r="F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2248.29</v>
      </c>
      <c r="G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2267.7799999999997</v>
      </c>
      <c r="H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2203.7599999999998</v>
      </c>
      <c r="I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2586.85</v>
      </c>
      <c r="J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2385.37</v>
      </c>
      <c r="K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2201.34</v>
      </c>
      <c r="L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2150.1799999999998</v>
      </c>
      <c r="M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2157.0699999999997</v>
      </c>
      <c r="N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2137.7199999999998</v>
      </c>
      <c r="O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2129.62</v>
      </c>
      <c r="P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2129.7599999999998</v>
      </c>
      <c r="Q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2143.0299999999997</v>
      </c>
      <c r="R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2184.16</v>
      </c>
      <c r="S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2196.4499999999998</v>
      </c>
      <c r="T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2196.83</v>
      </c>
      <c r="U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2150.17</v>
      </c>
      <c r="V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2197.06</v>
      </c>
      <c r="W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2169.3999999999996</v>
      </c>
      <c r="X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2184.04</v>
      </c>
      <c r="Y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2303.6499999999996</v>
      </c>
    </row>
    <row r="342" spans="1:25" x14ac:dyDescent="0.2">
      <c r="A342" s="79">
        <f t="shared" si="14"/>
        <v>42581</v>
      </c>
      <c r="B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2226.02</v>
      </c>
      <c r="C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2142.6</v>
      </c>
      <c r="D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2129.83</v>
      </c>
      <c r="E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2146.5499999999997</v>
      </c>
      <c r="F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2181.81</v>
      </c>
      <c r="G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2220.94</v>
      </c>
      <c r="H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2155.2399999999998</v>
      </c>
      <c r="I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2170.19</v>
      </c>
      <c r="J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2440.58</v>
      </c>
      <c r="K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2245.8000000000002</v>
      </c>
      <c r="L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2180.9499999999998</v>
      </c>
      <c r="M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2158.81</v>
      </c>
      <c r="N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2195.81</v>
      </c>
      <c r="O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2195.79</v>
      </c>
      <c r="P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2195.8199999999997</v>
      </c>
      <c r="Q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2195.7799999999997</v>
      </c>
      <c r="R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2195.46</v>
      </c>
      <c r="S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2179.65</v>
      </c>
      <c r="T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2164.5699999999997</v>
      </c>
      <c r="U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2152.79</v>
      </c>
      <c r="V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2238.88</v>
      </c>
      <c r="W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2226.7199999999998</v>
      </c>
      <c r="X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2137.0499999999997</v>
      </c>
      <c r="Y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2280.81</v>
      </c>
    </row>
    <row r="343" spans="1:25" x14ac:dyDescent="0.2">
      <c r="A343" s="79">
        <f t="shared" si="14"/>
        <v>42582</v>
      </c>
      <c r="B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2208.27</v>
      </c>
      <c r="C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2138.21</v>
      </c>
      <c r="D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2146.5499999999997</v>
      </c>
      <c r="E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2146.6799999999998</v>
      </c>
      <c r="F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2201.2799999999997</v>
      </c>
      <c r="G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2221.1</v>
      </c>
      <c r="H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2155.1099999999997</v>
      </c>
      <c r="I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2146.6799999999998</v>
      </c>
      <c r="J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2465.02</v>
      </c>
      <c r="K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2262.41</v>
      </c>
      <c r="L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2210.35</v>
      </c>
      <c r="M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2179.31</v>
      </c>
      <c r="N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2179.1999999999998</v>
      </c>
      <c r="O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2179.16</v>
      </c>
      <c r="P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2194.3599999999997</v>
      </c>
      <c r="Q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2194.29</v>
      </c>
      <c r="R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2194.3599999999997</v>
      </c>
      <c r="S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2164.3199999999997</v>
      </c>
      <c r="T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2164.58</v>
      </c>
      <c r="U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2152.71</v>
      </c>
      <c r="V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2251.12</v>
      </c>
      <c r="W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2220.7999999999997</v>
      </c>
      <c r="X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2137.41</v>
      </c>
      <c r="Y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2299.81</v>
      </c>
    </row>
    <row r="345" spans="1:25" x14ac:dyDescent="0.25">
      <c r="A345" s="87" t="s">
        <v>151</v>
      </c>
    </row>
    <row r="346" spans="1:25" ht="12.75" x14ac:dyDescent="0.2">
      <c r="A346" s="169" t="s">
        <v>48</v>
      </c>
      <c r="B346" s="180" t="s">
        <v>122</v>
      </c>
      <c r="C346" s="181"/>
      <c r="D346" s="181"/>
      <c r="E346" s="181"/>
      <c r="F346" s="181"/>
      <c r="G346" s="181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2"/>
    </row>
    <row r="347" spans="1:25" ht="12.75" x14ac:dyDescent="0.2">
      <c r="A347" s="170"/>
      <c r="B347" s="183"/>
      <c r="C347" s="184"/>
      <c r="D347" s="184"/>
      <c r="E347" s="184"/>
      <c r="F347" s="184"/>
      <c r="G347" s="184"/>
      <c r="H347" s="184"/>
      <c r="I347" s="184"/>
      <c r="J347" s="184"/>
      <c r="K347" s="184"/>
      <c r="L347" s="184"/>
      <c r="M347" s="184"/>
      <c r="N347" s="184"/>
      <c r="O347" s="184"/>
      <c r="P347" s="184"/>
      <c r="Q347" s="184"/>
      <c r="R347" s="184"/>
      <c r="S347" s="184"/>
      <c r="T347" s="184"/>
      <c r="U347" s="184"/>
      <c r="V347" s="184"/>
      <c r="W347" s="184"/>
      <c r="X347" s="184"/>
      <c r="Y347" s="185"/>
    </row>
    <row r="348" spans="1:25" ht="12.75" x14ac:dyDescent="0.2">
      <c r="A348" s="170"/>
      <c r="B348" s="172" t="s">
        <v>123</v>
      </c>
      <c r="C348" s="163" t="s">
        <v>124</v>
      </c>
      <c r="D348" s="163" t="s">
        <v>125</v>
      </c>
      <c r="E348" s="163" t="s">
        <v>126</v>
      </c>
      <c r="F348" s="163" t="s">
        <v>127</v>
      </c>
      <c r="G348" s="163" t="s">
        <v>128</v>
      </c>
      <c r="H348" s="163" t="s">
        <v>129</v>
      </c>
      <c r="I348" s="163" t="s">
        <v>130</v>
      </c>
      <c r="J348" s="163" t="s">
        <v>131</v>
      </c>
      <c r="K348" s="163" t="s">
        <v>132</v>
      </c>
      <c r="L348" s="163" t="s">
        <v>133</v>
      </c>
      <c r="M348" s="163" t="s">
        <v>134</v>
      </c>
      <c r="N348" s="174" t="s">
        <v>135</v>
      </c>
      <c r="O348" s="163" t="s">
        <v>136</v>
      </c>
      <c r="P348" s="163" t="s">
        <v>137</v>
      </c>
      <c r="Q348" s="163" t="s">
        <v>138</v>
      </c>
      <c r="R348" s="163" t="s">
        <v>139</v>
      </c>
      <c r="S348" s="163" t="s">
        <v>140</v>
      </c>
      <c r="T348" s="163" t="s">
        <v>141</v>
      </c>
      <c r="U348" s="163" t="s">
        <v>142</v>
      </c>
      <c r="V348" s="163" t="s">
        <v>143</v>
      </c>
      <c r="W348" s="163" t="s">
        <v>144</v>
      </c>
      <c r="X348" s="163" t="s">
        <v>145</v>
      </c>
      <c r="Y348" s="163" t="s">
        <v>146</v>
      </c>
    </row>
    <row r="349" spans="1:25" ht="12.75" x14ac:dyDescent="0.2">
      <c r="A349" s="171"/>
      <c r="B349" s="173"/>
      <c r="C349" s="164"/>
      <c r="D349" s="164"/>
      <c r="E349" s="164"/>
      <c r="F349" s="164"/>
      <c r="G349" s="164"/>
      <c r="H349" s="164"/>
      <c r="I349" s="164"/>
      <c r="J349" s="164"/>
      <c r="K349" s="164"/>
      <c r="L349" s="164"/>
      <c r="M349" s="164"/>
      <c r="N349" s="175"/>
      <c r="O349" s="164"/>
      <c r="P349" s="164"/>
      <c r="Q349" s="164"/>
      <c r="R349" s="164"/>
      <c r="S349" s="164"/>
      <c r="T349" s="164"/>
      <c r="U349" s="164"/>
      <c r="V349" s="164"/>
      <c r="W349" s="164"/>
      <c r="X349" s="164"/>
      <c r="Y349" s="164"/>
    </row>
    <row r="350" spans="1:25" x14ac:dyDescent="0.2">
      <c r="A350" s="79">
        <f t="shared" ref="A350:A378" si="15">A313</f>
        <v>42552</v>
      </c>
      <c r="B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2159.66</v>
      </c>
      <c r="C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2125.4499999999998</v>
      </c>
      <c r="D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2154.38</v>
      </c>
      <c r="E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2194.35</v>
      </c>
      <c r="F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2238.48</v>
      </c>
      <c r="G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2287.79</v>
      </c>
      <c r="H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2202.75</v>
      </c>
      <c r="I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2505.8000000000002</v>
      </c>
      <c r="J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2296.6899999999996</v>
      </c>
      <c r="K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2147.4299999999998</v>
      </c>
      <c r="L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2134.09</v>
      </c>
      <c r="M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2134.14</v>
      </c>
      <c r="N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2125.3599999999997</v>
      </c>
      <c r="O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2125.35</v>
      </c>
      <c r="P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2125.29</v>
      </c>
      <c r="Q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2125.27</v>
      </c>
      <c r="R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2151.6499999999996</v>
      </c>
      <c r="S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2175.34</v>
      </c>
      <c r="T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2175.31</v>
      </c>
      <c r="U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2140.41</v>
      </c>
      <c r="V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2189.0699999999997</v>
      </c>
      <c r="W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2197.79</v>
      </c>
      <c r="X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2140.6799999999998</v>
      </c>
      <c r="Y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2297.1999999999998</v>
      </c>
    </row>
    <row r="351" spans="1:25" x14ac:dyDescent="0.2">
      <c r="A351" s="79">
        <f t="shared" si="15"/>
        <v>42553</v>
      </c>
      <c r="B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2192.06</v>
      </c>
      <c r="C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2143.96</v>
      </c>
      <c r="D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2123.81</v>
      </c>
      <c r="E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2137.4299999999998</v>
      </c>
      <c r="F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2200.71</v>
      </c>
      <c r="G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2252.92</v>
      </c>
      <c r="H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2190.96</v>
      </c>
      <c r="I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2133.16</v>
      </c>
      <c r="J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2425.21</v>
      </c>
      <c r="K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2234.39</v>
      </c>
      <c r="L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2170.2600000000002</v>
      </c>
      <c r="M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2170.27</v>
      </c>
      <c r="N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2170.34</v>
      </c>
      <c r="O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2155.9499999999998</v>
      </c>
      <c r="P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2148.9499999999998</v>
      </c>
      <c r="Q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2148.96</v>
      </c>
      <c r="R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2185.44</v>
      </c>
      <c r="S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2201.1099999999997</v>
      </c>
      <c r="T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2185.56</v>
      </c>
      <c r="U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2170.7799999999997</v>
      </c>
      <c r="V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2176.84</v>
      </c>
      <c r="W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2205.77</v>
      </c>
      <c r="X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2131</v>
      </c>
      <c r="Y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2242.8199999999997</v>
      </c>
    </row>
    <row r="352" spans="1:25" x14ac:dyDescent="0.2">
      <c r="A352" s="79">
        <f t="shared" si="15"/>
        <v>42554</v>
      </c>
      <c r="B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2186.94</v>
      </c>
      <c r="C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2140.4699999999998</v>
      </c>
      <c r="D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2123.7399999999998</v>
      </c>
      <c r="E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2137.29</v>
      </c>
      <c r="F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2200.33</v>
      </c>
      <c r="G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2275.73</v>
      </c>
      <c r="H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2190.81</v>
      </c>
      <c r="I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2132.8999999999996</v>
      </c>
      <c r="J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2424.5</v>
      </c>
      <c r="K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2234.41</v>
      </c>
      <c r="L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2185.3599999999997</v>
      </c>
      <c r="M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2201.08</v>
      </c>
      <c r="N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2193.0299999999997</v>
      </c>
      <c r="O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2185.3599999999997</v>
      </c>
      <c r="P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2185.52</v>
      </c>
      <c r="Q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2185.33</v>
      </c>
      <c r="R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2225.64</v>
      </c>
      <c r="S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2225.65</v>
      </c>
      <c r="T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2225.64</v>
      </c>
      <c r="U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2209.35</v>
      </c>
      <c r="V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2175.34</v>
      </c>
      <c r="W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2203.17</v>
      </c>
      <c r="X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2130.96</v>
      </c>
      <c r="Y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2242.5299999999997</v>
      </c>
    </row>
    <row r="353" spans="1:25" x14ac:dyDescent="0.2">
      <c r="A353" s="79">
        <f t="shared" si="15"/>
        <v>42555</v>
      </c>
      <c r="B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2144.13</v>
      </c>
      <c r="C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2125.08</v>
      </c>
      <c r="D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2169.5499999999997</v>
      </c>
      <c r="E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2193.9699999999998</v>
      </c>
      <c r="F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2257.13</v>
      </c>
      <c r="G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2287.46</v>
      </c>
      <c r="H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2202.67</v>
      </c>
      <c r="I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2480.5699999999997</v>
      </c>
      <c r="J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2296.5500000000002</v>
      </c>
      <c r="K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2133.54</v>
      </c>
      <c r="L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2132.5699999999997</v>
      </c>
      <c r="M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2137.1999999999998</v>
      </c>
      <c r="N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2132.5500000000002</v>
      </c>
      <c r="O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2133.85</v>
      </c>
      <c r="P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2139.6799999999998</v>
      </c>
      <c r="Q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2140.9299999999998</v>
      </c>
      <c r="R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2151.25</v>
      </c>
      <c r="S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2174.88</v>
      </c>
      <c r="T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2174.89</v>
      </c>
      <c r="U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2140.39</v>
      </c>
      <c r="V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2170.91</v>
      </c>
      <c r="W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2161.71</v>
      </c>
      <c r="X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2140.2199999999998</v>
      </c>
      <c r="Y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2184.04</v>
      </c>
    </row>
    <row r="354" spans="1:25" x14ac:dyDescent="0.2">
      <c r="A354" s="79">
        <f t="shared" si="15"/>
        <v>42556</v>
      </c>
      <c r="B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2144.02</v>
      </c>
      <c r="C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2125.48</v>
      </c>
      <c r="D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2169.94</v>
      </c>
      <c r="E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2194.3599999999997</v>
      </c>
      <c r="F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2257.5699999999997</v>
      </c>
      <c r="G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2257.46</v>
      </c>
      <c r="H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2202.89</v>
      </c>
      <c r="I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2480.9699999999998</v>
      </c>
      <c r="J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2296.5</v>
      </c>
      <c r="K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2133.73</v>
      </c>
      <c r="L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2142.9299999999998</v>
      </c>
      <c r="M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2133.66</v>
      </c>
      <c r="N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2133.67</v>
      </c>
      <c r="O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2133.56</v>
      </c>
      <c r="P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2147.3199999999997</v>
      </c>
      <c r="Q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2147.2799999999997</v>
      </c>
      <c r="R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2151.46</v>
      </c>
      <c r="S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2200.5499999999997</v>
      </c>
      <c r="T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2200.5</v>
      </c>
      <c r="U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2214.0299999999997</v>
      </c>
      <c r="V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2156.1099999999997</v>
      </c>
      <c r="W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2170.06</v>
      </c>
      <c r="X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2151.1799999999998</v>
      </c>
      <c r="Y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2251.1099999999997</v>
      </c>
    </row>
    <row r="355" spans="1:25" x14ac:dyDescent="0.2">
      <c r="A355" s="79">
        <f t="shared" si="15"/>
        <v>42557</v>
      </c>
      <c r="B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2141.1</v>
      </c>
      <c r="C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2139.71</v>
      </c>
      <c r="D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2169.8000000000002</v>
      </c>
      <c r="E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2194.0299999999997</v>
      </c>
      <c r="F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2219.8000000000002</v>
      </c>
      <c r="G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2257.2799999999997</v>
      </c>
      <c r="H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2220.1099999999997</v>
      </c>
      <c r="I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2505.1899999999996</v>
      </c>
      <c r="J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2504.7600000000002</v>
      </c>
      <c r="K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2175.96</v>
      </c>
      <c r="L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2133.87</v>
      </c>
      <c r="M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2133.89</v>
      </c>
      <c r="N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2147.5099999999998</v>
      </c>
      <c r="O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2161.4299999999998</v>
      </c>
      <c r="P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2147.5099999999998</v>
      </c>
      <c r="Q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2147.41</v>
      </c>
      <c r="R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2163.2600000000002</v>
      </c>
      <c r="S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2175.2600000000002</v>
      </c>
      <c r="T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2151.41</v>
      </c>
      <c r="U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2142.23</v>
      </c>
      <c r="V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2195.5699999999997</v>
      </c>
      <c r="W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2176.6099999999997</v>
      </c>
      <c r="X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2139.6</v>
      </c>
      <c r="Y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2264.6</v>
      </c>
    </row>
    <row r="356" spans="1:25" x14ac:dyDescent="0.2">
      <c r="A356" s="79">
        <f t="shared" si="15"/>
        <v>42558</v>
      </c>
      <c r="B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2140.1999999999998</v>
      </c>
      <c r="C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2125.48</v>
      </c>
      <c r="D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2169.79</v>
      </c>
      <c r="E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2194.09</v>
      </c>
      <c r="F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2202.52</v>
      </c>
      <c r="G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2257.2599999999998</v>
      </c>
      <c r="H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2185.63</v>
      </c>
      <c r="I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2505.3000000000002</v>
      </c>
      <c r="J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2338.5699999999997</v>
      </c>
      <c r="K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2183.88</v>
      </c>
      <c r="L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2134.09</v>
      </c>
      <c r="M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2142.75</v>
      </c>
      <c r="N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2125.31</v>
      </c>
      <c r="O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2134.2399999999998</v>
      </c>
      <c r="P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2134.17</v>
      </c>
      <c r="Q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2143.6999999999998</v>
      </c>
      <c r="R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2151.58</v>
      </c>
      <c r="S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2163.1999999999998</v>
      </c>
      <c r="T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2200.7799999999997</v>
      </c>
      <c r="U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2201.33</v>
      </c>
      <c r="V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2156.5299999999997</v>
      </c>
      <c r="W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2196.89</v>
      </c>
      <c r="X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2129.13</v>
      </c>
      <c r="Y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2265.52</v>
      </c>
    </row>
    <row r="357" spans="1:25" x14ac:dyDescent="0.2">
      <c r="A357" s="79">
        <f t="shared" si="15"/>
        <v>42559</v>
      </c>
      <c r="B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2151.2999999999997</v>
      </c>
      <c r="C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2125.48</v>
      </c>
      <c r="D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2185.9699999999998</v>
      </c>
      <c r="E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2185.9299999999998</v>
      </c>
      <c r="F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2193.98</v>
      </c>
      <c r="G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2267.29</v>
      </c>
      <c r="H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2177.7600000000002</v>
      </c>
      <c r="I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2518.35</v>
      </c>
      <c r="J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2372.34</v>
      </c>
      <c r="K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2215.89</v>
      </c>
      <c r="L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2154.8199999999997</v>
      </c>
      <c r="M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2140.91</v>
      </c>
      <c r="N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2154.6999999999998</v>
      </c>
      <c r="O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2169.06</v>
      </c>
      <c r="P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2183.9299999999998</v>
      </c>
      <c r="Q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2183.96</v>
      </c>
      <c r="R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2194.1899999999996</v>
      </c>
      <c r="S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2207.31</v>
      </c>
      <c r="T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2220.5699999999997</v>
      </c>
      <c r="U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2207.62</v>
      </c>
      <c r="V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2162.4699999999998</v>
      </c>
      <c r="W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2163.4699999999998</v>
      </c>
      <c r="X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2123.79</v>
      </c>
      <c r="Y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2273.2600000000002</v>
      </c>
    </row>
    <row r="358" spans="1:25" x14ac:dyDescent="0.2">
      <c r="A358" s="79">
        <f t="shared" si="15"/>
        <v>42560</v>
      </c>
      <c r="B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2190.81</v>
      </c>
      <c r="C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2151.73</v>
      </c>
      <c r="D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2129.31</v>
      </c>
      <c r="E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2145.59</v>
      </c>
      <c r="F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2180.84</v>
      </c>
      <c r="G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2220.44</v>
      </c>
      <c r="H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2181.5</v>
      </c>
      <c r="I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2126.96</v>
      </c>
      <c r="J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2465.4399999999996</v>
      </c>
      <c r="K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2260.9499999999998</v>
      </c>
      <c r="L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2177.9299999999998</v>
      </c>
      <c r="M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2163.23</v>
      </c>
      <c r="N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2163.1999999999998</v>
      </c>
      <c r="O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2193.3199999999997</v>
      </c>
      <c r="P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2185.4499999999998</v>
      </c>
      <c r="Q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2185.33</v>
      </c>
      <c r="R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2209.27</v>
      </c>
      <c r="S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2193.41</v>
      </c>
      <c r="T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2193.27</v>
      </c>
      <c r="U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2162.94</v>
      </c>
      <c r="V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2194.9899999999998</v>
      </c>
      <c r="W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2195.85</v>
      </c>
      <c r="X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2138.19</v>
      </c>
      <c r="Y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2233.6</v>
      </c>
    </row>
    <row r="359" spans="1:25" x14ac:dyDescent="0.2">
      <c r="A359" s="79">
        <f t="shared" si="15"/>
        <v>42561</v>
      </c>
      <c r="B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2147.81</v>
      </c>
      <c r="C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2126.2399999999998</v>
      </c>
      <c r="D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2123.62</v>
      </c>
      <c r="E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2167.16</v>
      </c>
      <c r="F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2204.5499999999997</v>
      </c>
      <c r="G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2246.6</v>
      </c>
      <c r="H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2186.0299999999997</v>
      </c>
      <c r="I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2123.1099999999997</v>
      </c>
      <c r="J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2472.9499999999998</v>
      </c>
      <c r="K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2315.0500000000002</v>
      </c>
      <c r="L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2221.91</v>
      </c>
      <c r="M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2197.62</v>
      </c>
      <c r="N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2197.44</v>
      </c>
      <c r="O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2221.79</v>
      </c>
      <c r="P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2265.92</v>
      </c>
      <c r="Q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2265.91</v>
      </c>
      <c r="R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2266.6</v>
      </c>
      <c r="S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2266.6</v>
      </c>
      <c r="T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2198</v>
      </c>
      <c r="U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2166.7199999999998</v>
      </c>
      <c r="V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2174.39</v>
      </c>
      <c r="W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2187</v>
      </c>
      <c r="X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2133.8599999999997</v>
      </c>
      <c r="Y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2237.7199999999998</v>
      </c>
    </row>
    <row r="360" spans="1:25" x14ac:dyDescent="0.2">
      <c r="A360" s="79">
        <f t="shared" si="15"/>
        <v>42562</v>
      </c>
      <c r="B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2136.6999999999998</v>
      </c>
      <c r="C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2123.04</v>
      </c>
      <c r="D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2189.7799999999997</v>
      </c>
      <c r="E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2189.9699999999998</v>
      </c>
      <c r="F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2232.9299999999998</v>
      </c>
      <c r="G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2291.39</v>
      </c>
      <c r="H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2232.7199999999998</v>
      </c>
      <c r="I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2605.46</v>
      </c>
      <c r="J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2426.6</v>
      </c>
      <c r="K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2262.5099999999998</v>
      </c>
      <c r="L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2157.06</v>
      </c>
      <c r="M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2143.08</v>
      </c>
      <c r="N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2149.5100000000002</v>
      </c>
      <c r="O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2171.0299999999997</v>
      </c>
      <c r="P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2171.23</v>
      </c>
      <c r="Q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2142.4699999999998</v>
      </c>
      <c r="R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2183.21</v>
      </c>
      <c r="S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2189.23</v>
      </c>
      <c r="T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2224.08</v>
      </c>
      <c r="U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2210.23</v>
      </c>
      <c r="V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2159.37</v>
      </c>
      <c r="W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2159.64</v>
      </c>
      <c r="X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2137.13</v>
      </c>
      <c r="Y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2264.7599999999998</v>
      </c>
    </row>
    <row r="361" spans="1:25" x14ac:dyDescent="0.2">
      <c r="A361" s="79">
        <f t="shared" si="15"/>
        <v>42563</v>
      </c>
      <c r="B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2138.13</v>
      </c>
      <c r="C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2123.1</v>
      </c>
      <c r="D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2189.25</v>
      </c>
      <c r="E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2215.0500000000002</v>
      </c>
      <c r="F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2251.67</v>
      </c>
      <c r="G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2251.96</v>
      </c>
      <c r="H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2233.83</v>
      </c>
      <c r="I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2607.75</v>
      </c>
      <c r="J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2428.48</v>
      </c>
      <c r="K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2263.8599999999997</v>
      </c>
      <c r="L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2158.62</v>
      </c>
      <c r="M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2144.6499999999996</v>
      </c>
      <c r="N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2151.5099999999998</v>
      </c>
      <c r="O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2173.23</v>
      </c>
      <c r="P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2173.2199999999998</v>
      </c>
      <c r="Q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2173.23</v>
      </c>
      <c r="R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2185.1799999999998</v>
      </c>
      <c r="S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2260.89</v>
      </c>
      <c r="T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2283.85</v>
      </c>
      <c r="U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2238.1</v>
      </c>
      <c r="V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2130.81</v>
      </c>
      <c r="W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2131.1</v>
      </c>
      <c r="X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2148.6499999999996</v>
      </c>
      <c r="Y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2227.5099999999998</v>
      </c>
    </row>
    <row r="362" spans="1:25" x14ac:dyDescent="0.2">
      <c r="A362" s="79">
        <f t="shared" si="15"/>
        <v>42564</v>
      </c>
      <c r="B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2146.48</v>
      </c>
      <c r="C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2125.08</v>
      </c>
      <c r="D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2193.84</v>
      </c>
      <c r="E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2219.75</v>
      </c>
      <c r="F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2256.9299999999998</v>
      </c>
      <c r="G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2257.14</v>
      </c>
      <c r="H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2238.5</v>
      </c>
      <c r="I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2614.8199999999997</v>
      </c>
      <c r="J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2435.06</v>
      </c>
      <c r="K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2268.5299999999997</v>
      </c>
      <c r="L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2161.98</v>
      </c>
      <c r="M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2147.87</v>
      </c>
      <c r="N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2154.7599999999998</v>
      </c>
      <c r="O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2176.58</v>
      </c>
      <c r="P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2176.62</v>
      </c>
      <c r="Q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2176.4899999999998</v>
      </c>
      <c r="R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2187.75</v>
      </c>
      <c r="S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2263.94</v>
      </c>
      <c r="T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2287.34</v>
      </c>
      <c r="U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2241.7799999999997</v>
      </c>
      <c r="V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2128.09</v>
      </c>
      <c r="W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2128.56</v>
      </c>
      <c r="X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2151.3199999999997</v>
      </c>
      <c r="Y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2227.58</v>
      </c>
    </row>
    <row r="363" spans="1:25" x14ac:dyDescent="0.2">
      <c r="A363" s="79">
        <f t="shared" si="15"/>
        <v>42565</v>
      </c>
      <c r="B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2145.0299999999997</v>
      </c>
      <c r="C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2125.13</v>
      </c>
      <c r="D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2154.09</v>
      </c>
      <c r="E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2219.87</v>
      </c>
      <c r="F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2257.1</v>
      </c>
      <c r="G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2257.2599999999998</v>
      </c>
      <c r="H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2238.7199999999998</v>
      </c>
      <c r="I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2600.2600000000002</v>
      </c>
      <c r="J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2409.08</v>
      </c>
      <c r="K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2241.21</v>
      </c>
      <c r="L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2161.9499999999998</v>
      </c>
      <c r="M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2147.7600000000002</v>
      </c>
      <c r="N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2168.98</v>
      </c>
      <c r="O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2176.4</v>
      </c>
      <c r="P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2176.3599999999997</v>
      </c>
      <c r="Q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2176.33</v>
      </c>
      <c r="R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2200.29</v>
      </c>
      <c r="S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2227.33</v>
      </c>
      <c r="T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2287.3199999999997</v>
      </c>
      <c r="U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2241.7599999999998</v>
      </c>
      <c r="V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2127.89</v>
      </c>
      <c r="W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2128.3599999999997</v>
      </c>
      <c r="X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2151.2399999999998</v>
      </c>
      <c r="Y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2220.16</v>
      </c>
    </row>
    <row r="364" spans="1:25" x14ac:dyDescent="0.2">
      <c r="A364" s="79">
        <f t="shared" si="15"/>
        <v>42566</v>
      </c>
      <c r="B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2133.02</v>
      </c>
      <c r="C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2125.52</v>
      </c>
      <c r="D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2154.8999999999996</v>
      </c>
      <c r="E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2220.3999999999996</v>
      </c>
      <c r="F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2257.71</v>
      </c>
      <c r="G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2257.66</v>
      </c>
      <c r="H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2238.7399999999998</v>
      </c>
      <c r="I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2600.63</v>
      </c>
      <c r="J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2372.5099999999998</v>
      </c>
      <c r="K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2207.39</v>
      </c>
      <c r="L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2133.94</v>
      </c>
      <c r="M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2141.63</v>
      </c>
      <c r="N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2141.87</v>
      </c>
      <c r="O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2141.94</v>
      </c>
      <c r="P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2141.8199999999997</v>
      </c>
      <c r="Q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2141.96</v>
      </c>
      <c r="R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2163.0499999999997</v>
      </c>
      <c r="S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2227.3999999999996</v>
      </c>
      <c r="T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2227.41</v>
      </c>
      <c r="U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2241.64</v>
      </c>
      <c r="V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2128.31</v>
      </c>
      <c r="W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2155.6499999999996</v>
      </c>
      <c r="X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2151.34</v>
      </c>
      <c r="Y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2231.17</v>
      </c>
    </row>
    <row r="365" spans="1:25" x14ac:dyDescent="0.2">
      <c r="A365" s="79">
        <f t="shared" si="15"/>
        <v>42567</v>
      </c>
      <c r="B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2166.19</v>
      </c>
      <c r="C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2131.19</v>
      </c>
      <c r="D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2123.02</v>
      </c>
      <c r="E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2137.6</v>
      </c>
      <c r="F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2190.02</v>
      </c>
      <c r="G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2231.02</v>
      </c>
      <c r="H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2190.88</v>
      </c>
      <c r="I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2145.36</v>
      </c>
      <c r="J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2437.85</v>
      </c>
      <c r="K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2289.3000000000002</v>
      </c>
      <c r="L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2234.0500000000002</v>
      </c>
      <c r="M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2217.09</v>
      </c>
      <c r="N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2217.0699999999997</v>
      </c>
      <c r="O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2217.04</v>
      </c>
      <c r="P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2217.0500000000002</v>
      </c>
      <c r="Q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2200.7199999999998</v>
      </c>
      <c r="R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2200.5099999999998</v>
      </c>
      <c r="S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2185.13</v>
      </c>
      <c r="T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2185.16</v>
      </c>
      <c r="U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2201.12</v>
      </c>
      <c r="V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2175.13</v>
      </c>
      <c r="W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2207.37</v>
      </c>
      <c r="X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2160.1099999999997</v>
      </c>
      <c r="Y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2251.5100000000002</v>
      </c>
    </row>
    <row r="366" spans="1:25" x14ac:dyDescent="0.2">
      <c r="A366" s="79">
        <f t="shared" si="15"/>
        <v>42568</v>
      </c>
      <c r="B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2188</v>
      </c>
      <c r="C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2137.3599999999997</v>
      </c>
      <c r="D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2124.06</v>
      </c>
      <c r="E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2140.3599999999997</v>
      </c>
      <c r="F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2194.3199999999997</v>
      </c>
      <c r="G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2235.0299999999997</v>
      </c>
      <c r="H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2194.63</v>
      </c>
      <c r="I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2148.96</v>
      </c>
      <c r="J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2442.27</v>
      </c>
      <c r="K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2292.9699999999998</v>
      </c>
      <c r="L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2237.34</v>
      </c>
      <c r="M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2220.29</v>
      </c>
      <c r="N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2220.14</v>
      </c>
      <c r="O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2220.04</v>
      </c>
      <c r="P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2219.9899999999998</v>
      </c>
      <c r="Q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2203.65</v>
      </c>
      <c r="R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2203.5</v>
      </c>
      <c r="S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2187.67</v>
      </c>
      <c r="T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2187.8000000000002</v>
      </c>
      <c r="U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2204.48</v>
      </c>
      <c r="V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2199.0500000000002</v>
      </c>
      <c r="W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2220.12</v>
      </c>
      <c r="X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2172.9899999999998</v>
      </c>
      <c r="Y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2356.87</v>
      </c>
    </row>
    <row r="367" spans="1:25" x14ac:dyDescent="0.2">
      <c r="A367" s="79">
        <f t="shared" si="15"/>
        <v>42569</v>
      </c>
      <c r="B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2146.39</v>
      </c>
      <c r="C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2142.23</v>
      </c>
      <c r="D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2172.7600000000002</v>
      </c>
      <c r="E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2205.75</v>
      </c>
      <c r="F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2223.34</v>
      </c>
      <c r="G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2281.27</v>
      </c>
      <c r="H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2223.79</v>
      </c>
      <c r="I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2536.4899999999998</v>
      </c>
      <c r="J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2376.89</v>
      </c>
      <c r="K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2210.5</v>
      </c>
      <c r="L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2136.4499999999998</v>
      </c>
      <c r="M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2136.29</v>
      </c>
      <c r="N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2136.42</v>
      </c>
      <c r="O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2136.42</v>
      </c>
      <c r="P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2136.3199999999997</v>
      </c>
      <c r="Q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2149.9699999999998</v>
      </c>
      <c r="R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2165.12</v>
      </c>
      <c r="S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2165.1099999999997</v>
      </c>
      <c r="T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2177.34</v>
      </c>
      <c r="U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2203.02</v>
      </c>
      <c r="V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2153.25</v>
      </c>
      <c r="W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2167.1499999999996</v>
      </c>
      <c r="X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2229.9299999999998</v>
      </c>
      <c r="Y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2212.88</v>
      </c>
    </row>
    <row r="368" spans="1:25" x14ac:dyDescent="0.2">
      <c r="A368" s="79">
        <f t="shared" si="15"/>
        <v>42570</v>
      </c>
      <c r="B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2169.94</v>
      </c>
      <c r="C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2135.96</v>
      </c>
      <c r="D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2123.35</v>
      </c>
      <c r="E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2157.15</v>
      </c>
      <c r="F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2188.96</v>
      </c>
      <c r="G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2241.71</v>
      </c>
      <c r="H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2214.6799999999998</v>
      </c>
      <c r="I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2576.6499999999996</v>
      </c>
      <c r="J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2388.2399999999998</v>
      </c>
      <c r="K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2178.81</v>
      </c>
      <c r="L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2122.91</v>
      </c>
      <c r="M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2155.3999999999996</v>
      </c>
      <c r="N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2155.66</v>
      </c>
      <c r="O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2155.85</v>
      </c>
      <c r="P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2155.6999999999998</v>
      </c>
      <c r="Q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2155.6</v>
      </c>
      <c r="R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2130.66</v>
      </c>
      <c r="S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2130.66</v>
      </c>
      <c r="T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2176.92</v>
      </c>
      <c r="U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2153.46</v>
      </c>
      <c r="V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2192.04</v>
      </c>
      <c r="W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2192.71</v>
      </c>
      <c r="X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2149.3199999999997</v>
      </c>
      <c r="Y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2283.85</v>
      </c>
    </row>
    <row r="369" spans="1:27" x14ac:dyDescent="0.2">
      <c r="A369" s="79">
        <f t="shared" si="15"/>
        <v>42571</v>
      </c>
      <c r="B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2157.1099999999997</v>
      </c>
      <c r="C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2133.33</v>
      </c>
      <c r="D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2123.3000000000002</v>
      </c>
      <c r="E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2141.0099999999998</v>
      </c>
      <c r="F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2140.92</v>
      </c>
      <c r="G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2221.81</v>
      </c>
      <c r="H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2155.94</v>
      </c>
      <c r="I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2448.71</v>
      </c>
      <c r="J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2298.67</v>
      </c>
      <c r="K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2123.94</v>
      </c>
      <c r="L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2196.23</v>
      </c>
      <c r="M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2197.34</v>
      </c>
      <c r="N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2197.75</v>
      </c>
      <c r="O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2199.2399999999998</v>
      </c>
      <c r="P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2199.77</v>
      </c>
      <c r="Q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2199.19</v>
      </c>
      <c r="R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2166.0100000000002</v>
      </c>
      <c r="S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2152.3999999999996</v>
      </c>
      <c r="T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2151.27</v>
      </c>
      <c r="U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2149.96</v>
      </c>
      <c r="V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2225.17</v>
      </c>
      <c r="W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2232.44</v>
      </c>
      <c r="X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2154.2399999999998</v>
      </c>
      <c r="Y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2275.81</v>
      </c>
    </row>
    <row r="370" spans="1:27" x14ac:dyDescent="0.2">
      <c r="A370" s="79">
        <f t="shared" si="15"/>
        <v>42572</v>
      </c>
      <c r="B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2152.62</v>
      </c>
      <c r="C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2127.63</v>
      </c>
      <c r="D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2125.17</v>
      </c>
      <c r="E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2124.5500000000002</v>
      </c>
      <c r="F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2140.88</v>
      </c>
      <c r="G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2171.2399999999998</v>
      </c>
      <c r="H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2140.91</v>
      </c>
      <c r="I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2449.5</v>
      </c>
      <c r="J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2279.12</v>
      </c>
      <c r="K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2131.16</v>
      </c>
      <c r="L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2165.4499999999998</v>
      </c>
      <c r="M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2197.7199999999998</v>
      </c>
      <c r="N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2192.23</v>
      </c>
      <c r="O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2193.3599999999997</v>
      </c>
      <c r="P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2167.25</v>
      </c>
      <c r="Q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2146.17</v>
      </c>
      <c r="R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2151.29</v>
      </c>
      <c r="S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2138.85</v>
      </c>
      <c r="T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2164.08</v>
      </c>
      <c r="U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2150.09</v>
      </c>
      <c r="V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2220.5</v>
      </c>
      <c r="W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2226.04</v>
      </c>
      <c r="X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2154.17</v>
      </c>
      <c r="Y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2266.06</v>
      </c>
    </row>
    <row r="371" spans="1:27" x14ac:dyDescent="0.2">
      <c r="A371" s="79">
        <f t="shared" si="15"/>
        <v>42573</v>
      </c>
      <c r="B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2141.8599999999997</v>
      </c>
      <c r="C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2126.9899999999998</v>
      </c>
      <c r="D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2123.1</v>
      </c>
      <c r="E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2126.6099999999997</v>
      </c>
      <c r="F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2140.92</v>
      </c>
      <c r="G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2204.1999999999998</v>
      </c>
      <c r="H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2155.84</v>
      </c>
      <c r="I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2508.0699999999997</v>
      </c>
      <c r="J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2362.9899999999998</v>
      </c>
      <c r="K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2208.84</v>
      </c>
      <c r="L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2185.12</v>
      </c>
      <c r="M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2134.8999999999996</v>
      </c>
      <c r="N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2162.7399999999998</v>
      </c>
      <c r="O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2162.7399999999998</v>
      </c>
      <c r="P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2124.16</v>
      </c>
      <c r="Q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2124.09</v>
      </c>
      <c r="R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2140.0500000000002</v>
      </c>
      <c r="S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2130.23</v>
      </c>
      <c r="T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2152.58</v>
      </c>
      <c r="U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2130.4699999999998</v>
      </c>
      <c r="V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2214.06</v>
      </c>
      <c r="W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2217.0500000000002</v>
      </c>
      <c r="X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2157.6999999999998</v>
      </c>
      <c r="Y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2294.6999999999998</v>
      </c>
    </row>
    <row r="372" spans="1:27" x14ac:dyDescent="0.2">
      <c r="A372" s="79">
        <f t="shared" si="15"/>
        <v>42574</v>
      </c>
      <c r="B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2213.54</v>
      </c>
      <c r="C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2175.8199999999997</v>
      </c>
      <c r="D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2148.13</v>
      </c>
      <c r="E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2136.3599999999997</v>
      </c>
      <c r="F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2129.19</v>
      </c>
      <c r="G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2138.9499999999998</v>
      </c>
      <c r="H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2123.0299999999997</v>
      </c>
      <c r="I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2132.0299999999997</v>
      </c>
      <c r="J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2402.27</v>
      </c>
      <c r="K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2218.8999999999996</v>
      </c>
      <c r="L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2171.98</v>
      </c>
      <c r="M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2129.98</v>
      </c>
      <c r="N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2129.7199999999998</v>
      </c>
      <c r="O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2129.5499999999997</v>
      </c>
      <c r="P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2129.6</v>
      </c>
      <c r="Q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2129.54</v>
      </c>
      <c r="R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2156.83</v>
      </c>
      <c r="S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2146.17</v>
      </c>
      <c r="T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2130.25</v>
      </c>
      <c r="U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2157.9399999999996</v>
      </c>
      <c r="V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2258.41</v>
      </c>
      <c r="W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2275.8999999999996</v>
      </c>
      <c r="X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2158.23</v>
      </c>
      <c r="Y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2186.67</v>
      </c>
    </row>
    <row r="373" spans="1:27" x14ac:dyDescent="0.2">
      <c r="A373" s="79">
        <f t="shared" si="15"/>
        <v>42575</v>
      </c>
      <c r="B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2198.92</v>
      </c>
      <c r="C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2171.17</v>
      </c>
      <c r="D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2144.04</v>
      </c>
      <c r="E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2134.1099999999997</v>
      </c>
      <c r="F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2128.1</v>
      </c>
      <c r="G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2155.58</v>
      </c>
      <c r="H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2138.77</v>
      </c>
      <c r="I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2123</v>
      </c>
      <c r="J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2426.87</v>
      </c>
      <c r="K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2235.52</v>
      </c>
      <c r="L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2171.2199999999998</v>
      </c>
      <c r="M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2129.62</v>
      </c>
      <c r="N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2129.4399999999996</v>
      </c>
      <c r="O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2129.42</v>
      </c>
      <c r="P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2129.42</v>
      </c>
      <c r="Q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2129.39</v>
      </c>
      <c r="R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2156.9899999999998</v>
      </c>
      <c r="S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2147.19</v>
      </c>
      <c r="T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2130.6499999999996</v>
      </c>
      <c r="U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2161.0299999999997</v>
      </c>
      <c r="V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2283.9699999999998</v>
      </c>
      <c r="W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2284.92</v>
      </c>
      <c r="X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2163.1</v>
      </c>
      <c r="Y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2186.42</v>
      </c>
    </row>
    <row r="374" spans="1:27" x14ac:dyDescent="0.2">
      <c r="A374" s="79">
        <f t="shared" si="15"/>
        <v>42576</v>
      </c>
      <c r="B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2172.8000000000002</v>
      </c>
      <c r="C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2144.7399999999998</v>
      </c>
      <c r="D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2124.13</v>
      </c>
      <c r="E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2123.8599999999997</v>
      </c>
      <c r="F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2155.4899999999998</v>
      </c>
      <c r="G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2187.19</v>
      </c>
      <c r="H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2171.37</v>
      </c>
      <c r="I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2547.06</v>
      </c>
      <c r="J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2340.6999999999998</v>
      </c>
      <c r="K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2193.1099999999997</v>
      </c>
      <c r="L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2124.1099999999997</v>
      </c>
      <c r="M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2168.0699999999997</v>
      </c>
      <c r="N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2168.89</v>
      </c>
      <c r="O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2168.92</v>
      </c>
      <c r="P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2168.89</v>
      </c>
      <c r="Q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2168.7600000000002</v>
      </c>
      <c r="R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2135.6099999999997</v>
      </c>
      <c r="S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2142.64</v>
      </c>
      <c r="T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2141.1999999999998</v>
      </c>
      <c r="U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2130.34</v>
      </c>
      <c r="V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2224.89</v>
      </c>
      <c r="W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2199.2399999999998</v>
      </c>
      <c r="X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2127.3599999999997</v>
      </c>
      <c r="Y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2295.37</v>
      </c>
    </row>
    <row r="375" spans="1:27" x14ac:dyDescent="0.2">
      <c r="A375" s="79">
        <f t="shared" si="15"/>
        <v>42577</v>
      </c>
      <c r="B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2180.81</v>
      </c>
      <c r="C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2133.56</v>
      </c>
      <c r="D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2155.58</v>
      </c>
      <c r="E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2171</v>
      </c>
      <c r="F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2170.9899999999998</v>
      </c>
      <c r="G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2195.0500000000002</v>
      </c>
      <c r="H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2171</v>
      </c>
      <c r="I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2483.27</v>
      </c>
      <c r="J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2340.39</v>
      </c>
      <c r="K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2193.3000000000002</v>
      </c>
      <c r="L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2149.41</v>
      </c>
      <c r="M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2149.42</v>
      </c>
      <c r="N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2149.2199999999998</v>
      </c>
      <c r="O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2149.04</v>
      </c>
      <c r="P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2135.34</v>
      </c>
      <c r="Q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2149.0100000000002</v>
      </c>
      <c r="R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2164.35</v>
      </c>
      <c r="S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2194.9899999999998</v>
      </c>
      <c r="T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2243.0500000000002</v>
      </c>
      <c r="U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2196.8199999999997</v>
      </c>
      <c r="V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2158.92</v>
      </c>
      <c r="W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2160.62</v>
      </c>
      <c r="X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2164.33</v>
      </c>
      <c r="Y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2289.7799999999997</v>
      </c>
    </row>
    <row r="376" spans="1:27" x14ac:dyDescent="0.2">
      <c r="A376" s="79">
        <f t="shared" si="15"/>
        <v>42578</v>
      </c>
      <c r="B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2154.5100000000002</v>
      </c>
      <c r="C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2156.27</v>
      </c>
      <c r="D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2171.6999999999998</v>
      </c>
      <c r="E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2171.6799999999998</v>
      </c>
      <c r="F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2240.56</v>
      </c>
      <c r="G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2259.89</v>
      </c>
      <c r="H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2222.58</v>
      </c>
      <c r="I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2574.9299999999998</v>
      </c>
      <c r="J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2375.77</v>
      </c>
      <c r="K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2226.46</v>
      </c>
      <c r="L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2164.35</v>
      </c>
      <c r="M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2136.3000000000002</v>
      </c>
      <c r="N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2136.06</v>
      </c>
      <c r="O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2136.0299999999997</v>
      </c>
      <c r="P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2164.09</v>
      </c>
      <c r="Q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2164.31</v>
      </c>
      <c r="R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2177.38</v>
      </c>
      <c r="S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2177.0699999999997</v>
      </c>
      <c r="T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2216</v>
      </c>
      <c r="U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2178.6899999999996</v>
      </c>
      <c r="V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2158.9699999999998</v>
      </c>
      <c r="W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2161.02</v>
      </c>
      <c r="X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2164.35</v>
      </c>
      <c r="Y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2269.4499999999998</v>
      </c>
      <c r="AA376" s="80"/>
    </row>
    <row r="377" spans="1:27" x14ac:dyDescent="0.2">
      <c r="A377" s="79">
        <f t="shared" si="15"/>
        <v>42579</v>
      </c>
      <c r="B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2153.2399999999998</v>
      </c>
      <c r="C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2141.3599999999997</v>
      </c>
      <c r="D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2171.71</v>
      </c>
      <c r="E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2171.77</v>
      </c>
      <c r="F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2222.31</v>
      </c>
      <c r="G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2222.2399999999998</v>
      </c>
      <c r="H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2171.91</v>
      </c>
      <c r="I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2575.88</v>
      </c>
      <c r="J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2376.3199999999997</v>
      </c>
      <c r="K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2194.25</v>
      </c>
      <c r="L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2136.73</v>
      </c>
      <c r="M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2136.7799999999997</v>
      </c>
      <c r="N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2149.94</v>
      </c>
      <c r="O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2149.71</v>
      </c>
      <c r="P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2164.0500000000002</v>
      </c>
      <c r="Q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2164.1499999999996</v>
      </c>
      <c r="R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2266.5499999999997</v>
      </c>
      <c r="S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2229.62</v>
      </c>
      <c r="T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2244.08</v>
      </c>
      <c r="U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2218.3599999999997</v>
      </c>
      <c r="V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2157.2199999999998</v>
      </c>
      <c r="W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2159.7799999999997</v>
      </c>
      <c r="X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2177.08</v>
      </c>
      <c r="Y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2273.12</v>
      </c>
    </row>
    <row r="378" spans="1:27" x14ac:dyDescent="0.2">
      <c r="A378" s="79">
        <f t="shared" si="15"/>
        <v>42580</v>
      </c>
      <c r="B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2151.5500000000002</v>
      </c>
      <c r="C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2157.09</v>
      </c>
      <c r="D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2172.2399999999998</v>
      </c>
      <c r="E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2172.3000000000002</v>
      </c>
      <c r="F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2241.38</v>
      </c>
      <c r="G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2260.6999999999998</v>
      </c>
      <c r="H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2197.23</v>
      </c>
      <c r="I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2577.08</v>
      </c>
      <c r="J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2377.3000000000002</v>
      </c>
      <c r="K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2194.8199999999997</v>
      </c>
      <c r="L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2144.1</v>
      </c>
      <c r="M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2150.9299999999998</v>
      </c>
      <c r="N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2131.7399999999998</v>
      </c>
      <c r="O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2123.71</v>
      </c>
      <c r="P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2123.85</v>
      </c>
      <c r="Q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2137.0099999999998</v>
      </c>
      <c r="R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2177.79</v>
      </c>
      <c r="S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2189.98</v>
      </c>
      <c r="T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2190.35</v>
      </c>
      <c r="U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2144.09</v>
      </c>
      <c r="V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2190.59</v>
      </c>
      <c r="W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2163.16</v>
      </c>
      <c r="X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2177.67</v>
      </c>
      <c r="Y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2296.27</v>
      </c>
    </row>
    <row r="379" spans="1:27" x14ac:dyDescent="0.2">
      <c r="A379" s="79">
        <f t="shared" ref="A379:A380" si="16">A342</f>
        <v>42581</v>
      </c>
      <c r="B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2219.3000000000002</v>
      </c>
      <c r="C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2136.58</v>
      </c>
      <c r="D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2123.92</v>
      </c>
      <c r="E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2140.5</v>
      </c>
      <c r="F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2175.4699999999998</v>
      </c>
      <c r="G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2214.2600000000002</v>
      </c>
      <c r="H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2149.1099999999997</v>
      </c>
      <c r="I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2163.94</v>
      </c>
      <c r="J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2432.0500000000002</v>
      </c>
      <c r="K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2238.91</v>
      </c>
      <c r="L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2174.6099999999997</v>
      </c>
      <c r="M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2152.6499999999996</v>
      </c>
      <c r="N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2189.35</v>
      </c>
      <c r="O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2189.3199999999997</v>
      </c>
      <c r="P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2189.36</v>
      </c>
      <c r="Q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2189.31</v>
      </c>
      <c r="R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2188.9899999999998</v>
      </c>
      <c r="S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2173.3199999999997</v>
      </c>
      <c r="T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2158.36</v>
      </c>
      <c r="U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2146.69</v>
      </c>
      <c r="V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2232.0500000000002</v>
      </c>
      <c r="W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2219.9899999999998</v>
      </c>
      <c r="X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2131.08</v>
      </c>
      <c r="Y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2273.62</v>
      </c>
    </row>
    <row r="380" spans="1:27" x14ac:dyDescent="0.2">
      <c r="A380" s="79">
        <f t="shared" si="16"/>
        <v>42582</v>
      </c>
      <c r="B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2201.6999999999998</v>
      </c>
      <c r="C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2132.23</v>
      </c>
      <c r="D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2140.5</v>
      </c>
      <c r="E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2140.63</v>
      </c>
      <c r="F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2194.77</v>
      </c>
      <c r="G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2214.42</v>
      </c>
      <c r="H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2148.9899999999998</v>
      </c>
      <c r="I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2140.63</v>
      </c>
      <c r="J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2456.2799999999997</v>
      </c>
      <c r="K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2255.38</v>
      </c>
      <c r="L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2203.7600000000002</v>
      </c>
      <c r="M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2172.9899999999998</v>
      </c>
      <c r="N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2172.88</v>
      </c>
      <c r="O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2172.83</v>
      </c>
      <c r="P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2187.91</v>
      </c>
      <c r="Q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2187.84</v>
      </c>
      <c r="R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2187.91</v>
      </c>
      <c r="S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2158.12</v>
      </c>
      <c r="T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2158.38</v>
      </c>
      <c r="U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2146.61</v>
      </c>
      <c r="V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2244.19</v>
      </c>
      <c r="W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2214.12</v>
      </c>
      <c r="X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2131.4299999999998</v>
      </c>
      <c r="Y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2292.46</v>
      </c>
    </row>
    <row r="381" spans="1:27" x14ac:dyDescent="0.2">
      <c r="A381" s="85"/>
      <c r="B381" s="86"/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</row>
    <row r="382" spans="1:27" x14ac:dyDescent="0.25">
      <c r="A382" s="87" t="s">
        <v>152</v>
      </c>
    </row>
    <row r="383" spans="1:27" ht="12.75" x14ac:dyDescent="0.2">
      <c r="A383" s="169" t="s">
        <v>48</v>
      </c>
      <c r="B383" s="180" t="s">
        <v>122</v>
      </c>
      <c r="C383" s="181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2"/>
    </row>
    <row r="384" spans="1:27" ht="12.75" x14ac:dyDescent="0.2">
      <c r="A384" s="170"/>
      <c r="B384" s="183"/>
      <c r="C384" s="184"/>
      <c r="D384" s="184"/>
      <c r="E384" s="184"/>
      <c r="F384" s="184"/>
      <c r="G384" s="184"/>
      <c r="H384" s="184"/>
      <c r="I384" s="184"/>
      <c r="J384" s="184"/>
      <c r="K384" s="184"/>
      <c r="L384" s="184"/>
      <c r="M384" s="184"/>
      <c r="N384" s="184"/>
      <c r="O384" s="184"/>
      <c r="P384" s="184"/>
      <c r="Q384" s="184"/>
      <c r="R384" s="184"/>
      <c r="S384" s="184"/>
      <c r="T384" s="184"/>
      <c r="U384" s="184"/>
      <c r="V384" s="184"/>
      <c r="W384" s="184"/>
      <c r="X384" s="184"/>
      <c r="Y384" s="185"/>
    </row>
    <row r="385" spans="1:25" ht="12.75" x14ac:dyDescent="0.2">
      <c r="A385" s="170"/>
      <c r="B385" s="172" t="s">
        <v>123</v>
      </c>
      <c r="C385" s="163" t="s">
        <v>124</v>
      </c>
      <c r="D385" s="163" t="s">
        <v>125</v>
      </c>
      <c r="E385" s="163" t="s">
        <v>126</v>
      </c>
      <c r="F385" s="163" t="s">
        <v>127</v>
      </c>
      <c r="G385" s="163" t="s">
        <v>128</v>
      </c>
      <c r="H385" s="163" t="s">
        <v>129</v>
      </c>
      <c r="I385" s="163" t="s">
        <v>130</v>
      </c>
      <c r="J385" s="163" t="s">
        <v>131</v>
      </c>
      <c r="K385" s="163" t="s">
        <v>132</v>
      </c>
      <c r="L385" s="163" t="s">
        <v>133</v>
      </c>
      <c r="M385" s="163" t="s">
        <v>134</v>
      </c>
      <c r="N385" s="174" t="s">
        <v>135</v>
      </c>
      <c r="O385" s="163" t="s">
        <v>136</v>
      </c>
      <c r="P385" s="163" t="s">
        <v>137</v>
      </c>
      <c r="Q385" s="163" t="s">
        <v>138</v>
      </c>
      <c r="R385" s="163" t="s">
        <v>139</v>
      </c>
      <c r="S385" s="163" t="s">
        <v>140</v>
      </c>
      <c r="T385" s="163" t="s">
        <v>141</v>
      </c>
      <c r="U385" s="163" t="s">
        <v>142</v>
      </c>
      <c r="V385" s="163" t="s">
        <v>143</v>
      </c>
      <c r="W385" s="163" t="s">
        <v>144</v>
      </c>
      <c r="X385" s="163" t="s">
        <v>145</v>
      </c>
      <c r="Y385" s="163" t="s">
        <v>146</v>
      </c>
    </row>
    <row r="386" spans="1:25" ht="12.75" x14ac:dyDescent="0.2">
      <c r="A386" s="171"/>
      <c r="B386" s="173"/>
      <c r="C386" s="164"/>
      <c r="D386" s="164"/>
      <c r="E386" s="164"/>
      <c r="F386" s="164"/>
      <c r="G386" s="164"/>
      <c r="H386" s="164"/>
      <c r="I386" s="164"/>
      <c r="J386" s="164"/>
      <c r="K386" s="164"/>
      <c r="L386" s="164"/>
      <c r="M386" s="164"/>
      <c r="N386" s="175"/>
      <c r="O386" s="164"/>
      <c r="P386" s="164"/>
      <c r="Q386" s="164"/>
      <c r="R386" s="164"/>
      <c r="S386" s="164"/>
      <c r="T386" s="164"/>
      <c r="U386" s="164"/>
      <c r="V386" s="164"/>
      <c r="W386" s="164"/>
      <c r="X386" s="164"/>
      <c r="Y386" s="164"/>
    </row>
    <row r="387" spans="1:25" x14ac:dyDescent="0.2">
      <c r="A387" s="79">
        <f t="shared" ref="A387:A415" si="17">A350</f>
        <v>42552</v>
      </c>
      <c r="B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2137.1799999999998</v>
      </c>
      <c r="C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2104.02</v>
      </c>
      <c r="D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2132.06</v>
      </c>
      <c r="E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2170.8000000000002</v>
      </c>
      <c r="F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2213.5699999999997</v>
      </c>
      <c r="G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2261.3599999999997</v>
      </c>
      <c r="H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2178.9399999999996</v>
      </c>
      <c r="I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2472.6499999999996</v>
      </c>
      <c r="J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2269.9899999999998</v>
      </c>
      <c r="K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2125.3199999999997</v>
      </c>
      <c r="L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2112.3999999999996</v>
      </c>
      <c r="M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2112.4399999999996</v>
      </c>
      <c r="N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2103.9299999999998</v>
      </c>
      <c r="O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2103.92</v>
      </c>
      <c r="P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2103.87</v>
      </c>
      <c r="Q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2103.85</v>
      </c>
      <c r="R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2129.41</v>
      </c>
      <c r="S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2152.38</v>
      </c>
      <c r="T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2152.35</v>
      </c>
      <c r="U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2118.52</v>
      </c>
      <c r="V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2165.6799999999998</v>
      </c>
      <c r="W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2174.14</v>
      </c>
      <c r="X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2118.7799999999997</v>
      </c>
      <c r="Y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2270.48</v>
      </c>
    </row>
    <row r="388" spans="1:25" x14ac:dyDescent="0.2">
      <c r="A388" s="79">
        <f t="shared" si="17"/>
        <v>42553</v>
      </c>
      <c r="B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2168.58</v>
      </c>
      <c r="C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2121.9699999999998</v>
      </c>
      <c r="D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2102.4299999999998</v>
      </c>
      <c r="E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2115.64</v>
      </c>
      <c r="F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2176.9699999999998</v>
      </c>
      <c r="G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2227.5699999999997</v>
      </c>
      <c r="H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2167.52</v>
      </c>
      <c r="I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2111.5</v>
      </c>
      <c r="J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2394.5500000000002</v>
      </c>
      <c r="K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2209.6099999999997</v>
      </c>
      <c r="L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2147.46</v>
      </c>
      <c r="M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2147.4699999999998</v>
      </c>
      <c r="N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2147.5299999999997</v>
      </c>
      <c r="O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2133.58</v>
      </c>
      <c r="P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2126.79</v>
      </c>
      <c r="Q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2126.8000000000002</v>
      </c>
      <c r="R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2162.16</v>
      </c>
      <c r="S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2177.35</v>
      </c>
      <c r="T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2162.2799999999997</v>
      </c>
      <c r="U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2147.96</v>
      </c>
      <c r="V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2153.83</v>
      </c>
      <c r="W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2181.87</v>
      </c>
      <c r="X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2109.4</v>
      </c>
      <c r="Y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2217.7799999999997</v>
      </c>
    </row>
    <row r="389" spans="1:25" x14ac:dyDescent="0.2">
      <c r="A389" s="79">
        <f t="shared" si="17"/>
        <v>42554</v>
      </c>
      <c r="B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2163.62</v>
      </c>
      <c r="C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2118.58</v>
      </c>
      <c r="D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2102.37</v>
      </c>
      <c r="E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2115.5</v>
      </c>
      <c r="F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2176.59</v>
      </c>
      <c r="G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2249.67</v>
      </c>
      <c r="H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2167.37</v>
      </c>
      <c r="I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2111.2399999999998</v>
      </c>
      <c r="J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2393.8599999999997</v>
      </c>
      <c r="K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2209.62</v>
      </c>
      <c r="L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2162.09</v>
      </c>
      <c r="M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2177.3199999999997</v>
      </c>
      <c r="N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2169.52</v>
      </c>
      <c r="O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2162.09</v>
      </c>
      <c r="P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2162.2399999999998</v>
      </c>
      <c r="Q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2162.06</v>
      </c>
      <c r="R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2201.13</v>
      </c>
      <c r="S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2201.14</v>
      </c>
      <c r="T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2201.13</v>
      </c>
      <c r="U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2185.33</v>
      </c>
      <c r="V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2152.38</v>
      </c>
      <c r="W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2179.35</v>
      </c>
      <c r="X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2109.3599999999997</v>
      </c>
      <c r="Y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2217.5</v>
      </c>
    </row>
    <row r="390" spans="1:25" x14ac:dyDescent="0.2">
      <c r="A390" s="79">
        <f t="shared" si="17"/>
        <v>42555</v>
      </c>
      <c r="B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2122.13</v>
      </c>
      <c r="C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2103.67</v>
      </c>
      <c r="D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2146.77</v>
      </c>
      <c r="E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2170.4299999999998</v>
      </c>
      <c r="F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2231.6499999999996</v>
      </c>
      <c r="G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2261.04</v>
      </c>
      <c r="H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2178.87</v>
      </c>
      <c r="I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2448.21</v>
      </c>
      <c r="J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2269.85</v>
      </c>
      <c r="K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2111.8599999999997</v>
      </c>
      <c r="L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2110.9299999999998</v>
      </c>
      <c r="M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2115.41</v>
      </c>
      <c r="N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2110.91</v>
      </c>
      <c r="O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2112.16</v>
      </c>
      <c r="P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2117.81</v>
      </c>
      <c r="Q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2119.0299999999997</v>
      </c>
      <c r="R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2129.0299999999997</v>
      </c>
      <c r="S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2151.9299999999998</v>
      </c>
      <c r="T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2151.94</v>
      </c>
      <c r="U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2118.5</v>
      </c>
      <c r="V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2148.08</v>
      </c>
      <c r="W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2139.16</v>
      </c>
      <c r="X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2118.34</v>
      </c>
      <c r="Y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2160.81</v>
      </c>
    </row>
    <row r="391" spans="1:25" x14ac:dyDescent="0.2">
      <c r="A391" s="79">
        <f t="shared" si="17"/>
        <v>42556</v>
      </c>
      <c r="B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2122.02</v>
      </c>
      <c r="C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2104.0500000000002</v>
      </c>
      <c r="D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2147.14</v>
      </c>
      <c r="E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2170.81</v>
      </c>
      <c r="F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2232.08</v>
      </c>
      <c r="G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2231.9699999999998</v>
      </c>
      <c r="H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2179.08</v>
      </c>
      <c r="I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2448.59</v>
      </c>
      <c r="J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2269.8000000000002</v>
      </c>
      <c r="K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2112.04</v>
      </c>
      <c r="L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2120.9699999999998</v>
      </c>
      <c r="M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2111.98</v>
      </c>
      <c r="N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2111.9899999999998</v>
      </c>
      <c r="O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2111.88</v>
      </c>
      <c r="P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2125.2199999999998</v>
      </c>
      <c r="Q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2125.1799999999998</v>
      </c>
      <c r="R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2129.23</v>
      </c>
      <c r="S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2176.81</v>
      </c>
      <c r="T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2176.7599999999998</v>
      </c>
      <c r="U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2189.87</v>
      </c>
      <c r="V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2133.73</v>
      </c>
      <c r="W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2147.2599999999998</v>
      </c>
      <c r="X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2128.96</v>
      </c>
      <c r="Y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2225.81</v>
      </c>
    </row>
    <row r="392" spans="1:25" x14ac:dyDescent="0.2">
      <c r="A392" s="79">
        <f t="shared" si="17"/>
        <v>42557</v>
      </c>
      <c r="B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2119.19</v>
      </c>
      <c r="C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2117.85</v>
      </c>
      <c r="D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2147</v>
      </c>
      <c r="E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2170.4899999999998</v>
      </c>
      <c r="F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2195.46</v>
      </c>
      <c r="G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2231.7999999999997</v>
      </c>
      <c r="H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2195.7600000000002</v>
      </c>
      <c r="I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2472.06</v>
      </c>
      <c r="J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2471.6499999999996</v>
      </c>
      <c r="K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2152.98</v>
      </c>
      <c r="L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2112.1799999999998</v>
      </c>
      <c r="M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2112.1999999999998</v>
      </c>
      <c r="N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2125.3999999999996</v>
      </c>
      <c r="O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2138.89</v>
      </c>
      <c r="P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2125.3999999999996</v>
      </c>
      <c r="Q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2125.2999999999997</v>
      </c>
      <c r="R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2140.66</v>
      </c>
      <c r="S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2152.29</v>
      </c>
      <c r="T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2129.1899999999996</v>
      </c>
      <c r="U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2120.2799999999997</v>
      </c>
      <c r="V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2171.98</v>
      </c>
      <c r="W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2153.6</v>
      </c>
      <c r="X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2117.7399999999998</v>
      </c>
      <c r="Y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2238.89</v>
      </c>
    </row>
    <row r="393" spans="1:25" x14ac:dyDescent="0.2">
      <c r="A393" s="79">
        <f t="shared" si="17"/>
        <v>42558</v>
      </c>
      <c r="B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2118.3199999999997</v>
      </c>
      <c r="C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2104.0500000000002</v>
      </c>
      <c r="D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2146.9899999999998</v>
      </c>
      <c r="E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2170.5500000000002</v>
      </c>
      <c r="F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2178.7199999999998</v>
      </c>
      <c r="G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2231.77</v>
      </c>
      <c r="H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2162.35</v>
      </c>
      <c r="I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2472.17</v>
      </c>
      <c r="J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2310.58</v>
      </c>
      <c r="K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2160.65</v>
      </c>
      <c r="L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2112.3999999999996</v>
      </c>
      <c r="M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2120.79</v>
      </c>
      <c r="N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2103.89</v>
      </c>
      <c r="O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2112.54</v>
      </c>
      <c r="P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2112.4699999999998</v>
      </c>
      <c r="Q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2121.71</v>
      </c>
      <c r="R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2129.35</v>
      </c>
      <c r="S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2140.6099999999997</v>
      </c>
      <c r="T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2177.0299999999997</v>
      </c>
      <c r="U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2177.5699999999997</v>
      </c>
      <c r="V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2134.14</v>
      </c>
      <c r="W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2173.27</v>
      </c>
      <c r="X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2107.59</v>
      </c>
      <c r="Y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2239.7799999999997</v>
      </c>
    </row>
    <row r="394" spans="1:25" x14ac:dyDescent="0.2">
      <c r="A394" s="79">
        <f t="shared" si="17"/>
        <v>42559</v>
      </c>
      <c r="B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2129.08</v>
      </c>
      <c r="C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2104.0500000000002</v>
      </c>
      <c r="D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2162.6799999999998</v>
      </c>
      <c r="E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2162.64</v>
      </c>
      <c r="F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2170.44</v>
      </c>
      <c r="G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2241.4899999999998</v>
      </c>
      <c r="H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2154.7199999999998</v>
      </c>
      <c r="I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2484.8199999999997</v>
      </c>
      <c r="J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2343.31</v>
      </c>
      <c r="K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2191.67</v>
      </c>
      <c r="L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2132.4899999999998</v>
      </c>
      <c r="M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2119.0099999999998</v>
      </c>
      <c r="N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2132.37</v>
      </c>
      <c r="O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2146.29</v>
      </c>
      <c r="P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2160.6999999999998</v>
      </c>
      <c r="Q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2160.73</v>
      </c>
      <c r="R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2170.6499999999996</v>
      </c>
      <c r="S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2183.3599999999997</v>
      </c>
      <c r="T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2196.21</v>
      </c>
      <c r="U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2183.66</v>
      </c>
      <c r="V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2139.8999999999996</v>
      </c>
      <c r="W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2140.87</v>
      </c>
      <c r="X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2102.41</v>
      </c>
      <c r="Y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2247.2799999999997</v>
      </c>
    </row>
    <row r="395" spans="1:25" x14ac:dyDescent="0.2">
      <c r="A395" s="79">
        <f t="shared" si="17"/>
        <v>42560</v>
      </c>
      <c r="B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2167.37</v>
      </c>
      <c r="C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2129.5</v>
      </c>
      <c r="D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2107.7600000000002</v>
      </c>
      <c r="E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2123.54</v>
      </c>
      <c r="F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2157.71</v>
      </c>
      <c r="G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2196.08</v>
      </c>
      <c r="H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2158.34</v>
      </c>
      <c r="I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2105.4899999999998</v>
      </c>
      <c r="J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2433.54</v>
      </c>
      <c r="K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2235.35</v>
      </c>
      <c r="L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2154.89</v>
      </c>
      <c r="M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2140.64</v>
      </c>
      <c r="N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2140.6099999999997</v>
      </c>
      <c r="O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2169.8000000000002</v>
      </c>
      <c r="P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2162.17</v>
      </c>
      <c r="Q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2162.06</v>
      </c>
      <c r="R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2185.2599999999998</v>
      </c>
      <c r="S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2169.89</v>
      </c>
      <c r="T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2169.7600000000002</v>
      </c>
      <c r="U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2140.35</v>
      </c>
      <c r="V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2171.42</v>
      </c>
      <c r="W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2172.2599999999998</v>
      </c>
      <c r="X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2116.37</v>
      </c>
      <c r="Y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2208.84</v>
      </c>
    </row>
    <row r="396" spans="1:25" x14ac:dyDescent="0.2">
      <c r="A396" s="79">
        <f t="shared" si="17"/>
        <v>42561</v>
      </c>
      <c r="B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2125.69</v>
      </c>
      <c r="C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2104.79</v>
      </c>
      <c r="D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2102.25</v>
      </c>
      <c r="E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2144.4499999999998</v>
      </c>
      <c r="F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2180.6899999999996</v>
      </c>
      <c r="G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2221.4399999999996</v>
      </c>
      <c r="H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2162.73</v>
      </c>
      <c r="I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2101.7600000000002</v>
      </c>
      <c r="J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2440.81</v>
      </c>
      <c r="K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2287.7799999999997</v>
      </c>
      <c r="L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2197.5100000000002</v>
      </c>
      <c r="M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2173.9699999999998</v>
      </c>
      <c r="N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2173.79</v>
      </c>
      <c r="O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2197.39</v>
      </c>
      <c r="P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2240.16</v>
      </c>
      <c r="Q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2240.15</v>
      </c>
      <c r="R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2240.83</v>
      </c>
      <c r="S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2240.83</v>
      </c>
      <c r="T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2174.34</v>
      </c>
      <c r="U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2144.02</v>
      </c>
      <c r="V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2151.46</v>
      </c>
      <c r="W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2163.6799999999998</v>
      </c>
      <c r="X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2112.17</v>
      </c>
      <c r="Y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2212.83</v>
      </c>
    </row>
    <row r="397" spans="1:25" x14ac:dyDescent="0.2">
      <c r="A397" s="79">
        <f t="shared" si="17"/>
        <v>42562</v>
      </c>
      <c r="B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2114.9299999999998</v>
      </c>
      <c r="C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2101.69</v>
      </c>
      <c r="D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2166.37</v>
      </c>
      <c r="E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2166.5500000000002</v>
      </c>
      <c r="F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2208.1999999999998</v>
      </c>
      <c r="G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2264.85</v>
      </c>
      <c r="H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2207.9899999999998</v>
      </c>
      <c r="I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2569.25</v>
      </c>
      <c r="J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2395.8999999999996</v>
      </c>
      <c r="K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2236.8599999999997</v>
      </c>
      <c r="L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2134.66</v>
      </c>
      <c r="M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2121.1099999999997</v>
      </c>
      <c r="N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2127.34</v>
      </c>
      <c r="O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2148.1999999999998</v>
      </c>
      <c r="P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2148.39</v>
      </c>
      <c r="Q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2120.52</v>
      </c>
      <c r="R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2160.0099999999998</v>
      </c>
      <c r="S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2165.84</v>
      </c>
      <c r="T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2199.6099999999997</v>
      </c>
      <c r="U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2186.1899999999996</v>
      </c>
      <c r="V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2136.9</v>
      </c>
      <c r="W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2137.16</v>
      </c>
      <c r="X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2115.35</v>
      </c>
      <c r="Y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2239.04</v>
      </c>
    </row>
    <row r="398" spans="1:25" x14ac:dyDescent="0.2">
      <c r="A398" s="79">
        <f t="shared" si="17"/>
        <v>42563</v>
      </c>
      <c r="B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2116.31</v>
      </c>
      <c r="C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2101.7399999999998</v>
      </c>
      <c r="D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2165.85</v>
      </c>
      <c r="E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2190.8599999999997</v>
      </c>
      <c r="F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2226.3599999999997</v>
      </c>
      <c r="G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2226.64</v>
      </c>
      <c r="H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2209.06</v>
      </c>
      <c r="I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2571.4700000000003</v>
      </c>
      <c r="J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2397.7199999999998</v>
      </c>
      <c r="K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2238.17</v>
      </c>
      <c r="L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2136.17</v>
      </c>
      <c r="M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2122.63</v>
      </c>
      <c r="N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2129.2799999999997</v>
      </c>
      <c r="O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2150.33</v>
      </c>
      <c r="P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2150.3199999999997</v>
      </c>
      <c r="Q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2150.33</v>
      </c>
      <c r="R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2161.92</v>
      </c>
      <c r="S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2235.29</v>
      </c>
      <c r="T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2257.54</v>
      </c>
      <c r="U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2213.21</v>
      </c>
      <c r="V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2109.2199999999998</v>
      </c>
      <c r="W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2109.5</v>
      </c>
      <c r="X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2126.5</v>
      </c>
      <c r="Y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2202.9399999999996</v>
      </c>
    </row>
    <row r="399" spans="1:25" x14ac:dyDescent="0.2">
      <c r="A399" s="79">
        <f t="shared" si="17"/>
        <v>42564</v>
      </c>
      <c r="B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2124.4</v>
      </c>
      <c r="C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2103.67</v>
      </c>
      <c r="D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2170.31</v>
      </c>
      <c r="E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2195.42</v>
      </c>
      <c r="F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2231.4499999999998</v>
      </c>
      <c r="G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2231.66</v>
      </c>
      <c r="H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2213.59</v>
      </c>
      <c r="I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2578.3199999999997</v>
      </c>
      <c r="J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2404.09</v>
      </c>
      <c r="K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2242.6999999999998</v>
      </c>
      <c r="L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2139.4299999999998</v>
      </c>
      <c r="M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2125.75</v>
      </c>
      <c r="N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2132.4299999999998</v>
      </c>
      <c r="O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2153.58</v>
      </c>
      <c r="P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2153.6099999999997</v>
      </c>
      <c r="Q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2153.5</v>
      </c>
      <c r="R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2164.41</v>
      </c>
      <c r="S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2238.2399999999998</v>
      </c>
      <c r="T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2260.92</v>
      </c>
      <c r="U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2216.77</v>
      </c>
      <c r="V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2106.58</v>
      </c>
      <c r="W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2107.0299999999997</v>
      </c>
      <c r="X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2129.1</v>
      </c>
      <c r="Y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2203</v>
      </c>
    </row>
    <row r="400" spans="1:25" x14ac:dyDescent="0.2">
      <c r="A400" s="79">
        <f t="shared" si="17"/>
        <v>42565</v>
      </c>
      <c r="B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2123</v>
      </c>
      <c r="C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2103.71</v>
      </c>
      <c r="D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2131.7799999999997</v>
      </c>
      <c r="E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2195.54</v>
      </c>
      <c r="F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2231.6099999999997</v>
      </c>
      <c r="G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2231.77</v>
      </c>
      <c r="H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2213.81</v>
      </c>
      <c r="I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2564.1999999999998</v>
      </c>
      <c r="J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2378.92</v>
      </c>
      <c r="K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2216.2199999999998</v>
      </c>
      <c r="L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2139.3999999999996</v>
      </c>
      <c r="M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2125.65</v>
      </c>
      <c r="N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2146.21</v>
      </c>
      <c r="O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2153.4</v>
      </c>
      <c r="P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2153.37</v>
      </c>
      <c r="Q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2153.33</v>
      </c>
      <c r="R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2176.56</v>
      </c>
      <c r="S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2202.77</v>
      </c>
      <c r="T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2260.91</v>
      </c>
      <c r="U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2216.75</v>
      </c>
      <c r="V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2106.39</v>
      </c>
      <c r="W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2106.84</v>
      </c>
      <c r="X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2129.0099999999998</v>
      </c>
      <c r="Y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2195.8199999999997</v>
      </c>
    </row>
    <row r="401" spans="1:27" x14ac:dyDescent="0.2">
      <c r="A401" s="79">
        <f t="shared" si="17"/>
        <v>42566</v>
      </c>
      <c r="B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2111.3599999999997</v>
      </c>
      <c r="C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2104.09</v>
      </c>
      <c r="D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2132.5699999999997</v>
      </c>
      <c r="E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2196.0500000000002</v>
      </c>
      <c r="F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2232.1999999999998</v>
      </c>
      <c r="G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2232.16</v>
      </c>
      <c r="H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2213.83</v>
      </c>
      <c r="I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2564.5699999999997</v>
      </c>
      <c r="J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2343.4699999999998</v>
      </c>
      <c r="K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2183.44</v>
      </c>
      <c r="L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2112.25</v>
      </c>
      <c r="M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2119.6999999999998</v>
      </c>
      <c r="N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2119.9399999999996</v>
      </c>
      <c r="O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2120</v>
      </c>
      <c r="P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2119.89</v>
      </c>
      <c r="Q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2120.02</v>
      </c>
      <c r="R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2140.46</v>
      </c>
      <c r="S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2202.83</v>
      </c>
      <c r="T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2202.84</v>
      </c>
      <c r="U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2216.64</v>
      </c>
      <c r="V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2106.7999999999997</v>
      </c>
      <c r="W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2133.29</v>
      </c>
      <c r="X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2129.1099999999997</v>
      </c>
      <c r="Y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2206.4899999999998</v>
      </c>
    </row>
    <row r="402" spans="1:27" x14ac:dyDescent="0.2">
      <c r="A402" s="79">
        <f t="shared" si="17"/>
        <v>42567</v>
      </c>
      <c r="B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2143.5099999999998</v>
      </c>
      <c r="C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2109.59</v>
      </c>
      <c r="D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2101.67</v>
      </c>
      <c r="E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2115.7999999999997</v>
      </c>
      <c r="F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2166.6</v>
      </c>
      <c r="G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2206.34</v>
      </c>
      <c r="H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2167.44</v>
      </c>
      <c r="I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2123.3199999999997</v>
      </c>
      <c r="J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2406.8000000000002</v>
      </c>
      <c r="K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2262.8199999999997</v>
      </c>
      <c r="L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2209.2799999999997</v>
      </c>
      <c r="M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2192.84</v>
      </c>
      <c r="N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2192.8199999999997</v>
      </c>
      <c r="O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2192.79</v>
      </c>
      <c r="P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2192.8000000000002</v>
      </c>
      <c r="Q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2176.98</v>
      </c>
      <c r="R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2176.77</v>
      </c>
      <c r="S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2161.8599999999997</v>
      </c>
      <c r="T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2161.89</v>
      </c>
      <c r="U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2177.36</v>
      </c>
      <c r="V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2152.1799999999998</v>
      </c>
      <c r="W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2183.41</v>
      </c>
      <c r="X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2137.62</v>
      </c>
      <c r="Y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2226.1999999999998</v>
      </c>
    </row>
    <row r="403" spans="1:27" x14ac:dyDescent="0.2">
      <c r="A403" s="79">
        <f t="shared" si="17"/>
        <v>42568</v>
      </c>
      <c r="B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2164.64</v>
      </c>
      <c r="C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2115.56</v>
      </c>
      <c r="D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2102.6799999999998</v>
      </c>
      <c r="E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2118.4699999999998</v>
      </c>
      <c r="F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2170.77</v>
      </c>
      <c r="G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2210.2199999999998</v>
      </c>
      <c r="H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2171.0699999999997</v>
      </c>
      <c r="I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2126.8000000000002</v>
      </c>
      <c r="J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2411.09</v>
      </c>
      <c r="K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2266.38</v>
      </c>
      <c r="L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2212.46</v>
      </c>
      <c r="M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2195.94</v>
      </c>
      <c r="N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2195.79</v>
      </c>
      <c r="O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2195.6999999999998</v>
      </c>
      <c r="P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2195.6499999999996</v>
      </c>
      <c r="Q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2179.81</v>
      </c>
      <c r="R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2179.67</v>
      </c>
      <c r="S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2164.33</v>
      </c>
      <c r="T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2164.4499999999998</v>
      </c>
      <c r="U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2180.6099999999997</v>
      </c>
      <c r="V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2175.36</v>
      </c>
      <c r="W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2195.77</v>
      </c>
      <c r="X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2150.09</v>
      </c>
      <c r="Y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2328.31</v>
      </c>
    </row>
    <row r="404" spans="1:27" x14ac:dyDescent="0.2">
      <c r="A404" s="79">
        <f t="shared" si="17"/>
        <v>42569</v>
      </c>
      <c r="B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2124.3199999999997</v>
      </c>
      <c r="C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2120.2799999999997</v>
      </c>
      <c r="D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2149.88</v>
      </c>
      <c r="E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2181.85</v>
      </c>
      <c r="F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2198.89</v>
      </c>
      <c r="G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2255.04</v>
      </c>
      <c r="H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2199.33</v>
      </c>
      <c r="I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2502.3999999999996</v>
      </c>
      <c r="J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2347.7199999999998</v>
      </c>
      <c r="K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2186.4499999999998</v>
      </c>
      <c r="L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2114.6799999999998</v>
      </c>
      <c r="M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2114.5299999999997</v>
      </c>
      <c r="N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2114.65</v>
      </c>
      <c r="O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2114.65</v>
      </c>
      <c r="P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2114.5500000000002</v>
      </c>
      <c r="Q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2127.79</v>
      </c>
      <c r="R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2142.4699999999998</v>
      </c>
      <c r="S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2142.46</v>
      </c>
      <c r="T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2154.31</v>
      </c>
      <c r="U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2179.1999999999998</v>
      </c>
      <c r="V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2130.9700000000003</v>
      </c>
      <c r="W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2144.44</v>
      </c>
      <c r="X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2205.29</v>
      </c>
      <c r="Y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2188.7600000000002</v>
      </c>
    </row>
    <row r="405" spans="1:27" x14ac:dyDescent="0.2">
      <c r="A405" s="79">
        <f t="shared" si="17"/>
        <v>42570</v>
      </c>
      <c r="B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2147.14</v>
      </c>
      <c r="C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2114.21</v>
      </c>
      <c r="D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2101.9899999999998</v>
      </c>
      <c r="E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2134.7399999999998</v>
      </c>
      <c r="F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2165.5699999999997</v>
      </c>
      <c r="G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2216.6999999999998</v>
      </c>
      <c r="H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2190.5100000000002</v>
      </c>
      <c r="I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2541.3199999999997</v>
      </c>
      <c r="J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2358.7199999999998</v>
      </c>
      <c r="K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2155.7399999999998</v>
      </c>
      <c r="L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2101.56</v>
      </c>
      <c r="M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2133.0500000000002</v>
      </c>
      <c r="N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2133.31</v>
      </c>
      <c r="O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2133.4899999999998</v>
      </c>
      <c r="P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2133.34</v>
      </c>
      <c r="Q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2133.2399999999998</v>
      </c>
      <c r="R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2109.0699999999997</v>
      </c>
      <c r="S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2109.0699999999997</v>
      </c>
      <c r="T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2153.9</v>
      </c>
      <c r="U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2131.17</v>
      </c>
      <c r="V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2168.56</v>
      </c>
      <c r="W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2169.21</v>
      </c>
      <c r="X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2127.16</v>
      </c>
      <c r="Y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2257.54</v>
      </c>
    </row>
    <row r="406" spans="1:27" x14ac:dyDescent="0.2">
      <c r="A406" s="79">
        <f t="shared" si="17"/>
        <v>42571</v>
      </c>
      <c r="B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2134.71</v>
      </c>
      <c r="C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2111.66</v>
      </c>
      <c r="D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2101.94</v>
      </c>
      <c r="E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2119.1</v>
      </c>
      <c r="F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2119.02</v>
      </c>
      <c r="G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2197.41</v>
      </c>
      <c r="H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2133.5699999999997</v>
      </c>
      <c r="I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2417.3199999999997</v>
      </c>
      <c r="J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2271.91</v>
      </c>
      <c r="K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2102.56</v>
      </c>
      <c r="L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2172.62</v>
      </c>
      <c r="M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2173.6999999999998</v>
      </c>
      <c r="N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2174.09</v>
      </c>
      <c r="O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2175.54</v>
      </c>
      <c r="P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2176.06</v>
      </c>
      <c r="Q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2175.4899999999998</v>
      </c>
      <c r="R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2143.34</v>
      </c>
      <c r="S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2130.14</v>
      </c>
      <c r="T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2129.0499999999997</v>
      </c>
      <c r="U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2127.7799999999997</v>
      </c>
      <c r="V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2200.6799999999998</v>
      </c>
      <c r="W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2207.71</v>
      </c>
      <c r="X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2131.92</v>
      </c>
      <c r="Y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2249.75</v>
      </c>
    </row>
    <row r="407" spans="1:27" x14ac:dyDescent="0.2">
      <c r="A407" s="79">
        <f t="shared" si="17"/>
        <v>42572</v>
      </c>
      <c r="B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2130.3599999999997</v>
      </c>
      <c r="C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2106.13</v>
      </c>
      <c r="D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2103.75</v>
      </c>
      <c r="E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2103.1499999999996</v>
      </c>
      <c r="F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2118.9699999999998</v>
      </c>
      <c r="G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2148.4</v>
      </c>
      <c r="H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2119.0099999999998</v>
      </c>
      <c r="I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2418.09</v>
      </c>
      <c r="J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2252.96</v>
      </c>
      <c r="K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2109.5500000000002</v>
      </c>
      <c r="L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2142.79</v>
      </c>
      <c r="M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2174.0699999999997</v>
      </c>
      <c r="N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2168.75</v>
      </c>
      <c r="O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2169.84</v>
      </c>
      <c r="P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2144.54</v>
      </c>
      <c r="Q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2124.1</v>
      </c>
      <c r="R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2129.0699999999997</v>
      </c>
      <c r="S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2117.0099999999998</v>
      </c>
      <c r="T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2141.46</v>
      </c>
      <c r="U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2127.9</v>
      </c>
      <c r="V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2196.15</v>
      </c>
      <c r="W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2201.5100000000002</v>
      </c>
      <c r="X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2131.8599999999997</v>
      </c>
      <c r="Y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2240.3000000000002</v>
      </c>
    </row>
    <row r="408" spans="1:27" x14ac:dyDescent="0.2">
      <c r="A408" s="79">
        <f t="shared" si="17"/>
        <v>42573</v>
      </c>
      <c r="B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2119.9299999999998</v>
      </c>
      <c r="C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2105.5100000000002</v>
      </c>
      <c r="D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2101.7399999999998</v>
      </c>
      <c r="E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2105.1499999999996</v>
      </c>
      <c r="F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2119.02</v>
      </c>
      <c r="G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2180.35</v>
      </c>
      <c r="H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2133.48</v>
      </c>
      <c r="I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2474.85</v>
      </c>
      <c r="J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2334.25</v>
      </c>
      <c r="K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2184.84</v>
      </c>
      <c r="L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2161.85</v>
      </c>
      <c r="M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2113.1799999999998</v>
      </c>
      <c r="N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2140.16</v>
      </c>
      <c r="O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2140.16</v>
      </c>
      <c r="P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2102.77</v>
      </c>
      <c r="Q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2102.6999999999998</v>
      </c>
      <c r="R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2118.17</v>
      </c>
      <c r="S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2108.6499999999996</v>
      </c>
      <c r="T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2130.31</v>
      </c>
      <c r="U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2108.89</v>
      </c>
      <c r="V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2189.8999999999996</v>
      </c>
      <c r="W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2192.8000000000002</v>
      </c>
      <c r="X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2135.2799999999997</v>
      </c>
      <c r="Y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2268.06</v>
      </c>
    </row>
    <row r="409" spans="1:27" x14ac:dyDescent="0.2">
      <c r="A409" s="79">
        <f t="shared" si="17"/>
        <v>42574</v>
      </c>
      <c r="B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2189.3999999999996</v>
      </c>
      <c r="C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2152.84</v>
      </c>
      <c r="D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2126</v>
      </c>
      <c r="E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2114.6</v>
      </c>
      <c r="F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2107.65</v>
      </c>
      <c r="G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2117.1099999999997</v>
      </c>
      <c r="H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2101.6799999999998</v>
      </c>
      <c r="I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2110.3999999999996</v>
      </c>
      <c r="J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2372.3199999999997</v>
      </c>
      <c r="K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2194.59</v>
      </c>
      <c r="L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2149.12</v>
      </c>
      <c r="M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2108.42</v>
      </c>
      <c r="N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2108.16</v>
      </c>
      <c r="O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2108</v>
      </c>
      <c r="P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2108.04</v>
      </c>
      <c r="Q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2107.9899999999998</v>
      </c>
      <c r="R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2134.4299999999998</v>
      </c>
      <c r="S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2124.1</v>
      </c>
      <c r="T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2108.67</v>
      </c>
      <c r="U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2135.52</v>
      </c>
      <c r="V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2232.89</v>
      </c>
      <c r="W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2249.84</v>
      </c>
      <c r="X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2135.79</v>
      </c>
      <c r="Y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2163.35</v>
      </c>
    </row>
    <row r="410" spans="1:27" x14ac:dyDescent="0.2">
      <c r="A410" s="79">
        <f t="shared" si="17"/>
        <v>42575</v>
      </c>
      <c r="B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2175.23</v>
      </c>
      <c r="C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2148.34</v>
      </c>
      <c r="D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2122.04</v>
      </c>
      <c r="E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2112.42</v>
      </c>
      <c r="F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2106.59</v>
      </c>
      <c r="G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2133.2199999999998</v>
      </c>
      <c r="H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2116.94</v>
      </c>
      <c r="I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2101.65</v>
      </c>
      <c r="J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2396.1499999999996</v>
      </c>
      <c r="K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2210.71</v>
      </c>
      <c r="L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2148.38</v>
      </c>
      <c r="M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2108.06</v>
      </c>
      <c r="N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2107.89</v>
      </c>
      <c r="O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2107.87</v>
      </c>
      <c r="P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2107.87</v>
      </c>
      <c r="Q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2107.84</v>
      </c>
      <c r="R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2134.59</v>
      </c>
      <c r="S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2125.09</v>
      </c>
      <c r="T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2109.06</v>
      </c>
      <c r="U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2138.5100000000002</v>
      </c>
      <c r="V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2257.66</v>
      </c>
      <c r="W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2258.58</v>
      </c>
      <c r="X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2140.5100000000002</v>
      </c>
      <c r="Y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2163.12</v>
      </c>
      <c r="AA410" s="80"/>
    </row>
    <row r="411" spans="1:27" x14ac:dyDescent="0.2">
      <c r="A411" s="79">
        <f t="shared" si="17"/>
        <v>42576</v>
      </c>
      <c r="B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2149.91</v>
      </c>
      <c r="C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2122.7199999999998</v>
      </c>
      <c r="D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2102.7399999999998</v>
      </c>
      <c r="E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2102.4899999999998</v>
      </c>
      <c r="F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2133.13</v>
      </c>
      <c r="G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2163.8599999999997</v>
      </c>
      <c r="H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2148.5299999999997</v>
      </c>
      <c r="I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2512.6499999999996</v>
      </c>
      <c r="J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2312.64</v>
      </c>
      <c r="K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2169.6</v>
      </c>
      <c r="L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2102.7199999999998</v>
      </c>
      <c r="M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2145.33</v>
      </c>
      <c r="N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2146.13</v>
      </c>
      <c r="O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2146.16</v>
      </c>
      <c r="P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2146.13</v>
      </c>
      <c r="Q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2146</v>
      </c>
      <c r="R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2113.87</v>
      </c>
      <c r="S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2120.6799999999998</v>
      </c>
      <c r="T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2119.2799999999997</v>
      </c>
      <c r="U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2108.7599999999998</v>
      </c>
      <c r="V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2200.3999999999996</v>
      </c>
      <c r="W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2175.54</v>
      </c>
      <c r="X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2105.88</v>
      </c>
      <c r="Y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2268.71</v>
      </c>
    </row>
    <row r="412" spans="1:27" x14ac:dyDescent="0.2">
      <c r="A412" s="79">
        <f t="shared" si="17"/>
        <v>42577</v>
      </c>
      <c r="B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2157.6799999999998</v>
      </c>
      <c r="C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2111.88</v>
      </c>
      <c r="D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2133.2199999999998</v>
      </c>
      <c r="E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2148.17</v>
      </c>
      <c r="F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2148.16</v>
      </c>
      <c r="G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2171.4699999999998</v>
      </c>
      <c r="H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2148.17</v>
      </c>
      <c r="I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2450.8199999999997</v>
      </c>
      <c r="J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2312.34</v>
      </c>
      <c r="K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2169.7799999999997</v>
      </c>
      <c r="L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2127.2399999999998</v>
      </c>
      <c r="M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2127.2600000000002</v>
      </c>
      <c r="N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2127.06</v>
      </c>
      <c r="O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2126.89</v>
      </c>
      <c r="P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2113.6099999999997</v>
      </c>
      <c r="Q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2126.8599999999997</v>
      </c>
      <c r="R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2141.73</v>
      </c>
      <c r="S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2171.42</v>
      </c>
      <c r="T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2218</v>
      </c>
      <c r="U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2173.1899999999996</v>
      </c>
      <c r="V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2136.46</v>
      </c>
      <c r="W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2138.1099999999997</v>
      </c>
      <c r="X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2141.71</v>
      </c>
      <c r="Y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2263.29</v>
      </c>
    </row>
    <row r="413" spans="1:27" x14ac:dyDescent="0.2">
      <c r="A413" s="79">
        <f t="shared" si="17"/>
        <v>42578</v>
      </c>
      <c r="B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2132.19</v>
      </c>
      <c r="C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2133.8999999999996</v>
      </c>
      <c r="D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2148.85</v>
      </c>
      <c r="E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2148.83</v>
      </c>
      <c r="F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2215.59</v>
      </c>
      <c r="G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2234.3199999999997</v>
      </c>
      <c r="H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2198.17</v>
      </c>
      <c r="I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2539.66</v>
      </c>
      <c r="J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2346.64</v>
      </c>
      <c r="K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2201.92</v>
      </c>
      <c r="L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2141.73</v>
      </c>
      <c r="M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2114.54</v>
      </c>
      <c r="N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2114.31</v>
      </c>
      <c r="O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2114.27</v>
      </c>
      <c r="P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2141.4699999999998</v>
      </c>
      <c r="Q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2141.6799999999998</v>
      </c>
      <c r="R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2154.35</v>
      </c>
      <c r="S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2154.0500000000002</v>
      </c>
      <c r="T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2191.7799999999997</v>
      </c>
      <c r="U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2155.62</v>
      </c>
      <c r="V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2136.5099999999998</v>
      </c>
      <c r="W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2138.5</v>
      </c>
      <c r="X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2141.73</v>
      </c>
      <c r="Y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2243.59</v>
      </c>
    </row>
    <row r="414" spans="1:27" x14ac:dyDescent="0.2">
      <c r="A414" s="79">
        <f t="shared" si="17"/>
        <v>42579</v>
      </c>
      <c r="B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2130.96</v>
      </c>
      <c r="C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2119.4499999999998</v>
      </c>
      <c r="D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2148.8599999999997</v>
      </c>
      <c r="E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2148.91</v>
      </c>
      <c r="F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2197.9</v>
      </c>
      <c r="G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2197.83</v>
      </c>
      <c r="H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2149.0499999999997</v>
      </c>
      <c r="I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2540.58</v>
      </c>
      <c r="J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2347.16</v>
      </c>
      <c r="K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2170.6999999999998</v>
      </c>
      <c r="L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2114.9499999999998</v>
      </c>
      <c r="M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2115</v>
      </c>
      <c r="N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2127.7600000000002</v>
      </c>
      <c r="O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2127.5299999999997</v>
      </c>
      <c r="P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2141.44</v>
      </c>
      <c r="Q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2141.5299999999997</v>
      </c>
      <c r="R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2240.7799999999997</v>
      </c>
      <c r="S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2204.9899999999998</v>
      </c>
      <c r="T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2219</v>
      </c>
      <c r="U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2194.0699999999997</v>
      </c>
      <c r="V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2134.8199999999997</v>
      </c>
      <c r="W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2137.3000000000002</v>
      </c>
      <c r="X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2154.06</v>
      </c>
      <c r="Y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2247.1499999999996</v>
      </c>
    </row>
    <row r="415" spans="1:27" x14ac:dyDescent="0.2">
      <c r="A415" s="79">
        <f t="shared" si="17"/>
        <v>42580</v>
      </c>
      <c r="B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2129.31</v>
      </c>
      <c r="C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2134.6899999999996</v>
      </c>
      <c r="D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2149.38</v>
      </c>
      <c r="E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2149.4299999999998</v>
      </c>
      <c r="F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2216.38</v>
      </c>
      <c r="G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2235.1099999999997</v>
      </c>
      <c r="H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2173.59</v>
      </c>
      <c r="I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2541.7399999999998</v>
      </c>
      <c r="J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2348.12</v>
      </c>
      <c r="K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2171.2599999999998</v>
      </c>
      <c r="L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2122.1</v>
      </c>
      <c r="M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2128.71</v>
      </c>
      <c r="N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2110.12</v>
      </c>
      <c r="O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2102.33</v>
      </c>
      <c r="P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2102.4699999999998</v>
      </c>
      <c r="Q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2115.23</v>
      </c>
      <c r="R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2154.75</v>
      </c>
      <c r="S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2166.56</v>
      </c>
      <c r="T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2166.9299999999998</v>
      </c>
      <c r="U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2122.08</v>
      </c>
      <c r="V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2167.1499999999996</v>
      </c>
      <c r="W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2140.5699999999997</v>
      </c>
      <c r="X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2154.63</v>
      </c>
      <c r="Y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2269.58</v>
      </c>
    </row>
    <row r="416" spans="1:27" x14ac:dyDescent="0.2">
      <c r="A416" s="79">
        <f t="shared" ref="A416:A417" si="18">A379</f>
        <v>42581</v>
      </c>
      <c r="B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2194.98</v>
      </c>
      <c r="C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2114.81</v>
      </c>
      <c r="D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2102.54</v>
      </c>
      <c r="E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2118.6099999999997</v>
      </c>
      <c r="F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2152.5</v>
      </c>
      <c r="G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2190.1</v>
      </c>
      <c r="H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2126.9499999999998</v>
      </c>
      <c r="I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2141.33</v>
      </c>
      <c r="J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2401.1799999999998</v>
      </c>
      <c r="K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2213.9899999999998</v>
      </c>
      <c r="L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2151.67</v>
      </c>
      <c r="M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2130.39</v>
      </c>
      <c r="N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2165.9499999999998</v>
      </c>
      <c r="O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2165.9299999999998</v>
      </c>
      <c r="P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2165.96</v>
      </c>
      <c r="Q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2165.92</v>
      </c>
      <c r="R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2165.6099999999997</v>
      </c>
      <c r="S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2150.42</v>
      </c>
      <c r="T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2135.92</v>
      </c>
      <c r="U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2124.6099999999997</v>
      </c>
      <c r="V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2207.34</v>
      </c>
      <c r="W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2195.6499999999996</v>
      </c>
      <c r="X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2109.48</v>
      </c>
      <c r="Y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2247.63</v>
      </c>
    </row>
    <row r="417" spans="1:25" x14ac:dyDescent="0.2">
      <c r="A417" s="79">
        <f t="shared" si="18"/>
        <v>42582</v>
      </c>
      <c r="B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2177.92</v>
      </c>
      <c r="C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2110.6</v>
      </c>
      <c r="D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2118.6099999999997</v>
      </c>
      <c r="E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2118.7399999999998</v>
      </c>
      <c r="F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2171.21</v>
      </c>
      <c r="G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2190.25</v>
      </c>
      <c r="H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2126.84</v>
      </c>
      <c r="I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2118.7399999999998</v>
      </c>
      <c r="J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2424.66</v>
      </c>
      <c r="K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2229.9499999999998</v>
      </c>
      <c r="L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2179.92</v>
      </c>
      <c r="M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2150.09</v>
      </c>
      <c r="N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2149.9899999999998</v>
      </c>
      <c r="O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2149.94</v>
      </c>
      <c r="P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2164.56</v>
      </c>
      <c r="Q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2164.4899999999998</v>
      </c>
      <c r="R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2164.56</v>
      </c>
      <c r="S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2135.69</v>
      </c>
      <c r="T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2135.9299999999998</v>
      </c>
      <c r="U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2124.5299999999997</v>
      </c>
      <c r="V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2219.1099999999997</v>
      </c>
      <c r="W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2189.96</v>
      </c>
      <c r="X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2109.8199999999997</v>
      </c>
      <c r="Y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2265.89</v>
      </c>
    </row>
    <row r="418" spans="1:25" x14ac:dyDescent="0.2">
      <c r="A418" s="85"/>
      <c r="B418" s="86"/>
      <c r="C418" s="86"/>
      <c r="D418" s="86"/>
      <c r="E418" s="86"/>
      <c r="F418" s="86"/>
      <c r="G418" s="86"/>
      <c r="H418" s="86"/>
      <c r="I418" s="86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</row>
    <row r="419" spans="1:25" x14ac:dyDescent="0.25">
      <c r="A419" s="87" t="s">
        <v>153</v>
      </c>
    </row>
    <row r="420" spans="1:25" ht="12.75" x14ac:dyDescent="0.2">
      <c r="A420" s="169" t="s">
        <v>48</v>
      </c>
      <c r="B420" s="180" t="s">
        <v>122</v>
      </c>
      <c r="C420" s="181"/>
      <c r="D420" s="181"/>
      <c r="E420" s="181"/>
      <c r="F420" s="181"/>
      <c r="G420" s="181"/>
      <c r="H420" s="181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2"/>
    </row>
    <row r="421" spans="1:25" ht="12.75" x14ac:dyDescent="0.2">
      <c r="A421" s="170"/>
      <c r="B421" s="183"/>
      <c r="C421" s="184"/>
      <c r="D421" s="184"/>
      <c r="E421" s="184"/>
      <c r="F421" s="184"/>
      <c r="G421" s="184"/>
      <c r="H421" s="184"/>
      <c r="I421" s="184"/>
      <c r="J421" s="184"/>
      <c r="K421" s="184"/>
      <c r="L421" s="184"/>
      <c r="M421" s="184"/>
      <c r="N421" s="184"/>
      <c r="O421" s="184"/>
      <c r="P421" s="184"/>
      <c r="Q421" s="184"/>
      <c r="R421" s="184"/>
      <c r="S421" s="184"/>
      <c r="T421" s="184"/>
      <c r="U421" s="184"/>
      <c r="V421" s="184"/>
      <c r="W421" s="184"/>
      <c r="X421" s="184"/>
      <c r="Y421" s="185"/>
    </row>
    <row r="422" spans="1:25" ht="12.75" x14ac:dyDescent="0.2">
      <c r="A422" s="170"/>
      <c r="B422" s="172" t="s">
        <v>123</v>
      </c>
      <c r="C422" s="163" t="s">
        <v>124</v>
      </c>
      <c r="D422" s="163" t="s">
        <v>125</v>
      </c>
      <c r="E422" s="163" t="s">
        <v>126</v>
      </c>
      <c r="F422" s="163" t="s">
        <v>127</v>
      </c>
      <c r="G422" s="163" t="s">
        <v>128</v>
      </c>
      <c r="H422" s="163" t="s">
        <v>129</v>
      </c>
      <c r="I422" s="163" t="s">
        <v>130</v>
      </c>
      <c r="J422" s="163" t="s">
        <v>131</v>
      </c>
      <c r="K422" s="163" t="s">
        <v>132</v>
      </c>
      <c r="L422" s="163" t="s">
        <v>133</v>
      </c>
      <c r="M422" s="163" t="s">
        <v>134</v>
      </c>
      <c r="N422" s="174" t="s">
        <v>135</v>
      </c>
      <c r="O422" s="163" t="s">
        <v>136</v>
      </c>
      <c r="P422" s="163" t="s">
        <v>137</v>
      </c>
      <c r="Q422" s="163" t="s">
        <v>138</v>
      </c>
      <c r="R422" s="163" t="s">
        <v>139</v>
      </c>
      <c r="S422" s="163" t="s">
        <v>140</v>
      </c>
      <c r="T422" s="163" t="s">
        <v>141</v>
      </c>
      <c r="U422" s="163" t="s">
        <v>142</v>
      </c>
      <c r="V422" s="163" t="s">
        <v>143</v>
      </c>
      <c r="W422" s="163" t="s">
        <v>144</v>
      </c>
      <c r="X422" s="163" t="s">
        <v>145</v>
      </c>
      <c r="Y422" s="163" t="s">
        <v>146</v>
      </c>
    </row>
    <row r="423" spans="1:25" ht="12.75" x14ac:dyDescent="0.2">
      <c r="A423" s="171"/>
      <c r="B423" s="173"/>
      <c r="C423" s="164"/>
      <c r="D423" s="164"/>
      <c r="E423" s="164"/>
      <c r="F423" s="164"/>
      <c r="G423" s="164"/>
      <c r="H423" s="164"/>
      <c r="I423" s="164"/>
      <c r="J423" s="164"/>
      <c r="K423" s="164"/>
      <c r="L423" s="164"/>
      <c r="M423" s="164"/>
      <c r="N423" s="175"/>
      <c r="O423" s="164"/>
      <c r="P423" s="164"/>
      <c r="Q423" s="164"/>
      <c r="R423" s="164"/>
      <c r="S423" s="164"/>
      <c r="T423" s="164"/>
      <c r="U423" s="164"/>
      <c r="V423" s="164"/>
      <c r="W423" s="164"/>
      <c r="X423" s="164"/>
      <c r="Y423" s="164"/>
    </row>
    <row r="424" spans="1:25" x14ac:dyDescent="0.2">
      <c r="A424" s="79">
        <f t="shared" ref="A424:A452" si="19">A387</f>
        <v>42552</v>
      </c>
      <c r="B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2117.29</v>
      </c>
      <c r="C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2085.06</v>
      </c>
      <c r="D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2112.31</v>
      </c>
      <c r="E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2149.96</v>
      </c>
      <c r="F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2191.5299999999997</v>
      </c>
      <c r="G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2237.98</v>
      </c>
      <c r="H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2157.87</v>
      </c>
      <c r="I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2443.33</v>
      </c>
      <c r="J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2246.3599999999997</v>
      </c>
      <c r="K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2105.77</v>
      </c>
      <c r="L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2093.1999999999998</v>
      </c>
      <c r="M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2093.2399999999998</v>
      </c>
      <c r="N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2084.98</v>
      </c>
      <c r="O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2084.9699999999998</v>
      </c>
      <c r="P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2084.91</v>
      </c>
      <c r="Q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2084.89</v>
      </c>
      <c r="R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2109.7399999999998</v>
      </c>
      <c r="S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2132.06</v>
      </c>
      <c r="T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2132.0299999999997</v>
      </c>
      <c r="U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2099.16</v>
      </c>
      <c r="V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2144.9899999999998</v>
      </c>
      <c r="W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2153.1999999999998</v>
      </c>
      <c r="X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2099.41</v>
      </c>
      <c r="Y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2246.84</v>
      </c>
    </row>
    <row r="425" spans="1:25" x14ac:dyDescent="0.2">
      <c r="A425" s="79">
        <f t="shared" si="19"/>
        <v>42553</v>
      </c>
      <c r="B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2147.8000000000002</v>
      </c>
      <c r="C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2102.5</v>
      </c>
      <c r="D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2083.52</v>
      </c>
      <c r="E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2096.35</v>
      </c>
      <c r="F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2155.96</v>
      </c>
      <c r="G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2205.14</v>
      </c>
      <c r="H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2146.77</v>
      </c>
      <c r="I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2092.33</v>
      </c>
      <c r="J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2367.42</v>
      </c>
      <c r="K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2187.6799999999998</v>
      </c>
      <c r="L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2127.27</v>
      </c>
      <c r="M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2127.2799999999997</v>
      </c>
      <c r="N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2127.35</v>
      </c>
      <c r="O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2113.79</v>
      </c>
      <c r="P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2107.1899999999996</v>
      </c>
      <c r="Q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2107.1999999999998</v>
      </c>
      <c r="R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2141.5699999999997</v>
      </c>
      <c r="S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2156.33</v>
      </c>
      <c r="T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2141.6799999999998</v>
      </c>
      <c r="U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2127.7599999999998</v>
      </c>
      <c r="V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2133.4699999999998</v>
      </c>
      <c r="W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2160.7199999999998</v>
      </c>
      <c r="X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2090.29</v>
      </c>
      <c r="Y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2195.62</v>
      </c>
    </row>
    <row r="426" spans="1:25" x14ac:dyDescent="0.2">
      <c r="A426" s="79">
        <f t="shared" si="19"/>
        <v>42554</v>
      </c>
      <c r="B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2142.9899999999998</v>
      </c>
      <c r="C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2099.21</v>
      </c>
      <c r="D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2083.4499999999998</v>
      </c>
      <c r="E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2096.2199999999998</v>
      </c>
      <c r="F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2155.59</v>
      </c>
      <c r="G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2226.6099999999997</v>
      </c>
      <c r="H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2146.63</v>
      </c>
      <c r="I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2092.08</v>
      </c>
      <c r="J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2366.75</v>
      </c>
      <c r="K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2187.69</v>
      </c>
      <c r="L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2141.5</v>
      </c>
      <c r="M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2156.2999999999997</v>
      </c>
      <c r="N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2148.7199999999998</v>
      </c>
      <c r="O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2141.5</v>
      </c>
      <c r="P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2141.64</v>
      </c>
      <c r="Q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2141.46</v>
      </c>
      <c r="R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2179.44</v>
      </c>
      <c r="S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2179.4499999999998</v>
      </c>
      <c r="T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2179.44</v>
      </c>
      <c r="U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2164.09</v>
      </c>
      <c r="V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2132.06</v>
      </c>
      <c r="W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2158.27</v>
      </c>
      <c r="X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2090.25</v>
      </c>
      <c r="Y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2195.35</v>
      </c>
    </row>
    <row r="427" spans="1:25" x14ac:dyDescent="0.2">
      <c r="A427" s="79">
        <f t="shared" si="19"/>
        <v>42555</v>
      </c>
      <c r="B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2102.66</v>
      </c>
      <c r="C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2084.7199999999998</v>
      </c>
      <c r="D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2126.6099999999997</v>
      </c>
      <c r="E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2149.6099999999997</v>
      </c>
      <c r="F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2209.1</v>
      </c>
      <c r="G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2237.66</v>
      </c>
      <c r="H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2157.8000000000002</v>
      </c>
      <c r="I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2419.5699999999997</v>
      </c>
      <c r="J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2246.2199999999998</v>
      </c>
      <c r="K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2092.6799999999998</v>
      </c>
      <c r="L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2091.77</v>
      </c>
      <c r="M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2096.13</v>
      </c>
      <c r="N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2091.75</v>
      </c>
      <c r="O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2092.9699999999998</v>
      </c>
      <c r="P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2098.4699999999998</v>
      </c>
      <c r="Q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2099.65</v>
      </c>
      <c r="R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2109.3599999999997</v>
      </c>
      <c r="S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2131.62</v>
      </c>
      <c r="T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2131.63</v>
      </c>
      <c r="U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2099.13</v>
      </c>
      <c r="V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2127.88</v>
      </c>
      <c r="W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2119.2199999999998</v>
      </c>
      <c r="X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2098.98</v>
      </c>
      <c r="Y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2140.25</v>
      </c>
    </row>
    <row r="428" spans="1:25" x14ac:dyDescent="0.2">
      <c r="A428" s="79">
        <f t="shared" si="19"/>
        <v>42556</v>
      </c>
      <c r="B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2102.5500000000002</v>
      </c>
      <c r="C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2085.09</v>
      </c>
      <c r="D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2126.9699999999998</v>
      </c>
      <c r="E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2149.9699999999998</v>
      </c>
      <c r="F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2209.5100000000002</v>
      </c>
      <c r="G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2209.41</v>
      </c>
      <c r="H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2158.0099999999998</v>
      </c>
      <c r="I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2419.94</v>
      </c>
      <c r="J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2246.1799999999998</v>
      </c>
      <c r="K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2092.8599999999997</v>
      </c>
      <c r="L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2101.5299999999997</v>
      </c>
      <c r="M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2092.8000000000002</v>
      </c>
      <c r="N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2092.81</v>
      </c>
      <c r="O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2092.6999999999998</v>
      </c>
      <c r="P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2105.66</v>
      </c>
      <c r="Q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2105.63</v>
      </c>
      <c r="R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2109.56</v>
      </c>
      <c r="S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2155.7999999999997</v>
      </c>
      <c r="T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2155.7599999999998</v>
      </c>
      <c r="U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2168.5</v>
      </c>
      <c r="V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2113.94</v>
      </c>
      <c r="W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2127.09</v>
      </c>
      <c r="X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2109.3000000000002</v>
      </c>
      <c r="Y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2203.4299999999998</v>
      </c>
    </row>
    <row r="429" spans="1:25" x14ac:dyDescent="0.2">
      <c r="A429" s="79">
        <f t="shared" si="19"/>
        <v>42557</v>
      </c>
      <c r="B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2099.8000000000002</v>
      </c>
      <c r="C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2098.5</v>
      </c>
      <c r="D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2126.84</v>
      </c>
      <c r="E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2149.66</v>
      </c>
      <c r="F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2173.9299999999998</v>
      </c>
      <c r="G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2209.2399999999998</v>
      </c>
      <c r="H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2174.2199999999998</v>
      </c>
      <c r="I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2442.75</v>
      </c>
      <c r="J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2442.35</v>
      </c>
      <c r="K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2132.64</v>
      </c>
      <c r="L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2092.9899999999998</v>
      </c>
      <c r="M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2093.0100000000002</v>
      </c>
      <c r="N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2105.84</v>
      </c>
      <c r="O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2118.9499999999998</v>
      </c>
      <c r="P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2105.84</v>
      </c>
      <c r="Q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2105.7399999999998</v>
      </c>
      <c r="R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2120.67</v>
      </c>
      <c r="S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2131.98</v>
      </c>
      <c r="T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2109.52</v>
      </c>
      <c r="U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2100.87</v>
      </c>
      <c r="V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2151.1099999999997</v>
      </c>
      <c r="W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2133.25</v>
      </c>
      <c r="X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2098.39</v>
      </c>
      <c r="Y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2216.13</v>
      </c>
    </row>
    <row r="430" spans="1:25" x14ac:dyDescent="0.2">
      <c r="A430" s="79">
        <f t="shared" si="19"/>
        <v>42558</v>
      </c>
      <c r="B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2098.96</v>
      </c>
      <c r="C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2085.09</v>
      </c>
      <c r="D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2126.83</v>
      </c>
      <c r="E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2149.7199999999998</v>
      </c>
      <c r="F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2157.66</v>
      </c>
      <c r="G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2209.2199999999998</v>
      </c>
      <c r="H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2141.75</v>
      </c>
      <c r="I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2442.8599999999997</v>
      </c>
      <c r="J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2285.81</v>
      </c>
      <c r="K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2140.1</v>
      </c>
      <c r="L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2093.1999999999998</v>
      </c>
      <c r="M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2101.36</v>
      </c>
      <c r="N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2084.9299999999998</v>
      </c>
      <c r="O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2093.34</v>
      </c>
      <c r="P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2093.2799999999997</v>
      </c>
      <c r="Q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2102.25</v>
      </c>
      <c r="R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2109.6799999999998</v>
      </c>
      <c r="S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2120.62</v>
      </c>
      <c r="T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2156.02</v>
      </c>
      <c r="U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2156.54</v>
      </c>
      <c r="V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2114.34</v>
      </c>
      <c r="W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2152.3599999999997</v>
      </c>
      <c r="X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2088.5299999999997</v>
      </c>
      <c r="Y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2217</v>
      </c>
    </row>
    <row r="431" spans="1:25" x14ac:dyDescent="0.2">
      <c r="A431" s="79">
        <f t="shared" si="19"/>
        <v>42559</v>
      </c>
      <c r="B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2109.41</v>
      </c>
      <c r="C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2085.09</v>
      </c>
      <c r="D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2142.0699999999997</v>
      </c>
      <c r="E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2142.0299999999997</v>
      </c>
      <c r="F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2149.62</v>
      </c>
      <c r="G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2218.67</v>
      </c>
      <c r="H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2134.33</v>
      </c>
      <c r="I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2455.1499999999996</v>
      </c>
      <c r="J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2317.62</v>
      </c>
      <c r="K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2170.25</v>
      </c>
      <c r="L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2112.73</v>
      </c>
      <c r="M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2099.62</v>
      </c>
      <c r="N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2112.62</v>
      </c>
      <c r="O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2126.14</v>
      </c>
      <c r="P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2140.1499999999996</v>
      </c>
      <c r="Q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2140.17</v>
      </c>
      <c r="R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2149.8199999999997</v>
      </c>
      <c r="S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2162.17</v>
      </c>
      <c r="T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2174.66</v>
      </c>
      <c r="U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2162.46</v>
      </c>
      <c r="V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2119.9299999999998</v>
      </c>
      <c r="W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2120.87</v>
      </c>
      <c r="X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2083.5</v>
      </c>
      <c r="Y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2224.29</v>
      </c>
    </row>
    <row r="432" spans="1:25" x14ac:dyDescent="0.2">
      <c r="A432" s="79">
        <f t="shared" si="19"/>
        <v>42560</v>
      </c>
      <c r="B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2146.63</v>
      </c>
      <c r="C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2109.8199999999997</v>
      </c>
      <c r="D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2088.6999999999998</v>
      </c>
      <c r="E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2104.0299999999997</v>
      </c>
      <c r="F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2137.2399999999998</v>
      </c>
      <c r="G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2174.54</v>
      </c>
      <c r="H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2137.8599999999997</v>
      </c>
      <c r="I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2086.4899999999998</v>
      </c>
      <c r="J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2405.31</v>
      </c>
      <c r="K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2212.69</v>
      </c>
      <c r="L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2134.5</v>
      </c>
      <c r="M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2120.65</v>
      </c>
      <c r="N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2120.62</v>
      </c>
      <c r="O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2148.9899999999998</v>
      </c>
      <c r="P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2141.58</v>
      </c>
      <c r="Q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2141.46</v>
      </c>
      <c r="R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2164.02</v>
      </c>
      <c r="S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2149.08</v>
      </c>
      <c r="T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2148.9499999999998</v>
      </c>
      <c r="U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2120.37</v>
      </c>
      <c r="V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2150.5699999999997</v>
      </c>
      <c r="W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2151.38</v>
      </c>
      <c r="X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2097.06</v>
      </c>
      <c r="Y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2186.9299999999998</v>
      </c>
    </row>
    <row r="433" spans="1:27" x14ac:dyDescent="0.2">
      <c r="A433" s="79">
        <f t="shared" si="19"/>
        <v>42561</v>
      </c>
      <c r="B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2106.12</v>
      </c>
      <c r="C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2085.81</v>
      </c>
      <c r="D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2083.34</v>
      </c>
      <c r="E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2124.3599999999997</v>
      </c>
      <c r="F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2159.5699999999997</v>
      </c>
      <c r="G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2199.1799999999998</v>
      </c>
      <c r="H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2142.12</v>
      </c>
      <c r="I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2082.8599999999997</v>
      </c>
      <c r="J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2412.38</v>
      </c>
      <c r="K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2263.66</v>
      </c>
      <c r="L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2175.92</v>
      </c>
      <c r="M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2153.0499999999997</v>
      </c>
      <c r="N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2152.87</v>
      </c>
      <c r="O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2175.81</v>
      </c>
      <c r="P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2217.38</v>
      </c>
      <c r="Q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2217.37</v>
      </c>
      <c r="R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2218.02</v>
      </c>
      <c r="S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2218.02</v>
      </c>
      <c r="T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2153.3999999999996</v>
      </c>
      <c r="U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2123.94</v>
      </c>
      <c r="V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2131.16</v>
      </c>
      <c r="W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2143.04</v>
      </c>
      <c r="X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2092.98</v>
      </c>
      <c r="Y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2190.81</v>
      </c>
    </row>
    <row r="434" spans="1:27" x14ac:dyDescent="0.2">
      <c r="A434" s="79">
        <f t="shared" si="19"/>
        <v>42562</v>
      </c>
      <c r="B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2095.66</v>
      </c>
      <c r="C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2082.7999999999997</v>
      </c>
      <c r="D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2145.66</v>
      </c>
      <c r="E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2145.83</v>
      </c>
      <c r="F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2186.31</v>
      </c>
      <c r="G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2241.37</v>
      </c>
      <c r="H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2186.1099999999997</v>
      </c>
      <c r="I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2537.1999999999998</v>
      </c>
      <c r="J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2368.73</v>
      </c>
      <c r="K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2214.16</v>
      </c>
      <c r="L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2114.84</v>
      </c>
      <c r="M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2101.67</v>
      </c>
      <c r="N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2107.73</v>
      </c>
      <c r="O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2127.9899999999998</v>
      </c>
      <c r="P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2128.1799999999998</v>
      </c>
      <c r="Q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2101.09</v>
      </c>
      <c r="R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2139.4699999999998</v>
      </c>
      <c r="S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2145.14</v>
      </c>
      <c r="T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2177.9699999999998</v>
      </c>
      <c r="U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2164.92</v>
      </c>
      <c r="V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2117.02</v>
      </c>
      <c r="W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2117.27</v>
      </c>
      <c r="X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2096.0699999999997</v>
      </c>
      <c r="Y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2216.2799999999997</v>
      </c>
    </row>
    <row r="435" spans="1:27" x14ac:dyDescent="0.2">
      <c r="A435" s="79">
        <f t="shared" si="19"/>
        <v>42563</v>
      </c>
      <c r="B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2097.0099999999998</v>
      </c>
      <c r="C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2082.85</v>
      </c>
      <c r="D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2145.15</v>
      </c>
      <c r="E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2169.46</v>
      </c>
      <c r="F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2203.96</v>
      </c>
      <c r="G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2204.23</v>
      </c>
      <c r="H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2187.15</v>
      </c>
      <c r="I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2539.3599999999997</v>
      </c>
      <c r="J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2370.5</v>
      </c>
      <c r="K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2215.44</v>
      </c>
      <c r="L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2116.31</v>
      </c>
      <c r="M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2103.1499999999996</v>
      </c>
      <c r="N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2109.6099999999997</v>
      </c>
      <c r="O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2130.0699999999997</v>
      </c>
      <c r="P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2130.06</v>
      </c>
      <c r="Q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2130.0699999999997</v>
      </c>
      <c r="R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2141.33</v>
      </c>
      <c r="S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2212.64</v>
      </c>
      <c r="T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2234.27</v>
      </c>
      <c r="U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2191.1799999999998</v>
      </c>
      <c r="V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2090.12</v>
      </c>
      <c r="W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2090.39</v>
      </c>
      <c r="X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2106.91</v>
      </c>
      <c r="Y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2181.1999999999998</v>
      </c>
    </row>
    <row r="436" spans="1:27" x14ac:dyDescent="0.2">
      <c r="A436" s="79">
        <f t="shared" si="19"/>
        <v>42564</v>
      </c>
      <c r="B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2104.87</v>
      </c>
      <c r="C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2084.7199999999998</v>
      </c>
      <c r="D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2149.48</v>
      </c>
      <c r="E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2173.89</v>
      </c>
      <c r="F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2208.91</v>
      </c>
      <c r="G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2209.1099999999997</v>
      </c>
      <c r="H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2191.5500000000002</v>
      </c>
      <c r="I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2546.0199999999995</v>
      </c>
      <c r="J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2376.6899999999996</v>
      </c>
      <c r="K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2219.84</v>
      </c>
      <c r="L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2119.48</v>
      </c>
      <c r="M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2106.1799999999998</v>
      </c>
      <c r="N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2112.67</v>
      </c>
      <c r="O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2133.23</v>
      </c>
      <c r="P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2133.2599999999998</v>
      </c>
      <c r="Q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2133.14</v>
      </c>
      <c r="R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2143.75</v>
      </c>
      <c r="S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2215.5100000000002</v>
      </c>
      <c r="T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2237.5500000000002</v>
      </c>
      <c r="U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2194.64</v>
      </c>
      <c r="V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2087.5500000000002</v>
      </c>
      <c r="W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2087.9899999999998</v>
      </c>
      <c r="X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2109.44</v>
      </c>
      <c r="Y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2181.2600000000002</v>
      </c>
    </row>
    <row r="437" spans="1:27" x14ac:dyDescent="0.2">
      <c r="A437" s="79">
        <f t="shared" si="19"/>
        <v>42565</v>
      </c>
      <c r="B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2103.5</v>
      </c>
      <c r="C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2084.7599999999998</v>
      </c>
      <c r="D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2112.04</v>
      </c>
      <c r="E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2174</v>
      </c>
      <c r="F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2209.0699999999997</v>
      </c>
      <c r="G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2209.2199999999998</v>
      </c>
      <c r="H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2191.7599999999998</v>
      </c>
      <c r="I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2532.3000000000002</v>
      </c>
      <c r="J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2352.23</v>
      </c>
      <c r="K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2194.1</v>
      </c>
      <c r="L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2119.4399999999996</v>
      </c>
      <c r="M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2106.08</v>
      </c>
      <c r="N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2126.0699999999997</v>
      </c>
      <c r="O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2133.0500000000002</v>
      </c>
      <c r="P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2133.02</v>
      </c>
      <c r="Q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2132.9899999999998</v>
      </c>
      <c r="R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2155.56</v>
      </c>
      <c r="S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2181.0299999999997</v>
      </c>
      <c r="T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2237.54</v>
      </c>
      <c r="U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2194.62</v>
      </c>
      <c r="V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2087.3599999999997</v>
      </c>
      <c r="W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2087.8000000000002</v>
      </c>
      <c r="X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2109.35</v>
      </c>
      <c r="Y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2174.27</v>
      </c>
    </row>
    <row r="438" spans="1:27" x14ac:dyDescent="0.2">
      <c r="A438" s="79">
        <f t="shared" si="19"/>
        <v>42566</v>
      </c>
      <c r="B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2092.1899999999996</v>
      </c>
      <c r="C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2085.13</v>
      </c>
      <c r="D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2112.7999999999997</v>
      </c>
      <c r="E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2174.5</v>
      </c>
      <c r="F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2209.64</v>
      </c>
      <c r="G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2209.6</v>
      </c>
      <c r="H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2191.7799999999997</v>
      </c>
      <c r="I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2532.66</v>
      </c>
      <c r="J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2317.7799999999997</v>
      </c>
      <c r="K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2162.2399999999998</v>
      </c>
      <c r="L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2093.06</v>
      </c>
      <c r="M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2100.3000000000002</v>
      </c>
      <c r="N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2100.5299999999997</v>
      </c>
      <c r="O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2100.59</v>
      </c>
      <c r="P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2100.48</v>
      </c>
      <c r="Q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2100.62</v>
      </c>
      <c r="R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2120.48</v>
      </c>
      <c r="S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2181.09</v>
      </c>
      <c r="T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2181.1</v>
      </c>
      <c r="U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2194.5099999999998</v>
      </c>
      <c r="V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2087.7599999999998</v>
      </c>
      <c r="W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2113.5099999999998</v>
      </c>
      <c r="X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2109.4499999999998</v>
      </c>
      <c r="Y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2184.65</v>
      </c>
    </row>
    <row r="439" spans="1:27" s="90" customFormat="1" x14ac:dyDescent="0.25">
      <c r="A439" s="79">
        <f t="shared" si="19"/>
        <v>42567</v>
      </c>
      <c r="B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2123.44</v>
      </c>
      <c r="C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2090.4699999999998</v>
      </c>
      <c r="D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2082.7799999999997</v>
      </c>
      <c r="E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2096.5099999999998</v>
      </c>
      <c r="F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2145.88</v>
      </c>
      <c r="G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2184.5</v>
      </c>
      <c r="H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2146.6999999999998</v>
      </c>
      <c r="I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2103.8199999999997</v>
      </c>
      <c r="J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2379.3199999999997</v>
      </c>
      <c r="K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2239.4</v>
      </c>
      <c r="L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2187.36</v>
      </c>
      <c r="M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2171.39</v>
      </c>
      <c r="N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2171.37</v>
      </c>
      <c r="O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2171.33</v>
      </c>
      <c r="P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2171.34</v>
      </c>
      <c r="Q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2155.9699999999998</v>
      </c>
      <c r="R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2155.77</v>
      </c>
      <c r="S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2141.2799999999997</v>
      </c>
      <c r="T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2141.31</v>
      </c>
      <c r="U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2156.34</v>
      </c>
      <c r="V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2131.8599999999997</v>
      </c>
      <c r="W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2162.2199999999998</v>
      </c>
      <c r="X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2117.71</v>
      </c>
      <c r="Y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2203.8000000000002</v>
      </c>
    </row>
    <row r="440" spans="1:27" x14ac:dyDescent="0.2">
      <c r="A440" s="79">
        <f t="shared" si="19"/>
        <v>42568</v>
      </c>
      <c r="B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2143.98</v>
      </c>
      <c r="C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2096.2799999999997</v>
      </c>
      <c r="D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2083.7600000000002</v>
      </c>
      <c r="E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2099.1</v>
      </c>
      <c r="F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2149.9299999999998</v>
      </c>
      <c r="G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2188.2799999999997</v>
      </c>
      <c r="H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2150.2199999999998</v>
      </c>
      <c r="I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2107.1999999999998</v>
      </c>
      <c r="J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2383.4899999999998</v>
      </c>
      <c r="K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2242.8599999999997</v>
      </c>
      <c r="L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2190.46</v>
      </c>
      <c r="M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2174.3999999999996</v>
      </c>
      <c r="N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2174.25</v>
      </c>
      <c r="O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2174.16</v>
      </c>
      <c r="P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2174.12</v>
      </c>
      <c r="Q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2158.7199999999998</v>
      </c>
      <c r="R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2158.58</v>
      </c>
      <c r="S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2143.67</v>
      </c>
      <c r="T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2143.79</v>
      </c>
      <c r="U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2159.5</v>
      </c>
      <c r="V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2154.39</v>
      </c>
      <c r="W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2174.23</v>
      </c>
      <c r="X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2129.84</v>
      </c>
      <c r="Y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2303.0499999999997</v>
      </c>
    </row>
    <row r="441" spans="1:27" x14ac:dyDescent="0.2">
      <c r="A441" s="79">
        <f t="shared" si="19"/>
        <v>42569</v>
      </c>
      <c r="B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2104.79</v>
      </c>
      <c r="C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2100.87</v>
      </c>
      <c r="D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2129.63</v>
      </c>
      <c r="E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2160.6999999999998</v>
      </c>
      <c r="F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2177.27</v>
      </c>
      <c r="G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2231.84</v>
      </c>
      <c r="H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2177.6899999999996</v>
      </c>
      <c r="I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2472.2399999999998</v>
      </c>
      <c r="J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2321.91</v>
      </c>
      <c r="K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2165.17</v>
      </c>
      <c r="L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2095.42</v>
      </c>
      <c r="M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2095.2799999999997</v>
      </c>
      <c r="N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2095.39</v>
      </c>
      <c r="O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2095.39</v>
      </c>
      <c r="P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2095.3000000000002</v>
      </c>
      <c r="Q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2108.16</v>
      </c>
      <c r="R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2122.4299999999998</v>
      </c>
      <c r="S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2122.42</v>
      </c>
      <c r="T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2133.94</v>
      </c>
      <c r="U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2158.12</v>
      </c>
      <c r="V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2111.25</v>
      </c>
      <c r="W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2124.34</v>
      </c>
      <c r="X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2183.48</v>
      </c>
      <c r="Y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2167.41</v>
      </c>
    </row>
    <row r="442" spans="1:27" x14ac:dyDescent="0.2">
      <c r="A442" s="79">
        <f t="shared" si="19"/>
        <v>42570</v>
      </c>
      <c r="B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2126.9699999999998</v>
      </c>
      <c r="C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2094.96</v>
      </c>
      <c r="D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2083.09</v>
      </c>
      <c r="E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2114.92</v>
      </c>
      <c r="F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2144.88</v>
      </c>
      <c r="G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2194.5699999999997</v>
      </c>
      <c r="H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2169.11</v>
      </c>
      <c r="I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2510.06</v>
      </c>
      <c r="J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2332.59</v>
      </c>
      <c r="K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2135.3199999999997</v>
      </c>
      <c r="L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2082.67</v>
      </c>
      <c r="M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2113.27</v>
      </c>
      <c r="N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2113.52</v>
      </c>
      <c r="O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2113.6999999999998</v>
      </c>
      <c r="P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2113.5499999999997</v>
      </c>
      <c r="Q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2113.46</v>
      </c>
      <c r="R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2089.9699999999998</v>
      </c>
      <c r="S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2089.9699999999998</v>
      </c>
      <c r="T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2133.54</v>
      </c>
      <c r="U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2111.4499999999998</v>
      </c>
      <c r="V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2147.7799999999997</v>
      </c>
      <c r="W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2148.42</v>
      </c>
      <c r="X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2107.5500000000002</v>
      </c>
      <c r="Y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2234.27</v>
      </c>
    </row>
    <row r="443" spans="1:27" x14ac:dyDescent="0.2">
      <c r="A443" s="79">
        <f t="shared" si="19"/>
        <v>42571</v>
      </c>
      <c r="B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2114.89</v>
      </c>
      <c r="C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2092.48</v>
      </c>
      <c r="D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2083.04</v>
      </c>
      <c r="E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2099.7199999999998</v>
      </c>
      <c r="F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2099.64</v>
      </c>
      <c r="G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2175.83</v>
      </c>
      <c r="H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2113.7799999999997</v>
      </c>
      <c r="I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2389.5500000000002</v>
      </c>
      <c r="J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2248.23</v>
      </c>
      <c r="K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2083.64</v>
      </c>
      <c r="L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2151.73</v>
      </c>
      <c r="M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2152.7799999999997</v>
      </c>
      <c r="N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2153.16</v>
      </c>
      <c r="O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2154.5699999999997</v>
      </c>
      <c r="P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2155.0699999999997</v>
      </c>
      <c r="Q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2154.52</v>
      </c>
      <c r="R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2123.27</v>
      </c>
      <c r="S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2110.4499999999998</v>
      </c>
      <c r="T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2109.38</v>
      </c>
      <c r="U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2108.15</v>
      </c>
      <c r="V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2179</v>
      </c>
      <c r="W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2185.84</v>
      </c>
      <c r="X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2112.1799999999998</v>
      </c>
      <c r="Y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2226.6999999999998</v>
      </c>
    </row>
    <row r="444" spans="1:27" x14ac:dyDescent="0.2">
      <c r="A444" s="79">
        <f t="shared" si="19"/>
        <v>42572</v>
      </c>
      <c r="B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2110.66</v>
      </c>
      <c r="C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2087.1099999999997</v>
      </c>
      <c r="D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2084.8000000000002</v>
      </c>
      <c r="E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2084.2199999999998</v>
      </c>
      <c r="F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2099.59</v>
      </c>
      <c r="G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2128.19</v>
      </c>
      <c r="H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2099.62</v>
      </c>
      <c r="I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2390.3000000000002</v>
      </c>
      <c r="J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2229.81</v>
      </c>
      <c r="K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2090.44</v>
      </c>
      <c r="L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2122.7399999999998</v>
      </c>
      <c r="M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2153.14</v>
      </c>
      <c r="N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2147.9699999999998</v>
      </c>
      <c r="O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2149.0299999999997</v>
      </c>
      <c r="P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2124.44</v>
      </c>
      <c r="Q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2104.58</v>
      </c>
      <c r="R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2109.3999999999996</v>
      </c>
      <c r="S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2097.6899999999996</v>
      </c>
      <c r="T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2121.4499999999998</v>
      </c>
      <c r="U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2108.27</v>
      </c>
      <c r="V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2174.6</v>
      </c>
      <c r="W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2179.81</v>
      </c>
      <c r="X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2112.12</v>
      </c>
      <c r="Y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2217.5099999999998</v>
      </c>
    </row>
    <row r="445" spans="1:27" x14ac:dyDescent="0.2">
      <c r="A445" s="79">
        <f t="shared" si="19"/>
        <v>42573</v>
      </c>
      <c r="B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2100.52</v>
      </c>
      <c r="C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2086.5100000000002</v>
      </c>
      <c r="D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2082.85</v>
      </c>
      <c r="E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2086.1499999999996</v>
      </c>
      <c r="F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2099.64</v>
      </c>
      <c r="G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2159.2399999999998</v>
      </c>
      <c r="H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2113.69</v>
      </c>
      <c r="I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2445.46</v>
      </c>
      <c r="J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2308.81</v>
      </c>
      <c r="K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2163.6099999999997</v>
      </c>
      <c r="L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2141.27</v>
      </c>
      <c r="M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2093.96</v>
      </c>
      <c r="N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2120.1799999999998</v>
      </c>
      <c r="O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2120.1799999999998</v>
      </c>
      <c r="P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2083.85</v>
      </c>
      <c r="Q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2083.7799999999997</v>
      </c>
      <c r="R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2098.81</v>
      </c>
      <c r="S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2089.56</v>
      </c>
      <c r="T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2110.6099999999997</v>
      </c>
      <c r="U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2089.79</v>
      </c>
      <c r="V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2168.5299999999997</v>
      </c>
      <c r="W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2171.34</v>
      </c>
      <c r="X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2115.44</v>
      </c>
      <c r="Y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2244.48</v>
      </c>
      <c r="AA445" s="80"/>
    </row>
    <row r="446" spans="1:27" x14ac:dyDescent="0.2">
      <c r="A446" s="79">
        <f t="shared" si="19"/>
        <v>42574</v>
      </c>
      <c r="B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2168.04</v>
      </c>
      <c r="C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2132.5100000000002</v>
      </c>
      <c r="D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2106.42</v>
      </c>
      <c r="E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2095.34</v>
      </c>
      <c r="F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2088.58</v>
      </c>
      <c r="G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2097.7799999999997</v>
      </c>
      <c r="H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2082.79</v>
      </c>
      <c r="I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2091.2599999999998</v>
      </c>
      <c r="J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2345.81</v>
      </c>
      <c r="K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2173.09</v>
      </c>
      <c r="L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2128.89</v>
      </c>
      <c r="M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2089.33</v>
      </c>
      <c r="N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2089.08</v>
      </c>
      <c r="O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2088.9299999999998</v>
      </c>
      <c r="P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2088.9699999999998</v>
      </c>
      <c r="Q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2088.92</v>
      </c>
      <c r="R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2114.62</v>
      </c>
      <c r="S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2104.58</v>
      </c>
      <c r="T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2089.58</v>
      </c>
      <c r="U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2115.67</v>
      </c>
      <c r="V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2210.31</v>
      </c>
      <c r="W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2226.7799999999997</v>
      </c>
      <c r="X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2115.94</v>
      </c>
      <c r="Y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2142.73</v>
      </c>
    </row>
    <row r="447" spans="1:27" x14ac:dyDescent="0.2">
      <c r="A447" s="79">
        <f t="shared" si="19"/>
        <v>42575</v>
      </c>
      <c r="B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2154.27</v>
      </c>
      <c r="C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2128.13</v>
      </c>
      <c r="D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2102.58</v>
      </c>
      <c r="E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2093.2199999999998</v>
      </c>
      <c r="F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2087.56</v>
      </c>
      <c r="G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2113.4399999999996</v>
      </c>
      <c r="H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2097.6099999999997</v>
      </c>
      <c r="I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2082.7599999999998</v>
      </c>
      <c r="J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2368.98</v>
      </c>
      <c r="K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2188.75</v>
      </c>
      <c r="L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2128.17</v>
      </c>
      <c r="M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2088.9899999999998</v>
      </c>
      <c r="N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2088.8199999999997</v>
      </c>
      <c r="O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2088.7999999999997</v>
      </c>
      <c r="P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2088.7999999999997</v>
      </c>
      <c r="Q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2088.77</v>
      </c>
      <c r="R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2114.77</v>
      </c>
      <c r="S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2105.54</v>
      </c>
      <c r="T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2089.96</v>
      </c>
      <c r="U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2118.58</v>
      </c>
      <c r="V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2234.38</v>
      </c>
      <c r="W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2235.2799999999997</v>
      </c>
      <c r="X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2120.5299999999997</v>
      </c>
      <c r="Y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2142.5</v>
      </c>
    </row>
    <row r="448" spans="1:27" x14ac:dyDescent="0.2">
      <c r="A448" s="79">
        <f t="shared" si="19"/>
        <v>42576</v>
      </c>
      <c r="B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2129.66</v>
      </c>
      <c r="C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2103.23</v>
      </c>
      <c r="D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2083.8199999999997</v>
      </c>
      <c r="E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2083.5699999999997</v>
      </c>
      <c r="F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2113.3599999999997</v>
      </c>
      <c r="G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2143.2199999999998</v>
      </c>
      <c r="H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2128.3199999999997</v>
      </c>
      <c r="I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2482.1999999999998</v>
      </c>
      <c r="J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2287.81</v>
      </c>
      <c r="K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2148.79</v>
      </c>
      <c r="L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2083.8000000000002</v>
      </c>
      <c r="M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2125.21</v>
      </c>
      <c r="N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2125.98</v>
      </c>
      <c r="O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2126.0100000000002</v>
      </c>
      <c r="P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2125.98</v>
      </c>
      <c r="Q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2125.86</v>
      </c>
      <c r="R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2094.63</v>
      </c>
      <c r="S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2101.25</v>
      </c>
      <c r="T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2099.8999999999996</v>
      </c>
      <c r="U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2089.67</v>
      </c>
      <c r="V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2178.73</v>
      </c>
      <c r="W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2154.5699999999997</v>
      </c>
      <c r="X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2086.8599999999997</v>
      </c>
      <c r="Y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2245.12</v>
      </c>
    </row>
    <row r="449" spans="1:25" x14ac:dyDescent="0.2">
      <c r="A449" s="79">
        <f t="shared" si="19"/>
        <v>42577</v>
      </c>
      <c r="B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2137.21</v>
      </c>
      <c r="C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2092.6999999999998</v>
      </c>
      <c r="D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2113.4399999999996</v>
      </c>
      <c r="E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2127.9699999999998</v>
      </c>
      <c r="F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2127.96</v>
      </c>
      <c r="G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2150.62</v>
      </c>
      <c r="H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2127.9699999999998</v>
      </c>
      <c r="I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2422.1099999999997</v>
      </c>
      <c r="J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2287.52</v>
      </c>
      <c r="K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2148.9699999999998</v>
      </c>
      <c r="L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2107.63</v>
      </c>
      <c r="M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2107.64</v>
      </c>
      <c r="N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2107.4499999999998</v>
      </c>
      <c r="O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2107.29</v>
      </c>
      <c r="P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2094.38</v>
      </c>
      <c r="Q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2107.2599999999998</v>
      </c>
      <c r="R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2121.71</v>
      </c>
      <c r="S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2150.5699999999997</v>
      </c>
      <c r="T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2195.84</v>
      </c>
      <c r="U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2152.29</v>
      </c>
      <c r="V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2116.59</v>
      </c>
      <c r="W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2118.19</v>
      </c>
      <c r="X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2121.69</v>
      </c>
      <c r="Y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2239.85</v>
      </c>
    </row>
    <row r="450" spans="1:25" x14ac:dyDescent="0.2">
      <c r="A450" s="79">
        <f t="shared" si="19"/>
        <v>42578</v>
      </c>
      <c r="B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2112.44</v>
      </c>
      <c r="C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2114.1</v>
      </c>
      <c r="D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2128.63</v>
      </c>
      <c r="E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2128.6099999999997</v>
      </c>
      <c r="F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2193.4899999999998</v>
      </c>
      <c r="G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2211.69</v>
      </c>
      <c r="H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2176.56</v>
      </c>
      <c r="I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2508.4499999999998</v>
      </c>
      <c r="J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2320.85</v>
      </c>
      <c r="K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2180.21</v>
      </c>
      <c r="L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2121.71</v>
      </c>
      <c r="M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2095.29</v>
      </c>
      <c r="N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2095.06</v>
      </c>
      <c r="O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2095.0299999999997</v>
      </c>
      <c r="P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2121.46</v>
      </c>
      <c r="Q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2121.67</v>
      </c>
      <c r="R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2133.98</v>
      </c>
      <c r="S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2133.69</v>
      </c>
      <c r="T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2170.35</v>
      </c>
      <c r="U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2135.21</v>
      </c>
      <c r="V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2116.64</v>
      </c>
      <c r="W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2118.5699999999997</v>
      </c>
      <c r="X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2121.71</v>
      </c>
      <c r="Y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2220.6999999999998</v>
      </c>
    </row>
    <row r="451" spans="1:25" x14ac:dyDescent="0.2">
      <c r="A451" s="79">
        <f t="shared" si="19"/>
        <v>42579</v>
      </c>
      <c r="B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2111.2399999999998</v>
      </c>
      <c r="C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2100.0500000000002</v>
      </c>
      <c r="D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2128.64</v>
      </c>
      <c r="E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2128.6899999999996</v>
      </c>
      <c r="F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2176.3000000000002</v>
      </c>
      <c r="G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2176.23</v>
      </c>
      <c r="H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2128.83</v>
      </c>
      <c r="I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2509.34</v>
      </c>
      <c r="J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2321.3599999999997</v>
      </c>
      <c r="K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2149.87</v>
      </c>
      <c r="L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2095.6799999999998</v>
      </c>
      <c r="M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2095.7399999999998</v>
      </c>
      <c r="N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2108.13</v>
      </c>
      <c r="O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2107.91</v>
      </c>
      <c r="P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2121.4299999999998</v>
      </c>
      <c r="Q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2121.52</v>
      </c>
      <c r="R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2217.9699999999998</v>
      </c>
      <c r="S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2183.19</v>
      </c>
      <c r="T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2196.81</v>
      </c>
      <c r="U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2172.58</v>
      </c>
      <c r="V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2114.9899999999998</v>
      </c>
      <c r="W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2117.4</v>
      </c>
      <c r="X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2133.6999999999998</v>
      </c>
      <c r="Y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2224.16</v>
      </c>
    </row>
    <row r="452" spans="1:25" x14ac:dyDescent="0.2">
      <c r="A452" s="79">
        <f t="shared" si="19"/>
        <v>42580</v>
      </c>
      <c r="B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2109.64</v>
      </c>
      <c r="C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2114.87</v>
      </c>
      <c r="D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2129.14</v>
      </c>
      <c r="E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2129.19</v>
      </c>
      <c r="F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2194.2600000000002</v>
      </c>
      <c r="G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2212.46</v>
      </c>
      <c r="H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2152.67</v>
      </c>
      <c r="I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2510.4700000000003</v>
      </c>
      <c r="J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2322.29</v>
      </c>
      <c r="K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2150.41</v>
      </c>
      <c r="L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2102.63</v>
      </c>
      <c r="M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2109.06</v>
      </c>
      <c r="N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2090.9899999999998</v>
      </c>
      <c r="O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2083.42</v>
      </c>
      <c r="P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2083.56</v>
      </c>
      <c r="Q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2095.9499999999998</v>
      </c>
      <c r="R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2134.3599999999997</v>
      </c>
      <c r="S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2145.84</v>
      </c>
      <c r="T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2146.1999999999998</v>
      </c>
      <c r="U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2102.62</v>
      </c>
      <c r="V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2146.42</v>
      </c>
      <c r="W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2120.58</v>
      </c>
      <c r="X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2134.25</v>
      </c>
      <c r="Y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2245.96</v>
      </c>
    </row>
    <row r="453" spans="1:25" x14ac:dyDescent="0.2">
      <c r="A453" s="79">
        <f t="shared" ref="A453:A454" si="20">A416</f>
        <v>42581</v>
      </c>
      <c r="B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2173.46</v>
      </c>
      <c r="C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2095.5500000000002</v>
      </c>
      <c r="D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2083.62</v>
      </c>
      <c r="E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2099.2399999999998</v>
      </c>
      <c r="F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2132.17</v>
      </c>
      <c r="G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2168.7200000000003</v>
      </c>
      <c r="H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2107.35</v>
      </c>
      <c r="I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2121.3199999999997</v>
      </c>
      <c r="J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2373.86</v>
      </c>
      <c r="K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2191.94</v>
      </c>
      <c r="L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2131.37</v>
      </c>
      <c r="M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2110.69</v>
      </c>
      <c r="N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2145.25</v>
      </c>
      <c r="O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2145.23</v>
      </c>
      <c r="P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2145.2600000000002</v>
      </c>
      <c r="Q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2145.2199999999998</v>
      </c>
      <c r="R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2144.92</v>
      </c>
      <c r="S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2130.15</v>
      </c>
      <c r="T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2116.0699999999997</v>
      </c>
      <c r="U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2105.0699999999997</v>
      </c>
      <c r="V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2185.4699999999998</v>
      </c>
      <c r="W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2174.12</v>
      </c>
      <c r="X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2090.37</v>
      </c>
      <c r="Y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2224.63</v>
      </c>
    </row>
    <row r="454" spans="1:25" x14ac:dyDescent="0.2">
      <c r="A454" s="79">
        <f t="shared" si="20"/>
        <v>42582</v>
      </c>
      <c r="B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2156.88</v>
      </c>
      <c r="C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2091.4499999999998</v>
      </c>
      <c r="D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2099.2399999999998</v>
      </c>
      <c r="E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2099.3599999999997</v>
      </c>
      <c r="F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2150.36</v>
      </c>
      <c r="G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2168.86</v>
      </c>
      <c r="H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2107.2399999999998</v>
      </c>
      <c r="I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2099.3599999999997</v>
      </c>
      <c r="J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2396.6799999999998</v>
      </c>
      <c r="K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2207.4499999999998</v>
      </c>
      <c r="L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2158.8199999999997</v>
      </c>
      <c r="M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2129.84</v>
      </c>
      <c r="N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2129.73</v>
      </c>
      <c r="O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2129.69</v>
      </c>
      <c r="P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2143.89</v>
      </c>
      <c r="Q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2143.83</v>
      </c>
      <c r="R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2143.89</v>
      </c>
      <c r="S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2115.84</v>
      </c>
      <c r="T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2116.08</v>
      </c>
      <c r="U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2104.9899999999998</v>
      </c>
      <c r="V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2196.91</v>
      </c>
      <c r="W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2168.58</v>
      </c>
      <c r="X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2090.6999999999998</v>
      </c>
      <c r="Y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2242.38</v>
      </c>
    </row>
    <row r="456" spans="1:25" x14ac:dyDescent="0.25">
      <c r="A456" s="77" t="s">
        <v>149</v>
      </c>
    </row>
    <row r="457" spans="1:25" x14ac:dyDescent="0.25">
      <c r="A457" s="87" t="s">
        <v>150</v>
      </c>
      <c r="B457" s="78"/>
      <c r="C457" s="78"/>
      <c r="D457" s="78"/>
    </row>
    <row r="458" spans="1:25" ht="12.75" x14ac:dyDescent="0.2">
      <c r="A458" s="169" t="s">
        <v>48</v>
      </c>
      <c r="B458" s="180" t="s">
        <v>122</v>
      </c>
      <c r="C458" s="181"/>
      <c r="D458" s="181"/>
      <c r="E458" s="181"/>
      <c r="F458" s="181"/>
      <c r="G458" s="181"/>
      <c r="H458" s="181"/>
      <c r="I458" s="181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2"/>
    </row>
    <row r="459" spans="1:25" ht="12.75" x14ac:dyDescent="0.2">
      <c r="A459" s="170"/>
      <c r="B459" s="183"/>
      <c r="C459" s="184"/>
      <c r="D459" s="184"/>
      <c r="E459" s="184"/>
      <c r="F459" s="184"/>
      <c r="G459" s="184"/>
      <c r="H459" s="184"/>
      <c r="I459" s="184"/>
      <c r="J459" s="184"/>
      <c r="K459" s="184"/>
      <c r="L459" s="184"/>
      <c r="M459" s="184"/>
      <c r="N459" s="184"/>
      <c r="O459" s="184"/>
      <c r="P459" s="184"/>
      <c r="Q459" s="184"/>
      <c r="R459" s="184"/>
      <c r="S459" s="184"/>
      <c r="T459" s="184"/>
      <c r="U459" s="184"/>
      <c r="V459" s="184"/>
      <c r="W459" s="184"/>
      <c r="X459" s="184"/>
      <c r="Y459" s="185"/>
    </row>
    <row r="460" spans="1:25" ht="12.75" x14ac:dyDescent="0.2">
      <c r="A460" s="170"/>
      <c r="B460" s="172" t="s">
        <v>123</v>
      </c>
      <c r="C460" s="163" t="s">
        <v>124</v>
      </c>
      <c r="D460" s="163" t="s">
        <v>125</v>
      </c>
      <c r="E460" s="163" t="s">
        <v>126</v>
      </c>
      <c r="F460" s="163" t="s">
        <v>127</v>
      </c>
      <c r="G460" s="163" t="s">
        <v>128</v>
      </c>
      <c r="H460" s="163" t="s">
        <v>129</v>
      </c>
      <c r="I460" s="163" t="s">
        <v>130</v>
      </c>
      <c r="J460" s="163" t="s">
        <v>131</v>
      </c>
      <c r="K460" s="163" t="s">
        <v>132</v>
      </c>
      <c r="L460" s="163" t="s">
        <v>133</v>
      </c>
      <c r="M460" s="163" t="s">
        <v>134</v>
      </c>
      <c r="N460" s="174" t="s">
        <v>135</v>
      </c>
      <c r="O460" s="163" t="s">
        <v>136</v>
      </c>
      <c r="P460" s="163" t="s">
        <v>137</v>
      </c>
      <c r="Q460" s="163" t="s">
        <v>138</v>
      </c>
      <c r="R460" s="163" t="s">
        <v>139</v>
      </c>
      <c r="S460" s="163" t="s">
        <v>140</v>
      </c>
      <c r="T460" s="163" t="s">
        <v>141</v>
      </c>
      <c r="U460" s="163" t="s">
        <v>142</v>
      </c>
      <c r="V460" s="163" t="s">
        <v>143</v>
      </c>
      <c r="W460" s="163" t="s">
        <v>144</v>
      </c>
      <c r="X460" s="163" t="s">
        <v>145</v>
      </c>
      <c r="Y460" s="163" t="s">
        <v>146</v>
      </c>
    </row>
    <row r="461" spans="1:25" ht="12.75" x14ac:dyDescent="0.2">
      <c r="A461" s="171"/>
      <c r="B461" s="173"/>
      <c r="C461" s="164"/>
      <c r="D461" s="164"/>
      <c r="E461" s="164"/>
      <c r="F461" s="164"/>
      <c r="G461" s="164"/>
      <c r="H461" s="164"/>
      <c r="I461" s="164"/>
      <c r="J461" s="164"/>
      <c r="K461" s="164"/>
      <c r="L461" s="164"/>
      <c r="M461" s="164"/>
      <c r="N461" s="175"/>
      <c r="O461" s="164"/>
      <c r="P461" s="164"/>
      <c r="Q461" s="164"/>
      <c r="R461" s="164"/>
      <c r="S461" s="164"/>
      <c r="T461" s="164"/>
      <c r="U461" s="164"/>
      <c r="V461" s="164"/>
      <c r="W461" s="164"/>
      <c r="X461" s="164"/>
      <c r="Y461" s="164"/>
    </row>
    <row r="462" spans="1:25" x14ac:dyDescent="0.2">
      <c r="A462" s="79">
        <f>A424</f>
        <v>42552</v>
      </c>
      <c r="B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2431.9</v>
      </c>
      <c r="C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2397.4</v>
      </c>
      <c r="D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2426.58</v>
      </c>
      <c r="E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2466.8900000000003</v>
      </c>
      <c r="F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2511.3900000000003</v>
      </c>
      <c r="G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2561.13</v>
      </c>
      <c r="H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2475.36</v>
      </c>
      <c r="I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2780.9900000000002</v>
      </c>
      <c r="J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2570.1000000000004</v>
      </c>
      <c r="K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2419.5700000000002</v>
      </c>
      <c r="L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2406.12</v>
      </c>
      <c r="M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2406.16</v>
      </c>
      <c r="N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2397.3100000000004</v>
      </c>
      <c r="O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2397.3000000000002</v>
      </c>
      <c r="P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2397.2399999999998</v>
      </c>
      <c r="Q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2397.2200000000003</v>
      </c>
      <c r="R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2423.8200000000002</v>
      </c>
      <c r="S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2447.7200000000003</v>
      </c>
      <c r="T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2447.69</v>
      </c>
      <c r="U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2412.4900000000002</v>
      </c>
      <c r="V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2461.56</v>
      </c>
      <c r="W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2470.36</v>
      </c>
      <c r="X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2412.7600000000002</v>
      </c>
      <c r="Y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2570.61</v>
      </c>
    </row>
    <row r="463" spans="1:25" x14ac:dyDescent="0.2">
      <c r="A463" s="79">
        <f>A462+1</f>
        <v>42553</v>
      </c>
      <c r="B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2464.58</v>
      </c>
      <c r="C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2416.08</v>
      </c>
      <c r="D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2395.75</v>
      </c>
      <c r="E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2409.4900000000002</v>
      </c>
      <c r="F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2473.3100000000004</v>
      </c>
      <c r="G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2525.96</v>
      </c>
      <c r="H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2463.4700000000003</v>
      </c>
      <c r="I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2405.1800000000003</v>
      </c>
      <c r="J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2699.71</v>
      </c>
      <c r="K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2507.2800000000002</v>
      </c>
      <c r="L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2442.6000000000004</v>
      </c>
      <c r="M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2442.61</v>
      </c>
      <c r="N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2442.6800000000003</v>
      </c>
      <c r="O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2428.16</v>
      </c>
      <c r="P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2421.1</v>
      </c>
      <c r="Q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2421.11</v>
      </c>
      <c r="R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2457.9</v>
      </c>
      <c r="S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2473.71</v>
      </c>
      <c r="T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2458.0300000000002</v>
      </c>
      <c r="U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2443.12</v>
      </c>
      <c r="V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2449.23</v>
      </c>
      <c r="W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2478.41</v>
      </c>
      <c r="X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2403</v>
      </c>
      <c r="Y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2515.77</v>
      </c>
    </row>
    <row r="464" spans="1:25" x14ac:dyDescent="0.2">
      <c r="A464" s="79">
        <f t="shared" ref="A464:A492" si="21">A463+1</f>
        <v>42554</v>
      </c>
      <c r="B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2459.42</v>
      </c>
      <c r="C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2412.5500000000002</v>
      </c>
      <c r="D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2395.6800000000003</v>
      </c>
      <c r="E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2409.34</v>
      </c>
      <c r="F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2472.92</v>
      </c>
      <c r="G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2548.96</v>
      </c>
      <c r="H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2463.3200000000002</v>
      </c>
      <c r="I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2404.91</v>
      </c>
      <c r="J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2699</v>
      </c>
      <c r="K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2507.29</v>
      </c>
      <c r="L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2457.8200000000002</v>
      </c>
      <c r="M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2473.6800000000003</v>
      </c>
      <c r="N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2465.5600000000004</v>
      </c>
      <c r="O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2457.8200000000002</v>
      </c>
      <c r="P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2457.98</v>
      </c>
      <c r="Q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2457.79</v>
      </c>
      <c r="R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2498.4500000000003</v>
      </c>
      <c r="S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2498.46</v>
      </c>
      <c r="T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2498.4500000000003</v>
      </c>
      <c r="U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2482.0100000000002</v>
      </c>
      <c r="V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2447.7200000000003</v>
      </c>
      <c r="W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2475.79</v>
      </c>
      <c r="X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2402.96</v>
      </c>
      <c r="Y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2515.48</v>
      </c>
    </row>
    <row r="465" spans="1:25" x14ac:dyDescent="0.2">
      <c r="A465" s="79">
        <f t="shared" si="21"/>
        <v>42555</v>
      </c>
      <c r="B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2416.2400000000002</v>
      </c>
      <c r="C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2397.0300000000002</v>
      </c>
      <c r="D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2441.88</v>
      </c>
      <c r="E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2466.5100000000002</v>
      </c>
      <c r="F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2530.1999999999998</v>
      </c>
      <c r="G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2560.79</v>
      </c>
      <c r="H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2475.2800000000002</v>
      </c>
      <c r="I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2755.55</v>
      </c>
      <c r="J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2569.9499999999998</v>
      </c>
      <c r="K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2405.5600000000004</v>
      </c>
      <c r="L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2404.59</v>
      </c>
      <c r="M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2409.25</v>
      </c>
      <c r="N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2404.5700000000002</v>
      </c>
      <c r="O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2405.87</v>
      </c>
      <c r="P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2411.75</v>
      </c>
      <c r="Q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2413.0200000000004</v>
      </c>
      <c r="R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2423.42</v>
      </c>
      <c r="S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2447.25</v>
      </c>
      <c r="T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2447.2600000000002</v>
      </c>
      <c r="U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2412.4700000000003</v>
      </c>
      <c r="V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2443.25</v>
      </c>
      <c r="W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2433.9700000000003</v>
      </c>
      <c r="X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2412.3000000000002</v>
      </c>
      <c r="Y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2456.5</v>
      </c>
    </row>
    <row r="466" spans="1:25" x14ac:dyDescent="0.2">
      <c r="A466" s="79">
        <f t="shared" si="21"/>
        <v>42556</v>
      </c>
      <c r="B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2416.13</v>
      </c>
      <c r="C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2397.4300000000003</v>
      </c>
      <c r="D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2442.27</v>
      </c>
      <c r="E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2466.9</v>
      </c>
      <c r="F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2530.65</v>
      </c>
      <c r="G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2530.54</v>
      </c>
      <c r="H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2475.5100000000002</v>
      </c>
      <c r="I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2755.95</v>
      </c>
      <c r="J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2569.91</v>
      </c>
      <c r="K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2405.75</v>
      </c>
      <c r="L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2415.04</v>
      </c>
      <c r="M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2405.6800000000003</v>
      </c>
      <c r="N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2405.69</v>
      </c>
      <c r="O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2405.58</v>
      </c>
      <c r="P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2419.46</v>
      </c>
      <c r="Q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2419.42</v>
      </c>
      <c r="R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2423.63</v>
      </c>
      <c r="S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2473.1400000000003</v>
      </c>
      <c r="T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2473.09</v>
      </c>
      <c r="U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2486.7400000000002</v>
      </c>
      <c r="V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2428.3200000000002</v>
      </c>
      <c r="W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2442.4</v>
      </c>
      <c r="X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2423.3500000000004</v>
      </c>
      <c r="Y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2524.13</v>
      </c>
    </row>
    <row r="467" spans="1:25" x14ac:dyDescent="0.2">
      <c r="A467" s="79">
        <f t="shared" si="21"/>
        <v>42557</v>
      </c>
      <c r="B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2413.1800000000003</v>
      </c>
      <c r="C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2411.79</v>
      </c>
      <c r="D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2442.13</v>
      </c>
      <c r="E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2466.56</v>
      </c>
      <c r="F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2492.5500000000002</v>
      </c>
      <c r="G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2530.36</v>
      </c>
      <c r="H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2492.86</v>
      </c>
      <c r="I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2780.37</v>
      </c>
      <c r="J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2779.94</v>
      </c>
      <c r="K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2448.3500000000004</v>
      </c>
      <c r="L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2405.8900000000003</v>
      </c>
      <c r="M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2405.92</v>
      </c>
      <c r="N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2419.65</v>
      </c>
      <c r="O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2433.69</v>
      </c>
      <c r="P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2419.65</v>
      </c>
      <c r="Q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2419.5500000000002</v>
      </c>
      <c r="R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2435.5300000000002</v>
      </c>
      <c r="S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2447.63</v>
      </c>
      <c r="T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2423.59</v>
      </c>
      <c r="U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2414.3200000000002</v>
      </c>
      <c r="V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2468.12</v>
      </c>
      <c r="W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2448.9900000000002</v>
      </c>
      <c r="X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2411.6800000000003</v>
      </c>
      <c r="Y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2537.7400000000002</v>
      </c>
    </row>
    <row r="468" spans="1:25" x14ac:dyDescent="0.2">
      <c r="A468" s="79">
        <f t="shared" si="21"/>
        <v>42558</v>
      </c>
      <c r="B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2412.2800000000002</v>
      </c>
      <c r="C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2397.4300000000003</v>
      </c>
      <c r="D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2442.12</v>
      </c>
      <c r="E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2466.63</v>
      </c>
      <c r="F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2475.13</v>
      </c>
      <c r="G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2530.34</v>
      </c>
      <c r="H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2458.09</v>
      </c>
      <c r="I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2780.49</v>
      </c>
      <c r="J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2612.34</v>
      </c>
      <c r="K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2456.33</v>
      </c>
      <c r="L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2406.12</v>
      </c>
      <c r="M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2414.8500000000004</v>
      </c>
      <c r="N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2397.2700000000004</v>
      </c>
      <c r="O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2406.2600000000002</v>
      </c>
      <c r="P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2406.2000000000003</v>
      </c>
      <c r="Q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2415.8100000000004</v>
      </c>
      <c r="R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2423.7600000000002</v>
      </c>
      <c r="S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2435.48</v>
      </c>
      <c r="T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2473.37</v>
      </c>
      <c r="U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2473.9300000000003</v>
      </c>
      <c r="V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2428.7400000000002</v>
      </c>
      <c r="W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2469.46</v>
      </c>
      <c r="X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2401.12</v>
      </c>
      <c r="Y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2538.67</v>
      </c>
    </row>
    <row r="469" spans="1:25" x14ac:dyDescent="0.2">
      <c r="A469" s="79">
        <f t="shared" si="21"/>
        <v>42559</v>
      </c>
      <c r="B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2423.48</v>
      </c>
      <c r="C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2397.4300000000003</v>
      </c>
      <c r="D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2458.44</v>
      </c>
      <c r="E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2458.3900000000003</v>
      </c>
      <c r="F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2466.52</v>
      </c>
      <c r="G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2540.4500000000003</v>
      </c>
      <c r="H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2450.1600000000003</v>
      </c>
      <c r="I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2793.65</v>
      </c>
      <c r="J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2646.4</v>
      </c>
      <c r="K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2488.61</v>
      </c>
      <c r="L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2427.0300000000002</v>
      </c>
      <c r="M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2412.9900000000002</v>
      </c>
      <c r="N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2426.9</v>
      </c>
      <c r="O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2441.38</v>
      </c>
      <c r="P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2456.38</v>
      </c>
      <c r="Q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2456.41</v>
      </c>
      <c r="R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2466.73</v>
      </c>
      <c r="S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2479.96</v>
      </c>
      <c r="T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2493.33</v>
      </c>
      <c r="U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2480.2700000000004</v>
      </c>
      <c r="V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2434.7400000000002</v>
      </c>
      <c r="W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2435.7399999999998</v>
      </c>
      <c r="X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2395.73</v>
      </c>
      <c r="Y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2546.4700000000003</v>
      </c>
    </row>
    <row r="470" spans="1:25" x14ac:dyDescent="0.2">
      <c r="A470" s="79">
        <f t="shared" si="21"/>
        <v>42560</v>
      </c>
      <c r="B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2463.3200000000002</v>
      </c>
      <c r="C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2423.9100000000003</v>
      </c>
      <c r="D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2401.3000000000002</v>
      </c>
      <c r="E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2417.7200000000003</v>
      </c>
      <c r="F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2453.27</v>
      </c>
      <c r="G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2493.1999999999998</v>
      </c>
      <c r="H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2453.9300000000003</v>
      </c>
      <c r="I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2398.9300000000003</v>
      </c>
      <c r="J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2740.29</v>
      </c>
      <c r="K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2534.0600000000004</v>
      </c>
      <c r="L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2450.33</v>
      </c>
      <c r="M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2435.5100000000002</v>
      </c>
      <c r="N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2435.48</v>
      </c>
      <c r="O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2465.8500000000004</v>
      </c>
      <c r="P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2457.91</v>
      </c>
      <c r="Q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2457.79</v>
      </c>
      <c r="R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2481.94</v>
      </c>
      <c r="S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2465.94</v>
      </c>
      <c r="T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2465.8100000000004</v>
      </c>
      <c r="U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2435.21</v>
      </c>
      <c r="V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2467.54</v>
      </c>
      <c r="W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2468.41</v>
      </c>
      <c r="X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2410.25</v>
      </c>
      <c r="Y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2506.4700000000003</v>
      </c>
    </row>
    <row r="471" spans="1:25" x14ac:dyDescent="0.2">
      <c r="A471" s="79">
        <f t="shared" si="21"/>
        <v>42561</v>
      </c>
      <c r="B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2419.9499999999998</v>
      </c>
      <c r="C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2398.1999999999998</v>
      </c>
      <c r="D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2395.56</v>
      </c>
      <c r="E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2439.4700000000003</v>
      </c>
      <c r="F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2477.1800000000003</v>
      </c>
      <c r="G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2519.59</v>
      </c>
      <c r="H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2458.4899999999998</v>
      </c>
      <c r="I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2395.04</v>
      </c>
      <c r="J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2747.86</v>
      </c>
      <c r="K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2588.62</v>
      </c>
      <c r="L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2494.6800000000003</v>
      </c>
      <c r="M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2470.19</v>
      </c>
      <c r="N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2470</v>
      </c>
      <c r="O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2494.5600000000004</v>
      </c>
      <c r="P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2539.0700000000002</v>
      </c>
      <c r="Q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2539.0600000000004</v>
      </c>
      <c r="R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2539.7600000000002</v>
      </c>
      <c r="S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2539.7600000000002</v>
      </c>
      <c r="T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2470.5700000000002</v>
      </c>
      <c r="U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2439.0300000000002</v>
      </c>
      <c r="V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2446.7600000000002</v>
      </c>
      <c r="W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2459.48</v>
      </c>
      <c r="X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2405.88</v>
      </c>
      <c r="Y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2510.62</v>
      </c>
    </row>
    <row r="472" spans="1:25" x14ac:dyDescent="0.2">
      <c r="A472" s="79">
        <f t="shared" si="21"/>
        <v>42562</v>
      </c>
      <c r="B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2408.75</v>
      </c>
      <c r="C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2394.98</v>
      </c>
      <c r="D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2462.2800000000002</v>
      </c>
      <c r="E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2462.4700000000003</v>
      </c>
      <c r="F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2505.8000000000002</v>
      </c>
      <c r="G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2564.75</v>
      </c>
      <c r="H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2505.59</v>
      </c>
      <c r="I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2881.5</v>
      </c>
      <c r="J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2701.12</v>
      </c>
      <c r="K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2535.63</v>
      </c>
      <c r="L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2429.2800000000002</v>
      </c>
      <c r="M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2415.1800000000003</v>
      </c>
      <c r="N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2421.67</v>
      </c>
      <c r="O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2443.37</v>
      </c>
      <c r="P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2443.5700000000002</v>
      </c>
      <c r="Q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2414.5700000000002</v>
      </c>
      <c r="R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2455.66</v>
      </c>
      <c r="S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2461.73</v>
      </c>
      <c r="T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2496.87</v>
      </c>
      <c r="U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2482.91</v>
      </c>
      <c r="V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2431.61</v>
      </c>
      <c r="W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2431.88</v>
      </c>
      <c r="X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2409.19</v>
      </c>
      <c r="Y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2537.9</v>
      </c>
    </row>
    <row r="473" spans="1:25" x14ac:dyDescent="0.2">
      <c r="A473" s="79">
        <f t="shared" si="21"/>
        <v>42563</v>
      </c>
      <c r="B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2410.19</v>
      </c>
      <c r="C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2395.0300000000002</v>
      </c>
      <c r="D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2461.7400000000002</v>
      </c>
      <c r="E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2487.7600000000002</v>
      </c>
      <c r="F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2524.7000000000003</v>
      </c>
      <c r="G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2524.9900000000002</v>
      </c>
      <c r="H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2506.71</v>
      </c>
      <c r="I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2883.8100000000004</v>
      </c>
      <c r="J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2703.02</v>
      </c>
      <c r="K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2536.9900000000002</v>
      </c>
      <c r="L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2430.8500000000004</v>
      </c>
      <c r="M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2416.77</v>
      </c>
      <c r="N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2423.69</v>
      </c>
      <c r="O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2445.59</v>
      </c>
      <c r="P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2445.58</v>
      </c>
      <c r="Q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2445.59</v>
      </c>
      <c r="R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2457.65</v>
      </c>
      <c r="S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2534</v>
      </c>
      <c r="T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2557.15</v>
      </c>
      <c r="U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2511.02</v>
      </c>
      <c r="V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2402.81</v>
      </c>
      <c r="W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2403.1</v>
      </c>
      <c r="X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2420.8000000000002</v>
      </c>
      <c r="Y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2500.33</v>
      </c>
    </row>
    <row r="474" spans="1:25" x14ac:dyDescent="0.2">
      <c r="A474" s="79">
        <f t="shared" si="21"/>
        <v>42564</v>
      </c>
      <c r="B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2418.61</v>
      </c>
      <c r="C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2397.0300000000002</v>
      </c>
      <c r="D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2466.37</v>
      </c>
      <c r="E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2492.5100000000002</v>
      </c>
      <c r="F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2530</v>
      </c>
      <c r="G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2530.2200000000003</v>
      </c>
      <c r="H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2511.42</v>
      </c>
      <c r="I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2890.94</v>
      </c>
      <c r="J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2709.65</v>
      </c>
      <c r="K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2541.7000000000003</v>
      </c>
      <c r="L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2434.25</v>
      </c>
      <c r="M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2420.0200000000004</v>
      </c>
      <c r="N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2426.96</v>
      </c>
      <c r="O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2448.9700000000003</v>
      </c>
      <c r="P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2449.0100000000002</v>
      </c>
      <c r="Q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2448.88</v>
      </c>
      <c r="R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2460.2400000000002</v>
      </c>
      <c r="S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2537.0700000000002</v>
      </c>
      <c r="T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2560.67</v>
      </c>
      <c r="U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2514.7200000000003</v>
      </c>
      <c r="V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2400.0700000000002</v>
      </c>
      <c r="W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2400.54</v>
      </c>
      <c r="X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2423.5</v>
      </c>
      <c r="Y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2500.4</v>
      </c>
    </row>
    <row r="475" spans="1:25" x14ac:dyDescent="0.2">
      <c r="A475" s="79">
        <f t="shared" si="21"/>
        <v>42565</v>
      </c>
      <c r="B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2417.15</v>
      </c>
      <c r="C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2397.08</v>
      </c>
      <c r="D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2426.29</v>
      </c>
      <c r="E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2492.63</v>
      </c>
      <c r="F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2530.17</v>
      </c>
      <c r="G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2530.34</v>
      </c>
      <c r="H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2511.6400000000003</v>
      </c>
      <c r="I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2876.25</v>
      </c>
      <c r="J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2683.4500000000003</v>
      </c>
      <c r="K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2514.15</v>
      </c>
      <c r="L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2434.21</v>
      </c>
      <c r="M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2419.9</v>
      </c>
      <c r="N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2441.3000000000002</v>
      </c>
      <c r="O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2448.7800000000002</v>
      </c>
      <c r="P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2448.75</v>
      </c>
      <c r="Q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2448.7200000000003</v>
      </c>
      <c r="R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2472.88</v>
      </c>
      <c r="S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2500.15</v>
      </c>
      <c r="T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2560.6600000000003</v>
      </c>
      <c r="U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2514.6999999999998</v>
      </c>
      <c r="V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2399.87</v>
      </c>
      <c r="W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2400.34</v>
      </c>
      <c r="X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2423.41</v>
      </c>
      <c r="Y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2492.92</v>
      </c>
    </row>
    <row r="476" spans="1:25" x14ac:dyDescent="0.2">
      <c r="A476" s="79">
        <f t="shared" si="21"/>
        <v>42566</v>
      </c>
      <c r="B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2405.0300000000002</v>
      </c>
      <c r="C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2397.48</v>
      </c>
      <c r="D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2427.1</v>
      </c>
      <c r="E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2493.17</v>
      </c>
      <c r="F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2530.7800000000002</v>
      </c>
      <c r="G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2530.7400000000002</v>
      </c>
      <c r="H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2511.66</v>
      </c>
      <c r="I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2876.63</v>
      </c>
      <c r="J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2646.57</v>
      </c>
      <c r="K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2480.04</v>
      </c>
      <c r="L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2405.96</v>
      </c>
      <c r="M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2413.7200000000003</v>
      </c>
      <c r="N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2413.9700000000003</v>
      </c>
      <c r="O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2414.0300000000002</v>
      </c>
      <c r="P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2413.91</v>
      </c>
      <c r="Q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2414.0500000000002</v>
      </c>
      <c r="R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2435.3200000000002</v>
      </c>
      <c r="S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2500.2200000000003</v>
      </c>
      <c r="T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2500.23</v>
      </c>
      <c r="U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2514.59</v>
      </c>
      <c r="V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2400.29</v>
      </c>
      <c r="W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2427.86</v>
      </c>
      <c r="X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2423.5100000000002</v>
      </c>
      <c r="Y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2504.0300000000002</v>
      </c>
    </row>
    <row r="477" spans="1:25" x14ac:dyDescent="0.2">
      <c r="A477" s="79">
        <f t="shared" si="21"/>
        <v>42567</v>
      </c>
      <c r="B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2438.4900000000002</v>
      </c>
      <c r="C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2403.19</v>
      </c>
      <c r="D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2394.9499999999998</v>
      </c>
      <c r="E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2409.66</v>
      </c>
      <c r="F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2462.52</v>
      </c>
      <c r="G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2503.87</v>
      </c>
      <c r="H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2463.3900000000003</v>
      </c>
      <c r="I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2417.48</v>
      </c>
      <c r="J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2712.46</v>
      </c>
      <c r="K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2562.6400000000003</v>
      </c>
      <c r="L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2506.9300000000003</v>
      </c>
      <c r="M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2489.83</v>
      </c>
      <c r="N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2489.8100000000004</v>
      </c>
      <c r="O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2489.7700000000004</v>
      </c>
      <c r="P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2489.7800000000002</v>
      </c>
      <c r="Q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2473.3200000000002</v>
      </c>
      <c r="R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2473.11</v>
      </c>
      <c r="S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2457.59</v>
      </c>
      <c r="T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2457.62</v>
      </c>
      <c r="U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2473.7200000000003</v>
      </c>
      <c r="V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2447.5100000000002</v>
      </c>
      <c r="W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2480.0200000000004</v>
      </c>
      <c r="X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2432.36</v>
      </c>
      <c r="Y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2524.5300000000002</v>
      </c>
    </row>
    <row r="478" spans="1:25" x14ac:dyDescent="0.2">
      <c r="A478" s="79">
        <f t="shared" si="21"/>
        <v>42568</v>
      </c>
      <c r="B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2460.48</v>
      </c>
      <c r="C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2409.4100000000003</v>
      </c>
      <c r="D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2396</v>
      </c>
      <c r="E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2412.44</v>
      </c>
      <c r="F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2466.8500000000004</v>
      </c>
      <c r="G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2507.9100000000003</v>
      </c>
      <c r="H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2467.17</v>
      </c>
      <c r="I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2421.11</v>
      </c>
      <c r="J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2716.9300000000003</v>
      </c>
      <c r="K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2566.3500000000004</v>
      </c>
      <c r="L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2510.2400000000002</v>
      </c>
      <c r="M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2493.0500000000002</v>
      </c>
      <c r="N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2492.9</v>
      </c>
      <c r="O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2492.8000000000002</v>
      </c>
      <c r="P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2492.75</v>
      </c>
      <c r="Q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2476.27</v>
      </c>
      <c r="R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2476.12</v>
      </c>
      <c r="S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2460.16</v>
      </c>
      <c r="T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2460.2800000000002</v>
      </c>
      <c r="U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2477.1000000000004</v>
      </c>
      <c r="V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2471.63</v>
      </c>
      <c r="W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2492.88</v>
      </c>
      <c r="X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2445.34</v>
      </c>
      <c r="Y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2630.79</v>
      </c>
    </row>
    <row r="479" spans="1:25" x14ac:dyDescent="0.2">
      <c r="A479" s="79">
        <f t="shared" si="21"/>
        <v>42569</v>
      </c>
      <c r="B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2418.52</v>
      </c>
      <c r="C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2414.3200000000002</v>
      </c>
      <c r="D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2445.12</v>
      </c>
      <c r="E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2478.3900000000003</v>
      </c>
      <c r="F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2496.12</v>
      </c>
      <c r="G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2554.5500000000002</v>
      </c>
      <c r="H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2496.58</v>
      </c>
      <c r="I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2811.94</v>
      </c>
      <c r="J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2650.9900000000002</v>
      </c>
      <c r="K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2483.17</v>
      </c>
      <c r="L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2408.5</v>
      </c>
      <c r="M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2408.34</v>
      </c>
      <c r="N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2408.46</v>
      </c>
      <c r="O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2408.46</v>
      </c>
      <c r="P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2408.36</v>
      </c>
      <c r="Q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2422.1400000000003</v>
      </c>
      <c r="R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2437.41</v>
      </c>
      <c r="S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2437.4</v>
      </c>
      <c r="T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2449.73</v>
      </c>
      <c r="U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2475.63</v>
      </c>
      <c r="V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2425.44</v>
      </c>
      <c r="W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2439.46</v>
      </c>
      <c r="X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2502.7800000000002</v>
      </c>
      <c r="Y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2485.5700000000002</v>
      </c>
    </row>
    <row r="480" spans="1:25" x14ac:dyDescent="0.2">
      <c r="A480" s="79">
        <f t="shared" si="21"/>
        <v>42570</v>
      </c>
      <c r="B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2442.27</v>
      </c>
      <c r="C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2408</v>
      </c>
      <c r="D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2395.29</v>
      </c>
      <c r="E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2429.37</v>
      </c>
      <c r="F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2461.4500000000003</v>
      </c>
      <c r="G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2514.65</v>
      </c>
      <c r="H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2487.3900000000003</v>
      </c>
      <c r="I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2852.44</v>
      </c>
      <c r="J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2662.4300000000003</v>
      </c>
      <c r="K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2451.2200000000003</v>
      </c>
      <c r="L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2394.84</v>
      </c>
      <c r="M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2427.61</v>
      </c>
      <c r="N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2427.87</v>
      </c>
      <c r="O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2428.06</v>
      </c>
      <c r="P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2427.91</v>
      </c>
      <c r="Q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2427.8100000000004</v>
      </c>
      <c r="R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2402.66</v>
      </c>
      <c r="S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2402.66</v>
      </c>
      <c r="T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2449.3100000000004</v>
      </c>
      <c r="U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2425.65</v>
      </c>
      <c r="V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2464.5600000000004</v>
      </c>
      <c r="W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2465.2400000000002</v>
      </c>
      <c r="X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2421.48</v>
      </c>
      <c r="Y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2557.15</v>
      </c>
    </row>
    <row r="481" spans="1:25" x14ac:dyDescent="0.2">
      <c r="A481" s="79">
        <f t="shared" si="21"/>
        <v>42571</v>
      </c>
      <c r="B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2429.34</v>
      </c>
      <c r="C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2405.3500000000004</v>
      </c>
      <c r="D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2395.23</v>
      </c>
      <c r="E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2413.09</v>
      </c>
      <c r="F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2413.0100000000002</v>
      </c>
      <c r="G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2494.58</v>
      </c>
      <c r="H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2428.15</v>
      </c>
      <c r="I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2723.41</v>
      </c>
      <c r="J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2572.1000000000004</v>
      </c>
      <c r="K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2395.88</v>
      </c>
      <c r="L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2468.79</v>
      </c>
      <c r="M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2469.9</v>
      </c>
      <c r="N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2470.3200000000002</v>
      </c>
      <c r="O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2471.8200000000002</v>
      </c>
      <c r="P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2472.36</v>
      </c>
      <c r="Q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2471.7700000000004</v>
      </c>
      <c r="R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2438.3100000000004</v>
      </c>
      <c r="S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2424.58</v>
      </c>
      <c r="T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2423.44</v>
      </c>
      <c r="U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2422.13</v>
      </c>
      <c r="V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2497.98</v>
      </c>
      <c r="W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2505.3000000000002</v>
      </c>
      <c r="X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2426.4300000000003</v>
      </c>
      <c r="Y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2549.0500000000002</v>
      </c>
    </row>
    <row r="482" spans="1:25" x14ac:dyDescent="0.2">
      <c r="A482" s="79">
        <f t="shared" si="21"/>
        <v>42572</v>
      </c>
      <c r="B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2424.8000000000002</v>
      </c>
      <c r="C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2399.6000000000004</v>
      </c>
      <c r="D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2397.12</v>
      </c>
      <c r="E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2396.5</v>
      </c>
      <c r="F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2412.96</v>
      </c>
      <c r="G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2443.58</v>
      </c>
      <c r="H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2412.9900000000002</v>
      </c>
      <c r="I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2724.21</v>
      </c>
      <c r="J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2552.38</v>
      </c>
      <c r="K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2403.16</v>
      </c>
      <c r="L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2437.7400000000002</v>
      </c>
      <c r="M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2470.29</v>
      </c>
      <c r="N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2464.7600000000002</v>
      </c>
      <c r="O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2465.8900000000003</v>
      </c>
      <c r="P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2439.5600000000004</v>
      </c>
      <c r="Q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2418.3000000000002</v>
      </c>
      <c r="R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2423.46</v>
      </c>
      <c r="S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2410.92</v>
      </c>
      <c r="T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2436.36</v>
      </c>
      <c r="U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2422.25</v>
      </c>
      <c r="V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2493.2700000000004</v>
      </c>
      <c r="W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2498.8500000000004</v>
      </c>
      <c r="X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2426.37</v>
      </c>
      <c r="Y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2539.21</v>
      </c>
    </row>
    <row r="483" spans="1:25" x14ac:dyDescent="0.2">
      <c r="A483" s="79">
        <f t="shared" si="21"/>
        <v>42573</v>
      </c>
      <c r="B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2413.9499999999998</v>
      </c>
      <c r="C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2398.9500000000003</v>
      </c>
      <c r="D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2395.0300000000002</v>
      </c>
      <c r="E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2398.5700000000002</v>
      </c>
      <c r="F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2413.0100000000002</v>
      </c>
      <c r="G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2476.8200000000002</v>
      </c>
      <c r="H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2428.0500000000002</v>
      </c>
      <c r="I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2783.28</v>
      </c>
      <c r="J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2636.9700000000003</v>
      </c>
      <c r="K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2481.5</v>
      </c>
      <c r="L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2457.58</v>
      </c>
      <c r="M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2406.9300000000003</v>
      </c>
      <c r="N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2435.0100000000002</v>
      </c>
      <c r="O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2435.0100000000002</v>
      </c>
      <c r="P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2396.1000000000004</v>
      </c>
      <c r="Q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2396.0300000000002</v>
      </c>
      <c r="R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2412.12</v>
      </c>
      <c r="S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2402.2200000000003</v>
      </c>
      <c r="T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2424.7600000000002</v>
      </c>
      <c r="U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2402.4700000000003</v>
      </c>
      <c r="V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2486.77</v>
      </c>
      <c r="W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2489.7800000000002</v>
      </c>
      <c r="X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2429.9300000000003</v>
      </c>
      <c r="Y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2568.09</v>
      </c>
    </row>
    <row r="484" spans="1:25" x14ac:dyDescent="0.2">
      <c r="A484" s="79">
        <f t="shared" si="21"/>
        <v>42574</v>
      </c>
      <c r="B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2486.2400000000002</v>
      </c>
      <c r="C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2448.2000000000003</v>
      </c>
      <c r="D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2420.2700000000004</v>
      </c>
      <c r="E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2408.41</v>
      </c>
      <c r="F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2401.17</v>
      </c>
      <c r="G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2411.02</v>
      </c>
      <c r="H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2394.9700000000003</v>
      </c>
      <c r="I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2404.04</v>
      </c>
      <c r="J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2676.58</v>
      </c>
      <c r="K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2491.65</v>
      </c>
      <c r="L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2444.33</v>
      </c>
      <c r="M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2401.98</v>
      </c>
      <c r="N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2401.71</v>
      </c>
      <c r="O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2401.54</v>
      </c>
      <c r="P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2401.59</v>
      </c>
      <c r="Q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2401.5300000000002</v>
      </c>
      <c r="R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2429.0500000000002</v>
      </c>
      <c r="S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2418.3000000000002</v>
      </c>
      <c r="T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2402.2400000000002</v>
      </c>
      <c r="U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2430.17</v>
      </c>
      <c r="V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2531.5</v>
      </c>
      <c r="W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2549.1400000000003</v>
      </c>
      <c r="X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2430.46</v>
      </c>
      <c r="Y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2459.1400000000003</v>
      </c>
    </row>
    <row r="485" spans="1:25" x14ac:dyDescent="0.2">
      <c r="A485" s="79">
        <f t="shared" si="21"/>
        <v>42575</v>
      </c>
      <c r="B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2471.5</v>
      </c>
      <c r="C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2443.5100000000002</v>
      </c>
      <c r="D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2416.15</v>
      </c>
      <c r="E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2406.1400000000003</v>
      </c>
      <c r="F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2400.08</v>
      </c>
      <c r="G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2427.7800000000002</v>
      </c>
      <c r="H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2410.84</v>
      </c>
      <c r="I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2394.9300000000003</v>
      </c>
      <c r="J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2701.3900000000003</v>
      </c>
      <c r="K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2508.41</v>
      </c>
      <c r="L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2443.56</v>
      </c>
      <c r="M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2401.61</v>
      </c>
      <c r="N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2401.4300000000003</v>
      </c>
      <c r="O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2401.41</v>
      </c>
      <c r="P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2401.41</v>
      </c>
      <c r="Q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2401.37</v>
      </c>
      <c r="R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2429.21</v>
      </c>
      <c r="S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2419.3200000000002</v>
      </c>
      <c r="T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2402.65</v>
      </c>
      <c r="U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2433.29</v>
      </c>
      <c r="V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2557.27</v>
      </c>
      <c r="W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2558.23</v>
      </c>
      <c r="X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2435.38</v>
      </c>
      <c r="Y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2458.9</v>
      </c>
    </row>
    <row r="486" spans="1:25" x14ac:dyDescent="0.2">
      <c r="A486" s="79">
        <f t="shared" si="21"/>
        <v>42576</v>
      </c>
      <c r="B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2445.15</v>
      </c>
      <c r="C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2416.86</v>
      </c>
      <c r="D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2396.0700000000002</v>
      </c>
      <c r="E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2395.8000000000002</v>
      </c>
      <c r="F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2427.7000000000003</v>
      </c>
      <c r="G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2459.67</v>
      </c>
      <c r="H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2443.71</v>
      </c>
      <c r="I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2822.6000000000004</v>
      </c>
      <c r="J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2614.48</v>
      </c>
      <c r="K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2465.6400000000003</v>
      </c>
      <c r="L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2396.0500000000002</v>
      </c>
      <c r="M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2440.3900000000003</v>
      </c>
      <c r="N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2441.21</v>
      </c>
      <c r="O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2441.25</v>
      </c>
      <c r="P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2441.21</v>
      </c>
      <c r="Q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2441.08</v>
      </c>
      <c r="R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2407.65</v>
      </c>
      <c r="S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2414.7400000000002</v>
      </c>
      <c r="T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2413.2800000000002</v>
      </c>
      <c r="U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2402.33</v>
      </c>
      <c r="V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2497.69</v>
      </c>
      <c r="W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2471.8200000000002</v>
      </c>
      <c r="X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2399.33</v>
      </c>
      <c r="Y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2568.7700000000004</v>
      </c>
    </row>
    <row r="487" spans="1:25" x14ac:dyDescent="0.2">
      <c r="A487" s="79">
        <f t="shared" si="21"/>
        <v>42577</v>
      </c>
      <c r="B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2453.2400000000002</v>
      </c>
      <c r="C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2405.58</v>
      </c>
      <c r="D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2427.7800000000002</v>
      </c>
      <c r="E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2443.3500000000004</v>
      </c>
      <c r="F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2443.33</v>
      </c>
      <c r="G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2467.59</v>
      </c>
      <c r="H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2443.3500000000004</v>
      </c>
      <c r="I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2758.2700000000004</v>
      </c>
      <c r="J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2614.17</v>
      </c>
      <c r="K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2465.83</v>
      </c>
      <c r="L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2421.5700000000002</v>
      </c>
      <c r="M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2421.58</v>
      </c>
      <c r="N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2421.38</v>
      </c>
      <c r="O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2421.1999999999998</v>
      </c>
      <c r="P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2407.38</v>
      </c>
      <c r="Q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2421.17</v>
      </c>
      <c r="R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2436.6400000000003</v>
      </c>
      <c r="S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2467.54</v>
      </c>
      <c r="T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2516</v>
      </c>
      <c r="U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2469.38</v>
      </c>
      <c r="V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2431.1600000000003</v>
      </c>
      <c r="W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2432.88</v>
      </c>
      <c r="X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2436.61</v>
      </c>
      <c r="Y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2563.13</v>
      </c>
    </row>
    <row r="488" spans="1:25" x14ac:dyDescent="0.2">
      <c r="A488" s="79">
        <f t="shared" si="21"/>
        <v>42578</v>
      </c>
      <c r="B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2426.71</v>
      </c>
      <c r="C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2428.4899999999998</v>
      </c>
      <c r="D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2444.0500000000002</v>
      </c>
      <c r="E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2444.0300000000002</v>
      </c>
      <c r="F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2513.4900000000002</v>
      </c>
      <c r="G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2532.98</v>
      </c>
      <c r="H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2495.36</v>
      </c>
      <c r="I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2850.71</v>
      </c>
      <c r="J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2649.86</v>
      </c>
      <c r="K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2499.2700000000004</v>
      </c>
      <c r="L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2436.6400000000003</v>
      </c>
      <c r="M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2408.3500000000004</v>
      </c>
      <c r="N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2408.1000000000004</v>
      </c>
      <c r="O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2408.0700000000002</v>
      </c>
      <c r="P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2436.37</v>
      </c>
      <c r="Q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2436.59</v>
      </c>
      <c r="R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2449.7800000000002</v>
      </c>
      <c r="S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2449.46</v>
      </c>
      <c r="T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2488.7200000000003</v>
      </c>
      <c r="U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2451.09</v>
      </c>
      <c r="V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2431.21</v>
      </c>
      <c r="W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2433.2800000000002</v>
      </c>
      <c r="X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2436.6400000000003</v>
      </c>
      <c r="Y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2542.63</v>
      </c>
    </row>
    <row r="489" spans="1:25" x14ac:dyDescent="0.2">
      <c r="A489" s="79">
        <f t="shared" si="21"/>
        <v>42579</v>
      </c>
      <c r="B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2425.4300000000003</v>
      </c>
      <c r="C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2413.4500000000003</v>
      </c>
      <c r="D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2444.0600000000004</v>
      </c>
      <c r="E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2444.12</v>
      </c>
      <c r="F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2495.09</v>
      </c>
      <c r="G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2495.02</v>
      </c>
      <c r="H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2444.2600000000002</v>
      </c>
      <c r="I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2851.67</v>
      </c>
      <c r="J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2650.41</v>
      </c>
      <c r="K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2466.79</v>
      </c>
      <c r="L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2408.77</v>
      </c>
      <c r="M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2408.83</v>
      </c>
      <c r="N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2422.1000000000004</v>
      </c>
      <c r="O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2421.87</v>
      </c>
      <c r="P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2436.34</v>
      </c>
      <c r="Q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2436.44</v>
      </c>
      <c r="R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2539.6999999999998</v>
      </c>
      <c r="S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2502.46</v>
      </c>
      <c r="T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2517.04</v>
      </c>
      <c r="U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2491.1000000000004</v>
      </c>
      <c r="V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2429.4499999999998</v>
      </c>
      <c r="W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2432.0300000000002</v>
      </c>
      <c r="X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2449.4700000000003</v>
      </c>
      <c r="Y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2546.33</v>
      </c>
    </row>
    <row r="490" spans="1:25" x14ac:dyDescent="0.2">
      <c r="A490" s="79">
        <f t="shared" si="21"/>
        <v>42580</v>
      </c>
      <c r="B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2423.7200000000003</v>
      </c>
      <c r="C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2429.31</v>
      </c>
      <c r="D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2444.6000000000004</v>
      </c>
      <c r="E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2444.65</v>
      </c>
      <c r="F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2514.3200000000002</v>
      </c>
      <c r="G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2533.81</v>
      </c>
      <c r="H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2469.79</v>
      </c>
      <c r="I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2852.88</v>
      </c>
      <c r="J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2651.4</v>
      </c>
      <c r="K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2467.37</v>
      </c>
      <c r="L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2416.21</v>
      </c>
      <c r="M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2423.1000000000004</v>
      </c>
      <c r="N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2403.75</v>
      </c>
      <c r="O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2395.65</v>
      </c>
      <c r="P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2395.79</v>
      </c>
      <c r="Q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2409.06</v>
      </c>
      <c r="R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2450.19</v>
      </c>
      <c r="S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2462.48</v>
      </c>
      <c r="T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2462.86</v>
      </c>
      <c r="U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2416.1999999999998</v>
      </c>
      <c r="V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2463.09</v>
      </c>
      <c r="W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2435.4300000000003</v>
      </c>
      <c r="X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2450.0700000000002</v>
      </c>
      <c r="Y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2569.6800000000003</v>
      </c>
    </row>
    <row r="491" spans="1:25" x14ac:dyDescent="0.2">
      <c r="A491" s="79">
        <f t="shared" si="21"/>
        <v>42581</v>
      </c>
      <c r="B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2492.0500000000002</v>
      </c>
      <c r="C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2408.63</v>
      </c>
      <c r="D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2395.86</v>
      </c>
      <c r="E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2412.58</v>
      </c>
      <c r="F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2447.84</v>
      </c>
      <c r="G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2486.9700000000003</v>
      </c>
      <c r="H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2421.2700000000004</v>
      </c>
      <c r="I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2436.2200000000003</v>
      </c>
      <c r="J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2706.61</v>
      </c>
      <c r="K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2511.83</v>
      </c>
      <c r="L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2446.98</v>
      </c>
      <c r="M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2424.84</v>
      </c>
      <c r="N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2461.84</v>
      </c>
      <c r="O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2461.8200000000002</v>
      </c>
      <c r="P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2461.8500000000004</v>
      </c>
      <c r="Q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2461.81</v>
      </c>
      <c r="R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2461.4900000000002</v>
      </c>
      <c r="S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2445.6800000000003</v>
      </c>
      <c r="T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2430.6000000000004</v>
      </c>
      <c r="U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2418.8200000000002</v>
      </c>
      <c r="V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2504.91</v>
      </c>
      <c r="W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2492.75</v>
      </c>
      <c r="X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2403.08</v>
      </c>
      <c r="Y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2546.84</v>
      </c>
    </row>
    <row r="492" spans="1:25" x14ac:dyDescent="0.2">
      <c r="A492" s="79">
        <f t="shared" si="21"/>
        <v>42582</v>
      </c>
      <c r="B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2474.3000000000002</v>
      </c>
      <c r="C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2404.2400000000002</v>
      </c>
      <c r="D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2412.58</v>
      </c>
      <c r="E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2412.71</v>
      </c>
      <c r="F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2467.3100000000004</v>
      </c>
      <c r="G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2487.13</v>
      </c>
      <c r="H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2421.1400000000003</v>
      </c>
      <c r="I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2412.71</v>
      </c>
      <c r="J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2731.05</v>
      </c>
      <c r="K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2528.44</v>
      </c>
      <c r="L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2476.38</v>
      </c>
      <c r="M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2445.34</v>
      </c>
      <c r="N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2445.23</v>
      </c>
      <c r="O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2445.19</v>
      </c>
      <c r="P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2460.3900000000003</v>
      </c>
      <c r="Q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2460.3200000000002</v>
      </c>
      <c r="R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2460.3900000000003</v>
      </c>
      <c r="S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2430.3500000000004</v>
      </c>
      <c r="T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2430.61</v>
      </c>
      <c r="U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2418.7400000000002</v>
      </c>
      <c r="V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2517.15</v>
      </c>
      <c r="W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2486.83</v>
      </c>
      <c r="X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2403.44</v>
      </c>
      <c r="Y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2565.84</v>
      </c>
    </row>
    <row r="493" spans="1:25" x14ac:dyDescent="0.2">
      <c r="A493" s="91"/>
      <c r="B493" s="86"/>
      <c r="C493" s="86"/>
      <c r="D493" s="86"/>
      <c r="E493" s="86"/>
      <c r="F493" s="86"/>
      <c r="G493" s="86"/>
      <c r="H493" s="86"/>
      <c r="I493" s="86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  <c r="Y493" s="92"/>
    </row>
    <row r="494" spans="1:25" x14ac:dyDescent="0.25">
      <c r="A494" s="87" t="s">
        <v>151</v>
      </c>
      <c r="B494" s="78"/>
      <c r="C494" s="78"/>
      <c r="D494" s="78"/>
    </row>
    <row r="495" spans="1:25" ht="12.75" x14ac:dyDescent="0.2">
      <c r="A495" s="169" t="s">
        <v>48</v>
      </c>
      <c r="B495" s="180" t="s">
        <v>122</v>
      </c>
      <c r="C495" s="181"/>
      <c r="D495" s="181"/>
      <c r="E495" s="181"/>
      <c r="F495" s="181"/>
      <c r="G495" s="181"/>
      <c r="H495" s="181"/>
      <c r="I495" s="181"/>
      <c r="J495" s="181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2"/>
    </row>
    <row r="496" spans="1:25" ht="12.75" x14ac:dyDescent="0.2">
      <c r="A496" s="170"/>
      <c r="B496" s="183"/>
      <c r="C496" s="184"/>
      <c r="D496" s="184"/>
      <c r="E496" s="184"/>
      <c r="F496" s="184"/>
      <c r="G496" s="184"/>
      <c r="H496" s="184"/>
      <c r="I496" s="184"/>
      <c r="J496" s="184"/>
      <c r="K496" s="184"/>
      <c r="L496" s="184"/>
      <c r="M496" s="184"/>
      <c r="N496" s="184"/>
      <c r="O496" s="184"/>
      <c r="P496" s="184"/>
      <c r="Q496" s="184"/>
      <c r="R496" s="184"/>
      <c r="S496" s="184"/>
      <c r="T496" s="184"/>
      <c r="U496" s="184"/>
      <c r="V496" s="184"/>
      <c r="W496" s="184"/>
      <c r="X496" s="184"/>
      <c r="Y496" s="185"/>
    </row>
    <row r="497" spans="1:25" ht="12.75" x14ac:dyDescent="0.2">
      <c r="A497" s="170"/>
      <c r="B497" s="172" t="s">
        <v>123</v>
      </c>
      <c r="C497" s="163" t="s">
        <v>124</v>
      </c>
      <c r="D497" s="163" t="s">
        <v>125</v>
      </c>
      <c r="E497" s="163" t="s">
        <v>126</v>
      </c>
      <c r="F497" s="163" t="s">
        <v>127</v>
      </c>
      <c r="G497" s="163" t="s">
        <v>128</v>
      </c>
      <c r="H497" s="163" t="s">
        <v>129</v>
      </c>
      <c r="I497" s="163" t="s">
        <v>130</v>
      </c>
      <c r="J497" s="163" t="s">
        <v>131</v>
      </c>
      <c r="K497" s="163" t="s">
        <v>132</v>
      </c>
      <c r="L497" s="163" t="s">
        <v>133</v>
      </c>
      <c r="M497" s="163" t="s">
        <v>134</v>
      </c>
      <c r="N497" s="174" t="s">
        <v>135</v>
      </c>
      <c r="O497" s="163" t="s">
        <v>136</v>
      </c>
      <c r="P497" s="163" t="s">
        <v>137</v>
      </c>
      <c r="Q497" s="163" t="s">
        <v>138</v>
      </c>
      <c r="R497" s="163" t="s">
        <v>139</v>
      </c>
      <c r="S497" s="163" t="s">
        <v>140</v>
      </c>
      <c r="T497" s="163" t="s">
        <v>141</v>
      </c>
      <c r="U497" s="163" t="s">
        <v>142</v>
      </c>
      <c r="V497" s="163" t="s">
        <v>143</v>
      </c>
      <c r="W497" s="163" t="s">
        <v>144</v>
      </c>
      <c r="X497" s="163" t="s">
        <v>145</v>
      </c>
      <c r="Y497" s="163" t="s">
        <v>146</v>
      </c>
    </row>
    <row r="498" spans="1:25" ht="12.75" x14ac:dyDescent="0.2">
      <c r="A498" s="171"/>
      <c r="B498" s="173"/>
      <c r="C498" s="164"/>
      <c r="D498" s="164"/>
      <c r="E498" s="164"/>
      <c r="F498" s="164"/>
      <c r="G498" s="164"/>
      <c r="H498" s="164"/>
      <c r="I498" s="164"/>
      <c r="J498" s="164"/>
      <c r="K498" s="164"/>
      <c r="L498" s="164"/>
      <c r="M498" s="164"/>
      <c r="N498" s="175"/>
      <c r="O498" s="164"/>
      <c r="P498" s="164"/>
      <c r="Q498" s="164"/>
      <c r="R498" s="164"/>
      <c r="S498" s="164"/>
      <c r="T498" s="164"/>
      <c r="U498" s="164"/>
      <c r="V498" s="164"/>
      <c r="W498" s="164"/>
      <c r="X498" s="164"/>
      <c r="Y498" s="164"/>
    </row>
    <row r="499" spans="1:25" x14ac:dyDescent="0.2">
      <c r="A499" s="79">
        <f>A462</f>
        <v>42552</v>
      </c>
      <c r="B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2425.69</v>
      </c>
      <c r="C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2391.48</v>
      </c>
      <c r="D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2420.4100000000003</v>
      </c>
      <c r="E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2460.38</v>
      </c>
      <c r="F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2504.5100000000002</v>
      </c>
      <c r="G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2553.8200000000002</v>
      </c>
      <c r="H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2468.7800000000002</v>
      </c>
      <c r="I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2771.83</v>
      </c>
      <c r="J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2562.7200000000003</v>
      </c>
      <c r="K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2413.46</v>
      </c>
      <c r="L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2400.12</v>
      </c>
      <c r="M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2400.17</v>
      </c>
      <c r="N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2391.3900000000003</v>
      </c>
      <c r="O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2391.38</v>
      </c>
      <c r="P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2391.3200000000002</v>
      </c>
      <c r="Q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2391.3000000000002</v>
      </c>
      <c r="R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2417.6800000000003</v>
      </c>
      <c r="S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2441.37</v>
      </c>
      <c r="T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2441.34</v>
      </c>
      <c r="U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2406.44</v>
      </c>
      <c r="V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2455.1</v>
      </c>
      <c r="W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2463.8200000000002</v>
      </c>
      <c r="X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2406.71</v>
      </c>
      <c r="Y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2563.23</v>
      </c>
    </row>
    <row r="500" spans="1:25" x14ac:dyDescent="0.2">
      <c r="A500" s="79">
        <f>A499+1</f>
        <v>42553</v>
      </c>
      <c r="B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2458.09</v>
      </c>
      <c r="C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2409.9899999999998</v>
      </c>
      <c r="D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2389.84</v>
      </c>
      <c r="E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2403.46</v>
      </c>
      <c r="F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2466.7400000000002</v>
      </c>
      <c r="G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2518.9500000000003</v>
      </c>
      <c r="H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2456.9900000000002</v>
      </c>
      <c r="I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2399.19</v>
      </c>
      <c r="J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2691.2400000000002</v>
      </c>
      <c r="K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2500.42</v>
      </c>
      <c r="L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2436.29</v>
      </c>
      <c r="M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2436.3000000000002</v>
      </c>
      <c r="N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2436.37</v>
      </c>
      <c r="O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2421.98</v>
      </c>
      <c r="P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2414.98</v>
      </c>
      <c r="Q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2414.9900000000002</v>
      </c>
      <c r="R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2451.4700000000003</v>
      </c>
      <c r="S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2467.1400000000003</v>
      </c>
      <c r="T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2451.59</v>
      </c>
      <c r="U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2436.81</v>
      </c>
      <c r="V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2442.87</v>
      </c>
      <c r="W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2471.8000000000002</v>
      </c>
      <c r="X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2397.0300000000002</v>
      </c>
      <c r="Y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2508.8500000000004</v>
      </c>
    </row>
    <row r="501" spans="1:25" x14ac:dyDescent="0.2">
      <c r="A501" s="79">
        <f t="shared" ref="A501:A529" si="22">A500+1</f>
        <v>42554</v>
      </c>
      <c r="B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2452.9700000000003</v>
      </c>
      <c r="C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2406.5</v>
      </c>
      <c r="D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2389.77</v>
      </c>
      <c r="E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2403.3200000000002</v>
      </c>
      <c r="F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2466.36</v>
      </c>
      <c r="G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2541.7600000000002</v>
      </c>
      <c r="H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2456.84</v>
      </c>
      <c r="I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2398.9300000000003</v>
      </c>
      <c r="J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2690.53</v>
      </c>
      <c r="K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2500.44</v>
      </c>
      <c r="L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2451.3900000000003</v>
      </c>
      <c r="M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2467.11</v>
      </c>
      <c r="N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2459.0600000000004</v>
      </c>
      <c r="O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2451.3900000000003</v>
      </c>
      <c r="P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2451.5500000000002</v>
      </c>
      <c r="Q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2451.36</v>
      </c>
      <c r="R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2491.67</v>
      </c>
      <c r="S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2491.6800000000003</v>
      </c>
      <c r="T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2491.67</v>
      </c>
      <c r="U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2475.38</v>
      </c>
      <c r="V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2441.37</v>
      </c>
      <c r="W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2469.1999999999998</v>
      </c>
      <c r="X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2396.9899999999998</v>
      </c>
      <c r="Y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2508.5600000000004</v>
      </c>
    </row>
    <row r="502" spans="1:25" x14ac:dyDescent="0.2">
      <c r="A502" s="79">
        <f t="shared" si="22"/>
        <v>42555</v>
      </c>
      <c r="B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2410.1600000000003</v>
      </c>
      <c r="C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2391.11</v>
      </c>
      <c r="D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2435.58</v>
      </c>
      <c r="E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2460</v>
      </c>
      <c r="F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2523.16</v>
      </c>
      <c r="G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2553.4900000000002</v>
      </c>
      <c r="H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2468.7000000000003</v>
      </c>
      <c r="I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2746.6000000000004</v>
      </c>
      <c r="J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2562.58</v>
      </c>
      <c r="K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2399.5700000000002</v>
      </c>
      <c r="L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2398.6000000000004</v>
      </c>
      <c r="M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2403.23</v>
      </c>
      <c r="N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2398.58</v>
      </c>
      <c r="O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2399.88</v>
      </c>
      <c r="P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2405.71</v>
      </c>
      <c r="Q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2406.96</v>
      </c>
      <c r="R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2417.2800000000002</v>
      </c>
      <c r="S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2440.91</v>
      </c>
      <c r="T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2440.92</v>
      </c>
      <c r="U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2406.42</v>
      </c>
      <c r="V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2436.94</v>
      </c>
      <c r="W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2427.7400000000002</v>
      </c>
      <c r="X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2406.25</v>
      </c>
      <c r="Y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2450.0700000000002</v>
      </c>
    </row>
    <row r="503" spans="1:25" x14ac:dyDescent="0.2">
      <c r="A503" s="79">
        <f t="shared" si="22"/>
        <v>42556</v>
      </c>
      <c r="B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2410.0500000000002</v>
      </c>
      <c r="C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2391.5100000000002</v>
      </c>
      <c r="D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2435.9700000000003</v>
      </c>
      <c r="E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2460.3900000000003</v>
      </c>
      <c r="F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2523.6000000000004</v>
      </c>
      <c r="G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2523.4900000000002</v>
      </c>
      <c r="H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2468.92</v>
      </c>
      <c r="I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2747</v>
      </c>
      <c r="J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2562.5300000000002</v>
      </c>
      <c r="K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2399.7600000000002</v>
      </c>
      <c r="L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2408.96</v>
      </c>
      <c r="M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2399.69</v>
      </c>
      <c r="N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2399.7000000000003</v>
      </c>
      <c r="O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2399.59</v>
      </c>
      <c r="P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2413.3500000000004</v>
      </c>
      <c r="Q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2413.31</v>
      </c>
      <c r="R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2417.4900000000002</v>
      </c>
      <c r="S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2466.58</v>
      </c>
      <c r="T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2466.5300000000002</v>
      </c>
      <c r="U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2480.0600000000004</v>
      </c>
      <c r="V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2422.1400000000003</v>
      </c>
      <c r="W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2436.09</v>
      </c>
      <c r="X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2417.21</v>
      </c>
      <c r="Y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2517.1400000000003</v>
      </c>
    </row>
    <row r="504" spans="1:25" x14ac:dyDescent="0.2">
      <c r="A504" s="79">
        <f t="shared" si="22"/>
        <v>42557</v>
      </c>
      <c r="B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2407.13</v>
      </c>
      <c r="C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2405.7400000000002</v>
      </c>
      <c r="D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2435.83</v>
      </c>
      <c r="E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2460.06</v>
      </c>
      <c r="F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2485.83</v>
      </c>
      <c r="G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2523.31</v>
      </c>
      <c r="H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2486.1400000000003</v>
      </c>
      <c r="I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2771.2200000000003</v>
      </c>
      <c r="J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2770.79</v>
      </c>
      <c r="K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2441.9900000000002</v>
      </c>
      <c r="L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2399.9</v>
      </c>
      <c r="M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2399.92</v>
      </c>
      <c r="N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2413.54</v>
      </c>
      <c r="O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2427.46</v>
      </c>
      <c r="P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2413.54</v>
      </c>
      <c r="Q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2413.44</v>
      </c>
      <c r="R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2429.29</v>
      </c>
      <c r="S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2441.29</v>
      </c>
      <c r="T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2417.44</v>
      </c>
      <c r="U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2408.2600000000002</v>
      </c>
      <c r="V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2461.6000000000004</v>
      </c>
      <c r="W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2442.6400000000003</v>
      </c>
      <c r="X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2405.63</v>
      </c>
      <c r="Y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2530.63</v>
      </c>
    </row>
    <row r="505" spans="1:25" x14ac:dyDescent="0.2">
      <c r="A505" s="79">
        <f t="shared" si="22"/>
        <v>42558</v>
      </c>
      <c r="B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2406.23</v>
      </c>
      <c r="C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2391.5100000000002</v>
      </c>
      <c r="D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2435.8200000000002</v>
      </c>
      <c r="E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2460.12</v>
      </c>
      <c r="F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2468.5500000000002</v>
      </c>
      <c r="G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2523.29</v>
      </c>
      <c r="H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2451.6600000000003</v>
      </c>
      <c r="I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2771.33</v>
      </c>
      <c r="J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2604.6000000000004</v>
      </c>
      <c r="K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2449.91</v>
      </c>
      <c r="L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2400.12</v>
      </c>
      <c r="M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2408.7800000000002</v>
      </c>
      <c r="N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2391.34</v>
      </c>
      <c r="O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2400.27</v>
      </c>
      <c r="P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2400.2000000000003</v>
      </c>
      <c r="Q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2409.73</v>
      </c>
      <c r="R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2417.61</v>
      </c>
      <c r="S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2429.23</v>
      </c>
      <c r="T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2466.8100000000004</v>
      </c>
      <c r="U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2467.36</v>
      </c>
      <c r="V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2422.56</v>
      </c>
      <c r="W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2462.92</v>
      </c>
      <c r="X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2395.16</v>
      </c>
      <c r="Y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2531.5500000000002</v>
      </c>
    </row>
    <row r="506" spans="1:25" x14ac:dyDescent="0.2">
      <c r="A506" s="79">
        <f t="shared" si="22"/>
        <v>42559</v>
      </c>
      <c r="B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2417.33</v>
      </c>
      <c r="C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2391.5100000000002</v>
      </c>
      <c r="D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2452</v>
      </c>
      <c r="E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2451.96</v>
      </c>
      <c r="F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2460.0100000000002</v>
      </c>
      <c r="G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2533.3200000000002</v>
      </c>
      <c r="H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2443.79</v>
      </c>
      <c r="I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2784.38</v>
      </c>
      <c r="J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2638.37</v>
      </c>
      <c r="K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2481.92</v>
      </c>
      <c r="L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2420.8500000000004</v>
      </c>
      <c r="M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2406.94</v>
      </c>
      <c r="N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2420.73</v>
      </c>
      <c r="O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2435.09</v>
      </c>
      <c r="P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2449.96</v>
      </c>
      <c r="Q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2449.9899999999998</v>
      </c>
      <c r="R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2460.2200000000003</v>
      </c>
      <c r="S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2473.34</v>
      </c>
      <c r="T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2486.6000000000004</v>
      </c>
      <c r="U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2473.65</v>
      </c>
      <c r="V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2428.5</v>
      </c>
      <c r="W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2429.5</v>
      </c>
      <c r="X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2389.8200000000002</v>
      </c>
      <c r="Y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2539.29</v>
      </c>
    </row>
    <row r="507" spans="1:25" x14ac:dyDescent="0.2">
      <c r="A507" s="79">
        <f t="shared" si="22"/>
        <v>42560</v>
      </c>
      <c r="B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2456.84</v>
      </c>
      <c r="C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2417.7600000000002</v>
      </c>
      <c r="D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2395.34</v>
      </c>
      <c r="E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2411.62</v>
      </c>
      <c r="F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2446.87</v>
      </c>
      <c r="G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2486.4700000000003</v>
      </c>
      <c r="H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2447.5300000000002</v>
      </c>
      <c r="I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2392.9900000000002</v>
      </c>
      <c r="J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2731.4700000000003</v>
      </c>
      <c r="K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2526.98</v>
      </c>
      <c r="L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2443.96</v>
      </c>
      <c r="M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2429.2600000000002</v>
      </c>
      <c r="N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2429.23</v>
      </c>
      <c r="O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2459.3500000000004</v>
      </c>
      <c r="P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2451.48</v>
      </c>
      <c r="Q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2451.36</v>
      </c>
      <c r="R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2475.3000000000002</v>
      </c>
      <c r="S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2459.44</v>
      </c>
      <c r="T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2459.3000000000002</v>
      </c>
      <c r="U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2428.9700000000003</v>
      </c>
      <c r="V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2461.02</v>
      </c>
      <c r="W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2461.88</v>
      </c>
      <c r="X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2404.2200000000003</v>
      </c>
      <c r="Y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2499.63</v>
      </c>
    </row>
    <row r="508" spans="1:25" x14ac:dyDescent="0.2">
      <c r="A508" s="79">
        <f t="shared" si="22"/>
        <v>42561</v>
      </c>
      <c r="B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2413.84</v>
      </c>
      <c r="C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2392.27</v>
      </c>
      <c r="D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2389.65</v>
      </c>
      <c r="E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2433.19</v>
      </c>
      <c r="F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2470.58</v>
      </c>
      <c r="G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2512.63</v>
      </c>
      <c r="H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2452.06</v>
      </c>
      <c r="I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2389.1400000000003</v>
      </c>
      <c r="J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2738.98</v>
      </c>
      <c r="K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2581.08</v>
      </c>
      <c r="L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2487.94</v>
      </c>
      <c r="M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2463.65</v>
      </c>
      <c r="N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2463.4700000000003</v>
      </c>
      <c r="O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2487.8200000000002</v>
      </c>
      <c r="P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2531.9500000000003</v>
      </c>
      <c r="Q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2531.94</v>
      </c>
      <c r="R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2532.63</v>
      </c>
      <c r="S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2532.63</v>
      </c>
      <c r="T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2464.0300000000002</v>
      </c>
      <c r="U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2432.75</v>
      </c>
      <c r="V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2440.42</v>
      </c>
      <c r="W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2453.0300000000002</v>
      </c>
      <c r="X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2399.8900000000003</v>
      </c>
      <c r="Y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2503.75</v>
      </c>
    </row>
    <row r="509" spans="1:25" x14ac:dyDescent="0.2">
      <c r="A509" s="79">
        <f t="shared" si="22"/>
        <v>42562</v>
      </c>
      <c r="B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2402.73</v>
      </c>
      <c r="C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2389.0700000000002</v>
      </c>
      <c r="D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2455.8100000000004</v>
      </c>
      <c r="E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2456</v>
      </c>
      <c r="F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2498.96</v>
      </c>
      <c r="G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2557.42</v>
      </c>
      <c r="H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2498.75</v>
      </c>
      <c r="I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2871.49</v>
      </c>
      <c r="J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2692.63</v>
      </c>
      <c r="K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2528.54</v>
      </c>
      <c r="L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2423.09</v>
      </c>
      <c r="M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2409.11</v>
      </c>
      <c r="N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2415.54</v>
      </c>
      <c r="O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2437.0600000000004</v>
      </c>
      <c r="P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2437.2600000000002</v>
      </c>
      <c r="Q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2408.5</v>
      </c>
      <c r="R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2449.2400000000002</v>
      </c>
      <c r="S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2455.2600000000002</v>
      </c>
      <c r="T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2490.11</v>
      </c>
      <c r="U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2476.2600000000002</v>
      </c>
      <c r="V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2425.4</v>
      </c>
      <c r="W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2425.67</v>
      </c>
      <c r="X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2403.16</v>
      </c>
      <c r="Y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2530.79</v>
      </c>
    </row>
    <row r="510" spans="1:25" x14ac:dyDescent="0.2">
      <c r="A510" s="79">
        <f t="shared" si="22"/>
        <v>42563</v>
      </c>
      <c r="B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2404.16</v>
      </c>
      <c r="C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2389.13</v>
      </c>
      <c r="D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2455.2800000000002</v>
      </c>
      <c r="E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2481.08</v>
      </c>
      <c r="F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2517.7000000000003</v>
      </c>
      <c r="G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2517.9900000000002</v>
      </c>
      <c r="H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2499.86</v>
      </c>
      <c r="I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2873.78</v>
      </c>
      <c r="J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2694.51</v>
      </c>
      <c r="K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2529.8900000000003</v>
      </c>
      <c r="L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2424.65</v>
      </c>
      <c r="M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2410.6800000000003</v>
      </c>
      <c r="N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2417.54</v>
      </c>
      <c r="O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2439.2600000000002</v>
      </c>
      <c r="P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2439.25</v>
      </c>
      <c r="Q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2439.2600000000002</v>
      </c>
      <c r="R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2451.21</v>
      </c>
      <c r="S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2526.92</v>
      </c>
      <c r="T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2549.88</v>
      </c>
      <c r="U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2504.13</v>
      </c>
      <c r="V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2396.84</v>
      </c>
      <c r="W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2397.13</v>
      </c>
      <c r="X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2414.6800000000003</v>
      </c>
      <c r="Y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2493.54</v>
      </c>
    </row>
    <row r="511" spans="1:25" x14ac:dyDescent="0.2">
      <c r="A511" s="79">
        <f t="shared" si="22"/>
        <v>42564</v>
      </c>
      <c r="B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2412.5100000000002</v>
      </c>
      <c r="C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2391.11</v>
      </c>
      <c r="D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2459.87</v>
      </c>
      <c r="E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2485.7800000000002</v>
      </c>
      <c r="F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2522.96</v>
      </c>
      <c r="G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2523.17</v>
      </c>
      <c r="H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2504.5300000000002</v>
      </c>
      <c r="I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2880.8500000000004</v>
      </c>
      <c r="J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2701.09</v>
      </c>
      <c r="K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2534.5600000000004</v>
      </c>
      <c r="L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2428.0100000000002</v>
      </c>
      <c r="M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2413.9</v>
      </c>
      <c r="N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2420.79</v>
      </c>
      <c r="O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2442.61</v>
      </c>
      <c r="P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2442.65</v>
      </c>
      <c r="Q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2442.5200000000004</v>
      </c>
      <c r="R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2453.7800000000002</v>
      </c>
      <c r="S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2529.9700000000003</v>
      </c>
      <c r="T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2553.37</v>
      </c>
      <c r="U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2507.81</v>
      </c>
      <c r="V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2394.12</v>
      </c>
      <c r="W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2394.59</v>
      </c>
      <c r="X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2417.3500000000004</v>
      </c>
      <c r="Y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2493.61</v>
      </c>
    </row>
    <row r="512" spans="1:25" x14ac:dyDescent="0.2">
      <c r="A512" s="79">
        <f t="shared" si="22"/>
        <v>42565</v>
      </c>
      <c r="B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2411.06</v>
      </c>
      <c r="C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2391.16</v>
      </c>
      <c r="D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2420.12</v>
      </c>
      <c r="E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2485.9</v>
      </c>
      <c r="F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2523.13</v>
      </c>
      <c r="G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2523.29</v>
      </c>
      <c r="H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2504.75</v>
      </c>
      <c r="I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2866.29</v>
      </c>
      <c r="J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2675.11</v>
      </c>
      <c r="K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2507.2400000000002</v>
      </c>
      <c r="L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2427.98</v>
      </c>
      <c r="M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2413.79</v>
      </c>
      <c r="N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2435.0100000000002</v>
      </c>
      <c r="O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2442.4300000000003</v>
      </c>
      <c r="P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2442.3900000000003</v>
      </c>
      <c r="Q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2442.36</v>
      </c>
      <c r="R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2466.3200000000002</v>
      </c>
      <c r="S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2493.36</v>
      </c>
      <c r="T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2553.3500000000004</v>
      </c>
      <c r="U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2507.79</v>
      </c>
      <c r="V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2393.92</v>
      </c>
      <c r="W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2394.3900000000003</v>
      </c>
      <c r="X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2417.27</v>
      </c>
      <c r="Y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2486.19</v>
      </c>
    </row>
    <row r="513" spans="1:25" x14ac:dyDescent="0.2">
      <c r="A513" s="79">
        <f t="shared" si="22"/>
        <v>42566</v>
      </c>
      <c r="B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2399.0500000000002</v>
      </c>
      <c r="C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2391.5500000000002</v>
      </c>
      <c r="D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2420.9300000000003</v>
      </c>
      <c r="E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2486.4300000000003</v>
      </c>
      <c r="F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2523.7400000000002</v>
      </c>
      <c r="G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2523.69</v>
      </c>
      <c r="H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2504.77</v>
      </c>
      <c r="I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2866.66</v>
      </c>
      <c r="J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2638.54</v>
      </c>
      <c r="K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2473.42</v>
      </c>
      <c r="L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2399.9700000000003</v>
      </c>
      <c r="M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2407.6600000000003</v>
      </c>
      <c r="N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2407.9</v>
      </c>
      <c r="O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2407.9700000000003</v>
      </c>
      <c r="P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2407.8500000000004</v>
      </c>
      <c r="Q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2407.9900000000002</v>
      </c>
      <c r="R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2429.08</v>
      </c>
      <c r="S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2493.4300000000003</v>
      </c>
      <c r="T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2493.44</v>
      </c>
      <c r="U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2507.67</v>
      </c>
      <c r="V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2394.34</v>
      </c>
      <c r="W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2421.6800000000003</v>
      </c>
      <c r="X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2417.37</v>
      </c>
      <c r="Y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2497.2000000000003</v>
      </c>
    </row>
    <row r="514" spans="1:25" x14ac:dyDescent="0.2">
      <c r="A514" s="79">
        <f t="shared" si="22"/>
        <v>42567</v>
      </c>
      <c r="B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2432.2200000000003</v>
      </c>
      <c r="C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2397.2200000000003</v>
      </c>
      <c r="D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2389.0500000000002</v>
      </c>
      <c r="E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2403.63</v>
      </c>
      <c r="F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2456.0500000000002</v>
      </c>
      <c r="G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2497.0500000000002</v>
      </c>
      <c r="H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2456.9100000000003</v>
      </c>
      <c r="I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2411.3900000000003</v>
      </c>
      <c r="J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2703.88</v>
      </c>
      <c r="K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2555.33</v>
      </c>
      <c r="L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2500.08</v>
      </c>
      <c r="M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2483.12</v>
      </c>
      <c r="N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2483.1000000000004</v>
      </c>
      <c r="O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2483.0700000000002</v>
      </c>
      <c r="P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2483.08</v>
      </c>
      <c r="Q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2466.75</v>
      </c>
      <c r="R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2466.54</v>
      </c>
      <c r="S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2451.16</v>
      </c>
      <c r="T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2451.19</v>
      </c>
      <c r="U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2467.15</v>
      </c>
      <c r="V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2441.1600000000003</v>
      </c>
      <c r="W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2473.4</v>
      </c>
      <c r="X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2426.1400000000003</v>
      </c>
      <c r="Y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2517.54</v>
      </c>
    </row>
    <row r="515" spans="1:25" x14ac:dyDescent="0.2">
      <c r="A515" s="79">
        <f t="shared" si="22"/>
        <v>42568</v>
      </c>
      <c r="B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2454.0300000000002</v>
      </c>
      <c r="C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2403.3900000000003</v>
      </c>
      <c r="D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2390.09</v>
      </c>
      <c r="E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2406.3900000000003</v>
      </c>
      <c r="F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2460.3500000000004</v>
      </c>
      <c r="G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2501.0600000000004</v>
      </c>
      <c r="H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2460.6600000000003</v>
      </c>
      <c r="I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2414.9900000000002</v>
      </c>
      <c r="J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2708.3</v>
      </c>
      <c r="K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2559</v>
      </c>
      <c r="L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2503.37</v>
      </c>
      <c r="M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2486.3200000000002</v>
      </c>
      <c r="N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2486.17</v>
      </c>
      <c r="O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2486.0700000000002</v>
      </c>
      <c r="P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2486.02</v>
      </c>
      <c r="Q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2469.6800000000003</v>
      </c>
      <c r="R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2469.5300000000002</v>
      </c>
      <c r="S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2453.6999999999998</v>
      </c>
      <c r="T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2453.83</v>
      </c>
      <c r="U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2470.5100000000002</v>
      </c>
      <c r="V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2465.08</v>
      </c>
      <c r="W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2486.15</v>
      </c>
      <c r="X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2439.02</v>
      </c>
      <c r="Y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2622.9</v>
      </c>
    </row>
    <row r="516" spans="1:25" x14ac:dyDescent="0.2">
      <c r="A516" s="79">
        <f t="shared" si="22"/>
        <v>42569</v>
      </c>
      <c r="B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2412.42</v>
      </c>
      <c r="C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2408.2600000000002</v>
      </c>
      <c r="D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2438.79</v>
      </c>
      <c r="E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2471.7800000000002</v>
      </c>
      <c r="F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2489.37</v>
      </c>
      <c r="G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2547.3000000000002</v>
      </c>
      <c r="H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2489.8200000000002</v>
      </c>
      <c r="I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2802.52</v>
      </c>
      <c r="J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2642.92</v>
      </c>
      <c r="K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2476.5300000000002</v>
      </c>
      <c r="L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2402.48</v>
      </c>
      <c r="M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2402.3200000000002</v>
      </c>
      <c r="N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2402.4500000000003</v>
      </c>
      <c r="O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2402.4500000000003</v>
      </c>
      <c r="P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2402.3500000000004</v>
      </c>
      <c r="Q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2416</v>
      </c>
      <c r="R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2431.15</v>
      </c>
      <c r="S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2431.1400000000003</v>
      </c>
      <c r="T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2443.37</v>
      </c>
      <c r="U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2469.0500000000002</v>
      </c>
      <c r="V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2419.2800000000002</v>
      </c>
      <c r="W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2433.1800000000003</v>
      </c>
      <c r="X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2495.96</v>
      </c>
      <c r="Y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2478.9100000000003</v>
      </c>
    </row>
    <row r="517" spans="1:25" x14ac:dyDescent="0.2">
      <c r="A517" s="79">
        <f t="shared" si="22"/>
        <v>42570</v>
      </c>
      <c r="B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2435.9700000000003</v>
      </c>
      <c r="C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2401.9900000000002</v>
      </c>
      <c r="D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2389.38</v>
      </c>
      <c r="E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2423.1800000000003</v>
      </c>
      <c r="F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2454.9900000000002</v>
      </c>
      <c r="G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2507.7400000000002</v>
      </c>
      <c r="H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2480.71</v>
      </c>
      <c r="I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2842.6800000000003</v>
      </c>
      <c r="J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2654.27</v>
      </c>
      <c r="K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2444.84</v>
      </c>
      <c r="L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2388.94</v>
      </c>
      <c r="M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2421.4300000000003</v>
      </c>
      <c r="N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2421.69</v>
      </c>
      <c r="O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2421.88</v>
      </c>
      <c r="P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2421.73</v>
      </c>
      <c r="Q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2421.63</v>
      </c>
      <c r="R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2396.69</v>
      </c>
      <c r="S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2396.69</v>
      </c>
      <c r="T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2442.9500000000003</v>
      </c>
      <c r="U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2419.4900000000002</v>
      </c>
      <c r="V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2458.0700000000002</v>
      </c>
      <c r="W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2458.7400000000002</v>
      </c>
      <c r="X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2415.3500000000004</v>
      </c>
      <c r="Y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2549.88</v>
      </c>
    </row>
    <row r="518" spans="1:25" x14ac:dyDescent="0.2">
      <c r="A518" s="79">
        <f t="shared" si="22"/>
        <v>42571</v>
      </c>
      <c r="B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2423.1400000000003</v>
      </c>
      <c r="C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2399.36</v>
      </c>
      <c r="D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2389.33</v>
      </c>
      <c r="E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2407.04</v>
      </c>
      <c r="F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2406.9499999999998</v>
      </c>
      <c r="G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2487.84</v>
      </c>
      <c r="H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2421.9700000000003</v>
      </c>
      <c r="I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2714.7400000000002</v>
      </c>
      <c r="J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2564.7000000000003</v>
      </c>
      <c r="K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2389.9700000000003</v>
      </c>
      <c r="L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2462.2600000000002</v>
      </c>
      <c r="M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2463.37</v>
      </c>
      <c r="N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2463.7800000000002</v>
      </c>
      <c r="O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2465.27</v>
      </c>
      <c r="P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2465.8000000000002</v>
      </c>
      <c r="Q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2465.2200000000003</v>
      </c>
      <c r="R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2432.04</v>
      </c>
      <c r="S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2418.4300000000003</v>
      </c>
      <c r="T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2417.3000000000002</v>
      </c>
      <c r="U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2415.9900000000002</v>
      </c>
      <c r="V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2491.1999999999998</v>
      </c>
      <c r="W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2498.4700000000003</v>
      </c>
      <c r="X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2420.2700000000004</v>
      </c>
      <c r="Y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2541.84</v>
      </c>
    </row>
    <row r="519" spans="1:25" x14ac:dyDescent="0.2">
      <c r="A519" s="79">
        <f t="shared" si="22"/>
        <v>42572</v>
      </c>
      <c r="B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2418.65</v>
      </c>
      <c r="C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2393.66</v>
      </c>
      <c r="D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2391.2000000000003</v>
      </c>
      <c r="E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2390.58</v>
      </c>
      <c r="F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2406.91</v>
      </c>
      <c r="G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2437.2700000000004</v>
      </c>
      <c r="H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2406.94</v>
      </c>
      <c r="I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2715.53</v>
      </c>
      <c r="J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2545.15</v>
      </c>
      <c r="K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2397.19</v>
      </c>
      <c r="L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2431.48</v>
      </c>
      <c r="M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2463.75</v>
      </c>
      <c r="N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2458.2600000000002</v>
      </c>
      <c r="O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2459.3900000000003</v>
      </c>
      <c r="P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2433.2800000000002</v>
      </c>
      <c r="Q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2412.1999999999998</v>
      </c>
      <c r="R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2417.3200000000002</v>
      </c>
      <c r="S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2404.88</v>
      </c>
      <c r="T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2430.11</v>
      </c>
      <c r="U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2416.12</v>
      </c>
      <c r="V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2486.5300000000002</v>
      </c>
      <c r="W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2492.0700000000002</v>
      </c>
      <c r="X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2420.1999999999998</v>
      </c>
      <c r="Y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2532.09</v>
      </c>
    </row>
    <row r="520" spans="1:25" x14ac:dyDescent="0.2">
      <c r="A520" s="79">
        <f t="shared" si="22"/>
        <v>42573</v>
      </c>
      <c r="B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2407.8900000000003</v>
      </c>
      <c r="C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2393.0200000000004</v>
      </c>
      <c r="D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2389.13</v>
      </c>
      <c r="E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2392.6400000000003</v>
      </c>
      <c r="F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2406.9499999999998</v>
      </c>
      <c r="G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2470.23</v>
      </c>
      <c r="H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2421.87</v>
      </c>
      <c r="I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2774.1000000000004</v>
      </c>
      <c r="J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2629.02</v>
      </c>
      <c r="K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2474.87</v>
      </c>
      <c r="L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2451.15</v>
      </c>
      <c r="M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2400.9300000000003</v>
      </c>
      <c r="N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2428.77</v>
      </c>
      <c r="O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2428.77</v>
      </c>
      <c r="P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2390.19</v>
      </c>
      <c r="Q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2390.12</v>
      </c>
      <c r="R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2406.08</v>
      </c>
      <c r="S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2396.2600000000002</v>
      </c>
      <c r="T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2418.61</v>
      </c>
      <c r="U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2396.5</v>
      </c>
      <c r="V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2480.09</v>
      </c>
      <c r="W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2483.08</v>
      </c>
      <c r="X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2423.73</v>
      </c>
      <c r="Y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2560.73</v>
      </c>
    </row>
    <row r="521" spans="1:25" x14ac:dyDescent="0.2">
      <c r="A521" s="79">
        <f t="shared" si="22"/>
        <v>42574</v>
      </c>
      <c r="B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2479.5700000000002</v>
      </c>
      <c r="C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2441.8500000000004</v>
      </c>
      <c r="D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2414.1600000000003</v>
      </c>
      <c r="E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2402.3900000000003</v>
      </c>
      <c r="F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2395.2200000000003</v>
      </c>
      <c r="G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2404.98</v>
      </c>
      <c r="H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2389.06</v>
      </c>
      <c r="I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2398.06</v>
      </c>
      <c r="J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2668.3</v>
      </c>
      <c r="K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2484.9300000000003</v>
      </c>
      <c r="L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2438.0100000000002</v>
      </c>
      <c r="M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2396.0100000000002</v>
      </c>
      <c r="N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2395.75</v>
      </c>
      <c r="O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2395.58</v>
      </c>
      <c r="P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2395.63</v>
      </c>
      <c r="Q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2395.5700000000002</v>
      </c>
      <c r="R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2422.86</v>
      </c>
      <c r="S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2412.1999999999998</v>
      </c>
      <c r="T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2396.2800000000002</v>
      </c>
      <c r="U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2423.9700000000003</v>
      </c>
      <c r="V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2524.44</v>
      </c>
      <c r="W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2541.9300000000003</v>
      </c>
      <c r="X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2424.2600000000002</v>
      </c>
      <c r="Y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2452.6999999999998</v>
      </c>
    </row>
    <row r="522" spans="1:25" x14ac:dyDescent="0.2">
      <c r="A522" s="79">
        <f t="shared" si="22"/>
        <v>42575</v>
      </c>
      <c r="B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2464.9500000000003</v>
      </c>
      <c r="C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2437.1999999999998</v>
      </c>
      <c r="D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2410.0700000000002</v>
      </c>
      <c r="E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2400.1400000000003</v>
      </c>
      <c r="F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2394.13</v>
      </c>
      <c r="G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2421.61</v>
      </c>
      <c r="H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2404.8000000000002</v>
      </c>
      <c r="I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2389.0300000000002</v>
      </c>
      <c r="J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2692.9</v>
      </c>
      <c r="K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2501.5500000000002</v>
      </c>
      <c r="L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2437.25</v>
      </c>
      <c r="M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2395.65</v>
      </c>
      <c r="N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2395.4700000000003</v>
      </c>
      <c r="O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2395.4499999999998</v>
      </c>
      <c r="P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2395.4499999999998</v>
      </c>
      <c r="Q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2395.42</v>
      </c>
      <c r="R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2423.0200000000004</v>
      </c>
      <c r="S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2413.2200000000003</v>
      </c>
      <c r="T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2396.6800000000003</v>
      </c>
      <c r="U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2427.0600000000004</v>
      </c>
      <c r="V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2550</v>
      </c>
      <c r="W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2550.9499999999998</v>
      </c>
      <c r="X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2429.13</v>
      </c>
      <c r="Y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2452.4499999999998</v>
      </c>
    </row>
    <row r="523" spans="1:25" x14ac:dyDescent="0.2">
      <c r="A523" s="79">
        <f t="shared" si="22"/>
        <v>42576</v>
      </c>
      <c r="B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2438.83</v>
      </c>
      <c r="C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2410.77</v>
      </c>
      <c r="D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2390.16</v>
      </c>
      <c r="E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2389.8900000000003</v>
      </c>
      <c r="F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2421.5200000000004</v>
      </c>
      <c r="G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2453.2200000000003</v>
      </c>
      <c r="H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2437.4</v>
      </c>
      <c r="I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2813.09</v>
      </c>
      <c r="J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2606.73</v>
      </c>
      <c r="K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2459.1400000000003</v>
      </c>
      <c r="L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2390.1400000000003</v>
      </c>
      <c r="M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2434.1000000000004</v>
      </c>
      <c r="N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2434.92</v>
      </c>
      <c r="O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2434.9500000000003</v>
      </c>
      <c r="P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2434.92</v>
      </c>
      <c r="Q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2434.79</v>
      </c>
      <c r="R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2401.6400000000003</v>
      </c>
      <c r="S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2408.67</v>
      </c>
      <c r="T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2407.23</v>
      </c>
      <c r="U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2396.37</v>
      </c>
      <c r="V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2490.92</v>
      </c>
      <c r="W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2465.27</v>
      </c>
      <c r="X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2393.3900000000003</v>
      </c>
      <c r="Y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2561.4</v>
      </c>
    </row>
    <row r="524" spans="1:25" x14ac:dyDescent="0.2">
      <c r="A524" s="79">
        <f t="shared" si="22"/>
        <v>42577</v>
      </c>
      <c r="B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2446.84</v>
      </c>
      <c r="C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2399.59</v>
      </c>
      <c r="D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2421.61</v>
      </c>
      <c r="E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2437.0300000000002</v>
      </c>
      <c r="F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2437.02</v>
      </c>
      <c r="G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2461.08</v>
      </c>
      <c r="H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2437.0300000000002</v>
      </c>
      <c r="I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2749.3</v>
      </c>
      <c r="J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2606.42</v>
      </c>
      <c r="K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2459.33</v>
      </c>
      <c r="L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2415.44</v>
      </c>
      <c r="M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2415.4500000000003</v>
      </c>
      <c r="N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2415.25</v>
      </c>
      <c r="O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2415.0700000000002</v>
      </c>
      <c r="P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2401.37</v>
      </c>
      <c r="Q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2415.04</v>
      </c>
      <c r="R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2430.38</v>
      </c>
      <c r="S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2461.02</v>
      </c>
      <c r="T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2509.08</v>
      </c>
      <c r="U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2462.85</v>
      </c>
      <c r="V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2424.9500000000003</v>
      </c>
      <c r="W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2426.65</v>
      </c>
      <c r="X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2430.36</v>
      </c>
      <c r="Y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2555.81</v>
      </c>
    </row>
    <row r="525" spans="1:25" x14ac:dyDescent="0.2">
      <c r="A525" s="79">
        <f t="shared" si="22"/>
        <v>42578</v>
      </c>
      <c r="B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2420.54</v>
      </c>
      <c r="C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2422.3000000000002</v>
      </c>
      <c r="D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2437.73</v>
      </c>
      <c r="E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2437.71</v>
      </c>
      <c r="F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2506.59</v>
      </c>
      <c r="G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2525.92</v>
      </c>
      <c r="H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2488.61</v>
      </c>
      <c r="I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2840.96</v>
      </c>
      <c r="J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2641.8</v>
      </c>
      <c r="K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2492.4900000000002</v>
      </c>
      <c r="L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2430.38</v>
      </c>
      <c r="M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2402.33</v>
      </c>
      <c r="N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2402.09</v>
      </c>
      <c r="O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2402.0600000000004</v>
      </c>
      <c r="P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2430.12</v>
      </c>
      <c r="Q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2430.34</v>
      </c>
      <c r="R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2443.41</v>
      </c>
      <c r="S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2443.1000000000004</v>
      </c>
      <c r="T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2482.0300000000002</v>
      </c>
      <c r="U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2444.7200000000003</v>
      </c>
      <c r="V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2425</v>
      </c>
      <c r="W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2427.0500000000002</v>
      </c>
      <c r="X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2430.38</v>
      </c>
      <c r="Y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2535.48</v>
      </c>
    </row>
    <row r="526" spans="1:25" x14ac:dyDescent="0.2">
      <c r="A526" s="79">
        <f t="shared" si="22"/>
        <v>42579</v>
      </c>
      <c r="B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2419.27</v>
      </c>
      <c r="C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2407.3900000000003</v>
      </c>
      <c r="D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2437.7400000000002</v>
      </c>
      <c r="E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2437.8000000000002</v>
      </c>
      <c r="F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2488.34</v>
      </c>
      <c r="G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2488.27</v>
      </c>
      <c r="H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2437.94</v>
      </c>
      <c r="I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2841.9100000000003</v>
      </c>
      <c r="J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2642.3500000000004</v>
      </c>
      <c r="K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2460.2800000000002</v>
      </c>
      <c r="L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2402.7600000000002</v>
      </c>
      <c r="M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2402.8100000000004</v>
      </c>
      <c r="N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2415.9700000000003</v>
      </c>
      <c r="O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2415.7400000000002</v>
      </c>
      <c r="P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2430.08</v>
      </c>
      <c r="Q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2430.1800000000003</v>
      </c>
      <c r="R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2532.58</v>
      </c>
      <c r="S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2495.65</v>
      </c>
      <c r="T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2510.11</v>
      </c>
      <c r="U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2484.3900000000003</v>
      </c>
      <c r="V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2423.25</v>
      </c>
      <c r="W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2425.8100000000004</v>
      </c>
      <c r="X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2443.11</v>
      </c>
      <c r="Y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2539.15</v>
      </c>
    </row>
    <row r="527" spans="1:25" x14ac:dyDescent="0.2">
      <c r="A527" s="79">
        <f t="shared" si="22"/>
        <v>42580</v>
      </c>
      <c r="B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2417.58</v>
      </c>
      <c r="C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2423.12</v>
      </c>
      <c r="D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2438.27</v>
      </c>
      <c r="E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2438.33</v>
      </c>
      <c r="F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2507.4100000000003</v>
      </c>
      <c r="G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2526.73</v>
      </c>
      <c r="H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2463.2600000000002</v>
      </c>
      <c r="I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2843.11</v>
      </c>
      <c r="J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2643.33</v>
      </c>
      <c r="K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2460.8500000000004</v>
      </c>
      <c r="L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2410.13</v>
      </c>
      <c r="M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2416.96</v>
      </c>
      <c r="N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2397.77</v>
      </c>
      <c r="O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2389.7400000000002</v>
      </c>
      <c r="P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2389.88</v>
      </c>
      <c r="Q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2403.04</v>
      </c>
      <c r="R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2443.8200000000002</v>
      </c>
      <c r="S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2456.0100000000002</v>
      </c>
      <c r="T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2456.38</v>
      </c>
      <c r="U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2410.12</v>
      </c>
      <c r="V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2456.62</v>
      </c>
      <c r="W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2429.19</v>
      </c>
      <c r="X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2443.7000000000003</v>
      </c>
      <c r="Y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2562.3000000000002</v>
      </c>
    </row>
    <row r="528" spans="1:25" x14ac:dyDescent="0.2">
      <c r="A528" s="79">
        <f t="shared" si="22"/>
        <v>42581</v>
      </c>
      <c r="B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2485.33</v>
      </c>
      <c r="C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2402.61</v>
      </c>
      <c r="D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2389.9500000000003</v>
      </c>
      <c r="E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2406.5300000000002</v>
      </c>
      <c r="F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2441.5</v>
      </c>
      <c r="G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2480.29</v>
      </c>
      <c r="H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2415.1400000000003</v>
      </c>
      <c r="I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2429.9700000000003</v>
      </c>
      <c r="J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2698.08</v>
      </c>
      <c r="K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2504.94</v>
      </c>
      <c r="L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2440.6400000000003</v>
      </c>
      <c r="M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2418.6800000000003</v>
      </c>
      <c r="N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2455.38</v>
      </c>
      <c r="O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2455.3500000000004</v>
      </c>
      <c r="P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2455.3900000000003</v>
      </c>
      <c r="Q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2455.34</v>
      </c>
      <c r="R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2455.02</v>
      </c>
      <c r="S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2439.3500000000004</v>
      </c>
      <c r="T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2424.3900000000003</v>
      </c>
      <c r="U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2412.7200000000003</v>
      </c>
      <c r="V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2498.08</v>
      </c>
      <c r="W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2486.02</v>
      </c>
      <c r="X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2397.11</v>
      </c>
      <c r="Y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2539.65</v>
      </c>
    </row>
    <row r="529" spans="1:25" x14ac:dyDescent="0.2">
      <c r="A529" s="79">
        <f t="shared" si="22"/>
        <v>42582</v>
      </c>
      <c r="B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2467.73</v>
      </c>
      <c r="C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2398.2600000000002</v>
      </c>
      <c r="D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2406.5300000000002</v>
      </c>
      <c r="E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2406.66</v>
      </c>
      <c r="F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2460.8000000000002</v>
      </c>
      <c r="G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2480.4500000000003</v>
      </c>
      <c r="H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2415.0200000000004</v>
      </c>
      <c r="I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2406.66</v>
      </c>
      <c r="J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2722.3100000000004</v>
      </c>
      <c r="K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2521.4100000000003</v>
      </c>
      <c r="L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2469.79</v>
      </c>
      <c r="M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2439.02</v>
      </c>
      <c r="N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2438.91</v>
      </c>
      <c r="O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2438.86</v>
      </c>
      <c r="P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2453.94</v>
      </c>
      <c r="Q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2453.87</v>
      </c>
      <c r="R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2453.94</v>
      </c>
      <c r="S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2424.15</v>
      </c>
      <c r="T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2424.4100000000003</v>
      </c>
      <c r="U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2412.6400000000003</v>
      </c>
      <c r="V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2510.2200000000003</v>
      </c>
      <c r="W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2480.15</v>
      </c>
      <c r="X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2397.46</v>
      </c>
      <c r="Y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2558.4900000000002</v>
      </c>
    </row>
    <row r="530" spans="1:25" x14ac:dyDescent="0.25">
      <c r="A530" s="93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2"/>
    </row>
    <row r="531" spans="1:25" x14ac:dyDescent="0.25">
      <c r="A531" s="87" t="s">
        <v>152</v>
      </c>
      <c r="B531" s="78"/>
      <c r="C531" s="78"/>
      <c r="D531" s="78"/>
    </row>
    <row r="532" spans="1:25" ht="12.75" x14ac:dyDescent="0.2">
      <c r="A532" s="169" t="s">
        <v>48</v>
      </c>
      <c r="B532" s="180" t="s">
        <v>122</v>
      </c>
      <c r="C532" s="181"/>
      <c r="D532" s="181"/>
      <c r="E532" s="181"/>
      <c r="F532" s="181"/>
      <c r="G532" s="181"/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2"/>
    </row>
    <row r="533" spans="1:25" ht="12.75" x14ac:dyDescent="0.2">
      <c r="A533" s="170"/>
      <c r="B533" s="183"/>
      <c r="C533" s="184"/>
      <c r="D533" s="184"/>
      <c r="E533" s="184"/>
      <c r="F533" s="184"/>
      <c r="G533" s="184"/>
      <c r="H533" s="184"/>
      <c r="I533" s="184"/>
      <c r="J533" s="184"/>
      <c r="K533" s="184"/>
      <c r="L533" s="184"/>
      <c r="M533" s="184"/>
      <c r="N533" s="184"/>
      <c r="O533" s="184"/>
      <c r="P533" s="184"/>
      <c r="Q533" s="184"/>
      <c r="R533" s="184"/>
      <c r="S533" s="184"/>
      <c r="T533" s="184"/>
      <c r="U533" s="184"/>
      <c r="V533" s="184"/>
      <c r="W533" s="184"/>
      <c r="X533" s="184"/>
      <c r="Y533" s="185"/>
    </row>
    <row r="534" spans="1:25" ht="12.75" x14ac:dyDescent="0.2">
      <c r="A534" s="170"/>
      <c r="B534" s="172" t="s">
        <v>123</v>
      </c>
      <c r="C534" s="163" t="s">
        <v>124</v>
      </c>
      <c r="D534" s="163" t="s">
        <v>125</v>
      </c>
      <c r="E534" s="163" t="s">
        <v>126</v>
      </c>
      <c r="F534" s="163" t="s">
        <v>127</v>
      </c>
      <c r="G534" s="163" t="s">
        <v>128</v>
      </c>
      <c r="H534" s="163" t="s">
        <v>129</v>
      </c>
      <c r="I534" s="163" t="s">
        <v>130</v>
      </c>
      <c r="J534" s="163" t="s">
        <v>131</v>
      </c>
      <c r="K534" s="163" t="s">
        <v>132</v>
      </c>
      <c r="L534" s="163" t="s">
        <v>133</v>
      </c>
      <c r="M534" s="163" t="s">
        <v>134</v>
      </c>
      <c r="N534" s="174" t="s">
        <v>135</v>
      </c>
      <c r="O534" s="163" t="s">
        <v>136</v>
      </c>
      <c r="P534" s="163" t="s">
        <v>137</v>
      </c>
      <c r="Q534" s="163" t="s">
        <v>138</v>
      </c>
      <c r="R534" s="163" t="s">
        <v>139</v>
      </c>
      <c r="S534" s="163" t="s">
        <v>140</v>
      </c>
      <c r="T534" s="163" t="s">
        <v>141</v>
      </c>
      <c r="U534" s="163" t="s">
        <v>142</v>
      </c>
      <c r="V534" s="163" t="s">
        <v>143</v>
      </c>
      <c r="W534" s="163" t="s">
        <v>144</v>
      </c>
      <c r="X534" s="163" t="s">
        <v>145</v>
      </c>
      <c r="Y534" s="163" t="s">
        <v>146</v>
      </c>
    </row>
    <row r="535" spans="1:25" ht="12.75" x14ac:dyDescent="0.2">
      <c r="A535" s="171"/>
      <c r="B535" s="173"/>
      <c r="C535" s="164"/>
      <c r="D535" s="164"/>
      <c r="E535" s="164"/>
      <c r="F535" s="164"/>
      <c r="G535" s="164"/>
      <c r="H535" s="164"/>
      <c r="I535" s="164"/>
      <c r="J535" s="164"/>
      <c r="K535" s="164"/>
      <c r="L535" s="164"/>
      <c r="M535" s="164"/>
      <c r="N535" s="175"/>
      <c r="O535" s="164"/>
      <c r="P535" s="164"/>
      <c r="Q535" s="164"/>
      <c r="R535" s="164"/>
      <c r="S535" s="164"/>
      <c r="T535" s="164"/>
      <c r="U535" s="164"/>
      <c r="V535" s="164"/>
      <c r="W535" s="164"/>
      <c r="X535" s="164"/>
      <c r="Y535" s="164"/>
    </row>
    <row r="536" spans="1:25" x14ac:dyDescent="0.2">
      <c r="A536" s="79">
        <f>A499</f>
        <v>42552</v>
      </c>
      <c r="B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2403.21</v>
      </c>
      <c r="C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2370.0500000000002</v>
      </c>
      <c r="D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2398.09</v>
      </c>
      <c r="E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2436.83</v>
      </c>
      <c r="F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2479.6000000000004</v>
      </c>
      <c r="G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2527.3900000000003</v>
      </c>
      <c r="H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2444.9700000000003</v>
      </c>
      <c r="I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2738.6800000000003</v>
      </c>
      <c r="J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2536.02</v>
      </c>
      <c r="K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2391.35</v>
      </c>
      <c r="L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2378.4300000000003</v>
      </c>
      <c r="M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2378.4700000000003</v>
      </c>
      <c r="N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2369.96</v>
      </c>
      <c r="O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2369.9500000000003</v>
      </c>
      <c r="P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2369.9</v>
      </c>
      <c r="Q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2369.88</v>
      </c>
      <c r="R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2395.44</v>
      </c>
      <c r="S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2418.41</v>
      </c>
      <c r="T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2418.38</v>
      </c>
      <c r="U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2384.5500000000002</v>
      </c>
      <c r="V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2431.71</v>
      </c>
      <c r="W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2440.17</v>
      </c>
      <c r="X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2384.8100000000004</v>
      </c>
      <c r="Y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2536.5100000000002</v>
      </c>
    </row>
    <row r="537" spans="1:25" x14ac:dyDescent="0.2">
      <c r="A537" s="79">
        <f>A536+1</f>
        <v>42553</v>
      </c>
      <c r="B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2434.61</v>
      </c>
      <c r="C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2388</v>
      </c>
      <c r="D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2368.46</v>
      </c>
      <c r="E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2381.67</v>
      </c>
      <c r="F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2443</v>
      </c>
      <c r="G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2493.6000000000004</v>
      </c>
      <c r="H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2433.5500000000002</v>
      </c>
      <c r="I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2377.5300000000002</v>
      </c>
      <c r="J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2660.58</v>
      </c>
      <c r="K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2475.6400000000003</v>
      </c>
      <c r="L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2413.4900000000002</v>
      </c>
      <c r="M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2413.5</v>
      </c>
      <c r="N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2413.56</v>
      </c>
      <c r="O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2399.61</v>
      </c>
      <c r="P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2392.8200000000002</v>
      </c>
      <c r="Q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2392.83</v>
      </c>
      <c r="R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2428.19</v>
      </c>
      <c r="S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2443.38</v>
      </c>
      <c r="T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2428.31</v>
      </c>
      <c r="U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2413.9900000000002</v>
      </c>
      <c r="V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2419.86</v>
      </c>
      <c r="W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2447.9</v>
      </c>
      <c r="X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2375.4300000000003</v>
      </c>
      <c r="Y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2483.8100000000004</v>
      </c>
    </row>
    <row r="538" spans="1:25" x14ac:dyDescent="0.2">
      <c r="A538" s="79">
        <f t="shared" ref="A538:A566" si="23">A537+1</f>
        <v>42554</v>
      </c>
      <c r="B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2429.65</v>
      </c>
      <c r="C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2384.61</v>
      </c>
      <c r="D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2368.4</v>
      </c>
      <c r="E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2381.5300000000002</v>
      </c>
      <c r="F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2442.62</v>
      </c>
      <c r="G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2515.7000000000003</v>
      </c>
      <c r="H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2433.4</v>
      </c>
      <c r="I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2377.27</v>
      </c>
      <c r="J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2659.8900000000003</v>
      </c>
      <c r="K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2475.65</v>
      </c>
      <c r="L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2428.12</v>
      </c>
      <c r="M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2443.3500000000004</v>
      </c>
      <c r="N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2435.5500000000002</v>
      </c>
      <c r="O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2428.12</v>
      </c>
      <c r="P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2428.27</v>
      </c>
      <c r="Q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2428.09</v>
      </c>
      <c r="R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2467.1600000000003</v>
      </c>
      <c r="S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2467.17</v>
      </c>
      <c r="T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2467.1600000000003</v>
      </c>
      <c r="U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2451.36</v>
      </c>
      <c r="V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2418.41</v>
      </c>
      <c r="W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2445.38</v>
      </c>
      <c r="X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2375.3900000000003</v>
      </c>
      <c r="Y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2483.5300000000002</v>
      </c>
    </row>
    <row r="539" spans="1:25" x14ac:dyDescent="0.2">
      <c r="A539" s="79">
        <f t="shared" si="23"/>
        <v>42555</v>
      </c>
      <c r="B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2388.1600000000003</v>
      </c>
      <c r="C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2369.7000000000003</v>
      </c>
      <c r="D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2412.8000000000002</v>
      </c>
      <c r="E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2436.46</v>
      </c>
      <c r="F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2497.6800000000003</v>
      </c>
      <c r="G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2527.0700000000002</v>
      </c>
      <c r="H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2444.9</v>
      </c>
      <c r="I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2714.2400000000002</v>
      </c>
      <c r="J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2535.88</v>
      </c>
      <c r="K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2377.8900000000003</v>
      </c>
      <c r="L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2376.96</v>
      </c>
      <c r="M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2381.44</v>
      </c>
      <c r="N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2376.94</v>
      </c>
      <c r="O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2378.19</v>
      </c>
      <c r="P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2383.84</v>
      </c>
      <c r="Q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2385.0600000000004</v>
      </c>
      <c r="R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2395.06</v>
      </c>
      <c r="S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2417.96</v>
      </c>
      <c r="T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2417.9700000000003</v>
      </c>
      <c r="U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2384.5300000000002</v>
      </c>
      <c r="V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2414.11</v>
      </c>
      <c r="W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2405.19</v>
      </c>
      <c r="X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2384.37</v>
      </c>
      <c r="Y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2426.84</v>
      </c>
    </row>
    <row r="540" spans="1:25" x14ac:dyDescent="0.2">
      <c r="A540" s="79">
        <f t="shared" si="23"/>
        <v>42556</v>
      </c>
      <c r="B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2388.0500000000002</v>
      </c>
      <c r="C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2370.08</v>
      </c>
      <c r="D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2413.17</v>
      </c>
      <c r="E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2436.84</v>
      </c>
      <c r="F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2498.11</v>
      </c>
      <c r="G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2498</v>
      </c>
      <c r="H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2445.11</v>
      </c>
      <c r="I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2714.62</v>
      </c>
      <c r="J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2535.83</v>
      </c>
      <c r="K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2378.0700000000002</v>
      </c>
      <c r="L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2387</v>
      </c>
      <c r="M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2378.0100000000002</v>
      </c>
      <c r="N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2378.02</v>
      </c>
      <c r="O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2377.91</v>
      </c>
      <c r="P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2391.25</v>
      </c>
      <c r="Q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2391.21</v>
      </c>
      <c r="R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2395.2600000000002</v>
      </c>
      <c r="S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2442.84</v>
      </c>
      <c r="T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2442.79</v>
      </c>
      <c r="U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2455.9</v>
      </c>
      <c r="V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2399.7600000000002</v>
      </c>
      <c r="W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2413.29</v>
      </c>
      <c r="X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2394.9900000000002</v>
      </c>
      <c r="Y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2491.84</v>
      </c>
    </row>
    <row r="541" spans="1:25" x14ac:dyDescent="0.2">
      <c r="A541" s="79">
        <f t="shared" si="23"/>
        <v>42557</v>
      </c>
      <c r="B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2385.2200000000003</v>
      </c>
      <c r="C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2383.88</v>
      </c>
      <c r="D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2413.0300000000002</v>
      </c>
      <c r="E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2436.52</v>
      </c>
      <c r="F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2461.4900000000002</v>
      </c>
      <c r="G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2497.83</v>
      </c>
      <c r="H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2461.79</v>
      </c>
      <c r="I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2738.09</v>
      </c>
      <c r="J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2737.6800000000003</v>
      </c>
      <c r="K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2419.0100000000002</v>
      </c>
      <c r="L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2378.21</v>
      </c>
      <c r="M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2378.23</v>
      </c>
      <c r="N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2391.4300000000003</v>
      </c>
      <c r="O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2404.92</v>
      </c>
      <c r="P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2391.4300000000003</v>
      </c>
      <c r="Q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2391.33</v>
      </c>
      <c r="R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2406.69</v>
      </c>
      <c r="S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2418.3200000000002</v>
      </c>
      <c r="T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2395.2200000000003</v>
      </c>
      <c r="U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2386.3100000000004</v>
      </c>
      <c r="V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2438.0100000000002</v>
      </c>
      <c r="W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2419.63</v>
      </c>
      <c r="X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2383.77</v>
      </c>
      <c r="Y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2504.92</v>
      </c>
    </row>
    <row r="542" spans="1:25" x14ac:dyDescent="0.2">
      <c r="A542" s="79">
        <f t="shared" si="23"/>
        <v>42558</v>
      </c>
      <c r="B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2384.3500000000004</v>
      </c>
      <c r="C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2370.08</v>
      </c>
      <c r="D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2413.02</v>
      </c>
      <c r="E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2436.58</v>
      </c>
      <c r="F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2444.75</v>
      </c>
      <c r="G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2497.8000000000002</v>
      </c>
      <c r="H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2428.38</v>
      </c>
      <c r="I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2738.2</v>
      </c>
      <c r="J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2576.61</v>
      </c>
      <c r="K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2426.6800000000003</v>
      </c>
      <c r="L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2378.4300000000003</v>
      </c>
      <c r="M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2386.8200000000002</v>
      </c>
      <c r="N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2369.92</v>
      </c>
      <c r="O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2378.5700000000002</v>
      </c>
      <c r="P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2378.5</v>
      </c>
      <c r="Q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2387.7400000000002</v>
      </c>
      <c r="R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2395.38</v>
      </c>
      <c r="S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2406.6400000000003</v>
      </c>
      <c r="T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2443.06</v>
      </c>
      <c r="U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2443.6000000000004</v>
      </c>
      <c r="V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2400.17</v>
      </c>
      <c r="W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2439.3000000000002</v>
      </c>
      <c r="X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2373.62</v>
      </c>
      <c r="Y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2505.8100000000004</v>
      </c>
    </row>
    <row r="543" spans="1:25" x14ac:dyDescent="0.2">
      <c r="A543" s="79">
        <f t="shared" si="23"/>
        <v>42559</v>
      </c>
      <c r="B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2395.11</v>
      </c>
      <c r="C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2370.08</v>
      </c>
      <c r="D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2428.71</v>
      </c>
      <c r="E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2428.67</v>
      </c>
      <c r="F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2436.4700000000003</v>
      </c>
      <c r="G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2507.52</v>
      </c>
      <c r="H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2420.75</v>
      </c>
      <c r="I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2750.8500000000004</v>
      </c>
      <c r="J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2609.34</v>
      </c>
      <c r="K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2457.6999999999998</v>
      </c>
      <c r="L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2398.52</v>
      </c>
      <c r="M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2385.04</v>
      </c>
      <c r="N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2398.4</v>
      </c>
      <c r="O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2412.3200000000002</v>
      </c>
      <c r="P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2426.73</v>
      </c>
      <c r="Q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2426.7600000000002</v>
      </c>
      <c r="R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2436.6800000000003</v>
      </c>
      <c r="S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2449.3900000000003</v>
      </c>
      <c r="T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2462.2400000000002</v>
      </c>
      <c r="U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2449.69</v>
      </c>
      <c r="V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2405.9300000000003</v>
      </c>
      <c r="W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2406.9</v>
      </c>
      <c r="X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2368.44</v>
      </c>
      <c r="Y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2513.3100000000004</v>
      </c>
    </row>
    <row r="544" spans="1:25" x14ac:dyDescent="0.2">
      <c r="A544" s="79">
        <f t="shared" si="23"/>
        <v>42560</v>
      </c>
      <c r="B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2433.4</v>
      </c>
      <c r="C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2395.5300000000002</v>
      </c>
      <c r="D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2373.79</v>
      </c>
      <c r="E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2389.5700000000002</v>
      </c>
      <c r="F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2423.7400000000002</v>
      </c>
      <c r="G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2462.11</v>
      </c>
      <c r="H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2424.37</v>
      </c>
      <c r="I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2371.5200000000004</v>
      </c>
      <c r="J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2699.57</v>
      </c>
      <c r="K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2501.38</v>
      </c>
      <c r="L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2420.92</v>
      </c>
      <c r="M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2406.67</v>
      </c>
      <c r="N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2406.6400000000003</v>
      </c>
      <c r="O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2435.83</v>
      </c>
      <c r="P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2428.1999999999998</v>
      </c>
      <c r="Q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2428.09</v>
      </c>
      <c r="R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2451.29</v>
      </c>
      <c r="S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2435.92</v>
      </c>
      <c r="T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2435.79</v>
      </c>
      <c r="U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2406.38</v>
      </c>
      <c r="V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2437.4499999999998</v>
      </c>
      <c r="W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2438.29</v>
      </c>
      <c r="X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2382.4</v>
      </c>
      <c r="Y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2474.87</v>
      </c>
    </row>
    <row r="545" spans="1:25" x14ac:dyDescent="0.2">
      <c r="A545" s="79">
        <f t="shared" si="23"/>
        <v>42561</v>
      </c>
      <c r="B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2391.7200000000003</v>
      </c>
      <c r="C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2370.8200000000002</v>
      </c>
      <c r="D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2368.2800000000002</v>
      </c>
      <c r="E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2410.48</v>
      </c>
      <c r="F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2446.7200000000003</v>
      </c>
      <c r="G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2487.4700000000003</v>
      </c>
      <c r="H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2428.7600000000002</v>
      </c>
      <c r="I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2367.79</v>
      </c>
      <c r="J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2706.84</v>
      </c>
      <c r="K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2553.8100000000004</v>
      </c>
      <c r="L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2463.54</v>
      </c>
      <c r="M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2440</v>
      </c>
      <c r="N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2439.8200000000002</v>
      </c>
      <c r="O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2463.42</v>
      </c>
      <c r="P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2506.19</v>
      </c>
      <c r="Q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2506.1800000000003</v>
      </c>
      <c r="R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2506.86</v>
      </c>
      <c r="S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2506.86</v>
      </c>
      <c r="T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2440.37</v>
      </c>
      <c r="U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2410.0500000000002</v>
      </c>
      <c r="V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2417.4900000000002</v>
      </c>
      <c r="W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2429.71</v>
      </c>
      <c r="X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2378.1999999999998</v>
      </c>
      <c r="Y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2478.86</v>
      </c>
    </row>
    <row r="546" spans="1:25" x14ac:dyDescent="0.2">
      <c r="A546" s="79">
        <f t="shared" si="23"/>
        <v>42562</v>
      </c>
      <c r="B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2380.96</v>
      </c>
      <c r="C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2367.7200000000003</v>
      </c>
      <c r="D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2432.4</v>
      </c>
      <c r="E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2432.58</v>
      </c>
      <c r="F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2474.23</v>
      </c>
      <c r="G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2530.88</v>
      </c>
      <c r="H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2474.02</v>
      </c>
      <c r="I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2835.2799999999997</v>
      </c>
      <c r="J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2661.9300000000003</v>
      </c>
      <c r="K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2502.8900000000003</v>
      </c>
      <c r="L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2400.69</v>
      </c>
      <c r="M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2387.1400000000003</v>
      </c>
      <c r="N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2393.37</v>
      </c>
      <c r="O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2414.23</v>
      </c>
      <c r="P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2414.42</v>
      </c>
      <c r="Q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2386.5500000000002</v>
      </c>
      <c r="R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2426.04</v>
      </c>
      <c r="S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2431.87</v>
      </c>
      <c r="T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2465.6400000000003</v>
      </c>
      <c r="U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2452.2200000000003</v>
      </c>
      <c r="V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2402.9300000000003</v>
      </c>
      <c r="W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2403.19</v>
      </c>
      <c r="X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2381.38</v>
      </c>
      <c r="Y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2505.0700000000002</v>
      </c>
    </row>
    <row r="547" spans="1:25" x14ac:dyDescent="0.2">
      <c r="A547" s="79">
        <f t="shared" si="23"/>
        <v>42563</v>
      </c>
      <c r="B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2382.34</v>
      </c>
      <c r="C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2367.7700000000004</v>
      </c>
      <c r="D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2431.88</v>
      </c>
      <c r="E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2456.8900000000003</v>
      </c>
      <c r="F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2492.3900000000003</v>
      </c>
      <c r="G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2492.67</v>
      </c>
      <c r="H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2475.09</v>
      </c>
      <c r="I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2837.5</v>
      </c>
      <c r="J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2663.75</v>
      </c>
      <c r="K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2504.2000000000003</v>
      </c>
      <c r="L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2402.1999999999998</v>
      </c>
      <c r="M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2388.66</v>
      </c>
      <c r="N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2395.3100000000004</v>
      </c>
      <c r="O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2416.36</v>
      </c>
      <c r="P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2416.3500000000004</v>
      </c>
      <c r="Q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2416.36</v>
      </c>
      <c r="R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2427.9499999999998</v>
      </c>
      <c r="S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2501.3200000000002</v>
      </c>
      <c r="T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2523.5700000000002</v>
      </c>
      <c r="U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2479.2400000000002</v>
      </c>
      <c r="V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2375.25</v>
      </c>
      <c r="W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2375.5300000000002</v>
      </c>
      <c r="X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2392.5300000000002</v>
      </c>
      <c r="Y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2468.9700000000003</v>
      </c>
    </row>
    <row r="548" spans="1:25" x14ac:dyDescent="0.2">
      <c r="A548" s="79">
        <f t="shared" si="23"/>
        <v>42564</v>
      </c>
      <c r="B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2390.4300000000003</v>
      </c>
      <c r="C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2369.7000000000003</v>
      </c>
      <c r="D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2436.34</v>
      </c>
      <c r="E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2461.4499999999998</v>
      </c>
      <c r="F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2497.48</v>
      </c>
      <c r="G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2497.69</v>
      </c>
      <c r="H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2479.62</v>
      </c>
      <c r="I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2844.3500000000004</v>
      </c>
      <c r="J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2670.12</v>
      </c>
      <c r="K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2508.73</v>
      </c>
      <c r="L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2405.46</v>
      </c>
      <c r="M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2391.7800000000002</v>
      </c>
      <c r="N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2398.46</v>
      </c>
      <c r="O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2419.61</v>
      </c>
      <c r="P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2419.6400000000003</v>
      </c>
      <c r="Q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2419.5300000000002</v>
      </c>
      <c r="R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2430.44</v>
      </c>
      <c r="S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2504.2700000000004</v>
      </c>
      <c r="T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2526.9500000000003</v>
      </c>
      <c r="U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2482.8000000000002</v>
      </c>
      <c r="V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2372.61</v>
      </c>
      <c r="W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2373.06</v>
      </c>
      <c r="X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2395.13</v>
      </c>
      <c r="Y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2469.0300000000002</v>
      </c>
    </row>
    <row r="549" spans="1:25" x14ac:dyDescent="0.2">
      <c r="A549" s="79">
        <f t="shared" si="23"/>
        <v>42565</v>
      </c>
      <c r="B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2389.0300000000002</v>
      </c>
      <c r="C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2369.7400000000002</v>
      </c>
      <c r="D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2397.8100000000004</v>
      </c>
      <c r="E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2461.5700000000002</v>
      </c>
      <c r="F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2497.6400000000003</v>
      </c>
      <c r="G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2497.8000000000002</v>
      </c>
      <c r="H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2479.84</v>
      </c>
      <c r="I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2830.2300000000005</v>
      </c>
      <c r="J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2644.9500000000003</v>
      </c>
      <c r="K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2482.25</v>
      </c>
      <c r="L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2405.4300000000003</v>
      </c>
      <c r="M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2391.6800000000003</v>
      </c>
      <c r="N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2412.2400000000002</v>
      </c>
      <c r="O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2419.4300000000003</v>
      </c>
      <c r="P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2419.4</v>
      </c>
      <c r="Q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2419.36</v>
      </c>
      <c r="R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2442.59</v>
      </c>
      <c r="S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2468.8000000000002</v>
      </c>
      <c r="T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2526.94</v>
      </c>
      <c r="U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2482.7800000000002</v>
      </c>
      <c r="V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2372.42</v>
      </c>
      <c r="W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2372.87</v>
      </c>
      <c r="X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2395.04</v>
      </c>
      <c r="Y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2461.8500000000004</v>
      </c>
    </row>
    <row r="550" spans="1:25" x14ac:dyDescent="0.2">
      <c r="A550" s="79">
        <f t="shared" si="23"/>
        <v>42566</v>
      </c>
      <c r="B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2377.3900000000003</v>
      </c>
      <c r="C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2370.12</v>
      </c>
      <c r="D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2398.6</v>
      </c>
      <c r="E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2462.08</v>
      </c>
      <c r="F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2498.23</v>
      </c>
      <c r="G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2498.19</v>
      </c>
      <c r="H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2479.86</v>
      </c>
      <c r="I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2830.6000000000004</v>
      </c>
      <c r="J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2609.5</v>
      </c>
      <c r="K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2449.4700000000003</v>
      </c>
      <c r="L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2378.2800000000002</v>
      </c>
      <c r="M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2385.73</v>
      </c>
      <c r="N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2385.9700000000003</v>
      </c>
      <c r="O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2386.0300000000002</v>
      </c>
      <c r="P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2385.92</v>
      </c>
      <c r="Q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2386.0500000000002</v>
      </c>
      <c r="R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2406.4900000000002</v>
      </c>
      <c r="S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2468.86</v>
      </c>
      <c r="T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2468.87</v>
      </c>
      <c r="U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2482.67</v>
      </c>
      <c r="V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2372.83</v>
      </c>
      <c r="W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2399.3200000000002</v>
      </c>
      <c r="X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2395.1400000000003</v>
      </c>
      <c r="Y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2472.52</v>
      </c>
    </row>
    <row r="551" spans="1:25" x14ac:dyDescent="0.2">
      <c r="A551" s="79">
        <f t="shared" si="23"/>
        <v>42567</v>
      </c>
      <c r="B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2409.54</v>
      </c>
      <c r="C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2375.62</v>
      </c>
      <c r="D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2367.7000000000003</v>
      </c>
      <c r="E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2381.83</v>
      </c>
      <c r="F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2432.63</v>
      </c>
      <c r="G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2472.37</v>
      </c>
      <c r="H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2433.4700000000003</v>
      </c>
      <c r="I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2389.3500000000004</v>
      </c>
      <c r="J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2672.83</v>
      </c>
      <c r="K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2528.8500000000004</v>
      </c>
      <c r="L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2475.3100000000004</v>
      </c>
      <c r="M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2458.87</v>
      </c>
      <c r="N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2458.8500000000004</v>
      </c>
      <c r="O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2458.8200000000002</v>
      </c>
      <c r="P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2458.83</v>
      </c>
      <c r="Q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2443.0100000000002</v>
      </c>
      <c r="R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2442.8000000000002</v>
      </c>
      <c r="S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2427.8900000000003</v>
      </c>
      <c r="T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2427.92</v>
      </c>
      <c r="U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2443.3900000000003</v>
      </c>
      <c r="V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2418.21</v>
      </c>
      <c r="W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2449.44</v>
      </c>
      <c r="X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2403.65</v>
      </c>
      <c r="Y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2492.23</v>
      </c>
    </row>
    <row r="552" spans="1:25" x14ac:dyDescent="0.2">
      <c r="A552" s="79">
        <f t="shared" si="23"/>
        <v>42568</v>
      </c>
      <c r="B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2430.67</v>
      </c>
      <c r="C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2381.59</v>
      </c>
      <c r="D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2368.71</v>
      </c>
      <c r="E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2384.5</v>
      </c>
      <c r="F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2436.8000000000002</v>
      </c>
      <c r="G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2476.25</v>
      </c>
      <c r="H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2437.1000000000004</v>
      </c>
      <c r="I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2392.83</v>
      </c>
      <c r="J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2677.12</v>
      </c>
      <c r="K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2532.41</v>
      </c>
      <c r="L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2478.4900000000002</v>
      </c>
      <c r="M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2461.9700000000003</v>
      </c>
      <c r="N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2461.8200000000002</v>
      </c>
      <c r="O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2461.73</v>
      </c>
      <c r="P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2461.6800000000003</v>
      </c>
      <c r="Q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2445.84</v>
      </c>
      <c r="R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2445.7000000000003</v>
      </c>
      <c r="S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2430.36</v>
      </c>
      <c r="T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2430.48</v>
      </c>
      <c r="U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2446.6400000000003</v>
      </c>
      <c r="V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2441.3900000000003</v>
      </c>
      <c r="W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2461.8000000000002</v>
      </c>
      <c r="X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2416.12</v>
      </c>
      <c r="Y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2594.34</v>
      </c>
    </row>
    <row r="553" spans="1:25" x14ac:dyDescent="0.2">
      <c r="A553" s="79">
        <f t="shared" si="23"/>
        <v>42569</v>
      </c>
      <c r="B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2390.3500000000004</v>
      </c>
      <c r="C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2386.3100000000004</v>
      </c>
      <c r="D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2415.9100000000003</v>
      </c>
      <c r="E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2447.88</v>
      </c>
      <c r="F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2464.92</v>
      </c>
      <c r="G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2521.0700000000002</v>
      </c>
      <c r="H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2465.36</v>
      </c>
      <c r="I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2768.4300000000003</v>
      </c>
      <c r="J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2613.75</v>
      </c>
      <c r="K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2452.48</v>
      </c>
      <c r="L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2380.71</v>
      </c>
      <c r="M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2380.5600000000004</v>
      </c>
      <c r="N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2380.6800000000003</v>
      </c>
      <c r="O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2380.6800000000003</v>
      </c>
      <c r="P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2380.58</v>
      </c>
      <c r="Q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2393.8200000000002</v>
      </c>
      <c r="R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2408.5</v>
      </c>
      <c r="S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2408.4900000000002</v>
      </c>
      <c r="T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2420.34</v>
      </c>
      <c r="U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2445.23</v>
      </c>
      <c r="V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2397</v>
      </c>
      <c r="W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2410.4700000000003</v>
      </c>
      <c r="X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2471.3200000000002</v>
      </c>
      <c r="Y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2454.79</v>
      </c>
    </row>
    <row r="554" spans="1:25" x14ac:dyDescent="0.2">
      <c r="A554" s="79">
        <f t="shared" si="23"/>
        <v>42570</v>
      </c>
      <c r="B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2413.17</v>
      </c>
      <c r="C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2380.2400000000002</v>
      </c>
      <c r="D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2368.02</v>
      </c>
      <c r="E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2400.7700000000004</v>
      </c>
      <c r="F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2431.6000000000004</v>
      </c>
      <c r="G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2482.73</v>
      </c>
      <c r="H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2456.54</v>
      </c>
      <c r="I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2807.3500000000004</v>
      </c>
      <c r="J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2624.75</v>
      </c>
      <c r="K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2421.77</v>
      </c>
      <c r="L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2367.59</v>
      </c>
      <c r="M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2399.08</v>
      </c>
      <c r="N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2399.34</v>
      </c>
      <c r="O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2399.52</v>
      </c>
      <c r="P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2399.37</v>
      </c>
      <c r="Q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2399.2700000000004</v>
      </c>
      <c r="R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2375.1000000000004</v>
      </c>
      <c r="S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2375.1000000000004</v>
      </c>
      <c r="T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2419.9300000000003</v>
      </c>
      <c r="U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2397.2000000000003</v>
      </c>
      <c r="V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2434.59</v>
      </c>
      <c r="W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2435.2400000000002</v>
      </c>
      <c r="X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2393.19</v>
      </c>
      <c r="Y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2523.5700000000002</v>
      </c>
    </row>
    <row r="555" spans="1:25" x14ac:dyDescent="0.2">
      <c r="A555" s="79">
        <f t="shared" si="23"/>
        <v>42571</v>
      </c>
      <c r="B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2400.7399999999998</v>
      </c>
      <c r="C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2377.69</v>
      </c>
      <c r="D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2367.9700000000003</v>
      </c>
      <c r="E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2385.13</v>
      </c>
      <c r="F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2385.0500000000002</v>
      </c>
      <c r="G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2463.44</v>
      </c>
      <c r="H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2399.6000000000004</v>
      </c>
      <c r="I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2683.3500000000004</v>
      </c>
      <c r="J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2537.94</v>
      </c>
      <c r="K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2368.59</v>
      </c>
      <c r="L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2438.65</v>
      </c>
      <c r="M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2439.73</v>
      </c>
      <c r="N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2440.12</v>
      </c>
      <c r="O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2441.5700000000002</v>
      </c>
      <c r="P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2442.09</v>
      </c>
      <c r="Q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2441.5200000000004</v>
      </c>
      <c r="R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2409.37</v>
      </c>
      <c r="S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2396.17</v>
      </c>
      <c r="T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2395.08</v>
      </c>
      <c r="U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2393.8100000000004</v>
      </c>
      <c r="V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2466.71</v>
      </c>
      <c r="W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2473.7400000000002</v>
      </c>
      <c r="X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2397.9500000000003</v>
      </c>
      <c r="Y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2515.7800000000002</v>
      </c>
    </row>
    <row r="556" spans="1:25" x14ac:dyDescent="0.2">
      <c r="A556" s="79">
        <f t="shared" si="23"/>
        <v>42572</v>
      </c>
      <c r="B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2396.3900000000003</v>
      </c>
      <c r="C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2372.16</v>
      </c>
      <c r="D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2369.7800000000002</v>
      </c>
      <c r="E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2369.1800000000003</v>
      </c>
      <c r="F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2385</v>
      </c>
      <c r="G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2414.4300000000003</v>
      </c>
      <c r="H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2385.04</v>
      </c>
      <c r="I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2684.12</v>
      </c>
      <c r="J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2518.9900000000002</v>
      </c>
      <c r="K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2375.58</v>
      </c>
      <c r="L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2408.8200000000002</v>
      </c>
      <c r="M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2440.1000000000004</v>
      </c>
      <c r="N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2434.7800000000002</v>
      </c>
      <c r="O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2435.87</v>
      </c>
      <c r="P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2410.5700000000002</v>
      </c>
      <c r="Q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2390.13</v>
      </c>
      <c r="R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2395.1</v>
      </c>
      <c r="S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2383.04</v>
      </c>
      <c r="T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2407.4900000000002</v>
      </c>
      <c r="U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2393.9300000000003</v>
      </c>
      <c r="V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2462.1800000000003</v>
      </c>
      <c r="W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2467.54</v>
      </c>
      <c r="X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2397.8900000000003</v>
      </c>
      <c r="Y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2506.33</v>
      </c>
    </row>
    <row r="557" spans="1:25" x14ac:dyDescent="0.2">
      <c r="A557" s="79">
        <f t="shared" si="23"/>
        <v>42573</v>
      </c>
      <c r="B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2385.96</v>
      </c>
      <c r="C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2371.54</v>
      </c>
      <c r="D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2367.7700000000004</v>
      </c>
      <c r="E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2371.1800000000003</v>
      </c>
      <c r="F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2385.0500000000002</v>
      </c>
      <c r="G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2446.38</v>
      </c>
      <c r="H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2399.5100000000002</v>
      </c>
      <c r="I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2740.88</v>
      </c>
      <c r="J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2600.2800000000002</v>
      </c>
      <c r="K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2450.87</v>
      </c>
      <c r="L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2427.88</v>
      </c>
      <c r="M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2379.21</v>
      </c>
      <c r="N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2406.19</v>
      </c>
      <c r="O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2406.19</v>
      </c>
      <c r="P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2368.8000000000002</v>
      </c>
      <c r="Q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2368.73</v>
      </c>
      <c r="R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2384.1999999999998</v>
      </c>
      <c r="S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2374.6800000000003</v>
      </c>
      <c r="T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2396.34</v>
      </c>
      <c r="U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2374.92</v>
      </c>
      <c r="V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2455.9300000000003</v>
      </c>
      <c r="W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2458.83</v>
      </c>
      <c r="X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2401.3100000000004</v>
      </c>
      <c r="Y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2534.09</v>
      </c>
    </row>
    <row r="558" spans="1:25" x14ac:dyDescent="0.2">
      <c r="A558" s="79">
        <f t="shared" si="23"/>
        <v>42574</v>
      </c>
      <c r="B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2455.4300000000003</v>
      </c>
      <c r="C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2418.87</v>
      </c>
      <c r="D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2392.0300000000002</v>
      </c>
      <c r="E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2380.63</v>
      </c>
      <c r="F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2373.6800000000003</v>
      </c>
      <c r="G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2383.1400000000003</v>
      </c>
      <c r="H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2367.71</v>
      </c>
      <c r="I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2376.4300000000003</v>
      </c>
      <c r="J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2638.35</v>
      </c>
      <c r="K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2460.62</v>
      </c>
      <c r="L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2415.15</v>
      </c>
      <c r="M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2374.4499999999998</v>
      </c>
      <c r="N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2374.19</v>
      </c>
      <c r="O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2374.0300000000002</v>
      </c>
      <c r="P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2374.0700000000002</v>
      </c>
      <c r="Q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2374.02</v>
      </c>
      <c r="R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2400.46</v>
      </c>
      <c r="S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2390.13</v>
      </c>
      <c r="T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2374.6999999999998</v>
      </c>
      <c r="U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2401.5500000000002</v>
      </c>
      <c r="V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2498.92</v>
      </c>
      <c r="W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2515.87</v>
      </c>
      <c r="X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2401.8200000000002</v>
      </c>
      <c r="Y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2429.38</v>
      </c>
    </row>
    <row r="559" spans="1:25" x14ac:dyDescent="0.2">
      <c r="A559" s="79">
        <f t="shared" si="23"/>
        <v>42575</v>
      </c>
      <c r="B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2441.2600000000002</v>
      </c>
      <c r="C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2414.37</v>
      </c>
      <c r="D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2388.0700000000002</v>
      </c>
      <c r="E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2378.4499999999998</v>
      </c>
      <c r="F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2372.62</v>
      </c>
      <c r="G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2399.25</v>
      </c>
      <c r="H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2382.9700000000003</v>
      </c>
      <c r="I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2367.6800000000003</v>
      </c>
      <c r="J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2662.1800000000003</v>
      </c>
      <c r="K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2476.7400000000002</v>
      </c>
      <c r="L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2414.41</v>
      </c>
      <c r="M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2374.09</v>
      </c>
      <c r="N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2373.92</v>
      </c>
      <c r="O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2373.9</v>
      </c>
      <c r="P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2373.9</v>
      </c>
      <c r="Q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2373.87</v>
      </c>
      <c r="R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2400.62</v>
      </c>
      <c r="S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2391.12</v>
      </c>
      <c r="T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2375.09</v>
      </c>
      <c r="U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2404.54</v>
      </c>
      <c r="V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2523.69</v>
      </c>
      <c r="W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2524.61</v>
      </c>
      <c r="X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2406.54</v>
      </c>
      <c r="Y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2429.15</v>
      </c>
    </row>
    <row r="560" spans="1:25" x14ac:dyDescent="0.2">
      <c r="A560" s="79">
        <f t="shared" si="23"/>
        <v>42576</v>
      </c>
      <c r="B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2415.94</v>
      </c>
      <c r="C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2388.75</v>
      </c>
      <c r="D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2368.77</v>
      </c>
      <c r="E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2368.52</v>
      </c>
      <c r="F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2399.1600000000003</v>
      </c>
      <c r="G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2429.8900000000003</v>
      </c>
      <c r="H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2414.5600000000004</v>
      </c>
      <c r="I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2778.6800000000003</v>
      </c>
      <c r="J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2578.67</v>
      </c>
      <c r="K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2435.63</v>
      </c>
      <c r="L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2368.75</v>
      </c>
      <c r="M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2411.36</v>
      </c>
      <c r="N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2412.1600000000003</v>
      </c>
      <c r="O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2412.19</v>
      </c>
      <c r="P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2412.1600000000003</v>
      </c>
      <c r="Q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2412.0300000000002</v>
      </c>
      <c r="R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2379.9</v>
      </c>
      <c r="S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2386.71</v>
      </c>
      <c r="T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2385.31</v>
      </c>
      <c r="U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2374.79</v>
      </c>
      <c r="V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2466.4300000000003</v>
      </c>
      <c r="W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2441.5700000000002</v>
      </c>
      <c r="X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2371.91</v>
      </c>
      <c r="Y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2534.7400000000002</v>
      </c>
    </row>
    <row r="561" spans="1:25" x14ac:dyDescent="0.2">
      <c r="A561" s="79">
        <f t="shared" si="23"/>
        <v>42577</v>
      </c>
      <c r="B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2423.71</v>
      </c>
      <c r="C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2377.91</v>
      </c>
      <c r="D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2399.25</v>
      </c>
      <c r="E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2414.2000000000003</v>
      </c>
      <c r="F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2414.19</v>
      </c>
      <c r="G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2437.5</v>
      </c>
      <c r="H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2414.2000000000003</v>
      </c>
      <c r="I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2716.8500000000004</v>
      </c>
      <c r="J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2578.37</v>
      </c>
      <c r="K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2435.8100000000004</v>
      </c>
      <c r="L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2393.27</v>
      </c>
      <c r="M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2393.29</v>
      </c>
      <c r="N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2393.09</v>
      </c>
      <c r="O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2392.92</v>
      </c>
      <c r="P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2379.6400000000003</v>
      </c>
      <c r="Q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2392.8900000000003</v>
      </c>
      <c r="R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2407.7600000000002</v>
      </c>
      <c r="S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2437.4499999999998</v>
      </c>
      <c r="T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2484.0300000000002</v>
      </c>
      <c r="U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2439.2200000000003</v>
      </c>
      <c r="V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2402.4900000000002</v>
      </c>
      <c r="W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2404.1400000000003</v>
      </c>
      <c r="X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2407.7400000000002</v>
      </c>
      <c r="Y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2529.3200000000002</v>
      </c>
    </row>
    <row r="562" spans="1:25" x14ac:dyDescent="0.2">
      <c r="A562" s="79">
        <f t="shared" si="23"/>
        <v>42578</v>
      </c>
      <c r="B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2398.2200000000003</v>
      </c>
      <c r="C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2399.9300000000003</v>
      </c>
      <c r="D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2414.88</v>
      </c>
      <c r="E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2414.86</v>
      </c>
      <c r="F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2481.62</v>
      </c>
      <c r="G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2500.3500000000004</v>
      </c>
      <c r="H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2464.2000000000003</v>
      </c>
      <c r="I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2805.69</v>
      </c>
      <c r="J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2612.67</v>
      </c>
      <c r="K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2467.9500000000003</v>
      </c>
      <c r="L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2407.7600000000002</v>
      </c>
      <c r="M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2380.5700000000002</v>
      </c>
      <c r="N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2380.34</v>
      </c>
      <c r="O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2380.3000000000002</v>
      </c>
      <c r="P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2407.5</v>
      </c>
      <c r="Q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2407.71</v>
      </c>
      <c r="R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2420.38</v>
      </c>
      <c r="S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2420.08</v>
      </c>
      <c r="T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2457.81</v>
      </c>
      <c r="U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2421.65</v>
      </c>
      <c r="V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2402.54</v>
      </c>
      <c r="W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2404.5300000000002</v>
      </c>
      <c r="X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2407.7600000000002</v>
      </c>
      <c r="Y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2509.62</v>
      </c>
    </row>
    <row r="563" spans="1:25" x14ac:dyDescent="0.2">
      <c r="A563" s="79">
        <f t="shared" si="23"/>
        <v>42579</v>
      </c>
      <c r="B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2396.9899999999998</v>
      </c>
      <c r="C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2385.48</v>
      </c>
      <c r="D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2414.8900000000003</v>
      </c>
      <c r="E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2414.94</v>
      </c>
      <c r="F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2463.9300000000003</v>
      </c>
      <c r="G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2463.86</v>
      </c>
      <c r="H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2415.08</v>
      </c>
      <c r="I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2806.61</v>
      </c>
      <c r="J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2613.19</v>
      </c>
      <c r="K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2436.73</v>
      </c>
      <c r="L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2380.98</v>
      </c>
      <c r="M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2381.0300000000002</v>
      </c>
      <c r="N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2393.79</v>
      </c>
      <c r="O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2393.5600000000004</v>
      </c>
      <c r="P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2407.4700000000003</v>
      </c>
      <c r="Q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2407.56</v>
      </c>
      <c r="R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2506.81</v>
      </c>
      <c r="S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2471.0200000000004</v>
      </c>
      <c r="T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2485.0300000000002</v>
      </c>
      <c r="U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2460.1000000000004</v>
      </c>
      <c r="V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2400.8500000000004</v>
      </c>
      <c r="W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2403.33</v>
      </c>
      <c r="X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2420.09</v>
      </c>
      <c r="Y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2513.1800000000003</v>
      </c>
    </row>
    <row r="564" spans="1:25" x14ac:dyDescent="0.2">
      <c r="A564" s="79">
        <f t="shared" si="23"/>
        <v>42580</v>
      </c>
      <c r="B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2395.34</v>
      </c>
      <c r="C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2400.7200000000003</v>
      </c>
      <c r="D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2415.41</v>
      </c>
      <c r="E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2415.46</v>
      </c>
      <c r="F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2482.4100000000003</v>
      </c>
      <c r="G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2501.1400000000003</v>
      </c>
      <c r="H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2439.62</v>
      </c>
      <c r="I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2807.7700000000004</v>
      </c>
      <c r="J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2614.15</v>
      </c>
      <c r="K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2437.29</v>
      </c>
      <c r="L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2388.13</v>
      </c>
      <c r="M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2394.7400000000002</v>
      </c>
      <c r="N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2376.15</v>
      </c>
      <c r="O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2368.36</v>
      </c>
      <c r="P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2368.5</v>
      </c>
      <c r="Q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2381.2600000000002</v>
      </c>
      <c r="R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2420.7800000000002</v>
      </c>
      <c r="S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2432.59</v>
      </c>
      <c r="T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2432.96</v>
      </c>
      <c r="U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2388.11</v>
      </c>
      <c r="V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2433.1800000000003</v>
      </c>
      <c r="W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2406.6000000000004</v>
      </c>
      <c r="X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2420.66</v>
      </c>
      <c r="Y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2535.61</v>
      </c>
    </row>
    <row r="565" spans="1:25" x14ac:dyDescent="0.2">
      <c r="A565" s="79">
        <f t="shared" si="23"/>
        <v>42581</v>
      </c>
      <c r="B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2461.0100000000002</v>
      </c>
      <c r="C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2380.84</v>
      </c>
      <c r="D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2368.5700000000002</v>
      </c>
      <c r="E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2384.6400000000003</v>
      </c>
      <c r="F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2418.5300000000002</v>
      </c>
      <c r="G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2456.13</v>
      </c>
      <c r="H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2392.98</v>
      </c>
      <c r="I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2407.36</v>
      </c>
      <c r="J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2667.21</v>
      </c>
      <c r="K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2480.0200000000004</v>
      </c>
      <c r="L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2417.7000000000003</v>
      </c>
      <c r="M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2396.42</v>
      </c>
      <c r="N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2431.98</v>
      </c>
      <c r="O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2431.96</v>
      </c>
      <c r="P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2431.9900000000002</v>
      </c>
      <c r="Q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2431.9499999999998</v>
      </c>
      <c r="R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2431.6400000000003</v>
      </c>
      <c r="S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2416.4500000000003</v>
      </c>
      <c r="T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2401.9500000000003</v>
      </c>
      <c r="U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2390.6400000000003</v>
      </c>
      <c r="V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2473.37</v>
      </c>
      <c r="W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2461.6800000000003</v>
      </c>
      <c r="X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2375.5100000000002</v>
      </c>
      <c r="Y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2513.6600000000003</v>
      </c>
    </row>
    <row r="566" spans="1:25" x14ac:dyDescent="0.2">
      <c r="A566" s="79">
        <f t="shared" si="23"/>
        <v>42582</v>
      </c>
      <c r="B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2443.9500000000003</v>
      </c>
      <c r="C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2376.63</v>
      </c>
      <c r="D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2384.6400000000003</v>
      </c>
      <c r="E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2384.77</v>
      </c>
      <c r="F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2437.2400000000002</v>
      </c>
      <c r="G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2456.2800000000002</v>
      </c>
      <c r="H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2392.87</v>
      </c>
      <c r="I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2384.77</v>
      </c>
      <c r="J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2690.69</v>
      </c>
      <c r="K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2495.98</v>
      </c>
      <c r="L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2445.9500000000003</v>
      </c>
      <c r="M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2416.12</v>
      </c>
      <c r="N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2416.02</v>
      </c>
      <c r="O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2415.9700000000003</v>
      </c>
      <c r="P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2430.59</v>
      </c>
      <c r="Q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2430.5200000000004</v>
      </c>
      <c r="R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2430.59</v>
      </c>
      <c r="S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2401.7200000000003</v>
      </c>
      <c r="T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2401.96</v>
      </c>
      <c r="U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2390.5600000000004</v>
      </c>
      <c r="V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2485.1400000000003</v>
      </c>
      <c r="W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2455.9899999999998</v>
      </c>
      <c r="X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2375.8500000000004</v>
      </c>
      <c r="Y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2531.92</v>
      </c>
    </row>
    <row r="567" spans="1:25" x14ac:dyDescent="0.25">
      <c r="A567" s="94"/>
      <c r="B567" s="78"/>
      <c r="C567" s="78"/>
      <c r="D567" s="78"/>
    </row>
    <row r="568" spans="1:25" x14ac:dyDescent="0.25">
      <c r="A568" s="87" t="s">
        <v>153</v>
      </c>
      <c r="B568" s="78"/>
      <c r="C568" s="78"/>
      <c r="D568" s="78"/>
    </row>
    <row r="569" spans="1:25" ht="12.75" x14ac:dyDescent="0.2">
      <c r="A569" s="169" t="s">
        <v>48</v>
      </c>
      <c r="B569" s="180" t="s">
        <v>122</v>
      </c>
      <c r="C569" s="181"/>
      <c r="D569" s="181"/>
      <c r="E569" s="181"/>
      <c r="F569" s="181"/>
      <c r="G569" s="181"/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2"/>
    </row>
    <row r="570" spans="1:25" ht="12.75" x14ac:dyDescent="0.2">
      <c r="A570" s="170"/>
      <c r="B570" s="183"/>
      <c r="C570" s="184"/>
      <c r="D570" s="184"/>
      <c r="E570" s="184"/>
      <c r="F570" s="184"/>
      <c r="G570" s="184"/>
      <c r="H570" s="184"/>
      <c r="I570" s="184"/>
      <c r="J570" s="184"/>
      <c r="K570" s="184"/>
      <c r="L570" s="184"/>
      <c r="M570" s="184"/>
      <c r="N570" s="184"/>
      <c r="O570" s="184"/>
      <c r="P570" s="184"/>
      <c r="Q570" s="184"/>
      <c r="R570" s="184"/>
      <c r="S570" s="184"/>
      <c r="T570" s="184"/>
      <c r="U570" s="184"/>
      <c r="V570" s="184"/>
      <c r="W570" s="184"/>
      <c r="X570" s="184"/>
      <c r="Y570" s="185"/>
    </row>
    <row r="571" spans="1:25" ht="12.75" x14ac:dyDescent="0.2">
      <c r="A571" s="170"/>
      <c r="B571" s="172" t="s">
        <v>123</v>
      </c>
      <c r="C571" s="163" t="s">
        <v>124</v>
      </c>
      <c r="D571" s="163" t="s">
        <v>125</v>
      </c>
      <c r="E571" s="163" t="s">
        <v>126</v>
      </c>
      <c r="F571" s="163" t="s">
        <v>127</v>
      </c>
      <c r="G571" s="163" t="s">
        <v>128</v>
      </c>
      <c r="H571" s="163" t="s">
        <v>129</v>
      </c>
      <c r="I571" s="163" t="s">
        <v>130</v>
      </c>
      <c r="J571" s="163" t="s">
        <v>131</v>
      </c>
      <c r="K571" s="163" t="s">
        <v>132</v>
      </c>
      <c r="L571" s="163" t="s">
        <v>133</v>
      </c>
      <c r="M571" s="163" t="s">
        <v>134</v>
      </c>
      <c r="N571" s="174" t="s">
        <v>135</v>
      </c>
      <c r="O571" s="163" t="s">
        <v>136</v>
      </c>
      <c r="P571" s="163" t="s">
        <v>137</v>
      </c>
      <c r="Q571" s="163" t="s">
        <v>138</v>
      </c>
      <c r="R571" s="163" t="s">
        <v>139</v>
      </c>
      <c r="S571" s="163" t="s">
        <v>140</v>
      </c>
      <c r="T571" s="163" t="s">
        <v>141</v>
      </c>
      <c r="U571" s="163" t="s">
        <v>142</v>
      </c>
      <c r="V571" s="163" t="s">
        <v>143</v>
      </c>
      <c r="W571" s="163" t="s">
        <v>144</v>
      </c>
      <c r="X571" s="163" t="s">
        <v>145</v>
      </c>
      <c r="Y571" s="163" t="s">
        <v>146</v>
      </c>
    </row>
    <row r="572" spans="1:25" ht="12.75" x14ac:dyDescent="0.2">
      <c r="A572" s="171"/>
      <c r="B572" s="173"/>
      <c r="C572" s="164"/>
      <c r="D572" s="164"/>
      <c r="E572" s="164"/>
      <c r="F572" s="164"/>
      <c r="G572" s="164"/>
      <c r="H572" s="164"/>
      <c r="I572" s="164"/>
      <c r="J572" s="164"/>
      <c r="K572" s="164"/>
      <c r="L572" s="164"/>
      <c r="M572" s="164"/>
      <c r="N572" s="175"/>
      <c r="O572" s="164"/>
      <c r="P572" s="164"/>
      <c r="Q572" s="164"/>
      <c r="R572" s="164"/>
      <c r="S572" s="164"/>
      <c r="T572" s="164"/>
      <c r="U572" s="164"/>
      <c r="V572" s="164"/>
      <c r="W572" s="164"/>
      <c r="X572" s="164"/>
      <c r="Y572" s="164"/>
    </row>
    <row r="573" spans="1:25" x14ac:dyDescent="0.2">
      <c r="A573" s="79">
        <f>A536</f>
        <v>42552</v>
      </c>
      <c r="B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2383.3200000000002</v>
      </c>
      <c r="C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2351.09</v>
      </c>
      <c r="D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2378.34</v>
      </c>
      <c r="E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2415.9900000000002</v>
      </c>
      <c r="F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2457.5600000000004</v>
      </c>
      <c r="G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2504.0100000000002</v>
      </c>
      <c r="H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2423.9</v>
      </c>
      <c r="I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2709.36</v>
      </c>
      <c r="J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2512.3900000000003</v>
      </c>
      <c r="K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2371.8000000000002</v>
      </c>
      <c r="L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2359.23</v>
      </c>
      <c r="M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2359.27</v>
      </c>
      <c r="N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2351.0100000000002</v>
      </c>
      <c r="O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2351</v>
      </c>
      <c r="P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2350.94</v>
      </c>
      <c r="Q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2350.92</v>
      </c>
      <c r="R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2375.77</v>
      </c>
      <c r="S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2398.09</v>
      </c>
      <c r="T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2398.0600000000004</v>
      </c>
      <c r="U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2365.19</v>
      </c>
      <c r="V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2411.02</v>
      </c>
      <c r="W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2419.23</v>
      </c>
      <c r="X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2365.44</v>
      </c>
      <c r="Y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2512.87</v>
      </c>
    </row>
    <row r="574" spans="1:25" x14ac:dyDescent="0.2">
      <c r="A574" s="79">
        <f>A573+1</f>
        <v>42553</v>
      </c>
      <c r="B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2413.83</v>
      </c>
      <c r="C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2368.5300000000002</v>
      </c>
      <c r="D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2349.5500000000002</v>
      </c>
      <c r="E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2362.38</v>
      </c>
      <c r="F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2421.9900000000002</v>
      </c>
      <c r="G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2471.17</v>
      </c>
      <c r="H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2412.8000000000002</v>
      </c>
      <c r="I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2358.36</v>
      </c>
      <c r="J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2633.45</v>
      </c>
      <c r="K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2453.71</v>
      </c>
      <c r="L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2393.3000000000002</v>
      </c>
      <c r="M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2393.3100000000004</v>
      </c>
      <c r="N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2393.38</v>
      </c>
      <c r="O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2379.8200000000002</v>
      </c>
      <c r="P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2373.2200000000003</v>
      </c>
      <c r="Q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2373.23</v>
      </c>
      <c r="R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2407.6000000000004</v>
      </c>
      <c r="S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2422.36</v>
      </c>
      <c r="T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2407.71</v>
      </c>
      <c r="U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2393.79</v>
      </c>
      <c r="V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2399.5</v>
      </c>
      <c r="W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2426.75</v>
      </c>
      <c r="X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2356.3200000000002</v>
      </c>
      <c r="Y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2461.65</v>
      </c>
    </row>
    <row r="575" spans="1:25" x14ac:dyDescent="0.2">
      <c r="A575" s="79">
        <f t="shared" ref="A575:A603" si="24">A574+1</f>
        <v>42554</v>
      </c>
      <c r="B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2409.02</v>
      </c>
      <c r="C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2365.2400000000002</v>
      </c>
      <c r="D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2349.48</v>
      </c>
      <c r="E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2362.25</v>
      </c>
      <c r="F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2421.62</v>
      </c>
      <c r="G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2492.6400000000003</v>
      </c>
      <c r="H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2412.66</v>
      </c>
      <c r="I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2358.11</v>
      </c>
      <c r="J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2632.78</v>
      </c>
      <c r="K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2453.7200000000003</v>
      </c>
      <c r="L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2407.5300000000002</v>
      </c>
      <c r="M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2422.33</v>
      </c>
      <c r="N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2414.75</v>
      </c>
      <c r="O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2407.5300000000002</v>
      </c>
      <c r="P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2407.67</v>
      </c>
      <c r="Q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2407.4900000000002</v>
      </c>
      <c r="R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2445.4700000000003</v>
      </c>
      <c r="S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2445.48</v>
      </c>
      <c r="T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2445.4700000000003</v>
      </c>
      <c r="U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2430.12</v>
      </c>
      <c r="V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2398.09</v>
      </c>
      <c r="W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2424.3000000000002</v>
      </c>
      <c r="X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2356.2800000000002</v>
      </c>
      <c r="Y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2461.38</v>
      </c>
    </row>
    <row r="576" spans="1:25" x14ac:dyDescent="0.2">
      <c r="A576" s="79">
        <f t="shared" si="24"/>
        <v>42555</v>
      </c>
      <c r="B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2368.69</v>
      </c>
      <c r="C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2350.75</v>
      </c>
      <c r="D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2392.6400000000003</v>
      </c>
      <c r="E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2415.6400000000003</v>
      </c>
      <c r="F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2475.13</v>
      </c>
      <c r="G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2503.69</v>
      </c>
      <c r="H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2423.83</v>
      </c>
      <c r="I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2685.6000000000004</v>
      </c>
      <c r="J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2512.25</v>
      </c>
      <c r="K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2358.71</v>
      </c>
      <c r="L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2357.8000000000002</v>
      </c>
      <c r="M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2362.1600000000003</v>
      </c>
      <c r="N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2357.7800000000002</v>
      </c>
      <c r="O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2359</v>
      </c>
      <c r="P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2364.5</v>
      </c>
      <c r="Q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2365.6800000000003</v>
      </c>
      <c r="R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2375.3900000000003</v>
      </c>
      <c r="S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2397.65</v>
      </c>
      <c r="T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2397.66</v>
      </c>
      <c r="U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2365.1600000000003</v>
      </c>
      <c r="V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2393.91</v>
      </c>
      <c r="W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2385.25</v>
      </c>
      <c r="X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2365.0100000000002</v>
      </c>
      <c r="Y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2406.2800000000002</v>
      </c>
    </row>
    <row r="577" spans="1:25" x14ac:dyDescent="0.2">
      <c r="A577" s="79">
        <f t="shared" si="24"/>
        <v>42556</v>
      </c>
      <c r="B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2368.58</v>
      </c>
      <c r="C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2351.12</v>
      </c>
      <c r="D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2393</v>
      </c>
      <c r="E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2416</v>
      </c>
      <c r="F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2475.54</v>
      </c>
      <c r="G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2475.44</v>
      </c>
      <c r="H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2424.04</v>
      </c>
      <c r="I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2685.9700000000003</v>
      </c>
      <c r="J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2512.21</v>
      </c>
      <c r="K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2358.8900000000003</v>
      </c>
      <c r="L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2367.5600000000004</v>
      </c>
      <c r="M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2358.83</v>
      </c>
      <c r="N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2358.84</v>
      </c>
      <c r="O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2358.73</v>
      </c>
      <c r="P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2371.69</v>
      </c>
      <c r="Q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2371.66</v>
      </c>
      <c r="R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2375.59</v>
      </c>
      <c r="S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2421.83</v>
      </c>
      <c r="T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2421.79</v>
      </c>
      <c r="U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2434.5300000000002</v>
      </c>
      <c r="V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2379.9700000000003</v>
      </c>
      <c r="W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2393.12</v>
      </c>
      <c r="X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2375.33</v>
      </c>
      <c r="Y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2469.46</v>
      </c>
    </row>
    <row r="578" spans="1:25" x14ac:dyDescent="0.2">
      <c r="A578" s="79">
        <f t="shared" si="24"/>
        <v>42557</v>
      </c>
      <c r="B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2365.83</v>
      </c>
      <c r="C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2364.5300000000002</v>
      </c>
      <c r="D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2392.87</v>
      </c>
      <c r="E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2415.69</v>
      </c>
      <c r="F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2439.96</v>
      </c>
      <c r="G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2475.27</v>
      </c>
      <c r="H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2440.25</v>
      </c>
      <c r="I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2708.78</v>
      </c>
      <c r="J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2708.38</v>
      </c>
      <c r="K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2398.67</v>
      </c>
      <c r="L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2359.02</v>
      </c>
      <c r="M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2359.04</v>
      </c>
      <c r="N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2371.87</v>
      </c>
      <c r="O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2384.98</v>
      </c>
      <c r="P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2371.87</v>
      </c>
      <c r="Q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2371.77</v>
      </c>
      <c r="R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2386.7000000000003</v>
      </c>
      <c r="S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2398.0100000000002</v>
      </c>
      <c r="T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2375.5500000000002</v>
      </c>
      <c r="U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2366.9</v>
      </c>
      <c r="V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2417.1400000000003</v>
      </c>
      <c r="W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2399.2800000000002</v>
      </c>
      <c r="X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2364.42</v>
      </c>
      <c r="Y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2482.16</v>
      </c>
    </row>
    <row r="579" spans="1:25" x14ac:dyDescent="0.2">
      <c r="A579" s="79">
        <f t="shared" si="24"/>
        <v>42558</v>
      </c>
      <c r="B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2364.9900000000002</v>
      </c>
      <c r="C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2351.12</v>
      </c>
      <c r="D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2392.86</v>
      </c>
      <c r="E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2415.75</v>
      </c>
      <c r="F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2423.69</v>
      </c>
      <c r="G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2475.25</v>
      </c>
      <c r="H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2407.7800000000002</v>
      </c>
      <c r="I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2708.8900000000003</v>
      </c>
      <c r="J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2551.84</v>
      </c>
      <c r="K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2406.13</v>
      </c>
      <c r="L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2359.23</v>
      </c>
      <c r="M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2367.3900000000003</v>
      </c>
      <c r="N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2350.96</v>
      </c>
      <c r="O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2359.37</v>
      </c>
      <c r="P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2359.3100000000004</v>
      </c>
      <c r="Q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2368.2800000000002</v>
      </c>
      <c r="R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2375.71</v>
      </c>
      <c r="S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2386.65</v>
      </c>
      <c r="T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2422.0500000000002</v>
      </c>
      <c r="U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2422.5700000000002</v>
      </c>
      <c r="V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2380.37</v>
      </c>
      <c r="W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2418.3900000000003</v>
      </c>
      <c r="X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2354.56</v>
      </c>
      <c r="Y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2483.0300000000002</v>
      </c>
    </row>
    <row r="580" spans="1:25" x14ac:dyDescent="0.2">
      <c r="A580" s="79">
        <f t="shared" si="24"/>
        <v>42559</v>
      </c>
      <c r="B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2375.44</v>
      </c>
      <c r="C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2351.12</v>
      </c>
      <c r="D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2408.1000000000004</v>
      </c>
      <c r="E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2408.0600000000004</v>
      </c>
      <c r="F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2415.65</v>
      </c>
      <c r="G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2484.7000000000003</v>
      </c>
      <c r="H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2400.36</v>
      </c>
      <c r="I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2721.1800000000003</v>
      </c>
      <c r="J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2583.65</v>
      </c>
      <c r="K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2436.2800000000002</v>
      </c>
      <c r="L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2378.7600000000002</v>
      </c>
      <c r="M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2365.65</v>
      </c>
      <c r="N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2378.65</v>
      </c>
      <c r="O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2392.17</v>
      </c>
      <c r="P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2406.1800000000003</v>
      </c>
      <c r="Q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2406.1999999999998</v>
      </c>
      <c r="R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2415.85</v>
      </c>
      <c r="S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2428.1999999999998</v>
      </c>
      <c r="T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2440.69</v>
      </c>
      <c r="U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2428.4900000000002</v>
      </c>
      <c r="V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2385.96</v>
      </c>
      <c r="W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2386.9</v>
      </c>
      <c r="X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2349.5300000000002</v>
      </c>
      <c r="Y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2490.3200000000002</v>
      </c>
    </row>
    <row r="581" spans="1:25" x14ac:dyDescent="0.2">
      <c r="A581" s="79">
        <f t="shared" si="24"/>
        <v>42560</v>
      </c>
      <c r="B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2412.66</v>
      </c>
      <c r="C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2375.8500000000004</v>
      </c>
      <c r="D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2354.73</v>
      </c>
      <c r="E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2370.06</v>
      </c>
      <c r="F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2403.27</v>
      </c>
      <c r="G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2440.5700000000002</v>
      </c>
      <c r="H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2403.8900000000003</v>
      </c>
      <c r="I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2352.5200000000004</v>
      </c>
      <c r="J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2671.34</v>
      </c>
      <c r="K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2478.7200000000003</v>
      </c>
      <c r="L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2400.5300000000002</v>
      </c>
      <c r="M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2386.6800000000003</v>
      </c>
      <c r="N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2386.65</v>
      </c>
      <c r="O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2415.02</v>
      </c>
      <c r="P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2407.61</v>
      </c>
      <c r="Q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2407.4900000000002</v>
      </c>
      <c r="R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2430.0500000000002</v>
      </c>
      <c r="S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2415.11</v>
      </c>
      <c r="T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2414.98</v>
      </c>
      <c r="U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2386.4</v>
      </c>
      <c r="V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2416.6000000000004</v>
      </c>
      <c r="W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2417.41</v>
      </c>
      <c r="X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2363.09</v>
      </c>
      <c r="Y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2452.96</v>
      </c>
    </row>
    <row r="582" spans="1:25" x14ac:dyDescent="0.2">
      <c r="A582" s="79">
        <f t="shared" si="24"/>
        <v>42561</v>
      </c>
      <c r="B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2372.15</v>
      </c>
      <c r="C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2351.84</v>
      </c>
      <c r="D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2349.37</v>
      </c>
      <c r="E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2390.3900000000003</v>
      </c>
      <c r="F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2425.6</v>
      </c>
      <c r="G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2465.21</v>
      </c>
      <c r="H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2408.15</v>
      </c>
      <c r="I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2348.8900000000003</v>
      </c>
      <c r="J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2678.41</v>
      </c>
      <c r="K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2529.69</v>
      </c>
      <c r="L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2441.9500000000003</v>
      </c>
      <c r="M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2419.08</v>
      </c>
      <c r="N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2418.9</v>
      </c>
      <c r="O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2441.84</v>
      </c>
      <c r="P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2483.41</v>
      </c>
      <c r="Q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2483.4</v>
      </c>
      <c r="R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2484.0500000000002</v>
      </c>
      <c r="S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2484.0500000000002</v>
      </c>
      <c r="T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2419.4300000000003</v>
      </c>
      <c r="U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2389.9700000000003</v>
      </c>
      <c r="V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2397.19</v>
      </c>
      <c r="W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2409.0700000000002</v>
      </c>
      <c r="X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2359.0100000000002</v>
      </c>
      <c r="Y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2456.84</v>
      </c>
    </row>
    <row r="583" spans="1:25" x14ac:dyDescent="0.2">
      <c r="A583" s="79">
        <f t="shared" si="24"/>
        <v>42562</v>
      </c>
      <c r="B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2361.69</v>
      </c>
      <c r="C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2348.83</v>
      </c>
      <c r="D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2411.69</v>
      </c>
      <c r="E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2411.86</v>
      </c>
      <c r="F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2452.34</v>
      </c>
      <c r="G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2507.4</v>
      </c>
      <c r="H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2452.1400000000003</v>
      </c>
      <c r="I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2803.23</v>
      </c>
      <c r="J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2634.76</v>
      </c>
      <c r="K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2480.19</v>
      </c>
      <c r="L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2380.87</v>
      </c>
      <c r="M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2367.7000000000003</v>
      </c>
      <c r="N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2373.7600000000002</v>
      </c>
      <c r="O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2394.02</v>
      </c>
      <c r="P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2394.21</v>
      </c>
      <c r="Q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2367.12</v>
      </c>
      <c r="R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2405.5</v>
      </c>
      <c r="S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2411.17</v>
      </c>
      <c r="T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2444</v>
      </c>
      <c r="U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2430.9499999999998</v>
      </c>
      <c r="V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2383.0500000000002</v>
      </c>
      <c r="W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2383.3000000000002</v>
      </c>
      <c r="X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2362.1000000000004</v>
      </c>
      <c r="Y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2482.31</v>
      </c>
    </row>
    <row r="584" spans="1:25" x14ac:dyDescent="0.2">
      <c r="A584" s="79">
        <f t="shared" si="24"/>
        <v>42563</v>
      </c>
      <c r="B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2363.04</v>
      </c>
      <c r="C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2348.88</v>
      </c>
      <c r="D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2411.1800000000003</v>
      </c>
      <c r="E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2435.4900000000002</v>
      </c>
      <c r="F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2469.9900000000002</v>
      </c>
      <c r="G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2470.2600000000002</v>
      </c>
      <c r="H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2453.1800000000003</v>
      </c>
      <c r="I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2805.3900000000003</v>
      </c>
      <c r="J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2636.53</v>
      </c>
      <c r="K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2481.4700000000003</v>
      </c>
      <c r="L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2382.34</v>
      </c>
      <c r="M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2369.1800000000003</v>
      </c>
      <c r="N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2375.6400000000003</v>
      </c>
      <c r="O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2396.1000000000004</v>
      </c>
      <c r="P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2396.09</v>
      </c>
      <c r="Q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2396.1000000000004</v>
      </c>
      <c r="R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2407.36</v>
      </c>
      <c r="S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2478.67</v>
      </c>
      <c r="T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2500.3000000000002</v>
      </c>
      <c r="U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2457.21</v>
      </c>
      <c r="V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2356.15</v>
      </c>
      <c r="W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2356.42</v>
      </c>
      <c r="X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2372.94</v>
      </c>
      <c r="Y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2447.23</v>
      </c>
    </row>
    <row r="585" spans="1:25" x14ac:dyDescent="0.2">
      <c r="A585" s="79">
        <f t="shared" si="24"/>
        <v>42564</v>
      </c>
      <c r="B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2370.9</v>
      </c>
      <c r="C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2350.75</v>
      </c>
      <c r="D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2415.5100000000002</v>
      </c>
      <c r="E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2439.92</v>
      </c>
      <c r="F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2474.94</v>
      </c>
      <c r="G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2475.1400000000003</v>
      </c>
      <c r="H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2457.58</v>
      </c>
      <c r="I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2812.05</v>
      </c>
      <c r="J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2642.7200000000003</v>
      </c>
      <c r="K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2485.87</v>
      </c>
      <c r="L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2385.5100000000002</v>
      </c>
      <c r="M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2372.21</v>
      </c>
      <c r="N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2378.6999999999998</v>
      </c>
      <c r="O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2399.2600000000002</v>
      </c>
      <c r="P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2399.29</v>
      </c>
      <c r="Q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2399.17</v>
      </c>
      <c r="R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2409.7800000000002</v>
      </c>
      <c r="S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2481.54</v>
      </c>
      <c r="T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2503.58</v>
      </c>
      <c r="U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2460.67</v>
      </c>
      <c r="V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2353.58</v>
      </c>
      <c r="W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2354.02</v>
      </c>
      <c r="X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2375.4700000000003</v>
      </c>
      <c r="Y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2447.29</v>
      </c>
    </row>
    <row r="586" spans="1:25" x14ac:dyDescent="0.2">
      <c r="A586" s="79">
        <f t="shared" si="24"/>
        <v>42565</v>
      </c>
      <c r="B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2369.5300000000002</v>
      </c>
      <c r="C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2350.79</v>
      </c>
      <c r="D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2378.0700000000002</v>
      </c>
      <c r="E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2440.0300000000002</v>
      </c>
      <c r="F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2475.1000000000004</v>
      </c>
      <c r="G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2475.25</v>
      </c>
      <c r="H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2457.79</v>
      </c>
      <c r="I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2798.33</v>
      </c>
      <c r="J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2618.2600000000002</v>
      </c>
      <c r="K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2460.13</v>
      </c>
      <c r="L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2385.4700000000003</v>
      </c>
      <c r="M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2372.11</v>
      </c>
      <c r="N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2392.1000000000004</v>
      </c>
      <c r="O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2399.08</v>
      </c>
      <c r="P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2399.0500000000002</v>
      </c>
      <c r="Q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2399.02</v>
      </c>
      <c r="R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2421.59</v>
      </c>
      <c r="S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2447.0600000000004</v>
      </c>
      <c r="T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2503.5700000000002</v>
      </c>
      <c r="U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2460.65</v>
      </c>
      <c r="V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2353.3900000000003</v>
      </c>
      <c r="W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2353.83</v>
      </c>
      <c r="X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2375.38</v>
      </c>
      <c r="Y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2440.3000000000002</v>
      </c>
    </row>
    <row r="587" spans="1:25" x14ac:dyDescent="0.2">
      <c r="A587" s="79">
        <f t="shared" si="24"/>
        <v>42566</v>
      </c>
      <c r="B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2358.2200000000003</v>
      </c>
      <c r="C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2351.16</v>
      </c>
      <c r="D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2378.83</v>
      </c>
      <c r="E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2440.5300000000002</v>
      </c>
      <c r="F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2475.67</v>
      </c>
      <c r="G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2475.63</v>
      </c>
      <c r="H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2457.81</v>
      </c>
      <c r="I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2798.69</v>
      </c>
      <c r="J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2583.81</v>
      </c>
      <c r="K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2428.27</v>
      </c>
      <c r="L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2359.09</v>
      </c>
      <c r="M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2366.33</v>
      </c>
      <c r="N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2366.56</v>
      </c>
      <c r="O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2366.62</v>
      </c>
      <c r="P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2366.5100000000002</v>
      </c>
      <c r="Q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2366.65</v>
      </c>
      <c r="R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2386.5100000000002</v>
      </c>
      <c r="S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2447.12</v>
      </c>
      <c r="T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2447.13</v>
      </c>
      <c r="U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2460.54</v>
      </c>
      <c r="V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2353.79</v>
      </c>
      <c r="W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2379.54</v>
      </c>
      <c r="X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2375.48</v>
      </c>
      <c r="Y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2450.6800000000003</v>
      </c>
    </row>
    <row r="588" spans="1:25" x14ac:dyDescent="0.2">
      <c r="A588" s="79">
        <f t="shared" si="24"/>
        <v>42567</v>
      </c>
      <c r="B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2389.4700000000003</v>
      </c>
      <c r="C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2356.5</v>
      </c>
      <c r="D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2348.81</v>
      </c>
      <c r="E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2362.54</v>
      </c>
      <c r="F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2411.91</v>
      </c>
      <c r="G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2450.5300000000002</v>
      </c>
      <c r="H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2412.73</v>
      </c>
      <c r="I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2369.8500000000004</v>
      </c>
      <c r="J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2645.3500000000004</v>
      </c>
      <c r="K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2505.4300000000003</v>
      </c>
      <c r="L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2453.3900000000003</v>
      </c>
      <c r="M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2437.42</v>
      </c>
      <c r="N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2437.4</v>
      </c>
      <c r="O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2437.36</v>
      </c>
      <c r="P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2437.37</v>
      </c>
      <c r="Q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2422</v>
      </c>
      <c r="R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2421.8000000000002</v>
      </c>
      <c r="S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2407.3100000000004</v>
      </c>
      <c r="T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2407.34</v>
      </c>
      <c r="U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2422.37</v>
      </c>
      <c r="V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2397.8900000000003</v>
      </c>
      <c r="W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2428.25</v>
      </c>
      <c r="X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2383.7400000000002</v>
      </c>
      <c r="Y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2469.83</v>
      </c>
    </row>
    <row r="589" spans="1:25" x14ac:dyDescent="0.2">
      <c r="A589" s="79">
        <f t="shared" si="24"/>
        <v>42568</v>
      </c>
      <c r="B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2410.0100000000002</v>
      </c>
      <c r="C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2362.3100000000004</v>
      </c>
      <c r="D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2349.79</v>
      </c>
      <c r="E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2365.13</v>
      </c>
      <c r="F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2415.96</v>
      </c>
      <c r="G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2454.3100000000004</v>
      </c>
      <c r="H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2416.25</v>
      </c>
      <c r="I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2373.23</v>
      </c>
      <c r="J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2649.5200000000004</v>
      </c>
      <c r="K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2508.8900000000003</v>
      </c>
      <c r="L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2456.4900000000002</v>
      </c>
      <c r="M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2440.4300000000003</v>
      </c>
      <c r="N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2440.2800000000002</v>
      </c>
      <c r="O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2440.19</v>
      </c>
      <c r="P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2440.15</v>
      </c>
      <c r="Q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2424.75</v>
      </c>
      <c r="R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2424.61</v>
      </c>
      <c r="S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2409.6999999999998</v>
      </c>
      <c r="T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2409.8200000000002</v>
      </c>
      <c r="U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2425.5300000000002</v>
      </c>
      <c r="V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2420.42</v>
      </c>
      <c r="W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2440.2600000000002</v>
      </c>
      <c r="X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2395.87</v>
      </c>
      <c r="Y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2569.08</v>
      </c>
    </row>
    <row r="590" spans="1:25" x14ac:dyDescent="0.2">
      <c r="A590" s="79">
        <f t="shared" si="24"/>
        <v>42569</v>
      </c>
      <c r="B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2370.8200000000002</v>
      </c>
      <c r="C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2366.9</v>
      </c>
      <c r="D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2395.6600000000003</v>
      </c>
      <c r="E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2426.73</v>
      </c>
      <c r="F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2443.3000000000002</v>
      </c>
      <c r="G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2497.87</v>
      </c>
      <c r="H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2443.7200000000003</v>
      </c>
      <c r="I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2738.27</v>
      </c>
      <c r="J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2587.94</v>
      </c>
      <c r="K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2431.1999999999998</v>
      </c>
      <c r="L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2361.4500000000003</v>
      </c>
      <c r="M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2361.3100000000004</v>
      </c>
      <c r="N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2361.42</v>
      </c>
      <c r="O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2361.42</v>
      </c>
      <c r="P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2361.33</v>
      </c>
      <c r="Q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2374.19</v>
      </c>
      <c r="R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2388.46</v>
      </c>
      <c r="S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2388.4499999999998</v>
      </c>
      <c r="T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2399.9700000000003</v>
      </c>
      <c r="U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2424.15</v>
      </c>
      <c r="V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2377.2800000000002</v>
      </c>
      <c r="W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2390.37</v>
      </c>
      <c r="X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2449.5100000000002</v>
      </c>
      <c r="Y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2433.44</v>
      </c>
    </row>
    <row r="591" spans="1:25" x14ac:dyDescent="0.2">
      <c r="A591" s="79">
        <f t="shared" si="24"/>
        <v>42570</v>
      </c>
      <c r="B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2393</v>
      </c>
      <c r="C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2360.9900000000002</v>
      </c>
      <c r="D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2349.12</v>
      </c>
      <c r="E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2380.9500000000003</v>
      </c>
      <c r="F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2410.9100000000003</v>
      </c>
      <c r="G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2460.6000000000004</v>
      </c>
      <c r="H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2435.1400000000003</v>
      </c>
      <c r="I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2776.09</v>
      </c>
      <c r="J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2598.62</v>
      </c>
      <c r="K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2401.3500000000004</v>
      </c>
      <c r="L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2348.6999999999998</v>
      </c>
      <c r="M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2379.3000000000002</v>
      </c>
      <c r="N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2379.5500000000002</v>
      </c>
      <c r="O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2379.73</v>
      </c>
      <c r="P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2379.58</v>
      </c>
      <c r="Q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2379.4900000000002</v>
      </c>
      <c r="R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2356</v>
      </c>
      <c r="S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2356</v>
      </c>
      <c r="T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2399.5700000000002</v>
      </c>
      <c r="U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2377.48</v>
      </c>
      <c r="V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2413.8100000000004</v>
      </c>
      <c r="W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2414.4500000000003</v>
      </c>
      <c r="X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2373.58</v>
      </c>
      <c r="Y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2500.3000000000002</v>
      </c>
    </row>
    <row r="592" spans="1:25" x14ac:dyDescent="0.2">
      <c r="A592" s="79">
        <f t="shared" si="24"/>
        <v>42571</v>
      </c>
      <c r="B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2380.92</v>
      </c>
      <c r="C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2358.5100000000002</v>
      </c>
      <c r="D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2349.0700000000002</v>
      </c>
      <c r="E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2365.75</v>
      </c>
      <c r="F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2365.67</v>
      </c>
      <c r="G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2441.86</v>
      </c>
      <c r="H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2379.8100000000004</v>
      </c>
      <c r="I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2655.58</v>
      </c>
      <c r="J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2514.2600000000002</v>
      </c>
      <c r="K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2349.67</v>
      </c>
      <c r="L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2417.7600000000002</v>
      </c>
      <c r="M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2418.81</v>
      </c>
      <c r="N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2419.19</v>
      </c>
      <c r="O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2420.6000000000004</v>
      </c>
      <c r="P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2421.1000000000004</v>
      </c>
      <c r="Q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2420.5500000000002</v>
      </c>
      <c r="R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2389.3000000000002</v>
      </c>
      <c r="S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2376.48</v>
      </c>
      <c r="T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2375.41</v>
      </c>
      <c r="U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2374.1800000000003</v>
      </c>
      <c r="V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2445.0300000000002</v>
      </c>
      <c r="W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2451.87</v>
      </c>
      <c r="X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2378.21</v>
      </c>
      <c r="Y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2492.73</v>
      </c>
    </row>
    <row r="593" spans="1:25" x14ac:dyDescent="0.2">
      <c r="A593" s="79">
        <f t="shared" si="24"/>
        <v>42572</v>
      </c>
      <c r="B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2376.69</v>
      </c>
      <c r="C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2353.1400000000003</v>
      </c>
      <c r="D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2350.83</v>
      </c>
      <c r="E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2350.25</v>
      </c>
      <c r="F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2365.62</v>
      </c>
      <c r="G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2394.2200000000003</v>
      </c>
      <c r="H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2365.65</v>
      </c>
      <c r="I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2656.33</v>
      </c>
      <c r="J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2495.84</v>
      </c>
      <c r="K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2356.4700000000003</v>
      </c>
      <c r="L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2388.77</v>
      </c>
      <c r="M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2419.17</v>
      </c>
      <c r="N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2414</v>
      </c>
      <c r="O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2415.06</v>
      </c>
      <c r="P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2390.4700000000003</v>
      </c>
      <c r="Q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2370.61</v>
      </c>
      <c r="R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2375.4300000000003</v>
      </c>
      <c r="S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2363.7200000000003</v>
      </c>
      <c r="T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2387.48</v>
      </c>
      <c r="U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2374.3000000000002</v>
      </c>
      <c r="V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2440.63</v>
      </c>
      <c r="W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2445.84</v>
      </c>
      <c r="X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2378.15</v>
      </c>
      <c r="Y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2483.54</v>
      </c>
    </row>
    <row r="594" spans="1:25" x14ac:dyDescent="0.2">
      <c r="A594" s="79">
        <f t="shared" si="24"/>
        <v>42573</v>
      </c>
      <c r="B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2366.5500000000002</v>
      </c>
      <c r="C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2352.54</v>
      </c>
      <c r="D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2348.88</v>
      </c>
      <c r="E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2352.1800000000003</v>
      </c>
      <c r="F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2365.67</v>
      </c>
      <c r="G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2425.27</v>
      </c>
      <c r="H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2379.7200000000003</v>
      </c>
      <c r="I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2711.4900000000002</v>
      </c>
      <c r="J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2574.84</v>
      </c>
      <c r="K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2429.6400000000003</v>
      </c>
      <c r="L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2407.3000000000002</v>
      </c>
      <c r="M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2359.9900000000002</v>
      </c>
      <c r="N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2386.21</v>
      </c>
      <c r="O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2386.21</v>
      </c>
      <c r="P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2349.88</v>
      </c>
      <c r="Q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2349.8100000000004</v>
      </c>
      <c r="R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2364.84</v>
      </c>
      <c r="S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2355.59</v>
      </c>
      <c r="T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2376.6400000000003</v>
      </c>
      <c r="U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2355.8200000000002</v>
      </c>
      <c r="V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2434.56</v>
      </c>
      <c r="W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2437.37</v>
      </c>
      <c r="X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2381.4700000000003</v>
      </c>
      <c r="Y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2510.5100000000002</v>
      </c>
    </row>
    <row r="595" spans="1:25" x14ac:dyDescent="0.2">
      <c r="A595" s="79">
        <f t="shared" si="24"/>
        <v>42574</v>
      </c>
      <c r="B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2434.0700000000002</v>
      </c>
      <c r="C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2398.54</v>
      </c>
      <c r="D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2372.4500000000003</v>
      </c>
      <c r="E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2361.37</v>
      </c>
      <c r="F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2354.61</v>
      </c>
      <c r="G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2363.81</v>
      </c>
      <c r="H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2348.8200000000002</v>
      </c>
      <c r="I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2357.29</v>
      </c>
      <c r="J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2611.84</v>
      </c>
      <c r="K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2439.12</v>
      </c>
      <c r="L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2394.92</v>
      </c>
      <c r="M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2355.36</v>
      </c>
      <c r="N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2355.11</v>
      </c>
      <c r="O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2354.96</v>
      </c>
      <c r="P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2355</v>
      </c>
      <c r="Q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2354.9499999999998</v>
      </c>
      <c r="R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2380.65</v>
      </c>
      <c r="S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2370.61</v>
      </c>
      <c r="T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2355.61</v>
      </c>
      <c r="U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2381.6999999999998</v>
      </c>
      <c r="V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2476.34</v>
      </c>
      <c r="W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2492.8100000000004</v>
      </c>
      <c r="X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2381.9700000000003</v>
      </c>
      <c r="Y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2408.7600000000002</v>
      </c>
    </row>
    <row r="596" spans="1:25" x14ac:dyDescent="0.2">
      <c r="A596" s="79">
        <f t="shared" si="24"/>
        <v>42575</v>
      </c>
      <c r="B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2420.3000000000002</v>
      </c>
      <c r="C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2394.16</v>
      </c>
      <c r="D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2368.61</v>
      </c>
      <c r="E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2359.25</v>
      </c>
      <c r="F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2353.59</v>
      </c>
      <c r="G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2379.4700000000003</v>
      </c>
      <c r="H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2363.6400000000003</v>
      </c>
      <c r="I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2348.79</v>
      </c>
      <c r="J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2635.01</v>
      </c>
      <c r="K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2454.7800000000002</v>
      </c>
      <c r="L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2394.1999999999998</v>
      </c>
      <c r="M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2355.02</v>
      </c>
      <c r="N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2354.85</v>
      </c>
      <c r="O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2354.83</v>
      </c>
      <c r="P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2354.83</v>
      </c>
      <c r="Q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2354.8000000000002</v>
      </c>
      <c r="R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2380.8000000000002</v>
      </c>
      <c r="S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2371.5700000000002</v>
      </c>
      <c r="T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2355.9900000000002</v>
      </c>
      <c r="U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2384.61</v>
      </c>
      <c r="V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2500.41</v>
      </c>
      <c r="W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2501.31</v>
      </c>
      <c r="X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2386.5600000000004</v>
      </c>
      <c r="Y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2408.5300000000002</v>
      </c>
    </row>
    <row r="597" spans="1:25" x14ac:dyDescent="0.2">
      <c r="A597" s="79">
        <f t="shared" si="24"/>
        <v>42576</v>
      </c>
      <c r="B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2395.69</v>
      </c>
      <c r="C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2369.2600000000002</v>
      </c>
      <c r="D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2349.8500000000004</v>
      </c>
      <c r="E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2349.6000000000004</v>
      </c>
      <c r="F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2379.3900000000003</v>
      </c>
      <c r="G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2409.25</v>
      </c>
      <c r="H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2394.3500000000004</v>
      </c>
      <c r="I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2748.2300000000005</v>
      </c>
      <c r="J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2553.84</v>
      </c>
      <c r="K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2414.8200000000002</v>
      </c>
      <c r="L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2349.83</v>
      </c>
      <c r="M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2391.2400000000002</v>
      </c>
      <c r="N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2392.0100000000002</v>
      </c>
      <c r="O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2392.04</v>
      </c>
      <c r="P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2392.0100000000002</v>
      </c>
      <c r="Q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2391.8900000000003</v>
      </c>
      <c r="R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2360.66</v>
      </c>
      <c r="S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2367.2800000000002</v>
      </c>
      <c r="T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2365.9300000000003</v>
      </c>
      <c r="U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2355.7000000000003</v>
      </c>
      <c r="V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2444.7600000000002</v>
      </c>
      <c r="W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2420.6000000000004</v>
      </c>
      <c r="X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2352.8900000000003</v>
      </c>
      <c r="Y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2511.15</v>
      </c>
    </row>
    <row r="598" spans="1:25" x14ac:dyDescent="0.2">
      <c r="A598" s="79">
        <f t="shared" si="24"/>
        <v>42577</v>
      </c>
      <c r="B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2403.2400000000002</v>
      </c>
      <c r="C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2358.73</v>
      </c>
      <c r="D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2379.4700000000003</v>
      </c>
      <c r="E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2394</v>
      </c>
      <c r="F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2393.9900000000002</v>
      </c>
      <c r="G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2416.65</v>
      </c>
      <c r="H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2394</v>
      </c>
      <c r="I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2688.1400000000003</v>
      </c>
      <c r="J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2553.5500000000002</v>
      </c>
      <c r="K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2415</v>
      </c>
      <c r="L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2373.6600000000003</v>
      </c>
      <c r="M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2373.67</v>
      </c>
      <c r="N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2373.48</v>
      </c>
      <c r="O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2373.3200000000002</v>
      </c>
      <c r="P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2360.41</v>
      </c>
      <c r="Q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2373.29</v>
      </c>
      <c r="R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2387.7400000000002</v>
      </c>
      <c r="S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2416.6000000000004</v>
      </c>
      <c r="T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2461.87</v>
      </c>
      <c r="U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2418.3200000000002</v>
      </c>
      <c r="V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2382.62</v>
      </c>
      <c r="W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2384.2200000000003</v>
      </c>
      <c r="X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2387.7200000000003</v>
      </c>
      <c r="Y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2505.88</v>
      </c>
    </row>
    <row r="599" spans="1:25" x14ac:dyDescent="0.2">
      <c r="A599" s="79">
        <f t="shared" si="24"/>
        <v>42578</v>
      </c>
      <c r="B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2378.4700000000003</v>
      </c>
      <c r="C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2380.13</v>
      </c>
      <c r="D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2394.66</v>
      </c>
      <c r="E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2394.6400000000003</v>
      </c>
      <c r="F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2459.5200000000004</v>
      </c>
      <c r="G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2477.7200000000003</v>
      </c>
      <c r="H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2442.59</v>
      </c>
      <c r="I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2774.48</v>
      </c>
      <c r="J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2586.88</v>
      </c>
      <c r="K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2446.2400000000002</v>
      </c>
      <c r="L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2387.7400000000002</v>
      </c>
      <c r="M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2361.3200000000002</v>
      </c>
      <c r="N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2361.09</v>
      </c>
      <c r="O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2361.06</v>
      </c>
      <c r="P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2387.4900000000002</v>
      </c>
      <c r="Q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2387.6999999999998</v>
      </c>
      <c r="R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2400.0100000000002</v>
      </c>
      <c r="S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2399.7200000000003</v>
      </c>
      <c r="T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2436.38</v>
      </c>
      <c r="U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2401.2400000000002</v>
      </c>
      <c r="V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2382.67</v>
      </c>
      <c r="W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2384.6000000000004</v>
      </c>
      <c r="X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2387.7400000000002</v>
      </c>
      <c r="Y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2486.73</v>
      </c>
    </row>
    <row r="600" spans="1:25" x14ac:dyDescent="0.2">
      <c r="A600" s="79">
        <f t="shared" si="24"/>
        <v>42579</v>
      </c>
      <c r="B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2377.27</v>
      </c>
      <c r="C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2366.08</v>
      </c>
      <c r="D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2394.67</v>
      </c>
      <c r="E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2394.7200000000003</v>
      </c>
      <c r="F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2442.33</v>
      </c>
      <c r="G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2442.2600000000002</v>
      </c>
      <c r="H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2394.86</v>
      </c>
      <c r="I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2775.37</v>
      </c>
      <c r="J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2587.3900000000003</v>
      </c>
      <c r="K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2415.9</v>
      </c>
      <c r="L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2361.71</v>
      </c>
      <c r="M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2361.7700000000004</v>
      </c>
      <c r="N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2374.1600000000003</v>
      </c>
      <c r="O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2373.94</v>
      </c>
      <c r="P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2387.46</v>
      </c>
      <c r="Q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2387.5500000000002</v>
      </c>
      <c r="R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2484</v>
      </c>
      <c r="S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2449.2200000000003</v>
      </c>
      <c r="T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2462.84</v>
      </c>
      <c r="U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2438.61</v>
      </c>
      <c r="V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2381.02</v>
      </c>
      <c r="W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2383.4300000000003</v>
      </c>
      <c r="X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2399.73</v>
      </c>
      <c r="Y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2490.19</v>
      </c>
    </row>
    <row r="601" spans="1:25" x14ac:dyDescent="0.2">
      <c r="A601" s="79">
        <f t="shared" si="24"/>
        <v>42580</v>
      </c>
      <c r="B601" s="97">
        <f>VLOOKUP($A601+ROUND((COLUMN()-2)/24,5),АТС!$A$41:$F$7846,6)+VLOOKUP($A601+ROUND((COLUMN()-2)/24,5),'Расчет сбытовых надбавок'!$B$43:'Расчет сбытовых надбавок'!$G$786,6)+'Иные услуги '!$C$5+'РСТ РСО-А'!$N$6</f>
        <v>2375.67</v>
      </c>
      <c r="C601" s="136">
        <f>VLOOKUP($A601+ROUND((COLUMN()-2)/24,5),АТС!$A$41:$F$7846,6)+VLOOKUP($A601+ROUND((COLUMN()-2)/24,5),'Расчет сбытовых надбавок'!$B$43:'Расчет сбытовых надбавок'!$G$786,6)+'Иные услуги '!$C$5+'РСТ РСО-А'!$N$6</f>
        <v>2380.9</v>
      </c>
      <c r="D601" s="136">
        <f>VLOOKUP($A601+ROUND((COLUMN()-2)/24,5),АТС!$A$41:$F$7846,6)+VLOOKUP($A601+ROUND((COLUMN()-2)/24,5),'Расчет сбытовых надбавок'!$B$43:'Расчет сбытовых надбавок'!$G$786,6)+'Иные услуги '!$C$5+'РСТ РСО-А'!$N$6</f>
        <v>2395.17</v>
      </c>
      <c r="E601" s="136">
        <f>VLOOKUP($A601+ROUND((COLUMN()-2)/24,5),АТС!$A$41:$F$7846,6)+VLOOKUP($A601+ROUND((COLUMN()-2)/24,5),'Расчет сбытовых надбавок'!$B$43:'Расчет сбытовых надбавок'!$G$786,6)+'Иные услуги '!$C$5+'РСТ РСО-А'!$N$6</f>
        <v>2395.2200000000003</v>
      </c>
      <c r="F601" s="136">
        <f>VLOOKUP($A601+ROUND((COLUMN()-2)/24,5),АТС!$A$41:$F$7846,6)+VLOOKUP($A601+ROUND((COLUMN()-2)/24,5),'Расчет сбытовых надбавок'!$B$43:'Расчет сбытовых надбавок'!$G$786,6)+'Иные услуги '!$C$5+'РСТ РСО-А'!$N$6</f>
        <v>2460.29</v>
      </c>
      <c r="G601" s="136">
        <f>VLOOKUP($A601+ROUND((COLUMN()-2)/24,5),АТС!$A$41:$F$7846,6)+VLOOKUP($A601+ROUND((COLUMN()-2)/24,5),'Расчет сбытовых надбавок'!$B$43:'Расчет сбытовых надбавок'!$G$786,6)+'Иные услуги '!$C$5+'РСТ РСО-А'!$N$6</f>
        <v>2478.4900000000002</v>
      </c>
      <c r="H601" s="136">
        <f>VLOOKUP($A601+ROUND((COLUMN()-2)/24,5),АТС!$A$41:$F$7846,6)+VLOOKUP($A601+ROUND((COLUMN()-2)/24,5),'Расчет сбытовых надбавок'!$B$43:'Расчет сбытовых надбавок'!$G$786,6)+'Иные услуги '!$C$5+'РСТ РСО-А'!$N$6</f>
        <v>2418.6999999999998</v>
      </c>
      <c r="I601" s="136">
        <f>VLOOKUP($A601+ROUND((COLUMN()-2)/24,5),АТС!$A$41:$F$7846,6)+VLOOKUP($A601+ROUND((COLUMN()-2)/24,5),'Расчет сбытовых надбавок'!$B$43:'Расчет сбытовых надбавок'!$G$786,6)+'Иные услуги '!$C$5+'РСТ РСО-А'!$N$6</f>
        <v>2776.5</v>
      </c>
      <c r="J601" s="136">
        <f>VLOOKUP($A601+ROUND((COLUMN()-2)/24,5),АТС!$A$41:$F$7846,6)+VLOOKUP($A601+ROUND((COLUMN()-2)/24,5),'Расчет сбытовых надбавок'!$B$43:'Расчет сбытовых надбавок'!$G$786,6)+'Иные услуги '!$C$5+'РСТ РСО-А'!$N$6</f>
        <v>2588.3200000000002</v>
      </c>
      <c r="K601" s="136">
        <f>VLOOKUP($A601+ROUND((COLUMN()-2)/24,5),АТС!$A$41:$F$7846,6)+VLOOKUP($A601+ROUND((COLUMN()-2)/24,5),'Расчет сбытовых надбавок'!$B$43:'Расчет сбытовых надбавок'!$G$786,6)+'Иные услуги '!$C$5+'РСТ РСО-А'!$N$6</f>
        <v>2416.44</v>
      </c>
      <c r="L601" s="136">
        <f>VLOOKUP($A601+ROUND((COLUMN()-2)/24,5),АТС!$A$41:$F$7846,6)+VLOOKUP($A601+ROUND((COLUMN()-2)/24,5),'Расчет сбытовых надбавок'!$B$43:'Расчет сбытовых надбавок'!$G$786,6)+'Иные услуги '!$C$5+'РСТ РСО-А'!$N$6</f>
        <v>2368.66</v>
      </c>
      <c r="M601" s="136">
        <f>VLOOKUP($A601+ROUND((COLUMN()-2)/24,5),АТС!$A$41:$F$7846,6)+VLOOKUP($A601+ROUND((COLUMN()-2)/24,5),'Расчет сбытовых надбавок'!$B$43:'Расчет сбытовых надбавок'!$G$786,6)+'Иные услуги '!$C$5+'РСТ РСО-А'!$N$6</f>
        <v>2375.09</v>
      </c>
      <c r="N601" s="136">
        <f>VLOOKUP($A601+ROUND((COLUMN()-2)/24,5),АТС!$A$41:$F$7846,6)+VLOOKUP($A601+ROUND((COLUMN()-2)/24,5),'Расчет сбытовых надбавок'!$B$43:'Расчет сбытовых надбавок'!$G$786,6)+'Иные услуги '!$C$5+'РСТ РСО-А'!$N$6</f>
        <v>2357.02</v>
      </c>
      <c r="O601" s="136">
        <f>VLOOKUP($A601+ROUND((COLUMN()-2)/24,5),АТС!$A$41:$F$7846,6)+VLOOKUP($A601+ROUND((COLUMN()-2)/24,5),'Расчет сбытовых надбавок'!$B$43:'Расчет сбытовых надбавок'!$G$786,6)+'Иные услуги '!$C$5+'РСТ РСО-А'!$N$6</f>
        <v>2349.4500000000003</v>
      </c>
      <c r="P601" s="136">
        <f>VLOOKUP($A601+ROUND((COLUMN()-2)/24,5),АТС!$A$41:$F$7846,6)+VLOOKUP($A601+ROUND((COLUMN()-2)/24,5),'Расчет сбытовых надбавок'!$B$43:'Расчет сбытовых надбавок'!$G$786,6)+'Иные услуги '!$C$5+'РСТ РСО-А'!$N$6</f>
        <v>2349.59</v>
      </c>
      <c r="Q601" s="136">
        <f>VLOOKUP($A601+ROUND((COLUMN()-2)/24,5),АТС!$A$41:$F$7846,6)+VLOOKUP($A601+ROUND((COLUMN()-2)/24,5),'Расчет сбытовых надбавок'!$B$43:'Расчет сбытовых надбавок'!$G$786,6)+'Иные услуги '!$C$5+'РСТ РСО-А'!$N$6</f>
        <v>2361.98</v>
      </c>
      <c r="R601" s="136">
        <f>VLOOKUP($A601+ROUND((COLUMN()-2)/24,5),АТС!$A$41:$F$7846,6)+VLOOKUP($A601+ROUND((COLUMN()-2)/24,5),'Расчет сбытовых надбавок'!$B$43:'Расчет сбытовых надбавок'!$G$786,6)+'Иные услуги '!$C$5+'РСТ РСО-А'!$N$6</f>
        <v>2400.3900000000003</v>
      </c>
      <c r="S601" s="136">
        <f>VLOOKUP($A601+ROUND((COLUMN()-2)/24,5),АТС!$A$41:$F$7846,6)+VLOOKUP($A601+ROUND((COLUMN()-2)/24,5),'Расчет сбытовых надбавок'!$B$43:'Расчет сбытовых надбавок'!$G$786,6)+'Иные услуги '!$C$5+'РСТ РСО-А'!$N$6</f>
        <v>2411.87</v>
      </c>
      <c r="T601" s="136">
        <f>VLOOKUP($A601+ROUND((COLUMN()-2)/24,5),АТС!$A$41:$F$7846,6)+VLOOKUP($A601+ROUND((COLUMN()-2)/24,5),'Расчет сбытовых надбавок'!$B$43:'Расчет сбытовых надбавок'!$G$786,6)+'Иные услуги '!$C$5+'РСТ РСО-А'!$N$6</f>
        <v>2412.23</v>
      </c>
      <c r="U601" s="136">
        <f>VLOOKUP($A601+ROUND((COLUMN()-2)/24,5),АТС!$A$41:$F$7846,6)+VLOOKUP($A601+ROUND((COLUMN()-2)/24,5),'Расчет сбытовых надбавок'!$B$43:'Расчет сбытовых надбавок'!$G$786,6)+'Иные услуги '!$C$5+'РСТ РСО-А'!$N$6</f>
        <v>2368.65</v>
      </c>
      <c r="V601" s="136">
        <f>VLOOKUP($A601+ROUND((COLUMN()-2)/24,5),АТС!$A$41:$F$7846,6)+VLOOKUP($A601+ROUND((COLUMN()-2)/24,5),'Расчет сбытовых надбавок'!$B$43:'Расчет сбытовых надбавок'!$G$786,6)+'Иные услуги '!$C$5+'РСТ РСО-А'!$N$6</f>
        <v>2412.4499999999998</v>
      </c>
      <c r="W601" s="136">
        <f>VLOOKUP($A601+ROUND((COLUMN()-2)/24,5),АТС!$A$41:$F$7846,6)+VLOOKUP($A601+ROUND((COLUMN()-2)/24,5),'Расчет сбытовых надбавок'!$B$43:'Расчет сбытовых надбавок'!$G$786,6)+'Иные услуги '!$C$5+'РСТ РСО-А'!$N$6</f>
        <v>2386.61</v>
      </c>
      <c r="X601" s="136">
        <f>VLOOKUP($A601+ROUND((COLUMN()-2)/24,5),АТС!$A$41:$F$7846,6)+VLOOKUP($A601+ROUND((COLUMN()-2)/24,5),'Расчет сбытовых надбавок'!$B$43:'Расчет сбытовых надбавок'!$G$786,6)+'Иные услуги '!$C$5+'РСТ РСО-А'!$N$6</f>
        <v>2400.2800000000002</v>
      </c>
      <c r="Y601" s="136">
        <f>VLOOKUP($A601+ROUND((COLUMN()-2)/24,5),АТС!$A$41:$F$7846,6)+VLOOKUP($A601+ROUND((COLUMN()-2)/24,5),'Расчет сбытовых надбавок'!$B$43:'Расчет сбытовых надбавок'!$G$786,6)+'Иные услуги '!$C$5+'РСТ РСО-А'!$N$6</f>
        <v>2511.9900000000002</v>
      </c>
    </row>
    <row r="602" spans="1:25" x14ac:dyDescent="0.2">
      <c r="A602" s="79">
        <f t="shared" si="24"/>
        <v>42581</v>
      </c>
      <c r="B602" s="136">
        <f>VLOOKUP($A602+ROUND((COLUMN()-2)/24,5),АТС!$A$41:$F$7846,6)+VLOOKUP($A602+ROUND((COLUMN()-2)/24,5),'Расчет сбытовых надбавок'!$B$43:'Расчет сбытовых надбавок'!$G$786,6)+'Иные услуги '!$C$5+'РСТ РСО-А'!$N$6</f>
        <v>2439.4900000000002</v>
      </c>
      <c r="C602" s="136">
        <f>VLOOKUP($A602+ROUND((COLUMN()-2)/24,5),АТС!$A$41:$F$7846,6)+VLOOKUP($A602+ROUND((COLUMN()-2)/24,5),'Расчет сбытовых надбавок'!$B$43:'Расчет сбытовых надбавок'!$G$786,6)+'Иные услуги '!$C$5+'РСТ РСО-А'!$N$6</f>
        <v>2361.58</v>
      </c>
      <c r="D602" s="136">
        <f>VLOOKUP($A602+ROUND((COLUMN()-2)/24,5),АТС!$A$41:$F$7846,6)+VLOOKUP($A602+ROUND((COLUMN()-2)/24,5),'Расчет сбытовых надбавок'!$B$43:'Расчет сбытовых надбавок'!$G$786,6)+'Иные услуги '!$C$5+'РСТ РСО-А'!$N$6</f>
        <v>2349.65</v>
      </c>
      <c r="E602" s="136">
        <f>VLOOKUP($A602+ROUND((COLUMN()-2)/24,5),АТС!$A$41:$F$7846,6)+VLOOKUP($A602+ROUND((COLUMN()-2)/24,5),'Расчет сбытовых надбавок'!$B$43:'Расчет сбытовых надбавок'!$G$786,6)+'Иные услуги '!$C$5+'РСТ РСО-А'!$N$6</f>
        <v>2365.27</v>
      </c>
      <c r="F602" s="136">
        <f>VLOOKUP($A602+ROUND((COLUMN()-2)/24,5),АТС!$A$41:$F$7846,6)+VLOOKUP($A602+ROUND((COLUMN()-2)/24,5),'Расчет сбытовых надбавок'!$B$43:'Расчет сбытовых надбавок'!$G$786,6)+'Иные услуги '!$C$5+'РСТ РСО-А'!$N$6</f>
        <v>2398.2000000000003</v>
      </c>
      <c r="G602" s="136">
        <f>VLOOKUP($A602+ROUND((COLUMN()-2)/24,5),АТС!$A$41:$F$7846,6)+VLOOKUP($A602+ROUND((COLUMN()-2)/24,5),'Расчет сбытовых надбавок'!$B$43:'Расчет сбытовых надбавок'!$G$786,6)+'Иные услуги '!$C$5+'РСТ РСО-А'!$N$6</f>
        <v>2434.75</v>
      </c>
      <c r="H602" s="136">
        <f>VLOOKUP($A602+ROUND((COLUMN()-2)/24,5),АТС!$A$41:$F$7846,6)+VLOOKUP($A602+ROUND((COLUMN()-2)/24,5),'Расчет сбытовых надбавок'!$B$43:'Расчет сбытовых надбавок'!$G$786,6)+'Иные услуги '!$C$5+'РСТ РСО-А'!$N$6</f>
        <v>2373.38</v>
      </c>
      <c r="I602" s="136">
        <f>VLOOKUP($A602+ROUND((COLUMN()-2)/24,5),АТС!$A$41:$F$7846,6)+VLOOKUP($A602+ROUND((COLUMN()-2)/24,5),'Расчет сбытовых надбавок'!$B$43:'Расчет сбытовых надбавок'!$G$786,6)+'Иные услуги '!$C$5+'РСТ РСО-А'!$N$6</f>
        <v>2387.3500000000004</v>
      </c>
      <c r="J602" s="136">
        <f>VLOOKUP($A602+ROUND((COLUMN()-2)/24,5),АТС!$A$41:$F$7846,6)+VLOOKUP($A602+ROUND((COLUMN()-2)/24,5),'Расчет сбытовых надбавок'!$B$43:'Расчет сбытовых надбавок'!$G$786,6)+'Иные услуги '!$C$5+'РСТ РСО-А'!$N$6</f>
        <v>2639.8900000000003</v>
      </c>
      <c r="K602" s="136">
        <f>VLOOKUP($A602+ROUND((COLUMN()-2)/24,5),АТС!$A$41:$F$7846,6)+VLOOKUP($A602+ROUND((COLUMN()-2)/24,5),'Расчет сбытовых надбавок'!$B$43:'Расчет сбытовых надбавок'!$G$786,6)+'Иные услуги '!$C$5+'РСТ РСО-А'!$N$6</f>
        <v>2457.9700000000003</v>
      </c>
      <c r="L602" s="136">
        <f>VLOOKUP($A602+ROUND((COLUMN()-2)/24,5),АТС!$A$41:$F$7846,6)+VLOOKUP($A602+ROUND((COLUMN()-2)/24,5),'Расчет сбытовых надбавок'!$B$43:'Расчет сбытовых надбавок'!$G$786,6)+'Иные услуги '!$C$5+'РСТ РСО-А'!$N$6</f>
        <v>2397.4</v>
      </c>
      <c r="M602" s="136">
        <f>VLOOKUP($A602+ROUND((COLUMN()-2)/24,5),АТС!$A$41:$F$7846,6)+VLOOKUP($A602+ROUND((COLUMN()-2)/24,5),'Расчет сбытовых надбавок'!$B$43:'Расчет сбытовых надбавок'!$G$786,6)+'Иные услуги '!$C$5+'РСТ РСО-А'!$N$6</f>
        <v>2376.7200000000003</v>
      </c>
      <c r="N602" s="136">
        <f>VLOOKUP($A602+ROUND((COLUMN()-2)/24,5),АТС!$A$41:$F$7846,6)+VLOOKUP($A602+ROUND((COLUMN()-2)/24,5),'Расчет сбытовых надбавок'!$B$43:'Расчет сбытовых надбавок'!$G$786,6)+'Иные услуги '!$C$5+'РСТ РСО-А'!$N$6</f>
        <v>2411.2800000000002</v>
      </c>
      <c r="O602" s="136">
        <f>VLOOKUP($A602+ROUND((COLUMN()-2)/24,5),АТС!$A$41:$F$7846,6)+VLOOKUP($A602+ROUND((COLUMN()-2)/24,5),'Расчет сбытовых надбавок'!$B$43:'Расчет сбытовых надбавок'!$G$786,6)+'Иные услуги '!$C$5+'РСТ РСО-А'!$N$6</f>
        <v>2411.2600000000002</v>
      </c>
      <c r="P602" s="136">
        <f>VLOOKUP($A602+ROUND((COLUMN()-2)/24,5),АТС!$A$41:$F$7846,6)+VLOOKUP($A602+ROUND((COLUMN()-2)/24,5),'Расчет сбытовых надбавок'!$B$43:'Расчет сбытовых надбавок'!$G$786,6)+'Иные услуги '!$C$5+'РСТ РСО-А'!$N$6</f>
        <v>2411.29</v>
      </c>
      <c r="Q602" s="136">
        <f>VLOOKUP($A602+ROUND((COLUMN()-2)/24,5),АТС!$A$41:$F$7846,6)+VLOOKUP($A602+ROUND((COLUMN()-2)/24,5),'Расчет сбытовых надбавок'!$B$43:'Расчет сбытовых надбавок'!$G$786,6)+'Иные услуги '!$C$5+'РСТ РСО-А'!$N$6</f>
        <v>2411.25</v>
      </c>
      <c r="R602" s="136">
        <f>VLOOKUP($A602+ROUND((COLUMN()-2)/24,5),АТС!$A$41:$F$7846,6)+VLOOKUP($A602+ROUND((COLUMN()-2)/24,5),'Расчет сбытовых надбавок'!$B$43:'Расчет сбытовых надбавок'!$G$786,6)+'Иные услуги '!$C$5+'РСТ РСО-А'!$N$6</f>
        <v>2410.9500000000003</v>
      </c>
      <c r="S602" s="136">
        <f>VLOOKUP($A602+ROUND((COLUMN()-2)/24,5),АТС!$A$41:$F$7846,6)+VLOOKUP($A602+ROUND((COLUMN()-2)/24,5),'Расчет сбытовых надбавок'!$B$43:'Расчет сбытовых надбавок'!$G$786,6)+'Иные услуги '!$C$5+'РСТ РСО-А'!$N$6</f>
        <v>2396.1800000000003</v>
      </c>
      <c r="T602" s="136">
        <f>VLOOKUP($A602+ROUND((COLUMN()-2)/24,5),АТС!$A$41:$F$7846,6)+VLOOKUP($A602+ROUND((COLUMN()-2)/24,5),'Расчет сбытовых надбавок'!$B$43:'Расчет сбытовых надбавок'!$G$786,6)+'Иные услуги '!$C$5+'РСТ РСО-А'!$N$6</f>
        <v>2382.1000000000004</v>
      </c>
      <c r="U602" s="136">
        <f>VLOOKUP($A602+ROUND((COLUMN()-2)/24,5),АТС!$A$41:$F$7846,6)+VLOOKUP($A602+ROUND((COLUMN()-2)/24,5),'Расчет сбытовых надбавок'!$B$43:'Расчет сбытовых надбавок'!$G$786,6)+'Иные услуги '!$C$5+'РСТ РСО-А'!$N$6</f>
        <v>2371.1000000000004</v>
      </c>
      <c r="V602" s="136">
        <f>VLOOKUP($A602+ROUND((COLUMN()-2)/24,5),АТС!$A$41:$F$7846,6)+VLOOKUP($A602+ROUND((COLUMN()-2)/24,5),'Расчет сбытовых надбавок'!$B$43:'Расчет сбытовых надбавок'!$G$786,6)+'Иные услуги '!$C$5+'РСТ РСО-А'!$N$6</f>
        <v>2451.5</v>
      </c>
      <c r="W602" s="136">
        <f>VLOOKUP($A602+ROUND((COLUMN()-2)/24,5),АТС!$A$41:$F$7846,6)+VLOOKUP($A602+ROUND((COLUMN()-2)/24,5),'Расчет сбытовых надбавок'!$B$43:'Расчет сбытовых надбавок'!$G$786,6)+'Иные услуги '!$C$5+'РСТ РСО-А'!$N$6</f>
        <v>2440.15</v>
      </c>
      <c r="X602" s="136">
        <f>VLOOKUP($A602+ROUND((COLUMN()-2)/24,5),АТС!$A$41:$F$7846,6)+VLOOKUP($A602+ROUND((COLUMN()-2)/24,5),'Расчет сбытовых надбавок'!$B$43:'Расчет сбытовых надбавок'!$G$786,6)+'Иные услуги '!$C$5+'РСТ РСО-А'!$N$6</f>
        <v>2356.4</v>
      </c>
      <c r="Y602" s="136">
        <f>VLOOKUP($A602+ROUND((COLUMN()-2)/24,5),АТС!$A$41:$F$7846,6)+VLOOKUP($A602+ROUND((COLUMN()-2)/24,5),'Расчет сбытовых надбавок'!$B$43:'Расчет сбытовых надбавок'!$G$786,6)+'Иные услуги '!$C$5+'РСТ РСО-А'!$N$6</f>
        <v>2490.6600000000003</v>
      </c>
    </row>
    <row r="603" spans="1:25" x14ac:dyDescent="0.2">
      <c r="A603" s="79">
        <f t="shared" si="24"/>
        <v>42582</v>
      </c>
      <c r="B603" s="136">
        <f>VLOOKUP($A603+ROUND((COLUMN()-2)/24,5),АТС!$A$41:$F$7846,6)+VLOOKUP($A603+ROUND((COLUMN()-2)/24,5),'Расчет сбытовых надбавок'!$B$43:'Расчет сбытовых надбавок'!$G$786,6)+'Иные услуги '!$C$5+'РСТ РСО-А'!$N$6</f>
        <v>2422.9100000000003</v>
      </c>
      <c r="C603" s="136">
        <f>VLOOKUP($A603+ROUND((COLUMN()-2)/24,5),АТС!$A$41:$F$7846,6)+VLOOKUP($A603+ROUND((COLUMN()-2)/24,5),'Расчет сбытовых надбавок'!$B$43:'Расчет сбытовых надбавок'!$G$786,6)+'Иные услуги '!$C$5+'РСТ РСО-А'!$N$6</f>
        <v>2357.48</v>
      </c>
      <c r="D603" s="136">
        <f>VLOOKUP($A603+ROUND((COLUMN()-2)/24,5),АТС!$A$41:$F$7846,6)+VLOOKUP($A603+ROUND((COLUMN()-2)/24,5),'Расчет сбытовых надбавок'!$B$43:'Расчет сбытовых надбавок'!$G$786,6)+'Иные услуги '!$C$5+'РСТ РСО-А'!$N$6</f>
        <v>2365.27</v>
      </c>
      <c r="E603" s="136">
        <f>VLOOKUP($A603+ROUND((COLUMN()-2)/24,5),АТС!$A$41:$F$7846,6)+VLOOKUP($A603+ROUND((COLUMN()-2)/24,5),'Расчет сбытовых надбавок'!$B$43:'Расчет сбытовых надбавок'!$G$786,6)+'Иные услуги '!$C$5+'РСТ РСО-А'!$N$6</f>
        <v>2365.3900000000003</v>
      </c>
      <c r="F603" s="136">
        <f>VLOOKUP($A603+ROUND((COLUMN()-2)/24,5),АТС!$A$41:$F$7846,6)+VLOOKUP($A603+ROUND((COLUMN()-2)/24,5),'Расчет сбытовых надбавок'!$B$43:'Расчет сбытовых надбавок'!$G$786,6)+'Иные услуги '!$C$5+'РСТ РСО-А'!$N$6</f>
        <v>2416.3900000000003</v>
      </c>
      <c r="G603" s="136">
        <f>VLOOKUP($A603+ROUND((COLUMN()-2)/24,5),АТС!$A$41:$F$7846,6)+VLOOKUP($A603+ROUND((COLUMN()-2)/24,5),'Расчет сбытовых надбавок'!$B$43:'Расчет сбытовых надбавок'!$G$786,6)+'Иные услуги '!$C$5+'РСТ РСО-А'!$N$6</f>
        <v>2434.8900000000003</v>
      </c>
      <c r="H603" s="136">
        <f>VLOOKUP($A603+ROUND((COLUMN()-2)/24,5),АТС!$A$41:$F$7846,6)+VLOOKUP($A603+ROUND((COLUMN()-2)/24,5),'Расчет сбытовых надбавок'!$B$43:'Расчет сбытовых надбавок'!$G$786,6)+'Иные услуги '!$C$5+'РСТ РСО-А'!$N$6</f>
        <v>2373.27</v>
      </c>
      <c r="I603" s="136">
        <f>VLOOKUP($A603+ROUND((COLUMN()-2)/24,5),АТС!$A$41:$F$7846,6)+VLOOKUP($A603+ROUND((COLUMN()-2)/24,5),'Расчет сбытовых надбавок'!$B$43:'Расчет сбытовых надбавок'!$G$786,6)+'Иные услуги '!$C$5+'РСТ РСО-А'!$N$6</f>
        <v>2365.3900000000003</v>
      </c>
      <c r="J603" s="136">
        <f>VLOOKUP($A603+ROUND((COLUMN()-2)/24,5),АТС!$A$41:$F$7846,6)+VLOOKUP($A603+ROUND((COLUMN()-2)/24,5),'Расчет сбытовых надбавок'!$B$43:'Расчет сбытовых надбавок'!$G$786,6)+'Иные услуги '!$C$5+'РСТ РСО-А'!$N$6</f>
        <v>2662.71</v>
      </c>
      <c r="K603" s="136">
        <f>VLOOKUP($A603+ROUND((COLUMN()-2)/24,5),АТС!$A$41:$F$7846,6)+VLOOKUP($A603+ROUND((COLUMN()-2)/24,5),'Расчет сбытовых надбавок'!$B$43:'Расчет сбытовых надбавок'!$G$786,6)+'Иные услуги '!$C$5+'РСТ РСО-А'!$N$6</f>
        <v>2473.48</v>
      </c>
      <c r="L603" s="136">
        <f>VLOOKUP($A603+ROUND((COLUMN()-2)/24,5),АТС!$A$41:$F$7846,6)+VLOOKUP($A603+ROUND((COLUMN()-2)/24,5),'Расчет сбытовых надбавок'!$B$43:'Расчет сбытовых надбавок'!$G$786,6)+'Иные услуги '!$C$5+'РСТ РСО-А'!$N$6</f>
        <v>2424.8500000000004</v>
      </c>
      <c r="M603" s="136">
        <f>VLOOKUP($A603+ROUND((COLUMN()-2)/24,5),АТС!$A$41:$F$7846,6)+VLOOKUP($A603+ROUND((COLUMN()-2)/24,5),'Расчет сбытовых надбавок'!$B$43:'Расчет сбытовых надбавок'!$G$786,6)+'Иные услуги '!$C$5+'РСТ РСО-А'!$N$6</f>
        <v>2395.87</v>
      </c>
      <c r="N603" s="136">
        <f>VLOOKUP($A603+ROUND((COLUMN()-2)/24,5),АТС!$A$41:$F$7846,6)+VLOOKUP($A603+ROUND((COLUMN()-2)/24,5),'Расчет сбытовых надбавок'!$B$43:'Расчет сбытовых надбавок'!$G$786,6)+'Иные услуги '!$C$5+'РСТ РСО-А'!$N$6</f>
        <v>2395.7600000000002</v>
      </c>
      <c r="O603" s="136">
        <f>VLOOKUP($A603+ROUND((COLUMN()-2)/24,5),АТС!$A$41:$F$7846,6)+VLOOKUP($A603+ROUND((COLUMN()-2)/24,5),'Расчет сбытовых надбавок'!$B$43:'Расчет сбытовых надбавок'!$G$786,6)+'Иные услуги '!$C$5+'РСТ РСО-А'!$N$6</f>
        <v>2395.7200000000003</v>
      </c>
      <c r="P603" s="136">
        <f>VLOOKUP($A603+ROUND((COLUMN()-2)/24,5),АТС!$A$41:$F$7846,6)+VLOOKUP($A603+ROUND((COLUMN()-2)/24,5),'Расчет сбытовых надбавок'!$B$43:'Расчет сбытовых надбавок'!$G$786,6)+'Иные услуги '!$C$5+'РСТ РСО-А'!$N$6</f>
        <v>2409.92</v>
      </c>
      <c r="Q603" s="136">
        <f>VLOOKUP($A603+ROUND((COLUMN()-2)/24,5),АТС!$A$41:$F$7846,6)+VLOOKUP($A603+ROUND((COLUMN()-2)/24,5),'Расчет сбытовых надбавок'!$B$43:'Расчет сбытовых надбавок'!$G$786,6)+'Иные услуги '!$C$5+'РСТ РСО-А'!$N$6</f>
        <v>2409.86</v>
      </c>
      <c r="R603" s="136">
        <f>VLOOKUP($A603+ROUND((COLUMN()-2)/24,5),АТС!$A$41:$F$7846,6)+VLOOKUP($A603+ROUND((COLUMN()-2)/24,5),'Расчет сбытовых надбавок'!$B$43:'Расчет сбытовых надбавок'!$G$786,6)+'Иные услуги '!$C$5+'РСТ РСО-А'!$N$6</f>
        <v>2409.92</v>
      </c>
      <c r="S603" s="136">
        <f>VLOOKUP($A603+ROUND((COLUMN()-2)/24,5),АТС!$A$41:$F$7846,6)+VLOOKUP($A603+ROUND((COLUMN()-2)/24,5),'Расчет сбытовых надбавок'!$B$43:'Расчет сбытовых надбавок'!$G$786,6)+'Иные услуги '!$C$5+'РСТ РСО-А'!$N$6</f>
        <v>2381.87</v>
      </c>
      <c r="T603" s="136">
        <f>VLOOKUP($A603+ROUND((COLUMN()-2)/24,5),АТС!$A$41:$F$7846,6)+VLOOKUP($A603+ROUND((COLUMN()-2)/24,5),'Расчет сбытовых надбавок'!$B$43:'Расчет сбытовых надбавок'!$G$786,6)+'Иные услуги '!$C$5+'РСТ РСО-А'!$N$6</f>
        <v>2382.11</v>
      </c>
      <c r="U603" s="136">
        <f>VLOOKUP($A603+ROUND((COLUMN()-2)/24,5),АТС!$A$41:$F$7846,6)+VLOOKUP($A603+ROUND((COLUMN()-2)/24,5),'Расчет сбытовых надбавок'!$B$43:'Расчет сбытовых надбавок'!$G$786,6)+'Иные услуги '!$C$5+'РСТ РСО-А'!$N$6</f>
        <v>2371.0200000000004</v>
      </c>
      <c r="V603" s="136">
        <f>VLOOKUP($A603+ROUND((COLUMN()-2)/24,5),АТС!$A$41:$F$7846,6)+VLOOKUP($A603+ROUND((COLUMN()-2)/24,5),'Расчет сбытовых надбавок'!$B$43:'Расчет сбытовых надбавок'!$G$786,6)+'Иные услуги '!$C$5+'РСТ РСО-А'!$N$6</f>
        <v>2462.94</v>
      </c>
      <c r="W603" s="136">
        <f>VLOOKUP($A603+ROUND((COLUMN()-2)/24,5),АТС!$A$41:$F$7846,6)+VLOOKUP($A603+ROUND((COLUMN()-2)/24,5),'Расчет сбытовых надбавок'!$B$43:'Расчет сбытовых надбавок'!$G$786,6)+'Иные услуги '!$C$5+'РСТ РСО-А'!$N$6</f>
        <v>2434.61</v>
      </c>
      <c r="X603" s="136">
        <f>VLOOKUP($A603+ROUND((COLUMN()-2)/24,5),АТС!$A$41:$F$7846,6)+VLOOKUP($A603+ROUND((COLUMN()-2)/24,5),'Расчет сбытовых надбавок'!$B$43:'Расчет сбытовых надбавок'!$G$786,6)+'Иные услуги '!$C$5+'РСТ РСО-А'!$N$6</f>
        <v>2356.73</v>
      </c>
      <c r="Y603" s="136">
        <f>VLOOKUP($A603+ROUND((COLUMN()-2)/24,5),АТС!$A$41:$F$7846,6)+VLOOKUP($A603+ROUND((COLUMN()-2)/24,5),'Расчет сбытовых надбавок'!$B$43:'Расчет сбытовых надбавок'!$G$786,6)+'Иные услуги '!$C$5+'РСТ РСО-А'!$N$6</f>
        <v>2508.4100000000003</v>
      </c>
    </row>
    <row r="605" spans="1:25" x14ac:dyDescent="0.2">
      <c r="A605" s="167" t="s">
        <v>159</v>
      </c>
      <c r="B605" s="167"/>
      <c r="C605" s="167"/>
      <c r="D605" s="167"/>
      <c r="E605" s="167"/>
      <c r="F605" s="167"/>
      <c r="G605" s="167"/>
      <c r="H605" s="167"/>
      <c r="I605" s="167"/>
      <c r="J605" s="167"/>
      <c r="K605" s="167"/>
      <c r="L605" s="167"/>
      <c r="M605" s="167"/>
      <c r="N605" s="168" t="s">
        <v>5</v>
      </c>
      <c r="O605" s="168"/>
      <c r="P605" s="168" t="s">
        <v>156</v>
      </c>
      <c r="Q605" s="168"/>
      <c r="R605" s="168" t="s">
        <v>157</v>
      </c>
      <c r="S605" s="168"/>
      <c r="T605" s="168" t="s">
        <v>158</v>
      </c>
      <c r="U605" s="168"/>
      <c r="V605" s="88"/>
      <c r="W605" s="88"/>
      <c r="X605" s="88"/>
      <c r="Y605" s="88"/>
    </row>
    <row r="606" spans="1:25" ht="54" customHeight="1" x14ac:dyDescent="0.25">
      <c r="A606" s="167"/>
      <c r="B606" s="167"/>
      <c r="C606" s="167"/>
      <c r="D606" s="167"/>
      <c r="E606" s="167"/>
      <c r="F606" s="167"/>
      <c r="G606" s="167"/>
      <c r="H606" s="167"/>
      <c r="I606" s="167"/>
      <c r="J606" s="167"/>
      <c r="K606" s="167"/>
      <c r="L606" s="167"/>
      <c r="M606" s="167"/>
      <c r="N606" s="168"/>
      <c r="O606" s="168"/>
      <c r="P606" s="168"/>
      <c r="Q606" s="168"/>
      <c r="R606" s="168"/>
      <c r="S606" s="168"/>
      <c r="T606" s="168"/>
      <c r="U606" s="168"/>
    </row>
    <row r="607" spans="1:25" x14ac:dyDescent="0.25">
      <c r="A607" s="167"/>
      <c r="B607" s="167"/>
      <c r="C607" s="167"/>
      <c r="D607" s="167"/>
      <c r="E607" s="167"/>
      <c r="F607" s="167"/>
      <c r="G607" s="167"/>
      <c r="H607" s="167"/>
      <c r="I607" s="167"/>
      <c r="J607" s="167"/>
      <c r="K607" s="167"/>
      <c r="L607" s="167"/>
      <c r="M607" s="167"/>
      <c r="N607" s="165">
        <f>'Расчет сбытовых надбавок'!D3034+АТС!$B$24</f>
        <v>404787.01</v>
      </c>
      <c r="O607" s="166"/>
      <c r="P607" s="165">
        <f>'Расчет сбытовых надбавок'!E3034+АТС!$B$24</f>
        <v>401369.39</v>
      </c>
      <c r="Q607" s="166"/>
      <c r="R607" s="165">
        <f>'Расчет сбытовых надбавок'!F3034+АТС!$B$24</f>
        <v>389005.66000000003</v>
      </c>
      <c r="S607" s="166"/>
      <c r="T607" s="165">
        <f>'Расчет сбытовых надбавок'!G3034+АТС!$B$24</f>
        <v>378065.93</v>
      </c>
      <c r="U607" s="166"/>
    </row>
    <row r="608" spans="1:25" x14ac:dyDescent="0.25">
      <c r="A608" s="189"/>
      <c r="B608" s="189"/>
      <c r="C608" s="189"/>
      <c r="D608" s="189"/>
      <c r="E608" s="189"/>
      <c r="F608" s="186"/>
      <c r="G608" s="186"/>
      <c r="H608" s="186"/>
      <c r="I608" s="186"/>
      <c r="J608" s="186"/>
      <c r="K608" s="186"/>
      <c r="L608" s="186"/>
      <c r="M608" s="186"/>
    </row>
    <row r="609" spans="1:13" x14ac:dyDescent="0.25">
      <c r="A609" s="188"/>
      <c r="B609" s="188"/>
      <c r="C609" s="188"/>
      <c r="D609" s="188"/>
      <c r="E609" s="188"/>
      <c r="F609" s="187"/>
      <c r="G609" s="187"/>
      <c r="H609" s="187"/>
      <c r="I609" s="187"/>
      <c r="J609" s="187"/>
      <c r="K609" s="187"/>
      <c r="L609" s="187"/>
      <c r="M609" s="187"/>
    </row>
  </sheetData>
  <mergeCells count="439">
    <mergeCell ref="W422:W423"/>
    <mergeCell ref="X422:X423"/>
    <mergeCell ref="U385:U386"/>
    <mergeCell ref="V385:V386"/>
    <mergeCell ref="W385:W386"/>
    <mergeCell ref="X385:X386"/>
    <mergeCell ref="Y385:Y386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J422:J423"/>
    <mergeCell ref="K422:K423"/>
    <mergeCell ref="L422:L423"/>
    <mergeCell ref="M422:M423"/>
    <mergeCell ref="N422:N423"/>
    <mergeCell ref="O422:O423"/>
    <mergeCell ref="P422:P423"/>
    <mergeCell ref="Q422:Q423"/>
    <mergeCell ref="R422:R423"/>
    <mergeCell ref="Y422:Y423"/>
    <mergeCell ref="S422:S423"/>
    <mergeCell ref="T422:T423"/>
    <mergeCell ref="U422:U423"/>
    <mergeCell ref="V422:V423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H385:H386"/>
    <mergeCell ref="I385:I386"/>
    <mergeCell ref="J385:J386"/>
    <mergeCell ref="K385:K386"/>
    <mergeCell ref="L385:L386"/>
    <mergeCell ref="M385:M386"/>
    <mergeCell ref="N385:N386"/>
    <mergeCell ref="O385:O386"/>
    <mergeCell ref="P385:P386"/>
    <mergeCell ref="S311:S312"/>
    <mergeCell ref="T311:T312"/>
    <mergeCell ref="U311:U312"/>
    <mergeCell ref="V311:V312"/>
    <mergeCell ref="W311:W312"/>
    <mergeCell ref="X311:X312"/>
    <mergeCell ref="Y311:Y312"/>
    <mergeCell ref="Q385:Q386"/>
    <mergeCell ref="R385:R386"/>
    <mergeCell ref="S385:S386"/>
    <mergeCell ref="T385:T386"/>
    <mergeCell ref="Q348:Q349"/>
    <mergeCell ref="R348:R349"/>
    <mergeCell ref="S348:S349"/>
    <mergeCell ref="T348:T349"/>
    <mergeCell ref="U348:U349"/>
    <mergeCell ref="A346:A349"/>
    <mergeCell ref="B346:Y347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J348:J349"/>
    <mergeCell ref="K348:K349"/>
    <mergeCell ref="L348:L349"/>
    <mergeCell ref="M348:M349"/>
    <mergeCell ref="N348:N349"/>
    <mergeCell ref="O348:O349"/>
    <mergeCell ref="P348:P349"/>
    <mergeCell ref="V348:V349"/>
    <mergeCell ref="W348:W349"/>
    <mergeCell ref="X348:X349"/>
    <mergeCell ref="Y348:Y349"/>
    <mergeCell ref="U273:U274"/>
    <mergeCell ref="V273:V274"/>
    <mergeCell ref="W273:W274"/>
    <mergeCell ref="X273:X274"/>
    <mergeCell ref="Y273:Y274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J311:J312"/>
    <mergeCell ref="K311:K312"/>
    <mergeCell ref="L311:L312"/>
    <mergeCell ref="M311:M312"/>
    <mergeCell ref="N311:N312"/>
    <mergeCell ref="O311:O312"/>
    <mergeCell ref="P311:P312"/>
    <mergeCell ref="Q311:Q312"/>
    <mergeCell ref="R311:R312"/>
    <mergeCell ref="W236:W237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H273:H274"/>
    <mergeCell ref="I273:I274"/>
    <mergeCell ref="J273:J274"/>
    <mergeCell ref="K273:K274"/>
    <mergeCell ref="L273:L274"/>
    <mergeCell ref="M273:M274"/>
    <mergeCell ref="N273:N274"/>
    <mergeCell ref="O273:O274"/>
    <mergeCell ref="P273:P274"/>
    <mergeCell ref="Q273:Q274"/>
    <mergeCell ref="R273:R274"/>
    <mergeCell ref="S273:S274"/>
    <mergeCell ref="T273:T274"/>
    <mergeCell ref="Y199:Y200"/>
    <mergeCell ref="A234:A237"/>
    <mergeCell ref="B234:Y235"/>
    <mergeCell ref="B236:B237"/>
    <mergeCell ref="C236:C237"/>
    <mergeCell ref="D236:D237"/>
    <mergeCell ref="E236:E237"/>
    <mergeCell ref="F236:F237"/>
    <mergeCell ref="G236:G237"/>
    <mergeCell ref="H236:H237"/>
    <mergeCell ref="I236:I237"/>
    <mergeCell ref="J236:J237"/>
    <mergeCell ref="K236:K237"/>
    <mergeCell ref="L236:L237"/>
    <mergeCell ref="M236:M237"/>
    <mergeCell ref="N236:N237"/>
    <mergeCell ref="O236:O237"/>
    <mergeCell ref="P236:P237"/>
    <mergeCell ref="Q236:Q237"/>
    <mergeCell ref="R236:R237"/>
    <mergeCell ref="S236:S237"/>
    <mergeCell ref="T236:T237"/>
    <mergeCell ref="U236:U237"/>
    <mergeCell ref="V236:V237"/>
    <mergeCell ref="P199:P200"/>
    <mergeCell ref="Q199:Q200"/>
    <mergeCell ref="R199:R200"/>
    <mergeCell ref="S199:S200"/>
    <mergeCell ref="T199:T200"/>
    <mergeCell ref="U199:U200"/>
    <mergeCell ref="V199:V200"/>
    <mergeCell ref="W199:W200"/>
    <mergeCell ref="X199:X200"/>
    <mergeCell ref="R162:R163"/>
    <mergeCell ref="S162:S163"/>
    <mergeCell ref="T162:T163"/>
    <mergeCell ref="U162:U163"/>
    <mergeCell ref="V162:V163"/>
    <mergeCell ref="W162:W163"/>
    <mergeCell ref="X162:X163"/>
    <mergeCell ref="Y162:Y163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J199:J200"/>
    <mergeCell ref="K199:K200"/>
    <mergeCell ref="L199:L200"/>
    <mergeCell ref="M199:M200"/>
    <mergeCell ref="N199:N200"/>
    <mergeCell ref="O199:O200"/>
    <mergeCell ref="V571:V572"/>
    <mergeCell ref="W571:W572"/>
    <mergeCell ref="X571:X572"/>
    <mergeCell ref="Y571:Y572"/>
    <mergeCell ref="P571:P572"/>
    <mergeCell ref="I571:I572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J162:J163"/>
    <mergeCell ref="K162:K163"/>
    <mergeCell ref="L162:L163"/>
    <mergeCell ref="M162:M163"/>
    <mergeCell ref="N162:N163"/>
    <mergeCell ref="O162:O163"/>
    <mergeCell ref="P162:P163"/>
    <mergeCell ref="Q162:Q163"/>
    <mergeCell ref="U534:U535"/>
    <mergeCell ref="V534:V535"/>
    <mergeCell ref="W534:W535"/>
    <mergeCell ref="X534:X535"/>
    <mergeCell ref="O571:O572"/>
    <mergeCell ref="R571:R572"/>
    <mergeCell ref="S571:S572"/>
    <mergeCell ref="T571:T572"/>
    <mergeCell ref="A569:A572"/>
    <mergeCell ref="B569:Y570"/>
    <mergeCell ref="B571:B572"/>
    <mergeCell ref="C571:C572"/>
    <mergeCell ref="D571:D572"/>
    <mergeCell ref="E571:E572"/>
    <mergeCell ref="F571:F572"/>
    <mergeCell ref="G571:G572"/>
    <mergeCell ref="H571:H572"/>
    <mergeCell ref="Q571:Q572"/>
    <mergeCell ref="U571:U572"/>
    <mergeCell ref="J571:J572"/>
    <mergeCell ref="K571:K572"/>
    <mergeCell ref="L571:L572"/>
    <mergeCell ref="M571:M572"/>
    <mergeCell ref="N571:N572"/>
    <mergeCell ref="Y497:Y498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34:J535"/>
    <mergeCell ref="K534:K535"/>
    <mergeCell ref="L534:L535"/>
    <mergeCell ref="M534:M535"/>
    <mergeCell ref="Y534:Y535"/>
    <mergeCell ref="N534:N535"/>
    <mergeCell ref="O534:O535"/>
    <mergeCell ref="P534:P535"/>
    <mergeCell ref="Q534:Q535"/>
    <mergeCell ref="R534:R535"/>
    <mergeCell ref="S534:S535"/>
    <mergeCell ref="A495:A498"/>
    <mergeCell ref="T534:T535"/>
    <mergeCell ref="B495:Y496"/>
    <mergeCell ref="B497:B498"/>
    <mergeCell ref="C497:C498"/>
    <mergeCell ref="D497:D498"/>
    <mergeCell ref="E497:E498"/>
    <mergeCell ref="F497:F498"/>
    <mergeCell ref="G497:G498"/>
    <mergeCell ref="H497:H498"/>
    <mergeCell ref="I497:I498"/>
    <mergeCell ref="J497:J498"/>
    <mergeCell ref="K497:K498"/>
    <mergeCell ref="L497:L498"/>
    <mergeCell ref="M497:M498"/>
    <mergeCell ref="N497:N498"/>
    <mergeCell ref="O497:O498"/>
    <mergeCell ref="P497:P498"/>
    <mergeCell ref="Q497:Q498"/>
    <mergeCell ref="R497:R498"/>
    <mergeCell ref="S497:S498"/>
    <mergeCell ref="T497:T498"/>
    <mergeCell ref="U497:U498"/>
    <mergeCell ref="V497:V498"/>
    <mergeCell ref="W497:W498"/>
    <mergeCell ref="X497:X498"/>
    <mergeCell ref="Q460:Q461"/>
    <mergeCell ref="R460:R461"/>
    <mergeCell ref="S460:S461"/>
    <mergeCell ref="T460:T461"/>
    <mergeCell ref="U460:U461"/>
    <mergeCell ref="V460:V461"/>
    <mergeCell ref="W460:W461"/>
    <mergeCell ref="X460:X461"/>
    <mergeCell ref="Y460:Y461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V124:V125"/>
    <mergeCell ref="W124:W125"/>
    <mergeCell ref="X124:X125"/>
    <mergeCell ref="Y124:Y125"/>
    <mergeCell ref="P124:P125"/>
    <mergeCell ref="Q124:Q125"/>
    <mergeCell ref="X50:X51"/>
    <mergeCell ref="Y50:Y51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O87:O88"/>
    <mergeCell ref="P87:P88"/>
    <mergeCell ref="Q87:Q88"/>
    <mergeCell ref="R87:R88"/>
    <mergeCell ref="S87:S88"/>
    <mergeCell ref="T87:T88"/>
    <mergeCell ref="U87:U88"/>
    <mergeCell ref="A609:E609"/>
    <mergeCell ref="F608:G608"/>
    <mergeCell ref="F609:G609"/>
    <mergeCell ref="A608:E608"/>
    <mergeCell ref="H608:I608"/>
    <mergeCell ref="A48:A51"/>
    <mergeCell ref="B48:Y49"/>
    <mergeCell ref="B50:B51"/>
    <mergeCell ref="C50:C51"/>
    <mergeCell ref="D50:D51"/>
    <mergeCell ref="E50:E51"/>
    <mergeCell ref="G50:G51"/>
    <mergeCell ref="H50:H51"/>
    <mergeCell ref="I50:I51"/>
    <mergeCell ref="J50:J51"/>
    <mergeCell ref="K50:K51"/>
    <mergeCell ref="L50:L51"/>
    <mergeCell ref="M50:M51"/>
    <mergeCell ref="N50:N51"/>
    <mergeCell ref="O50:O51"/>
    <mergeCell ref="P50:P51"/>
    <mergeCell ref="Q50:Q51"/>
    <mergeCell ref="R50:R51"/>
    <mergeCell ref="S50:S51"/>
    <mergeCell ref="V13:V14"/>
    <mergeCell ref="W13:W14"/>
    <mergeCell ref="L13:L14"/>
    <mergeCell ref="J608:K608"/>
    <mergeCell ref="L608:M608"/>
    <mergeCell ref="H609:I609"/>
    <mergeCell ref="J609:K609"/>
    <mergeCell ref="L609:M609"/>
    <mergeCell ref="I460:I461"/>
    <mergeCell ref="J460:J461"/>
    <mergeCell ref="K460:K461"/>
    <mergeCell ref="L460:L461"/>
    <mergeCell ref="M460:M461"/>
    <mergeCell ref="T50:T51"/>
    <mergeCell ref="U50:U51"/>
    <mergeCell ref="V50:V51"/>
    <mergeCell ref="W50:W51"/>
    <mergeCell ref="V87:V88"/>
    <mergeCell ref="W87:W88"/>
    <mergeCell ref="R124:R125"/>
    <mergeCell ref="S124:S125"/>
    <mergeCell ref="T124:T125"/>
    <mergeCell ref="U124:U125"/>
    <mergeCell ref="B458:Y459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M13:M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X13:X14"/>
    <mergeCell ref="Y13:Y14"/>
    <mergeCell ref="R13:R14"/>
    <mergeCell ref="S13:S14"/>
    <mergeCell ref="T13:T14"/>
    <mergeCell ref="E13:E14"/>
    <mergeCell ref="N607:O607"/>
    <mergeCell ref="P607:Q607"/>
    <mergeCell ref="R607:S607"/>
    <mergeCell ref="T607:U607"/>
    <mergeCell ref="A605:M607"/>
    <mergeCell ref="N605:O606"/>
    <mergeCell ref="P605:Q606"/>
    <mergeCell ref="R605:S606"/>
    <mergeCell ref="T605:U606"/>
    <mergeCell ref="K13:K14"/>
    <mergeCell ref="F50:F51"/>
    <mergeCell ref="U13:U14"/>
    <mergeCell ref="A458:A461"/>
    <mergeCell ref="B460:B461"/>
    <mergeCell ref="C460:C461"/>
    <mergeCell ref="D460:D461"/>
    <mergeCell ref="E460:E461"/>
    <mergeCell ref="F460:F461"/>
    <mergeCell ref="G460:G461"/>
    <mergeCell ref="H460:H461"/>
    <mergeCell ref="N460:N461"/>
    <mergeCell ref="O460:O461"/>
    <mergeCell ref="P460:P461"/>
  </mergeCells>
  <pageMargins left="0.17" right="0.17" top="0.54" bottom="0.31" header="0.33" footer="0.17"/>
  <pageSetup paperSize="9" scale="44" fitToHeight="1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11"/>
  <sheetViews>
    <sheetView view="pageBreakPreview" zoomScaleSheetLayoutView="100" workbookViewId="0">
      <pane xSplit="1" ySplit="4" topLeftCell="J590" activePane="bottomRight" state="frozen"/>
      <selection pane="topRight" activeCell="B1" sqref="B1"/>
      <selection pane="bottomLeft" activeCell="A5" sqref="A5"/>
      <selection pane="bottomRight" activeCell="N601" sqref="N601"/>
    </sheetView>
  </sheetViews>
  <sheetFormatPr defaultRowHeight="15" x14ac:dyDescent="0.25"/>
  <cols>
    <col min="1" max="1" width="14.25" style="77" customWidth="1"/>
    <col min="2" max="9" width="12" style="77" customWidth="1"/>
    <col min="10" max="10" width="12.375" style="77" customWidth="1"/>
    <col min="11" max="11" width="12.625" style="77" customWidth="1"/>
    <col min="12" max="12" width="11.75" style="77" customWidth="1"/>
    <col min="13" max="25" width="12" style="77" customWidth="1"/>
    <col min="26" max="26" width="9" style="42"/>
    <col min="27" max="27" width="11.25" style="42" customWidth="1"/>
    <col min="28" max="16384" width="9" style="42"/>
  </cols>
  <sheetData>
    <row r="1" spans="1:27" s="90" customFormat="1" ht="44.25" customHeight="1" x14ac:dyDescent="0.25">
      <c r="A1" s="176" t="s">
        <v>166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</row>
    <row r="2" spans="1:27" ht="18.75" customHeight="1" x14ac:dyDescent="0.2">
      <c r="A2" s="177" t="s">
        <v>197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</row>
    <row r="3" spans="1:27" ht="39.75" customHeight="1" x14ac:dyDescent="0.2">
      <c r="A3" s="178" t="s">
        <v>109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</row>
    <row r="4" spans="1:27" ht="25.5" customHeight="1" x14ac:dyDescent="0.2">
      <c r="A4" s="179" t="s">
        <v>52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</row>
    <row r="7" spans="1:27" x14ac:dyDescent="0.25">
      <c r="A7" s="77" t="s">
        <v>120</v>
      </c>
    </row>
    <row r="9" spans="1:27" s="90" customFormat="1" x14ac:dyDescent="0.25">
      <c r="A9" s="88" t="s">
        <v>121</v>
      </c>
      <c r="B9" s="88"/>
      <c r="C9" s="88"/>
      <c r="D9" s="89"/>
      <c r="E9" s="89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</row>
    <row r="10" spans="1:27" x14ac:dyDescent="0.25">
      <c r="A10" s="87" t="s">
        <v>150</v>
      </c>
      <c r="B10" s="78"/>
      <c r="C10" s="78"/>
      <c r="D10" s="78"/>
    </row>
    <row r="11" spans="1:27" ht="12.75" x14ac:dyDescent="0.2">
      <c r="A11" s="169" t="s">
        <v>48</v>
      </c>
      <c r="B11" s="180" t="s">
        <v>122</v>
      </c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2"/>
    </row>
    <row r="12" spans="1:27" ht="12.75" x14ac:dyDescent="0.2">
      <c r="A12" s="170"/>
      <c r="B12" s="183"/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7" ht="12.75" customHeight="1" x14ac:dyDescent="0.2">
      <c r="A13" s="170"/>
      <c r="B13" s="172" t="s">
        <v>123</v>
      </c>
      <c r="C13" s="163" t="s">
        <v>124</v>
      </c>
      <c r="D13" s="163" t="s">
        <v>125</v>
      </c>
      <c r="E13" s="163" t="s">
        <v>126</v>
      </c>
      <c r="F13" s="163" t="s">
        <v>127</v>
      </c>
      <c r="G13" s="163" t="s">
        <v>128</v>
      </c>
      <c r="H13" s="163" t="s">
        <v>129</v>
      </c>
      <c r="I13" s="163" t="s">
        <v>130</v>
      </c>
      <c r="J13" s="163" t="s">
        <v>131</v>
      </c>
      <c r="K13" s="163" t="s">
        <v>132</v>
      </c>
      <c r="L13" s="163" t="s">
        <v>133</v>
      </c>
      <c r="M13" s="163" t="s">
        <v>134</v>
      </c>
      <c r="N13" s="174" t="s">
        <v>135</v>
      </c>
      <c r="O13" s="163" t="s">
        <v>136</v>
      </c>
      <c r="P13" s="163" t="s">
        <v>137</v>
      </c>
      <c r="Q13" s="163" t="s">
        <v>138</v>
      </c>
      <c r="R13" s="163" t="s">
        <v>139</v>
      </c>
      <c r="S13" s="163" t="s">
        <v>140</v>
      </c>
      <c r="T13" s="163" t="s">
        <v>141</v>
      </c>
      <c r="U13" s="163" t="s">
        <v>142</v>
      </c>
      <c r="V13" s="163" t="s">
        <v>143</v>
      </c>
      <c r="W13" s="163" t="s">
        <v>144</v>
      </c>
      <c r="X13" s="163" t="s">
        <v>145</v>
      </c>
      <c r="Y13" s="163" t="s">
        <v>146</v>
      </c>
    </row>
    <row r="14" spans="1:27" ht="11.25" customHeight="1" x14ac:dyDescent="0.2">
      <c r="A14" s="171"/>
      <c r="B14" s="173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5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8.75" customHeight="1" x14ac:dyDescent="0.2">
      <c r="A15" s="79">
        <f>АТС!A41</f>
        <v>42552</v>
      </c>
      <c r="B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773.42278999999996</v>
      </c>
      <c r="C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738.92279000000008</v>
      </c>
      <c r="D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768.10279000000003</v>
      </c>
      <c r="E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808.41278999999997</v>
      </c>
      <c r="F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852.91279000000009</v>
      </c>
      <c r="G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902.65278999999998</v>
      </c>
      <c r="H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816.88279</v>
      </c>
      <c r="I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1122.5127900000002</v>
      </c>
      <c r="J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911.62279000000001</v>
      </c>
      <c r="K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761.09278999999992</v>
      </c>
      <c r="L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747.64278999999999</v>
      </c>
      <c r="M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747.68278999999995</v>
      </c>
      <c r="N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738.83279000000005</v>
      </c>
      <c r="O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738.82279000000005</v>
      </c>
      <c r="P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738.76278999999988</v>
      </c>
      <c r="Q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738.7427899999999</v>
      </c>
      <c r="R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765.34279000000004</v>
      </c>
      <c r="S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789.2427899999999</v>
      </c>
      <c r="T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789.21278999999993</v>
      </c>
      <c r="U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754.01279</v>
      </c>
      <c r="V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803.08278999999993</v>
      </c>
      <c r="W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811.88279</v>
      </c>
      <c r="X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754.28279000000009</v>
      </c>
      <c r="Y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912.13279</v>
      </c>
      <c r="AA15" s="80"/>
    </row>
    <row r="16" spans="1:27" x14ac:dyDescent="0.2">
      <c r="A16" s="79">
        <f>A15+1</f>
        <v>42553</v>
      </c>
      <c r="B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806.10279000000003</v>
      </c>
      <c r="C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757.60278999999991</v>
      </c>
      <c r="D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737.27278999999999</v>
      </c>
      <c r="E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751.01279</v>
      </c>
      <c r="F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814.83279000000005</v>
      </c>
      <c r="G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867.48279000000002</v>
      </c>
      <c r="H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804.99279000000001</v>
      </c>
      <c r="I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746.70278999999994</v>
      </c>
      <c r="J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1041.23279</v>
      </c>
      <c r="K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848.80278999999996</v>
      </c>
      <c r="L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784.12279000000001</v>
      </c>
      <c r="M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784.13279</v>
      </c>
      <c r="N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784.20278999999994</v>
      </c>
      <c r="O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769.68278999999995</v>
      </c>
      <c r="P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762.6227899999999</v>
      </c>
      <c r="Q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762.63279</v>
      </c>
      <c r="R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799.42278999999996</v>
      </c>
      <c r="S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815.23278999999991</v>
      </c>
      <c r="T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799.55278999999996</v>
      </c>
      <c r="U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784.64278999999999</v>
      </c>
      <c r="V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790.75279</v>
      </c>
      <c r="W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819.93278999999995</v>
      </c>
      <c r="X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744.52278999999999</v>
      </c>
      <c r="Y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857.29278999999997</v>
      </c>
    </row>
    <row r="17" spans="1:25" x14ac:dyDescent="0.2">
      <c r="A17" s="79">
        <f t="shared" ref="A17:A45" si="0">A16+1</f>
        <v>42554</v>
      </c>
      <c r="B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800.94278999999995</v>
      </c>
      <c r="C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754.07278999999994</v>
      </c>
      <c r="D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737.20278999999994</v>
      </c>
      <c r="E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750.86279000000002</v>
      </c>
      <c r="F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814.44279000000006</v>
      </c>
      <c r="G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890.48279000000002</v>
      </c>
      <c r="H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804.84279000000004</v>
      </c>
      <c r="I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746.43278999999995</v>
      </c>
      <c r="J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1040.52279</v>
      </c>
      <c r="K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848.81278999999995</v>
      </c>
      <c r="L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799.34279000000004</v>
      </c>
      <c r="M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815.20278999999994</v>
      </c>
      <c r="N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807.08279000000005</v>
      </c>
      <c r="O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799.34279000000004</v>
      </c>
      <c r="P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799.50279</v>
      </c>
      <c r="Q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799.31278999999995</v>
      </c>
      <c r="R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839.97279000000003</v>
      </c>
      <c r="S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839.98279000000002</v>
      </c>
      <c r="T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839.97279000000003</v>
      </c>
      <c r="U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823.53278999999998</v>
      </c>
      <c r="V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789.2427899999999</v>
      </c>
      <c r="W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817.31278999999995</v>
      </c>
      <c r="X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744.48278999999991</v>
      </c>
      <c r="Y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857.00279</v>
      </c>
    </row>
    <row r="18" spans="1:25" x14ac:dyDescent="0.2">
      <c r="A18" s="79">
        <f t="shared" si="0"/>
        <v>42555</v>
      </c>
      <c r="B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757.76279</v>
      </c>
      <c r="C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738.55278999999996</v>
      </c>
      <c r="D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783.40278999999998</v>
      </c>
      <c r="E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808.03278999999998</v>
      </c>
      <c r="F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871.72278999999992</v>
      </c>
      <c r="G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902.31279000000006</v>
      </c>
      <c r="H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816.80279000000007</v>
      </c>
      <c r="I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1097.0727900000002</v>
      </c>
      <c r="J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911.47278999999992</v>
      </c>
      <c r="K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747.08279000000005</v>
      </c>
      <c r="L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746.11279000000002</v>
      </c>
      <c r="M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750.7727900000001</v>
      </c>
      <c r="N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746.09279000000004</v>
      </c>
      <c r="O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747.39278999999999</v>
      </c>
      <c r="P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753.27278999999987</v>
      </c>
      <c r="Q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754.54279000000008</v>
      </c>
      <c r="R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764.94278999999995</v>
      </c>
      <c r="S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788.77278999999999</v>
      </c>
      <c r="T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788.78278999999998</v>
      </c>
      <c r="U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753.99279000000001</v>
      </c>
      <c r="V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784.77278999999999</v>
      </c>
      <c r="W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775.49279000000001</v>
      </c>
      <c r="X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753.82278999999994</v>
      </c>
      <c r="Y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798.02278999999999</v>
      </c>
    </row>
    <row r="19" spans="1:25" x14ac:dyDescent="0.2">
      <c r="A19" s="79">
        <f t="shared" si="0"/>
        <v>42556</v>
      </c>
      <c r="B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757.65278999999998</v>
      </c>
      <c r="C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738.95279000000005</v>
      </c>
      <c r="D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783.79278999999997</v>
      </c>
      <c r="E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808.42278999999996</v>
      </c>
      <c r="F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872.17279000000008</v>
      </c>
      <c r="G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872.06279000000006</v>
      </c>
      <c r="H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817.03278999999998</v>
      </c>
      <c r="I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1097.47279</v>
      </c>
      <c r="J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911.43278999999995</v>
      </c>
      <c r="K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747.27278999999999</v>
      </c>
      <c r="L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756.56278999999995</v>
      </c>
      <c r="M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747.20278999999994</v>
      </c>
      <c r="N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747.21278999999993</v>
      </c>
      <c r="O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747.10279000000003</v>
      </c>
      <c r="P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760.98279000000002</v>
      </c>
      <c r="Q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760.94278999999995</v>
      </c>
      <c r="R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765.15278999999998</v>
      </c>
      <c r="S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814.66278999999997</v>
      </c>
      <c r="T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814.61279000000002</v>
      </c>
      <c r="U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828.26279</v>
      </c>
      <c r="V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769.84278999999992</v>
      </c>
      <c r="W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783.92278999999996</v>
      </c>
      <c r="X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764.87279000000001</v>
      </c>
      <c r="Y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865.65278999999998</v>
      </c>
    </row>
    <row r="20" spans="1:25" x14ac:dyDescent="0.2">
      <c r="A20" s="79">
        <f t="shared" si="0"/>
        <v>42557</v>
      </c>
      <c r="B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754.70279000000005</v>
      </c>
      <c r="C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753.31279000000006</v>
      </c>
      <c r="D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783.65278999999998</v>
      </c>
      <c r="E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808.08278999999993</v>
      </c>
      <c r="F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834.07279000000005</v>
      </c>
      <c r="G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871.88279</v>
      </c>
      <c r="H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834.38279</v>
      </c>
      <c r="I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1121.8927900000001</v>
      </c>
      <c r="J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1121.46279</v>
      </c>
      <c r="K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789.87279000000001</v>
      </c>
      <c r="L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747.41278999999997</v>
      </c>
      <c r="M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747.44279000000006</v>
      </c>
      <c r="N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761.17278999999996</v>
      </c>
      <c r="O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775.21279000000004</v>
      </c>
      <c r="P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761.17278999999996</v>
      </c>
      <c r="Q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761.07278999999994</v>
      </c>
      <c r="R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777.05278999999996</v>
      </c>
      <c r="S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789.15278999999998</v>
      </c>
      <c r="T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765.11279000000002</v>
      </c>
      <c r="U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755.84279000000004</v>
      </c>
      <c r="V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809.64278999999999</v>
      </c>
      <c r="W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790.51279</v>
      </c>
      <c r="X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753.20278999999994</v>
      </c>
      <c r="Y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879.26279</v>
      </c>
    </row>
    <row r="21" spans="1:25" x14ac:dyDescent="0.2">
      <c r="A21" s="79">
        <f t="shared" si="0"/>
        <v>42558</v>
      </c>
      <c r="B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753.80278999999996</v>
      </c>
      <c r="C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738.95279000000005</v>
      </c>
      <c r="D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783.64278999999999</v>
      </c>
      <c r="E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808.15278999999998</v>
      </c>
      <c r="F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816.65278999999998</v>
      </c>
      <c r="G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871.86279000000002</v>
      </c>
      <c r="H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799.61279000000002</v>
      </c>
      <c r="I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1122.01279</v>
      </c>
      <c r="J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953.86279000000002</v>
      </c>
      <c r="K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797.85279000000003</v>
      </c>
      <c r="L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747.64278999999999</v>
      </c>
      <c r="M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756.37279000000001</v>
      </c>
      <c r="N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738.79279000000008</v>
      </c>
      <c r="O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747.78278999999998</v>
      </c>
      <c r="P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747.72279000000003</v>
      </c>
      <c r="Q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757.33279000000005</v>
      </c>
      <c r="R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765.28278999999998</v>
      </c>
      <c r="S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777.00278999999989</v>
      </c>
      <c r="T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814.89278999999999</v>
      </c>
      <c r="U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815.45278999999994</v>
      </c>
      <c r="V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770.26279</v>
      </c>
      <c r="W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810.98279000000002</v>
      </c>
      <c r="X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742.64278999999999</v>
      </c>
      <c r="Y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880.19278999999995</v>
      </c>
    </row>
    <row r="22" spans="1:25" x14ac:dyDescent="0.2">
      <c r="A22" s="79">
        <f t="shared" si="0"/>
        <v>42559</v>
      </c>
      <c r="B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765.00278999999989</v>
      </c>
      <c r="C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738.95279000000005</v>
      </c>
      <c r="D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799.96278999999993</v>
      </c>
      <c r="E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799.91278999999997</v>
      </c>
      <c r="F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808.04278999999997</v>
      </c>
      <c r="G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881.97279000000003</v>
      </c>
      <c r="H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791.68279000000007</v>
      </c>
      <c r="I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1135.1727900000001</v>
      </c>
      <c r="J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987.92278999999996</v>
      </c>
      <c r="K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830.13279</v>
      </c>
      <c r="L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768.55278999999996</v>
      </c>
      <c r="M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754.51279</v>
      </c>
      <c r="N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768.42278999999996</v>
      </c>
      <c r="O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782.90278999999998</v>
      </c>
      <c r="P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797.90278999999998</v>
      </c>
      <c r="Q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797.93278999999995</v>
      </c>
      <c r="R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808.25278999999989</v>
      </c>
      <c r="S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821.48278999999991</v>
      </c>
      <c r="T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834.85279000000003</v>
      </c>
      <c r="U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821.79279000000008</v>
      </c>
      <c r="V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776.26279</v>
      </c>
      <c r="W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777.26278999999988</v>
      </c>
      <c r="X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737.25279</v>
      </c>
      <c r="Y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887.99279000000001</v>
      </c>
    </row>
    <row r="23" spans="1:25" x14ac:dyDescent="0.2">
      <c r="A23" s="79">
        <f t="shared" si="0"/>
        <v>42560</v>
      </c>
      <c r="B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804.84279000000004</v>
      </c>
      <c r="C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765.43279000000007</v>
      </c>
      <c r="D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742.82279000000005</v>
      </c>
      <c r="E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759.24279000000001</v>
      </c>
      <c r="F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794.79278999999997</v>
      </c>
      <c r="G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834.72278999999992</v>
      </c>
      <c r="H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795.45279000000005</v>
      </c>
      <c r="I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740.45279000000005</v>
      </c>
      <c r="J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1081.8127900000002</v>
      </c>
      <c r="K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875.58279000000005</v>
      </c>
      <c r="L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791.85279000000003</v>
      </c>
      <c r="M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777.03278999999998</v>
      </c>
      <c r="N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777.00278999999989</v>
      </c>
      <c r="O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807.37279000000001</v>
      </c>
      <c r="P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799.43278999999995</v>
      </c>
      <c r="Q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799.31278999999995</v>
      </c>
      <c r="R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823.46278999999993</v>
      </c>
      <c r="S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807.46279000000004</v>
      </c>
      <c r="T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807.33279000000005</v>
      </c>
      <c r="U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776.73279000000002</v>
      </c>
      <c r="V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809.06278999999995</v>
      </c>
      <c r="W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809.93278999999995</v>
      </c>
      <c r="X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751.77278999999999</v>
      </c>
      <c r="Y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847.9927899999999</v>
      </c>
    </row>
    <row r="24" spans="1:25" x14ac:dyDescent="0.2">
      <c r="A24" s="79">
        <f t="shared" si="0"/>
        <v>42561</v>
      </c>
      <c r="B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761.47278999999992</v>
      </c>
      <c r="C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739.72278999999992</v>
      </c>
      <c r="D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737.08278999999993</v>
      </c>
      <c r="E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780.99279000000001</v>
      </c>
      <c r="F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818.70278999999994</v>
      </c>
      <c r="G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861.11279000000002</v>
      </c>
      <c r="H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800.01278999999988</v>
      </c>
      <c r="I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736.56279000000006</v>
      </c>
      <c r="J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1089.3827900000001</v>
      </c>
      <c r="K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930.14278999999999</v>
      </c>
      <c r="L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836.20279000000005</v>
      </c>
      <c r="M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811.71278999999993</v>
      </c>
      <c r="N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811.52278999999999</v>
      </c>
      <c r="O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836.08279000000005</v>
      </c>
      <c r="P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880.59279000000004</v>
      </c>
      <c r="Q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880.58279000000005</v>
      </c>
      <c r="R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881.28278999999998</v>
      </c>
      <c r="S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881.28278999999998</v>
      </c>
      <c r="T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812.09279000000004</v>
      </c>
      <c r="U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780.55278999999996</v>
      </c>
      <c r="V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788.28278999999998</v>
      </c>
      <c r="W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801.00278999999989</v>
      </c>
      <c r="X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747.40278999999998</v>
      </c>
      <c r="Y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852.14278999999999</v>
      </c>
    </row>
    <row r="25" spans="1:25" x14ac:dyDescent="0.2">
      <c r="A25" s="79">
        <f t="shared" si="0"/>
        <v>42562</v>
      </c>
      <c r="B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750.27278999999999</v>
      </c>
      <c r="C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736.50279</v>
      </c>
      <c r="D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803.80279000000007</v>
      </c>
      <c r="E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803.99279000000001</v>
      </c>
      <c r="F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847.32278999999994</v>
      </c>
      <c r="G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906.27278999999999</v>
      </c>
      <c r="H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847.11279000000002</v>
      </c>
      <c r="I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1223.02279</v>
      </c>
      <c r="J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1042.6427900000001</v>
      </c>
      <c r="K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877.15278999999998</v>
      </c>
      <c r="L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770.80278999999996</v>
      </c>
      <c r="M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756.70278999999994</v>
      </c>
      <c r="N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763.19279000000006</v>
      </c>
      <c r="O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784.89278999999999</v>
      </c>
      <c r="P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785.09278999999992</v>
      </c>
      <c r="Q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756.09279000000004</v>
      </c>
      <c r="R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797.18278999999995</v>
      </c>
      <c r="S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803.25279</v>
      </c>
      <c r="T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838.39278999999999</v>
      </c>
      <c r="U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824.43278999999995</v>
      </c>
      <c r="V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773.13279</v>
      </c>
      <c r="W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773.40278999999998</v>
      </c>
      <c r="X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750.71278999999993</v>
      </c>
      <c r="Y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879.42278999999996</v>
      </c>
    </row>
    <row r="26" spans="1:25" x14ac:dyDescent="0.2">
      <c r="A26" s="79">
        <f t="shared" si="0"/>
        <v>42563</v>
      </c>
      <c r="B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751.71278999999993</v>
      </c>
      <c r="C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736.55279000000007</v>
      </c>
      <c r="D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803.26279</v>
      </c>
      <c r="E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829.28278999999998</v>
      </c>
      <c r="F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866.22279000000003</v>
      </c>
      <c r="G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866.51279</v>
      </c>
      <c r="H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848.23279000000002</v>
      </c>
      <c r="I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1225.3327900000002</v>
      </c>
      <c r="J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1044.54279</v>
      </c>
      <c r="K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878.51279</v>
      </c>
      <c r="L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772.37279000000001</v>
      </c>
      <c r="M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758.29278999999997</v>
      </c>
      <c r="N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765.21278999999993</v>
      </c>
      <c r="O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787.11279000000002</v>
      </c>
      <c r="P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787.10279000000003</v>
      </c>
      <c r="Q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787.11279000000002</v>
      </c>
      <c r="R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799.17278999999996</v>
      </c>
      <c r="S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875.5227900000001</v>
      </c>
      <c r="T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898.67278999999996</v>
      </c>
      <c r="U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852.54278999999997</v>
      </c>
      <c r="V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744.33278999999993</v>
      </c>
      <c r="W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744.6227899999999</v>
      </c>
      <c r="X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762.32278999999994</v>
      </c>
      <c r="Y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841.85278999999991</v>
      </c>
    </row>
    <row r="27" spans="1:25" x14ac:dyDescent="0.2">
      <c r="A27" s="79">
        <f t="shared" si="0"/>
        <v>42564</v>
      </c>
      <c r="B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760.13279</v>
      </c>
      <c r="C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738.55278999999996</v>
      </c>
      <c r="D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807.89278999999999</v>
      </c>
      <c r="E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834.03278999999998</v>
      </c>
      <c r="F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871.52278999999999</v>
      </c>
      <c r="G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871.7427899999999</v>
      </c>
      <c r="H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852.94279000000006</v>
      </c>
      <c r="I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1232.46279</v>
      </c>
      <c r="J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1051.1727900000001</v>
      </c>
      <c r="K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883.22279000000003</v>
      </c>
      <c r="L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775.77278999999999</v>
      </c>
      <c r="M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761.54279000000008</v>
      </c>
      <c r="N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768.48278999999991</v>
      </c>
      <c r="O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790.49279000000001</v>
      </c>
      <c r="P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790.53278999999998</v>
      </c>
      <c r="Q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790.40278999999998</v>
      </c>
      <c r="R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801.76279</v>
      </c>
      <c r="S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878.59279000000004</v>
      </c>
      <c r="T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902.19279000000006</v>
      </c>
      <c r="U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856.2427899999999</v>
      </c>
      <c r="V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741.59279000000004</v>
      </c>
      <c r="W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742.06278999999995</v>
      </c>
      <c r="X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765.02278999999999</v>
      </c>
      <c r="Y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841.92278999999996</v>
      </c>
    </row>
    <row r="28" spans="1:25" x14ac:dyDescent="0.2">
      <c r="A28" s="79">
        <f t="shared" si="0"/>
        <v>42565</v>
      </c>
      <c r="B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758.67278999999996</v>
      </c>
      <c r="C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738.60278999999991</v>
      </c>
      <c r="D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767.81279000000006</v>
      </c>
      <c r="E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834.15278999999998</v>
      </c>
      <c r="F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871.69278999999995</v>
      </c>
      <c r="G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871.86279000000002</v>
      </c>
      <c r="H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853.16278999999997</v>
      </c>
      <c r="I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1217.7727900000002</v>
      </c>
      <c r="J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1024.97279</v>
      </c>
      <c r="K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855.67278999999996</v>
      </c>
      <c r="L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775.73278999999991</v>
      </c>
      <c r="M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761.42278999999996</v>
      </c>
      <c r="N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782.82278999999994</v>
      </c>
      <c r="O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790.30279000000007</v>
      </c>
      <c r="P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790.2727900000001</v>
      </c>
      <c r="Q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790.2427899999999</v>
      </c>
      <c r="R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814.40278999999998</v>
      </c>
      <c r="S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841.67278999999996</v>
      </c>
      <c r="T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902.18279000000007</v>
      </c>
      <c r="U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856.22278999999992</v>
      </c>
      <c r="V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741.39278999999999</v>
      </c>
      <c r="W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741.86279000000002</v>
      </c>
      <c r="X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764.93278999999995</v>
      </c>
      <c r="Y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834.44278999999995</v>
      </c>
    </row>
    <row r="29" spans="1:25" x14ac:dyDescent="0.2">
      <c r="A29" s="79">
        <f t="shared" si="0"/>
        <v>42566</v>
      </c>
      <c r="B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746.55278999999996</v>
      </c>
      <c r="C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739.00279</v>
      </c>
      <c r="D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768.6227899999999</v>
      </c>
      <c r="E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834.69278999999995</v>
      </c>
      <c r="F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872.30279000000007</v>
      </c>
      <c r="G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872.26279</v>
      </c>
      <c r="H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853.18278999999995</v>
      </c>
      <c r="I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1218.1527900000001</v>
      </c>
      <c r="J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988.09278999999992</v>
      </c>
      <c r="K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821.56279000000006</v>
      </c>
      <c r="L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747.48279000000002</v>
      </c>
      <c r="M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755.24279000000001</v>
      </c>
      <c r="N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755.4927899999999</v>
      </c>
      <c r="O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755.55279000000007</v>
      </c>
      <c r="P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755.43278999999995</v>
      </c>
      <c r="Q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755.57279000000005</v>
      </c>
      <c r="R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776.84278999999992</v>
      </c>
      <c r="S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841.7427899999999</v>
      </c>
      <c r="T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841.75279</v>
      </c>
      <c r="U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856.1127899999999</v>
      </c>
      <c r="V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741.81278999999995</v>
      </c>
      <c r="W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769.38279</v>
      </c>
      <c r="X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765.03278999999998</v>
      </c>
      <c r="Y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845.55279000000007</v>
      </c>
    </row>
    <row r="30" spans="1:25" x14ac:dyDescent="0.2">
      <c r="A30" s="79">
        <f t="shared" si="0"/>
        <v>42567</v>
      </c>
      <c r="B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780.01279</v>
      </c>
      <c r="C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744.71278999999993</v>
      </c>
      <c r="D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736.47278999999992</v>
      </c>
      <c r="E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751.18278999999995</v>
      </c>
      <c r="F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804.04278999999997</v>
      </c>
      <c r="G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845.39278999999999</v>
      </c>
      <c r="H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804.91279000000009</v>
      </c>
      <c r="I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759.00279</v>
      </c>
      <c r="J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1053.98279</v>
      </c>
      <c r="K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904.16278999999997</v>
      </c>
      <c r="L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848.45279000000005</v>
      </c>
      <c r="M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831.35279000000003</v>
      </c>
      <c r="N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831.33279000000005</v>
      </c>
      <c r="O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831.29279000000008</v>
      </c>
      <c r="P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831.30279000000007</v>
      </c>
      <c r="Q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814.84279000000004</v>
      </c>
      <c r="R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814.63279</v>
      </c>
      <c r="S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799.11279000000002</v>
      </c>
      <c r="T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799.14278999999999</v>
      </c>
      <c r="U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815.24279000000001</v>
      </c>
      <c r="V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789.03278999999998</v>
      </c>
      <c r="W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821.54279000000008</v>
      </c>
      <c r="X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773.88279</v>
      </c>
      <c r="Y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866.05279000000007</v>
      </c>
    </row>
    <row r="31" spans="1:25" x14ac:dyDescent="0.2">
      <c r="A31" s="79">
        <f t="shared" si="0"/>
        <v>42568</v>
      </c>
      <c r="B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802.00279</v>
      </c>
      <c r="C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750.93279000000007</v>
      </c>
      <c r="D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737.5227900000001</v>
      </c>
      <c r="E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753.96278999999993</v>
      </c>
      <c r="F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808.37279000000001</v>
      </c>
      <c r="G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849.43279000000007</v>
      </c>
      <c r="H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808.69279000000006</v>
      </c>
      <c r="I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762.63279</v>
      </c>
      <c r="J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1058.45279</v>
      </c>
      <c r="K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907.87279000000001</v>
      </c>
      <c r="L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851.76279</v>
      </c>
      <c r="M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834.57278999999994</v>
      </c>
      <c r="N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834.42278999999996</v>
      </c>
      <c r="O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834.32278999999994</v>
      </c>
      <c r="P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834.27278999999999</v>
      </c>
      <c r="Q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817.79278999999997</v>
      </c>
      <c r="R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817.64278999999999</v>
      </c>
      <c r="S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801.68278999999995</v>
      </c>
      <c r="T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801.80278999999996</v>
      </c>
      <c r="U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818.62279000000001</v>
      </c>
      <c r="V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813.15278999999998</v>
      </c>
      <c r="W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834.40278999999998</v>
      </c>
      <c r="X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786.86279000000002</v>
      </c>
      <c r="Y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972.31278999999995</v>
      </c>
    </row>
    <row r="32" spans="1:25" x14ac:dyDescent="0.2">
      <c r="A32" s="79">
        <f t="shared" si="0"/>
        <v>42569</v>
      </c>
      <c r="B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760.04278999999997</v>
      </c>
      <c r="C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755.84279000000004</v>
      </c>
      <c r="D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786.64278999999999</v>
      </c>
      <c r="E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819.91278999999997</v>
      </c>
      <c r="F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837.64278999999999</v>
      </c>
      <c r="G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896.07279000000005</v>
      </c>
      <c r="H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838.10278999999991</v>
      </c>
      <c r="I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1153.46279</v>
      </c>
      <c r="J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992.51279</v>
      </c>
      <c r="K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824.69278999999995</v>
      </c>
      <c r="L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750.02278999999999</v>
      </c>
      <c r="M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749.86279000000002</v>
      </c>
      <c r="N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749.98279000000002</v>
      </c>
      <c r="O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749.98279000000002</v>
      </c>
      <c r="P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749.88279</v>
      </c>
      <c r="Q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763.66278999999997</v>
      </c>
      <c r="R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778.93278999999995</v>
      </c>
      <c r="S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778.92278999999996</v>
      </c>
      <c r="T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791.25279</v>
      </c>
      <c r="U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817.15278999999998</v>
      </c>
      <c r="V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766.96279000000004</v>
      </c>
      <c r="W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780.98279000000002</v>
      </c>
      <c r="X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844.30279000000007</v>
      </c>
      <c r="Y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827.09279000000004</v>
      </c>
    </row>
    <row r="33" spans="1:25" x14ac:dyDescent="0.2">
      <c r="A33" s="79">
        <f t="shared" si="0"/>
        <v>42570</v>
      </c>
      <c r="B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783.79278999999997</v>
      </c>
      <c r="C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749.5227900000001</v>
      </c>
      <c r="D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736.81278999999995</v>
      </c>
      <c r="E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770.89278999999999</v>
      </c>
      <c r="F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802.97279000000003</v>
      </c>
      <c r="G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856.17278999999996</v>
      </c>
      <c r="H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828.91279000000009</v>
      </c>
      <c r="I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1193.96279</v>
      </c>
      <c r="J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1003.9527899999999</v>
      </c>
      <c r="K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792.7427899999999</v>
      </c>
      <c r="L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736.36279000000002</v>
      </c>
      <c r="M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769.13279</v>
      </c>
      <c r="N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769.39278999999999</v>
      </c>
      <c r="O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769.58278999999993</v>
      </c>
      <c r="P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769.43278999999995</v>
      </c>
      <c r="Q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769.33279000000005</v>
      </c>
      <c r="R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744.18278999999995</v>
      </c>
      <c r="S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744.18278999999995</v>
      </c>
      <c r="T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790.83279000000005</v>
      </c>
      <c r="U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767.17278999999996</v>
      </c>
      <c r="V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806.08279000000005</v>
      </c>
      <c r="W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806.76279</v>
      </c>
      <c r="X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763.00279</v>
      </c>
      <c r="Y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898.67278999999996</v>
      </c>
    </row>
    <row r="34" spans="1:25" x14ac:dyDescent="0.2">
      <c r="A34" s="79">
        <f t="shared" si="0"/>
        <v>42571</v>
      </c>
      <c r="B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770.8627899999999</v>
      </c>
      <c r="C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746.87279000000001</v>
      </c>
      <c r="D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736.75279</v>
      </c>
      <c r="E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754.61279000000002</v>
      </c>
      <c r="F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754.53278999999998</v>
      </c>
      <c r="G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836.10279000000003</v>
      </c>
      <c r="H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769.67278999999996</v>
      </c>
      <c r="I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1064.9327900000001</v>
      </c>
      <c r="J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913.62279000000001</v>
      </c>
      <c r="K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737.40278999999998</v>
      </c>
      <c r="L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810.31278999999995</v>
      </c>
      <c r="M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811.42278999999996</v>
      </c>
      <c r="N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811.84279000000004</v>
      </c>
      <c r="O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813.34279000000004</v>
      </c>
      <c r="P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813.88279</v>
      </c>
      <c r="Q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813.29279000000008</v>
      </c>
      <c r="R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779.83279000000005</v>
      </c>
      <c r="S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766.10278999999991</v>
      </c>
      <c r="T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764.96278999999993</v>
      </c>
      <c r="U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763.65278999999998</v>
      </c>
      <c r="V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839.50278999999989</v>
      </c>
      <c r="W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846.82279000000005</v>
      </c>
      <c r="X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767.95279000000005</v>
      </c>
      <c r="Y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890.57278999999994</v>
      </c>
    </row>
    <row r="35" spans="1:25" x14ac:dyDescent="0.2">
      <c r="A35" s="79">
        <f t="shared" si="0"/>
        <v>42572</v>
      </c>
      <c r="B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766.32279000000005</v>
      </c>
      <c r="C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741.12279000000001</v>
      </c>
      <c r="D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738.64278999999999</v>
      </c>
      <c r="E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738.02278999999999</v>
      </c>
      <c r="F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754.48279000000002</v>
      </c>
      <c r="G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785.10279000000003</v>
      </c>
      <c r="H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754.51279</v>
      </c>
      <c r="I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1065.7327900000003</v>
      </c>
      <c r="J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893.90278999999998</v>
      </c>
      <c r="K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744.68278999999995</v>
      </c>
      <c r="L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779.26279</v>
      </c>
      <c r="M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811.81278999999995</v>
      </c>
      <c r="N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806.28278999999998</v>
      </c>
      <c r="O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807.41278999999997</v>
      </c>
      <c r="P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781.08279000000005</v>
      </c>
      <c r="Q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759.82278999999994</v>
      </c>
      <c r="R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764.98278999999991</v>
      </c>
      <c r="S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752.44278999999995</v>
      </c>
      <c r="T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777.88279</v>
      </c>
      <c r="U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763.77278999999999</v>
      </c>
      <c r="V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834.79279000000008</v>
      </c>
      <c r="W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840.37279000000001</v>
      </c>
      <c r="X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767.89278999999999</v>
      </c>
      <c r="Y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880.73279000000002</v>
      </c>
    </row>
    <row r="36" spans="1:25" x14ac:dyDescent="0.2">
      <c r="A36" s="79">
        <f t="shared" si="0"/>
        <v>42573</v>
      </c>
      <c r="B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755.47278999999992</v>
      </c>
      <c r="C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740.47279000000003</v>
      </c>
      <c r="D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736.55279000000007</v>
      </c>
      <c r="E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740.09279000000004</v>
      </c>
      <c r="F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754.53278999999998</v>
      </c>
      <c r="G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818.34279000000004</v>
      </c>
      <c r="H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769.57278999999994</v>
      </c>
      <c r="I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1124.8027900000002</v>
      </c>
      <c r="J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978.4927899999999</v>
      </c>
      <c r="K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823.02278999999999</v>
      </c>
      <c r="L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799.10279000000003</v>
      </c>
      <c r="M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748.45278999999994</v>
      </c>
      <c r="N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776.53278999999998</v>
      </c>
      <c r="O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776.53278999999998</v>
      </c>
      <c r="P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737.62279000000001</v>
      </c>
      <c r="Q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737.55279000000007</v>
      </c>
      <c r="R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753.64278999999999</v>
      </c>
      <c r="S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743.74279000000001</v>
      </c>
      <c r="T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766.28279000000009</v>
      </c>
      <c r="U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743.99279000000001</v>
      </c>
      <c r="V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828.29278999999997</v>
      </c>
      <c r="W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831.30279000000007</v>
      </c>
      <c r="X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771.45279000000005</v>
      </c>
      <c r="Y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909.61279000000002</v>
      </c>
    </row>
    <row r="37" spans="1:25" x14ac:dyDescent="0.2">
      <c r="A37" s="79">
        <f t="shared" si="0"/>
        <v>42574</v>
      </c>
      <c r="B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827.76279</v>
      </c>
      <c r="C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789.72279000000003</v>
      </c>
      <c r="D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761.79279000000008</v>
      </c>
      <c r="E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749.93278999999995</v>
      </c>
      <c r="F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742.69279000000006</v>
      </c>
      <c r="G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752.54278999999997</v>
      </c>
      <c r="H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736.49279000000001</v>
      </c>
      <c r="I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745.56278999999995</v>
      </c>
      <c r="J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1018.1027899999999</v>
      </c>
      <c r="K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833.17278999999996</v>
      </c>
      <c r="L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785.85279000000003</v>
      </c>
      <c r="M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743.50278999999989</v>
      </c>
      <c r="N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743.23278999999991</v>
      </c>
      <c r="O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743.06278999999995</v>
      </c>
      <c r="P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743.11279000000002</v>
      </c>
      <c r="Q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743.05278999999996</v>
      </c>
      <c r="R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770.57278999999994</v>
      </c>
      <c r="S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759.82278999999994</v>
      </c>
      <c r="T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743.76279</v>
      </c>
      <c r="U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771.69278999999995</v>
      </c>
      <c r="V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873.02278999999999</v>
      </c>
      <c r="W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890.66278999999997</v>
      </c>
      <c r="X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771.98279000000002</v>
      </c>
      <c r="Y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800.66278999999997</v>
      </c>
    </row>
    <row r="38" spans="1:25" x14ac:dyDescent="0.2">
      <c r="A38" s="79">
        <f t="shared" si="0"/>
        <v>42575</v>
      </c>
      <c r="B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813.02278999999999</v>
      </c>
      <c r="C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785.03278999999998</v>
      </c>
      <c r="D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757.67278999999996</v>
      </c>
      <c r="E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747.66278999999997</v>
      </c>
      <c r="F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741.60279000000003</v>
      </c>
      <c r="G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769.30278999999996</v>
      </c>
      <c r="H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752.36279000000002</v>
      </c>
      <c r="I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736.45278999999994</v>
      </c>
      <c r="J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1042.9127900000001</v>
      </c>
      <c r="K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849.93278999999995</v>
      </c>
      <c r="L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785.08278999999993</v>
      </c>
      <c r="M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743.13279</v>
      </c>
      <c r="N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742.95278999999994</v>
      </c>
      <c r="O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742.93278999999995</v>
      </c>
      <c r="P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742.93278999999995</v>
      </c>
      <c r="Q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742.89278999999999</v>
      </c>
      <c r="R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770.73279000000002</v>
      </c>
      <c r="S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760.84279000000004</v>
      </c>
      <c r="T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744.17278999999996</v>
      </c>
      <c r="U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774.81279000000006</v>
      </c>
      <c r="V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898.79278999999997</v>
      </c>
      <c r="W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899.75279</v>
      </c>
      <c r="X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776.90278999999998</v>
      </c>
      <c r="Y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800.42278999999996</v>
      </c>
    </row>
    <row r="39" spans="1:25" x14ac:dyDescent="0.2">
      <c r="A39" s="79">
        <f t="shared" si="0"/>
        <v>42576</v>
      </c>
      <c r="B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786.67278999999996</v>
      </c>
      <c r="C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758.38279</v>
      </c>
      <c r="D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737.59279000000004</v>
      </c>
      <c r="E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737.32278999999994</v>
      </c>
      <c r="F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769.22279000000003</v>
      </c>
      <c r="G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801.19278999999995</v>
      </c>
      <c r="H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785.23279000000002</v>
      </c>
      <c r="I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1164.1227900000001</v>
      </c>
      <c r="J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956.00278999999989</v>
      </c>
      <c r="K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807.16278999999997</v>
      </c>
      <c r="L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737.57279000000005</v>
      </c>
      <c r="M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781.91278999999997</v>
      </c>
      <c r="N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782.73279000000002</v>
      </c>
      <c r="O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782.77278999999999</v>
      </c>
      <c r="P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782.73279000000002</v>
      </c>
      <c r="Q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782.60279000000003</v>
      </c>
      <c r="R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749.17278999999996</v>
      </c>
      <c r="S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756.26279</v>
      </c>
      <c r="T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754.80278999999996</v>
      </c>
      <c r="U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743.85279000000003</v>
      </c>
      <c r="V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839.21278999999993</v>
      </c>
      <c r="W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813.34279000000004</v>
      </c>
      <c r="X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740.85278999999991</v>
      </c>
      <c r="Y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910.29279000000008</v>
      </c>
    </row>
    <row r="40" spans="1:25" x14ac:dyDescent="0.2">
      <c r="A40" s="79">
        <f t="shared" si="0"/>
        <v>42577</v>
      </c>
      <c r="B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794.76279</v>
      </c>
      <c r="C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747.10279000000003</v>
      </c>
      <c r="D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769.30278999999996</v>
      </c>
      <c r="E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784.87279000000001</v>
      </c>
      <c r="F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784.85279000000003</v>
      </c>
      <c r="G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809.11279000000002</v>
      </c>
      <c r="H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784.87279000000001</v>
      </c>
      <c r="I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1099.7927900000002</v>
      </c>
      <c r="J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955.69278999999995</v>
      </c>
      <c r="K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807.35279000000003</v>
      </c>
      <c r="L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763.09279000000004</v>
      </c>
      <c r="M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763.10279000000003</v>
      </c>
      <c r="N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762.90278999999998</v>
      </c>
      <c r="O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762.72278999999992</v>
      </c>
      <c r="P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748.90278999999998</v>
      </c>
      <c r="Q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762.69278999999995</v>
      </c>
      <c r="R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778.16278999999997</v>
      </c>
      <c r="S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809.06278999999995</v>
      </c>
      <c r="T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857.5227900000001</v>
      </c>
      <c r="U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810.90278999999998</v>
      </c>
      <c r="V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772.68279000000007</v>
      </c>
      <c r="W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774.40278999999998</v>
      </c>
      <c r="X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778.13279</v>
      </c>
      <c r="Y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904.65278999999998</v>
      </c>
    </row>
    <row r="41" spans="1:25" x14ac:dyDescent="0.2">
      <c r="A41" s="79">
        <f t="shared" si="0"/>
        <v>42578</v>
      </c>
      <c r="B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768.23279000000002</v>
      </c>
      <c r="C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770.01278999999988</v>
      </c>
      <c r="D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785.57279000000005</v>
      </c>
      <c r="E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785.55279000000007</v>
      </c>
      <c r="F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855.01279</v>
      </c>
      <c r="G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874.50279</v>
      </c>
      <c r="H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836.88279</v>
      </c>
      <c r="I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1192.23279</v>
      </c>
      <c r="J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991.38279</v>
      </c>
      <c r="K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840.79279000000008</v>
      </c>
      <c r="L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778.16278999999997</v>
      </c>
      <c r="M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749.87279000000001</v>
      </c>
      <c r="N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749.62279000000001</v>
      </c>
      <c r="O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749.59279000000004</v>
      </c>
      <c r="P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777.89278999999999</v>
      </c>
      <c r="Q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778.1127899999999</v>
      </c>
      <c r="R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791.30278999999996</v>
      </c>
      <c r="S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790.98279000000002</v>
      </c>
      <c r="T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830.24279000000001</v>
      </c>
      <c r="U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792.6127899999999</v>
      </c>
      <c r="V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772.73279000000002</v>
      </c>
      <c r="W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774.80279000000007</v>
      </c>
      <c r="X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778.16278999999997</v>
      </c>
      <c r="Y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884.15278999999998</v>
      </c>
    </row>
    <row r="42" spans="1:25" x14ac:dyDescent="0.2">
      <c r="A42" s="79">
        <f t="shared" si="0"/>
        <v>42579</v>
      </c>
      <c r="B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766.95278999999994</v>
      </c>
      <c r="C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754.97279000000003</v>
      </c>
      <c r="D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785.58279000000005</v>
      </c>
      <c r="E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785.64278999999999</v>
      </c>
      <c r="F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836.61279000000002</v>
      </c>
      <c r="G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836.54278999999997</v>
      </c>
      <c r="H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785.78278999999998</v>
      </c>
      <c r="I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1193.1927900000003</v>
      </c>
      <c r="J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991.93278999999995</v>
      </c>
      <c r="K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808.31279000000006</v>
      </c>
      <c r="L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750.29278999999997</v>
      </c>
      <c r="M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750.35279000000003</v>
      </c>
      <c r="N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763.62279000000001</v>
      </c>
      <c r="O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763.39278999999999</v>
      </c>
      <c r="P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777.86279000000002</v>
      </c>
      <c r="Q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777.96278999999993</v>
      </c>
      <c r="R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881.22278999999992</v>
      </c>
      <c r="S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843.98279000000002</v>
      </c>
      <c r="T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858.56278999999995</v>
      </c>
      <c r="U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832.62279000000001</v>
      </c>
      <c r="V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770.97278999999992</v>
      </c>
      <c r="W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773.55279000000007</v>
      </c>
      <c r="X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790.99279000000001</v>
      </c>
      <c r="Y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887.85279000000003</v>
      </c>
    </row>
    <row r="43" spans="1:25" x14ac:dyDescent="0.2">
      <c r="A43" s="79">
        <f t="shared" si="0"/>
        <v>42580</v>
      </c>
      <c r="B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765.2427899999999</v>
      </c>
      <c r="C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770.83278999999993</v>
      </c>
      <c r="D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786.12279000000001</v>
      </c>
      <c r="E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786.17278999999996</v>
      </c>
      <c r="F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855.84279000000004</v>
      </c>
      <c r="G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875.33278999999993</v>
      </c>
      <c r="H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811.31278999999995</v>
      </c>
      <c r="I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1194.4027900000001</v>
      </c>
      <c r="J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992.92278999999996</v>
      </c>
      <c r="K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808.89278999999999</v>
      </c>
      <c r="L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757.73278999999991</v>
      </c>
      <c r="M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764.62279000000001</v>
      </c>
      <c r="N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745.27278999999999</v>
      </c>
      <c r="O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737.17278999999996</v>
      </c>
      <c r="P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737.31278999999995</v>
      </c>
      <c r="Q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750.58278999999993</v>
      </c>
      <c r="R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791.71279000000004</v>
      </c>
      <c r="S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804.00279</v>
      </c>
      <c r="T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804.38279</v>
      </c>
      <c r="U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757.72278999999992</v>
      </c>
      <c r="V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804.6127899999999</v>
      </c>
      <c r="W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776.95278999999994</v>
      </c>
      <c r="X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791.59279000000004</v>
      </c>
      <c r="Y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911.20278999999994</v>
      </c>
    </row>
    <row r="44" spans="1:25" x14ac:dyDescent="0.2">
      <c r="A44" s="79">
        <f t="shared" si="0"/>
        <v>42581</v>
      </c>
      <c r="B44" s="13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833.57279000000005</v>
      </c>
      <c r="C44" s="13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750.15278999999998</v>
      </c>
      <c r="D44" s="13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737.38279</v>
      </c>
      <c r="E44" s="13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754.10278999999991</v>
      </c>
      <c r="F44" s="13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789.36279000000002</v>
      </c>
      <c r="G44" s="13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828.49279000000001</v>
      </c>
      <c r="H44" s="13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762.79279000000008</v>
      </c>
      <c r="I44" s="13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777.74279000000001</v>
      </c>
      <c r="J44" s="13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1048.1327900000001</v>
      </c>
      <c r="K44" s="13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853.35279000000003</v>
      </c>
      <c r="L44" s="13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788.50279</v>
      </c>
      <c r="M44" s="13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766.36279000000002</v>
      </c>
      <c r="N44" s="13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803.3627899999999</v>
      </c>
      <c r="O44" s="13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803.34278999999992</v>
      </c>
      <c r="P44" s="13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803.37279000000001</v>
      </c>
      <c r="Q44" s="13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803.33278999999993</v>
      </c>
      <c r="R44" s="13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803.01279</v>
      </c>
      <c r="S44" s="13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787.20279000000005</v>
      </c>
      <c r="T44" s="13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772.12279000000001</v>
      </c>
      <c r="U44" s="13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760.34279000000004</v>
      </c>
      <c r="V44" s="13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846.43278999999995</v>
      </c>
      <c r="W44" s="13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834.27278999999999</v>
      </c>
      <c r="X44" s="13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744.60278999999991</v>
      </c>
      <c r="Y44" s="13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888.36279000000002</v>
      </c>
    </row>
    <row r="45" spans="1:25" x14ac:dyDescent="0.2">
      <c r="A45" s="79">
        <f t="shared" si="0"/>
        <v>42582</v>
      </c>
      <c r="B45" s="13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815.82279000000005</v>
      </c>
      <c r="C45" s="13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745.76279</v>
      </c>
      <c r="D45" s="13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754.10278999999991</v>
      </c>
      <c r="E45" s="13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754.23278999999991</v>
      </c>
      <c r="F45" s="13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808.83279000000005</v>
      </c>
      <c r="G45" s="13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828.65278999999998</v>
      </c>
      <c r="H45" s="13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762.66278999999997</v>
      </c>
      <c r="I45" s="13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754.23278999999991</v>
      </c>
      <c r="J45" s="13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1072.5727900000002</v>
      </c>
      <c r="K45" s="13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869.96279000000004</v>
      </c>
      <c r="L45" s="13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817.90278999999998</v>
      </c>
      <c r="M45" s="13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786.86279000000002</v>
      </c>
      <c r="N45" s="13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786.75278999999989</v>
      </c>
      <c r="O45" s="13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786.71278999999993</v>
      </c>
      <c r="P45" s="13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801.91278999999997</v>
      </c>
      <c r="Q45" s="13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801.84279000000004</v>
      </c>
      <c r="R45" s="13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801.91278999999997</v>
      </c>
      <c r="S45" s="13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771.87279000000001</v>
      </c>
      <c r="T45" s="13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772.13279</v>
      </c>
      <c r="U45" s="13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760.26279</v>
      </c>
      <c r="V45" s="13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858.67278999999996</v>
      </c>
      <c r="W45" s="13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828.35278999999991</v>
      </c>
      <c r="X45" s="13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744.96279000000004</v>
      </c>
      <c r="Y45" s="13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907.36279000000002</v>
      </c>
    </row>
    <row r="47" spans="1:25" x14ac:dyDescent="0.25">
      <c r="A47" s="87" t="s">
        <v>151</v>
      </c>
    </row>
    <row r="48" spans="1:25" ht="12.75" x14ac:dyDescent="0.2">
      <c r="A48" s="169" t="s">
        <v>48</v>
      </c>
      <c r="B48" s="180" t="s">
        <v>122</v>
      </c>
      <c r="C48" s="181"/>
      <c r="D48" s="181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2"/>
    </row>
    <row r="49" spans="1:27" ht="12.75" x14ac:dyDescent="0.2">
      <c r="A49" s="170"/>
      <c r="B49" s="183"/>
      <c r="C49" s="184"/>
      <c r="D49" s="184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5"/>
    </row>
    <row r="50" spans="1:27" ht="12.75" customHeight="1" x14ac:dyDescent="0.2">
      <c r="A50" s="170"/>
      <c r="B50" s="172" t="s">
        <v>123</v>
      </c>
      <c r="C50" s="163" t="s">
        <v>124</v>
      </c>
      <c r="D50" s="163" t="s">
        <v>125</v>
      </c>
      <c r="E50" s="163" t="s">
        <v>126</v>
      </c>
      <c r="F50" s="163" t="s">
        <v>127</v>
      </c>
      <c r="G50" s="163" t="s">
        <v>128</v>
      </c>
      <c r="H50" s="163" t="s">
        <v>129</v>
      </c>
      <c r="I50" s="163" t="s">
        <v>130</v>
      </c>
      <c r="J50" s="163" t="s">
        <v>131</v>
      </c>
      <c r="K50" s="163" t="s">
        <v>132</v>
      </c>
      <c r="L50" s="163" t="s">
        <v>133</v>
      </c>
      <c r="M50" s="163" t="s">
        <v>134</v>
      </c>
      <c r="N50" s="174" t="s">
        <v>135</v>
      </c>
      <c r="O50" s="163" t="s">
        <v>136</v>
      </c>
      <c r="P50" s="163" t="s">
        <v>137</v>
      </c>
      <c r="Q50" s="163" t="s">
        <v>138</v>
      </c>
      <c r="R50" s="163" t="s">
        <v>139</v>
      </c>
      <c r="S50" s="163" t="s">
        <v>140</v>
      </c>
      <c r="T50" s="163" t="s">
        <v>141</v>
      </c>
      <c r="U50" s="163" t="s">
        <v>142</v>
      </c>
      <c r="V50" s="163" t="s">
        <v>143</v>
      </c>
      <c r="W50" s="163" t="s">
        <v>144</v>
      </c>
      <c r="X50" s="163" t="s">
        <v>145</v>
      </c>
      <c r="Y50" s="163" t="s">
        <v>146</v>
      </c>
    </row>
    <row r="51" spans="1:27" ht="11.25" customHeight="1" x14ac:dyDescent="0.2">
      <c r="A51" s="171"/>
      <c r="B51" s="173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75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</row>
    <row r="52" spans="1:27" ht="18.75" customHeight="1" x14ac:dyDescent="0.2">
      <c r="A52" s="79">
        <f t="shared" ref="A52:A80" si="1">A15</f>
        <v>42552</v>
      </c>
      <c r="B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767.21279000000004</v>
      </c>
      <c r="C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733.00279</v>
      </c>
      <c r="D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761.93279000000007</v>
      </c>
      <c r="E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801.90278999999998</v>
      </c>
      <c r="F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846.03279000000009</v>
      </c>
      <c r="G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895.34279000000004</v>
      </c>
      <c r="H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810.30278999999996</v>
      </c>
      <c r="I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1113.3527900000001</v>
      </c>
      <c r="J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904.2427899999999</v>
      </c>
      <c r="K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754.98278999999991</v>
      </c>
      <c r="L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741.64278999999999</v>
      </c>
      <c r="M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741.69278999999995</v>
      </c>
      <c r="N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732.91278999999997</v>
      </c>
      <c r="O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732.90278999999998</v>
      </c>
      <c r="P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732.84278999999992</v>
      </c>
      <c r="Q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732.82278999999994</v>
      </c>
      <c r="R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759.20278999999994</v>
      </c>
      <c r="S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782.89278999999999</v>
      </c>
      <c r="T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782.86279000000002</v>
      </c>
      <c r="U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747.96279000000004</v>
      </c>
      <c r="V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796.6227899999999</v>
      </c>
      <c r="W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805.34278999999992</v>
      </c>
      <c r="X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748.23279000000002</v>
      </c>
      <c r="Y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904.75279</v>
      </c>
      <c r="AA52" s="80"/>
    </row>
    <row r="53" spans="1:27" x14ac:dyDescent="0.2">
      <c r="A53" s="79">
        <f t="shared" si="1"/>
        <v>42553</v>
      </c>
      <c r="B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799.61279000000002</v>
      </c>
      <c r="C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751.51278999999988</v>
      </c>
      <c r="D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731.36279000000002</v>
      </c>
      <c r="E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744.98278999999991</v>
      </c>
      <c r="F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808.26279</v>
      </c>
      <c r="G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860.47279000000003</v>
      </c>
      <c r="H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798.51279</v>
      </c>
      <c r="I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740.71278999999993</v>
      </c>
      <c r="J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1032.76279</v>
      </c>
      <c r="K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841.94278999999995</v>
      </c>
      <c r="L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777.81279000000006</v>
      </c>
      <c r="M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777.82279000000005</v>
      </c>
      <c r="N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777.89278999999999</v>
      </c>
      <c r="O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763.50279</v>
      </c>
      <c r="P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756.50278999999989</v>
      </c>
      <c r="Q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756.51279000000011</v>
      </c>
      <c r="R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792.99279000000001</v>
      </c>
      <c r="S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808.66278999999997</v>
      </c>
      <c r="T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793.11279000000002</v>
      </c>
      <c r="U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778.33278999999993</v>
      </c>
      <c r="V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784.39278999999999</v>
      </c>
      <c r="W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813.32278999999994</v>
      </c>
      <c r="X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738.55279000000007</v>
      </c>
      <c r="Y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850.37279000000001</v>
      </c>
    </row>
    <row r="54" spans="1:27" x14ac:dyDescent="0.2">
      <c r="A54" s="79">
        <f t="shared" si="1"/>
        <v>42554</v>
      </c>
      <c r="B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794.49279000000001</v>
      </c>
      <c r="C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748.02278999999999</v>
      </c>
      <c r="D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731.29278999999997</v>
      </c>
      <c r="E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744.84278999999992</v>
      </c>
      <c r="F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807.88279</v>
      </c>
      <c r="G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883.28278999999998</v>
      </c>
      <c r="H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798.36279000000002</v>
      </c>
      <c r="I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740.45278999999994</v>
      </c>
      <c r="J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1032.05279</v>
      </c>
      <c r="K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841.96278999999993</v>
      </c>
      <c r="L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792.91278999999997</v>
      </c>
      <c r="M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808.63279</v>
      </c>
      <c r="N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800.58279000000005</v>
      </c>
      <c r="O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792.91278999999997</v>
      </c>
      <c r="P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793.07279000000005</v>
      </c>
      <c r="Q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792.88279</v>
      </c>
      <c r="R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833.19279000000006</v>
      </c>
      <c r="S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833.20279000000005</v>
      </c>
      <c r="T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833.19279000000006</v>
      </c>
      <c r="U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816.90278999999998</v>
      </c>
      <c r="V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782.89278999999999</v>
      </c>
      <c r="W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810.72278999999992</v>
      </c>
      <c r="X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738.51278999999988</v>
      </c>
      <c r="Y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850.08279000000005</v>
      </c>
    </row>
    <row r="55" spans="1:27" x14ac:dyDescent="0.2">
      <c r="A55" s="79">
        <f t="shared" si="1"/>
        <v>42555</v>
      </c>
      <c r="B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751.68279000000007</v>
      </c>
      <c r="C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732.63279</v>
      </c>
      <c r="D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777.10278999999991</v>
      </c>
      <c r="E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801.52278999999999</v>
      </c>
      <c r="F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864.68278999999995</v>
      </c>
      <c r="G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895.01279</v>
      </c>
      <c r="H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810.22279000000003</v>
      </c>
      <c r="I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1088.1227900000001</v>
      </c>
      <c r="J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904.10279000000003</v>
      </c>
      <c r="K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741.09279000000004</v>
      </c>
      <c r="L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740.12279000000001</v>
      </c>
      <c r="M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744.75279</v>
      </c>
      <c r="N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740.10279000000003</v>
      </c>
      <c r="O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741.40278999999998</v>
      </c>
      <c r="P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747.23278999999991</v>
      </c>
      <c r="Q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748.48279000000002</v>
      </c>
      <c r="R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758.80278999999996</v>
      </c>
      <c r="S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782.43278999999995</v>
      </c>
      <c r="T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782.44278999999995</v>
      </c>
      <c r="U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747.94279000000006</v>
      </c>
      <c r="V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778.46278999999993</v>
      </c>
      <c r="W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769.26279</v>
      </c>
      <c r="X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747.77278999999999</v>
      </c>
      <c r="Y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791.59279000000004</v>
      </c>
    </row>
    <row r="56" spans="1:27" x14ac:dyDescent="0.2">
      <c r="A56" s="79">
        <f t="shared" si="1"/>
        <v>42556</v>
      </c>
      <c r="B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751.57279000000005</v>
      </c>
      <c r="C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733.03278999999998</v>
      </c>
      <c r="D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777.49279000000001</v>
      </c>
      <c r="E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801.91278999999997</v>
      </c>
      <c r="F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865.12279000000001</v>
      </c>
      <c r="G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865.01279</v>
      </c>
      <c r="H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810.44278999999995</v>
      </c>
      <c r="I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1088.52279</v>
      </c>
      <c r="J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904.05278999999996</v>
      </c>
      <c r="K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741.28278999999998</v>
      </c>
      <c r="L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750.48279000000002</v>
      </c>
      <c r="M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741.21279000000004</v>
      </c>
      <c r="N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741.22279000000003</v>
      </c>
      <c r="O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741.11279000000002</v>
      </c>
      <c r="P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754.87279000000001</v>
      </c>
      <c r="Q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754.83278999999993</v>
      </c>
      <c r="R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759.01279</v>
      </c>
      <c r="S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808.10278999999991</v>
      </c>
      <c r="T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808.05278999999996</v>
      </c>
      <c r="U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821.58279000000005</v>
      </c>
      <c r="V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763.66278999999997</v>
      </c>
      <c r="W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777.61279000000002</v>
      </c>
      <c r="X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758.73279000000002</v>
      </c>
      <c r="Y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858.66278999999997</v>
      </c>
    </row>
    <row r="57" spans="1:27" x14ac:dyDescent="0.2">
      <c r="A57" s="79">
        <f t="shared" si="1"/>
        <v>42557</v>
      </c>
      <c r="B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748.65278999999998</v>
      </c>
      <c r="C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747.26279</v>
      </c>
      <c r="D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777.35279000000003</v>
      </c>
      <c r="E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801.58278999999993</v>
      </c>
      <c r="F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827.35279000000003</v>
      </c>
      <c r="G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864.83278999999993</v>
      </c>
      <c r="H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827.66278999999997</v>
      </c>
      <c r="I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1112.74279</v>
      </c>
      <c r="J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1112.3127900000002</v>
      </c>
      <c r="K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783.51279</v>
      </c>
      <c r="L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741.42278999999996</v>
      </c>
      <c r="M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741.44279000000006</v>
      </c>
      <c r="N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755.06278999999995</v>
      </c>
      <c r="O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768.98279000000002</v>
      </c>
      <c r="P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755.06278999999995</v>
      </c>
      <c r="Q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754.96278999999993</v>
      </c>
      <c r="R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770.81279000000006</v>
      </c>
      <c r="S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782.81279000000006</v>
      </c>
      <c r="T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758.96278999999993</v>
      </c>
      <c r="U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749.78278999999998</v>
      </c>
      <c r="V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803.12279000000001</v>
      </c>
      <c r="W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784.16278999999997</v>
      </c>
      <c r="X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747.15278999999998</v>
      </c>
      <c r="Y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872.15278999999998</v>
      </c>
    </row>
    <row r="58" spans="1:27" x14ac:dyDescent="0.2">
      <c r="A58" s="79">
        <f t="shared" si="1"/>
        <v>42558</v>
      </c>
      <c r="B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747.75279</v>
      </c>
      <c r="C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733.03278999999998</v>
      </c>
      <c r="D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777.34279000000004</v>
      </c>
      <c r="E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801.64278999999999</v>
      </c>
      <c r="F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810.07279000000005</v>
      </c>
      <c r="G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864.81278999999995</v>
      </c>
      <c r="H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793.18279000000007</v>
      </c>
      <c r="I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1112.8527900000001</v>
      </c>
      <c r="J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946.12279000000001</v>
      </c>
      <c r="K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791.43278999999995</v>
      </c>
      <c r="L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741.64278999999999</v>
      </c>
      <c r="M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750.30279000000007</v>
      </c>
      <c r="N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732.86279000000002</v>
      </c>
      <c r="O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741.79278999999997</v>
      </c>
      <c r="P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741.72279000000003</v>
      </c>
      <c r="Q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751.25279</v>
      </c>
      <c r="R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759.13279</v>
      </c>
      <c r="S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770.75278999999989</v>
      </c>
      <c r="T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808.33279000000005</v>
      </c>
      <c r="U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808.88279</v>
      </c>
      <c r="V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764.08278999999993</v>
      </c>
      <c r="W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804.44278999999995</v>
      </c>
      <c r="X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736.68278999999995</v>
      </c>
      <c r="Y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873.07279000000005</v>
      </c>
    </row>
    <row r="59" spans="1:27" x14ac:dyDescent="0.2">
      <c r="A59" s="79">
        <f t="shared" si="1"/>
        <v>42559</v>
      </c>
      <c r="B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758.85278999999991</v>
      </c>
      <c r="C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733.03278999999998</v>
      </c>
      <c r="D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793.52278999999999</v>
      </c>
      <c r="E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793.48279000000002</v>
      </c>
      <c r="F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801.53278999999998</v>
      </c>
      <c r="G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874.84279000000004</v>
      </c>
      <c r="H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785.31279000000006</v>
      </c>
      <c r="I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1125.9027900000001</v>
      </c>
      <c r="J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979.89278999999999</v>
      </c>
      <c r="K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823.44278999999995</v>
      </c>
      <c r="L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762.37279000000001</v>
      </c>
      <c r="M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748.46278999999993</v>
      </c>
      <c r="N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762.25279</v>
      </c>
      <c r="O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776.61279000000002</v>
      </c>
      <c r="P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791.48278999999991</v>
      </c>
      <c r="Q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791.51278999999988</v>
      </c>
      <c r="R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801.7427899999999</v>
      </c>
      <c r="S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814.86279000000002</v>
      </c>
      <c r="T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828.12279000000001</v>
      </c>
      <c r="U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815.17279000000008</v>
      </c>
      <c r="V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770.02278999999999</v>
      </c>
      <c r="W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771.02278999999999</v>
      </c>
      <c r="X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731.34279000000004</v>
      </c>
      <c r="Y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880.81279000000006</v>
      </c>
    </row>
    <row r="60" spans="1:27" x14ac:dyDescent="0.2">
      <c r="A60" s="79">
        <f t="shared" si="1"/>
        <v>42560</v>
      </c>
      <c r="B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798.36279000000002</v>
      </c>
      <c r="C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759.28279000000009</v>
      </c>
      <c r="D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736.86279000000002</v>
      </c>
      <c r="E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753.14278999999999</v>
      </c>
      <c r="F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788.39278999999999</v>
      </c>
      <c r="G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827.99279000000001</v>
      </c>
      <c r="H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789.05279000000007</v>
      </c>
      <c r="I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734.51279</v>
      </c>
      <c r="J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1072.99279</v>
      </c>
      <c r="K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868.50279</v>
      </c>
      <c r="L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785.48279000000002</v>
      </c>
      <c r="M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770.78278999999998</v>
      </c>
      <c r="N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770.75278999999989</v>
      </c>
      <c r="O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800.87279000000001</v>
      </c>
      <c r="P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793.00279</v>
      </c>
      <c r="Q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792.88279</v>
      </c>
      <c r="R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816.82278999999994</v>
      </c>
      <c r="S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800.96279000000004</v>
      </c>
      <c r="T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800.82279000000005</v>
      </c>
      <c r="U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770.49279000000001</v>
      </c>
      <c r="V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802.54278999999997</v>
      </c>
      <c r="W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803.40278999999998</v>
      </c>
      <c r="X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745.74279000000001</v>
      </c>
      <c r="Y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841.15278999999998</v>
      </c>
    </row>
    <row r="61" spans="1:27" x14ac:dyDescent="0.2">
      <c r="A61" s="79">
        <f t="shared" si="1"/>
        <v>42561</v>
      </c>
      <c r="B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755.36279000000002</v>
      </c>
      <c r="C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733.79278999999997</v>
      </c>
      <c r="D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731.17278999999996</v>
      </c>
      <c r="E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774.71278999999993</v>
      </c>
      <c r="F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812.10278999999991</v>
      </c>
      <c r="G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854.15278999999998</v>
      </c>
      <c r="H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793.58278999999993</v>
      </c>
      <c r="I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730.66278999999997</v>
      </c>
      <c r="J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1080.50279</v>
      </c>
      <c r="K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922.60279000000003</v>
      </c>
      <c r="L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829.46279000000004</v>
      </c>
      <c r="M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805.17278999999996</v>
      </c>
      <c r="N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804.99279000000001</v>
      </c>
      <c r="O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829.34279000000004</v>
      </c>
      <c r="P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873.47279000000003</v>
      </c>
      <c r="Q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873.46279000000004</v>
      </c>
      <c r="R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874.15278999999998</v>
      </c>
      <c r="S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874.15278999999998</v>
      </c>
      <c r="T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805.55278999999996</v>
      </c>
      <c r="U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774.27278999999999</v>
      </c>
      <c r="V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781.94278999999995</v>
      </c>
      <c r="W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794.55278999999996</v>
      </c>
      <c r="X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741.41278999999997</v>
      </c>
      <c r="Y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845.27278999999999</v>
      </c>
    </row>
    <row r="62" spans="1:27" x14ac:dyDescent="0.2">
      <c r="A62" s="79">
        <f t="shared" si="1"/>
        <v>42562</v>
      </c>
      <c r="B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744.25279</v>
      </c>
      <c r="C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730.59278999999992</v>
      </c>
      <c r="D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797.33279000000005</v>
      </c>
      <c r="E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797.52278999999999</v>
      </c>
      <c r="F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840.48278999999991</v>
      </c>
      <c r="G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898.94278999999995</v>
      </c>
      <c r="H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840.27278999999999</v>
      </c>
      <c r="I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1213.01279</v>
      </c>
      <c r="J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1034.1527900000001</v>
      </c>
      <c r="K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870.06278999999995</v>
      </c>
      <c r="L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764.61279000000002</v>
      </c>
      <c r="M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750.63279</v>
      </c>
      <c r="N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757.06279000000006</v>
      </c>
      <c r="O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778.58279000000005</v>
      </c>
      <c r="P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778.78278999999998</v>
      </c>
      <c r="Q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750.02278999999999</v>
      </c>
      <c r="R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790.76279</v>
      </c>
      <c r="S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796.78279000000009</v>
      </c>
      <c r="T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831.63279</v>
      </c>
      <c r="U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817.78278999999998</v>
      </c>
      <c r="V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766.92278999999996</v>
      </c>
      <c r="W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767.19279000000006</v>
      </c>
      <c r="X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744.68278999999995</v>
      </c>
      <c r="Y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872.31278999999995</v>
      </c>
    </row>
    <row r="63" spans="1:27" x14ac:dyDescent="0.2">
      <c r="A63" s="79">
        <f t="shared" si="1"/>
        <v>42563</v>
      </c>
      <c r="B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745.68278999999995</v>
      </c>
      <c r="C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730.65278999999998</v>
      </c>
      <c r="D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796.80279000000007</v>
      </c>
      <c r="E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822.60279000000003</v>
      </c>
      <c r="F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859.22279000000003</v>
      </c>
      <c r="G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859.51279</v>
      </c>
      <c r="H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841.38279</v>
      </c>
      <c r="I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1215.3027900000002</v>
      </c>
      <c r="J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1036.03279</v>
      </c>
      <c r="K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871.41278999999997</v>
      </c>
      <c r="L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766.17278999999996</v>
      </c>
      <c r="M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752.20278999999994</v>
      </c>
      <c r="N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759.06278999999995</v>
      </c>
      <c r="O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780.78278999999998</v>
      </c>
      <c r="P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780.77278999999999</v>
      </c>
      <c r="Q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780.78278999999998</v>
      </c>
      <c r="R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792.73278999999991</v>
      </c>
      <c r="S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868.44279000000006</v>
      </c>
      <c r="T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891.40278999999998</v>
      </c>
      <c r="U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845.65278999999998</v>
      </c>
      <c r="V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738.3627899999999</v>
      </c>
      <c r="W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738.65278999999998</v>
      </c>
      <c r="X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756.20278999999994</v>
      </c>
      <c r="Y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835.06278999999995</v>
      </c>
    </row>
    <row r="64" spans="1:27" x14ac:dyDescent="0.2">
      <c r="A64" s="79">
        <f t="shared" si="1"/>
        <v>42564</v>
      </c>
      <c r="B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754.03279000000009</v>
      </c>
      <c r="C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732.63279</v>
      </c>
      <c r="D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801.39278999999999</v>
      </c>
      <c r="E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827.30278999999996</v>
      </c>
      <c r="F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864.48279000000002</v>
      </c>
      <c r="G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864.69278999999995</v>
      </c>
      <c r="H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846.05279000000007</v>
      </c>
      <c r="I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1222.3727900000001</v>
      </c>
      <c r="J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1042.6127899999999</v>
      </c>
      <c r="K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876.08279000000005</v>
      </c>
      <c r="L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769.53279000000009</v>
      </c>
      <c r="M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755.42278999999996</v>
      </c>
      <c r="N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762.31278999999995</v>
      </c>
      <c r="O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784.13279</v>
      </c>
      <c r="P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784.17278999999996</v>
      </c>
      <c r="Q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784.04279000000008</v>
      </c>
      <c r="R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795.30278999999996</v>
      </c>
      <c r="S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871.49279000000001</v>
      </c>
      <c r="T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894.89278999999999</v>
      </c>
      <c r="U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849.33278999999993</v>
      </c>
      <c r="V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735.64278999999999</v>
      </c>
      <c r="W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736.11279000000002</v>
      </c>
      <c r="X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758.87279000000001</v>
      </c>
      <c r="Y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835.13279</v>
      </c>
    </row>
    <row r="65" spans="1:25" x14ac:dyDescent="0.2">
      <c r="A65" s="79">
        <f t="shared" si="1"/>
        <v>42565</v>
      </c>
      <c r="B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752.58278999999993</v>
      </c>
      <c r="C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732.68278999999995</v>
      </c>
      <c r="D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761.64278999999999</v>
      </c>
      <c r="E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827.42278999999996</v>
      </c>
      <c r="F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864.65278999999998</v>
      </c>
      <c r="G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864.81278999999995</v>
      </c>
      <c r="H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846.27278999999999</v>
      </c>
      <c r="I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1207.8127900000002</v>
      </c>
      <c r="J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1016.63279</v>
      </c>
      <c r="K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848.76279</v>
      </c>
      <c r="L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769.50278999999989</v>
      </c>
      <c r="M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755.31279000000006</v>
      </c>
      <c r="N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776.53278999999998</v>
      </c>
      <c r="O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783.95279000000005</v>
      </c>
      <c r="P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783.91278999999997</v>
      </c>
      <c r="Q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783.88279</v>
      </c>
      <c r="R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807.84279000000004</v>
      </c>
      <c r="S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834.88279</v>
      </c>
      <c r="T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894.87279000000001</v>
      </c>
      <c r="U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849.31278999999995</v>
      </c>
      <c r="V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735.44278999999995</v>
      </c>
      <c r="W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735.91278999999997</v>
      </c>
      <c r="X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758.79278999999997</v>
      </c>
      <c r="Y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827.71278999999993</v>
      </c>
    </row>
    <row r="66" spans="1:25" x14ac:dyDescent="0.2">
      <c r="A66" s="79">
        <f t="shared" si="1"/>
        <v>42566</v>
      </c>
      <c r="B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740.57278999999994</v>
      </c>
      <c r="C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733.07278999999994</v>
      </c>
      <c r="D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762.45278999999994</v>
      </c>
      <c r="E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827.95278999999994</v>
      </c>
      <c r="F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865.26279000000011</v>
      </c>
      <c r="G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865.21278999999993</v>
      </c>
      <c r="H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846.29278999999997</v>
      </c>
      <c r="I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1208.1827900000001</v>
      </c>
      <c r="J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980.06278999999995</v>
      </c>
      <c r="K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814.94278999999995</v>
      </c>
      <c r="L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741.49279000000001</v>
      </c>
      <c r="M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749.18279000000007</v>
      </c>
      <c r="N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749.42278999999996</v>
      </c>
      <c r="O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749.49279000000001</v>
      </c>
      <c r="P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749.37279000000001</v>
      </c>
      <c r="Q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749.51279</v>
      </c>
      <c r="R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770.60278999999991</v>
      </c>
      <c r="S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834.95278999999994</v>
      </c>
      <c r="T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834.96279000000004</v>
      </c>
      <c r="U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849.19278999999995</v>
      </c>
      <c r="V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735.86279000000002</v>
      </c>
      <c r="W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763.20278999999994</v>
      </c>
      <c r="X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758.89278999999999</v>
      </c>
      <c r="Y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838.72279000000003</v>
      </c>
    </row>
    <row r="67" spans="1:25" x14ac:dyDescent="0.2">
      <c r="A67" s="79">
        <f t="shared" si="1"/>
        <v>42567</v>
      </c>
      <c r="B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773.74279000000001</v>
      </c>
      <c r="C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738.74279000000001</v>
      </c>
      <c r="D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730.57278999999994</v>
      </c>
      <c r="E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745.15278999999998</v>
      </c>
      <c r="F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797.57278999999994</v>
      </c>
      <c r="G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838.57279000000005</v>
      </c>
      <c r="H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798.43279000000007</v>
      </c>
      <c r="I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752.91279000000009</v>
      </c>
      <c r="J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1045.4027900000001</v>
      </c>
      <c r="K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896.85279000000003</v>
      </c>
      <c r="L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841.60279000000003</v>
      </c>
      <c r="M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824.64278999999999</v>
      </c>
      <c r="N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824.62279000000001</v>
      </c>
      <c r="O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824.59279000000004</v>
      </c>
      <c r="P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824.60279000000003</v>
      </c>
      <c r="Q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808.27278999999999</v>
      </c>
      <c r="R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808.06278999999995</v>
      </c>
      <c r="S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792.68278999999995</v>
      </c>
      <c r="T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792.71278999999993</v>
      </c>
      <c r="U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808.67279000000008</v>
      </c>
      <c r="V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782.68279000000007</v>
      </c>
      <c r="W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814.92278999999996</v>
      </c>
      <c r="X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767.66278999999997</v>
      </c>
      <c r="Y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859.06279000000006</v>
      </c>
    </row>
    <row r="68" spans="1:25" x14ac:dyDescent="0.2">
      <c r="A68" s="79">
        <f t="shared" si="1"/>
        <v>42568</v>
      </c>
      <c r="B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795.55279000000007</v>
      </c>
      <c r="C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744.91278999999997</v>
      </c>
      <c r="D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731.61279000000002</v>
      </c>
      <c r="E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747.91278999999997</v>
      </c>
      <c r="F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801.87279000000001</v>
      </c>
      <c r="G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842.58279000000005</v>
      </c>
      <c r="H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802.18279000000007</v>
      </c>
      <c r="I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756.51279000000011</v>
      </c>
      <c r="J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1049.8227900000002</v>
      </c>
      <c r="K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900.52278999999999</v>
      </c>
      <c r="L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844.89278999999999</v>
      </c>
      <c r="M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827.84279000000004</v>
      </c>
      <c r="N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827.69278999999995</v>
      </c>
      <c r="O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827.59278999999992</v>
      </c>
      <c r="P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827.54278999999997</v>
      </c>
      <c r="Q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811.20279000000005</v>
      </c>
      <c r="R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811.05279000000007</v>
      </c>
      <c r="S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795.22278999999992</v>
      </c>
      <c r="T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795.35279000000003</v>
      </c>
      <c r="U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812.03278999999998</v>
      </c>
      <c r="V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806.60279000000003</v>
      </c>
      <c r="W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827.67278999999996</v>
      </c>
      <c r="X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780.54278999999997</v>
      </c>
      <c r="Y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964.42278999999996</v>
      </c>
    </row>
    <row r="69" spans="1:25" x14ac:dyDescent="0.2">
      <c r="A69" s="79">
        <f t="shared" si="1"/>
        <v>42569</v>
      </c>
      <c r="B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753.94278999999995</v>
      </c>
      <c r="C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749.78278999999998</v>
      </c>
      <c r="D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780.31279000000006</v>
      </c>
      <c r="E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813.30278999999996</v>
      </c>
      <c r="F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830.89278999999999</v>
      </c>
      <c r="G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888.82279000000005</v>
      </c>
      <c r="H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831.34278999999992</v>
      </c>
      <c r="I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1144.04279</v>
      </c>
      <c r="J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984.44278999999995</v>
      </c>
      <c r="K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818.05278999999996</v>
      </c>
      <c r="L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744.00279</v>
      </c>
      <c r="M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743.84279000000004</v>
      </c>
      <c r="N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743.97279000000003</v>
      </c>
      <c r="O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743.97279000000003</v>
      </c>
      <c r="P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743.87279000000001</v>
      </c>
      <c r="Q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757.52278999999999</v>
      </c>
      <c r="R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772.67278999999996</v>
      </c>
      <c r="S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772.66278999999997</v>
      </c>
      <c r="T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784.89278999999999</v>
      </c>
      <c r="U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810.57278999999994</v>
      </c>
      <c r="V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760.80279000000007</v>
      </c>
      <c r="W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774.70278999999994</v>
      </c>
      <c r="X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837.48279000000002</v>
      </c>
      <c r="Y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820.43279000000007</v>
      </c>
    </row>
    <row r="70" spans="1:25" x14ac:dyDescent="0.2">
      <c r="A70" s="79">
        <f t="shared" si="1"/>
        <v>42570</v>
      </c>
      <c r="B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777.49279000000001</v>
      </c>
      <c r="C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743.51279</v>
      </c>
      <c r="D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730.90278999999998</v>
      </c>
      <c r="E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764.70279000000005</v>
      </c>
      <c r="F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796.51279</v>
      </c>
      <c r="G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849.26279</v>
      </c>
      <c r="H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822.23279000000002</v>
      </c>
      <c r="I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1184.20279</v>
      </c>
      <c r="J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995.79278999999997</v>
      </c>
      <c r="K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786.36279000000002</v>
      </c>
      <c r="L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730.46278999999993</v>
      </c>
      <c r="M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762.95278999999994</v>
      </c>
      <c r="N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763.21278999999993</v>
      </c>
      <c r="O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763.40278999999998</v>
      </c>
      <c r="P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763.25279</v>
      </c>
      <c r="Q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763.15278999999998</v>
      </c>
      <c r="R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738.21278999999993</v>
      </c>
      <c r="S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738.21278999999993</v>
      </c>
      <c r="T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784.47279000000003</v>
      </c>
      <c r="U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761.01279</v>
      </c>
      <c r="V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799.59279000000004</v>
      </c>
      <c r="W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800.26279</v>
      </c>
      <c r="X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756.87279000000001</v>
      </c>
      <c r="Y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891.40278999999998</v>
      </c>
    </row>
    <row r="71" spans="1:25" x14ac:dyDescent="0.2">
      <c r="A71" s="79">
        <f t="shared" si="1"/>
        <v>42571</v>
      </c>
      <c r="B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764.66278999999997</v>
      </c>
      <c r="C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740.88279</v>
      </c>
      <c r="D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730.85279000000003</v>
      </c>
      <c r="E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748.56278999999995</v>
      </c>
      <c r="F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748.47278999999992</v>
      </c>
      <c r="G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829.36279000000002</v>
      </c>
      <c r="H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763.49279000000001</v>
      </c>
      <c r="I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1056.26279</v>
      </c>
      <c r="J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906.22279000000003</v>
      </c>
      <c r="K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731.49279000000001</v>
      </c>
      <c r="L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803.78278999999998</v>
      </c>
      <c r="M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804.89278999999999</v>
      </c>
      <c r="N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805.30278999999996</v>
      </c>
      <c r="O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806.79278999999997</v>
      </c>
      <c r="P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807.32279000000005</v>
      </c>
      <c r="Q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806.74279000000001</v>
      </c>
      <c r="R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773.56279000000006</v>
      </c>
      <c r="S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759.95278999999994</v>
      </c>
      <c r="T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758.82278999999994</v>
      </c>
      <c r="U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757.51279</v>
      </c>
      <c r="V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832.72278999999992</v>
      </c>
      <c r="W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839.99279000000001</v>
      </c>
      <c r="X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761.79279000000008</v>
      </c>
      <c r="Y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883.3627899999999</v>
      </c>
    </row>
    <row r="72" spans="1:25" x14ac:dyDescent="0.2">
      <c r="A72" s="79">
        <f t="shared" si="1"/>
        <v>42572</v>
      </c>
      <c r="B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760.17278999999996</v>
      </c>
      <c r="C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735.18278999999995</v>
      </c>
      <c r="D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732.72279000000003</v>
      </c>
      <c r="E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732.10279000000003</v>
      </c>
      <c r="F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748.43278999999995</v>
      </c>
      <c r="G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778.79279000000008</v>
      </c>
      <c r="H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748.46278999999993</v>
      </c>
      <c r="I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1057.0527900000002</v>
      </c>
      <c r="J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886.67278999999996</v>
      </c>
      <c r="K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738.71279000000004</v>
      </c>
      <c r="L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773.00279</v>
      </c>
      <c r="M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805.27278999999999</v>
      </c>
      <c r="N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799.78278999999998</v>
      </c>
      <c r="O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800.91278999999997</v>
      </c>
      <c r="P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774.80279000000007</v>
      </c>
      <c r="Q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753.72278999999992</v>
      </c>
      <c r="R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758.84278999999992</v>
      </c>
      <c r="S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746.40278999999998</v>
      </c>
      <c r="T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771.63279</v>
      </c>
      <c r="U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757.64278999999999</v>
      </c>
      <c r="V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828.05279000000007</v>
      </c>
      <c r="W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833.59279000000004</v>
      </c>
      <c r="X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761.72278999999992</v>
      </c>
      <c r="Y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873.61279000000002</v>
      </c>
    </row>
    <row r="73" spans="1:25" x14ac:dyDescent="0.2">
      <c r="A73" s="79">
        <f t="shared" si="1"/>
        <v>42573</v>
      </c>
      <c r="B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749.41278999999997</v>
      </c>
      <c r="C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734.54279000000008</v>
      </c>
      <c r="D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730.65278999999998</v>
      </c>
      <c r="E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734.16278999999997</v>
      </c>
      <c r="F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748.47278999999992</v>
      </c>
      <c r="G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811.75279</v>
      </c>
      <c r="H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763.39278999999999</v>
      </c>
      <c r="I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1115.6227900000001</v>
      </c>
      <c r="J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970.54278999999997</v>
      </c>
      <c r="K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816.39278999999999</v>
      </c>
      <c r="L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792.67278999999996</v>
      </c>
      <c r="M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742.45278999999994</v>
      </c>
      <c r="N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770.29278999999997</v>
      </c>
      <c r="O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770.29278999999997</v>
      </c>
      <c r="P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731.71278999999993</v>
      </c>
      <c r="Q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731.64278999999999</v>
      </c>
      <c r="R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747.60279000000003</v>
      </c>
      <c r="S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737.78278999999998</v>
      </c>
      <c r="T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760.13279</v>
      </c>
      <c r="U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738.02278999999999</v>
      </c>
      <c r="V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821.61279000000002</v>
      </c>
      <c r="W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824.60279000000003</v>
      </c>
      <c r="X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765.25279</v>
      </c>
      <c r="Y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902.25279</v>
      </c>
    </row>
    <row r="74" spans="1:25" x14ac:dyDescent="0.2">
      <c r="A74" s="79">
        <f t="shared" si="1"/>
        <v>42574</v>
      </c>
      <c r="B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821.09278999999992</v>
      </c>
      <c r="C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783.37279000000001</v>
      </c>
      <c r="D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755.68279000000007</v>
      </c>
      <c r="E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743.91278999999997</v>
      </c>
      <c r="F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736.74279000000001</v>
      </c>
      <c r="G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746.50279</v>
      </c>
      <c r="H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730.58278999999993</v>
      </c>
      <c r="I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739.58278999999993</v>
      </c>
      <c r="J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1009.8227899999999</v>
      </c>
      <c r="K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826.45278999999994</v>
      </c>
      <c r="L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779.53278999999998</v>
      </c>
      <c r="M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737.53278999999998</v>
      </c>
      <c r="N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737.27278999999987</v>
      </c>
      <c r="O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737.10278999999991</v>
      </c>
      <c r="P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737.15278999999998</v>
      </c>
      <c r="Q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737.09278999999992</v>
      </c>
      <c r="R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764.38279</v>
      </c>
      <c r="S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753.72278999999992</v>
      </c>
      <c r="T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737.80278999999996</v>
      </c>
      <c r="U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765.4927899999999</v>
      </c>
      <c r="V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865.96279000000004</v>
      </c>
      <c r="W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883.45278999999994</v>
      </c>
      <c r="X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765.78279000000009</v>
      </c>
      <c r="Y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794.22278999999992</v>
      </c>
    </row>
    <row r="75" spans="1:25" x14ac:dyDescent="0.2">
      <c r="A75" s="79">
        <f t="shared" si="1"/>
        <v>42575</v>
      </c>
      <c r="B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806.47279000000003</v>
      </c>
      <c r="C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778.72278999999992</v>
      </c>
      <c r="D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751.59279000000004</v>
      </c>
      <c r="E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741.66278999999997</v>
      </c>
      <c r="F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735.65278999999998</v>
      </c>
      <c r="G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763.13279</v>
      </c>
      <c r="H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746.32279000000005</v>
      </c>
      <c r="I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730.55278999999996</v>
      </c>
      <c r="J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1034.4227900000001</v>
      </c>
      <c r="K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843.07278999999994</v>
      </c>
      <c r="L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778.77278999999999</v>
      </c>
      <c r="M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737.17278999999996</v>
      </c>
      <c r="N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736.9927899999999</v>
      </c>
      <c r="O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736.97278999999992</v>
      </c>
      <c r="P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736.97278999999992</v>
      </c>
      <c r="Q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736.94278999999995</v>
      </c>
      <c r="R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764.54279000000008</v>
      </c>
      <c r="S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754.74279000000001</v>
      </c>
      <c r="T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738.20278999999994</v>
      </c>
      <c r="U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768.58279000000005</v>
      </c>
      <c r="V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891.52278999999999</v>
      </c>
      <c r="W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892.47278999999992</v>
      </c>
      <c r="X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770.65278999999998</v>
      </c>
      <c r="Y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793.97278999999992</v>
      </c>
    </row>
    <row r="76" spans="1:25" x14ac:dyDescent="0.2">
      <c r="A76" s="79">
        <f t="shared" si="1"/>
        <v>42576</v>
      </c>
      <c r="B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780.35279000000003</v>
      </c>
      <c r="C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752.29278999999997</v>
      </c>
      <c r="D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731.68278999999995</v>
      </c>
      <c r="E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731.41278999999997</v>
      </c>
      <c r="F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763.04279000000008</v>
      </c>
      <c r="G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794.74279000000001</v>
      </c>
      <c r="H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778.92279000000008</v>
      </c>
      <c r="I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1154.6127900000001</v>
      </c>
      <c r="J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948.25278999999989</v>
      </c>
      <c r="K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800.66278999999997</v>
      </c>
      <c r="L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731.66278999999997</v>
      </c>
      <c r="M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775.62279000000001</v>
      </c>
      <c r="N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776.44279000000006</v>
      </c>
      <c r="O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776.47279000000003</v>
      </c>
      <c r="P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776.44279000000006</v>
      </c>
      <c r="Q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776.31279000000006</v>
      </c>
      <c r="R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743.16278999999997</v>
      </c>
      <c r="S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750.19278999999995</v>
      </c>
      <c r="T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748.75278999999989</v>
      </c>
      <c r="U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737.89278999999999</v>
      </c>
      <c r="V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832.44278999999995</v>
      </c>
      <c r="W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806.79278999999997</v>
      </c>
      <c r="X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734.91278999999997</v>
      </c>
      <c r="Y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902.92278999999996</v>
      </c>
    </row>
    <row r="77" spans="1:25" x14ac:dyDescent="0.2">
      <c r="A77" s="79">
        <f t="shared" si="1"/>
        <v>42577</v>
      </c>
      <c r="B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788.36279000000002</v>
      </c>
      <c r="C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741.11279000000002</v>
      </c>
      <c r="D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763.13279</v>
      </c>
      <c r="E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778.55278999999996</v>
      </c>
      <c r="F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778.54278999999997</v>
      </c>
      <c r="G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802.60279000000003</v>
      </c>
      <c r="H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778.55278999999996</v>
      </c>
      <c r="I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1090.8227900000002</v>
      </c>
      <c r="J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947.94278999999995</v>
      </c>
      <c r="K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800.85279000000003</v>
      </c>
      <c r="L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756.96279000000004</v>
      </c>
      <c r="M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756.97279000000003</v>
      </c>
      <c r="N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756.77278999999999</v>
      </c>
      <c r="O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756.59279000000004</v>
      </c>
      <c r="P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742.89278999999999</v>
      </c>
      <c r="Q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756.56279000000006</v>
      </c>
      <c r="R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771.90278999999998</v>
      </c>
      <c r="S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802.54278999999997</v>
      </c>
      <c r="T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850.60279000000003</v>
      </c>
      <c r="U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804.3727899999999</v>
      </c>
      <c r="V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766.47279000000003</v>
      </c>
      <c r="W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768.17278999999996</v>
      </c>
      <c r="X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771.88279</v>
      </c>
      <c r="Y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897.33278999999993</v>
      </c>
    </row>
    <row r="78" spans="1:25" x14ac:dyDescent="0.2">
      <c r="A78" s="79">
        <f t="shared" si="1"/>
        <v>42578</v>
      </c>
      <c r="B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762.06279000000006</v>
      </c>
      <c r="C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763.82278999999994</v>
      </c>
      <c r="D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779.25279</v>
      </c>
      <c r="E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779.23279000000002</v>
      </c>
      <c r="F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848.11279000000002</v>
      </c>
      <c r="G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867.44278999999995</v>
      </c>
      <c r="H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830.13279</v>
      </c>
      <c r="I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1182.48279</v>
      </c>
      <c r="J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983.32279000000005</v>
      </c>
      <c r="K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834.01279</v>
      </c>
      <c r="L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771.90278999999998</v>
      </c>
      <c r="M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743.85279000000003</v>
      </c>
      <c r="N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743.61279000000002</v>
      </c>
      <c r="O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743.58279000000005</v>
      </c>
      <c r="P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771.64278999999999</v>
      </c>
      <c r="Q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771.8627899999999</v>
      </c>
      <c r="R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784.93278999999995</v>
      </c>
      <c r="S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784.62279000000001</v>
      </c>
      <c r="T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823.55278999999996</v>
      </c>
      <c r="U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786.2427899999999</v>
      </c>
      <c r="V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766.52278999999999</v>
      </c>
      <c r="W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768.57279000000005</v>
      </c>
      <c r="X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771.90278999999998</v>
      </c>
      <c r="Y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877.00278999999989</v>
      </c>
    </row>
    <row r="79" spans="1:25" x14ac:dyDescent="0.2">
      <c r="A79" s="79">
        <f t="shared" si="1"/>
        <v>42579</v>
      </c>
      <c r="B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760.79278999999997</v>
      </c>
      <c r="C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748.91278999999997</v>
      </c>
      <c r="D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779.26279</v>
      </c>
      <c r="E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779.32278999999994</v>
      </c>
      <c r="F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829.86279000000002</v>
      </c>
      <c r="G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829.79278999999997</v>
      </c>
      <c r="H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779.46278999999993</v>
      </c>
      <c r="I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1183.4327900000003</v>
      </c>
      <c r="J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983.87279000000001</v>
      </c>
      <c r="K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801.80278999999996</v>
      </c>
      <c r="L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744.28278999999998</v>
      </c>
      <c r="M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744.33279000000005</v>
      </c>
      <c r="N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757.49279000000001</v>
      </c>
      <c r="O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757.26279</v>
      </c>
      <c r="P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771.60279000000003</v>
      </c>
      <c r="Q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771.70278999999994</v>
      </c>
      <c r="R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874.10278999999991</v>
      </c>
      <c r="S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837.17279000000008</v>
      </c>
      <c r="T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851.63279</v>
      </c>
      <c r="U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825.91278999999997</v>
      </c>
      <c r="V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764.77278999999999</v>
      </c>
      <c r="W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767.33279000000005</v>
      </c>
      <c r="X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784.63279</v>
      </c>
      <c r="Y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880.67278999999996</v>
      </c>
    </row>
    <row r="80" spans="1:25" x14ac:dyDescent="0.2">
      <c r="A80" s="79">
        <f t="shared" si="1"/>
        <v>42580</v>
      </c>
      <c r="B80" s="10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759.10279000000003</v>
      </c>
      <c r="C80" s="13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764.64278999999999</v>
      </c>
      <c r="D80" s="13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779.79278999999997</v>
      </c>
      <c r="E80" s="13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779.85279000000003</v>
      </c>
      <c r="F80" s="13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848.93279000000007</v>
      </c>
      <c r="G80" s="13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868.25279</v>
      </c>
      <c r="H80" s="13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804.78278999999998</v>
      </c>
      <c r="I80" s="13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1184.6327900000001</v>
      </c>
      <c r="J80" s="13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984.85279000000003</v>
      </c>
      <c r="K80" s="13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802.37279000000001</v>
      </c>
      <c r="L80" s="13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751.65278999999998</v>
      </c>
      <c r="M80" s="13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758.48279000000002</v>
      </c>
      <c r="N80" s="13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739.29278999999997</v>
      </c>
      <c r="O80" s="13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731.26279</v>
      </c>
      <c r="P80" s="13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731.40278999999998</v>
      </c>
      <c r="Q80" s="13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744.56278999999995</v>
      </c>
      <c r="R80" s="13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785.34279000000004</v>
      </c>
      <c r="S80" s="13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797.53278999999998</v>
      </c>
      <c r="T80" s="13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797.90278999999998</v>
      </c>
      <c r="U80" s="13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751.64278999999999</v>
      </c>
      <c r="V80" s="13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798.14278999999999</v>
      </c>
      <c r="W80" s="13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770.71278999999993</v>
      </c>
      <c r="X80" s="13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785.22279000000003</v>
      </c>
      <c r="Y80" s="13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903.82278999999994</v>
      </c>
    </row>
    <row r="81" spans="1:27" x14ac:dyDescent="0.2">
      <c r="A81" s="79">
        <f t="shared" ref="A81:A82" si="2">A44</f>
        <v>42581</v>
      </c>
      <c r="B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826.85279000000003</v>
      </c>
      <c r="C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744.13279</v>
      </c>
      <c r="D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731.47279000000003</v>
      </c>
      <c r="E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748.05278999999996</v>
      </c>
      <c r="F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783.02278999999999</v>
      </c>
      <c r="G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821.81279000000006</v>
      </c>
      <c r="H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756.66278999999997</v>
      </c>
      <c r="I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771.49279000000001</v>
      </c>
      <c r="J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1039.6027900000001</v>
      </c>
      <c r="K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846.46279000000004</v>
      </c>
      <c r="L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782.16278999999997</v>
      </c>
      <c r="M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760.20278999999994</v>
      </c>
      <c r="N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796.90278999999998</v>
      </c>
      <c r="O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796.87279000000001</v>
      </c>
      <c r="P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796.91279000000009</v>
      </c>
      <c r="Q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796.86279000000002</v>
      </c>
      <c r="R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796.54278999999997</v>
      </c>
      <c r="S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780.87279000000001</v>
      </c>
      <c r="T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765.91279000000009</v>
      </c>
      <c r="U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754.24279000000001</v>
      </c>
      <c r="V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839.60279000000003</v>
      </c>
      <c r="W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827.54278999999997</v>
      </c>
      <c r="X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738.63279</v>
      </c>
      <c r="Y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881.17279000000008</v>
      </c>
    </row>
    <row r="82" spans="1:27" x14ac:dyDescent="0.2">
      <c r="A82" s="79">
        <f t="shared" si="2"/>
        <v>42582</v>
      </c>
      <c r="B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809.25279</v>
      </c>
      <c r="C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739.78279000000009</v>
      </c>
      <c r="D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748.05278999999996</v>
      </c>
      <c r="E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748.18278999999995</v>
      </c>
      <c r="F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802.32279000000005</v>
      </c>
      <c r="G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821.97279000000003</v>
      </c>
      <c r="H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756.54279000000008</v>
      </c>
      <c r="I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748.18278999999995</v>
      </c>
      <c r="J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1063.8327900000002</v>
      </c>
      <c r="K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862.93279000000007</v>
      </c>
      <c r="L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811.31279000000006</v>
      </c>
      <c r="M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780.54278999999997</v>
      </c>
      <c r="N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780.43278999999995</v>
      </c>
      <c r="O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780.38279</v>
      </c>
      <c r="P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795.46278999999993</v>
      </c>
      <c r="Q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795.39278999999999</v>
      </c>
      <c r="R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795.46278999999993</v>
      </c>
      <c r="S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765.67278999999996</v>
      </c>
      <c r="T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765.93279000000007</v>
      </c>
      <c r="U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754.16279000000009</v>
      </c>
      <c r="V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851.74279000000001</v>
      </c>
      <c r="W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821.67278999999996</v>
      </c>
      <c r="X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738.98279000000002</v>
      </c>
      <c r="Y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900.01279</v>
      </c>
    </row>
    <row r="83" spans="1:27" x14ac:dyDescent="0.2">
      <c r="A83" s="85"/>
      <c r="B83" s="86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</row>
    <row r="84" spans="1:27" x14ac:dyDescent="0.25">
      <c r="A84" s="87" t="s">
        <v>152</v>
      </c>
    </row>
    <row r="85" spans="1:27" ht="12.75" x14ac:dyDescent="0.2">
      <c r="A85" s="169" t="s">
        <v>48</v>
      </c>
      <c r="B85" s="180" t="s">
        <v>122</v>
      </c>
      <c r="C85" s="181"/>
      <c r="D85" s="181"/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2"/>
    </row>
    <row r="86" spans="1:27" ht="12.75" x14ac:dyDescent="0.2">
      <c r="A86" s="170"/>
      <c r="B86" s="183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5"/>
    </row>
    <row r="87" spans="1:27" ht="12.75" customHeight="1" x14ac:dyDescent="0.2">
      <c r="A87" s="170"/>
      <c r="B87" s="172" t="s">
        <v>123</v>
      </c>
      <c r="C87" s="163" t="s">
        <v>124</v>
      </c>
      <c r="D87" s="163" t="s">
        <v>125</v>
      </c>
      <c r="E87" s="163" t="s">
        <v>126</v>
      </c>
      <c r="F87" s="163" t="s">
        <v>127</v>
      </c>
      <c r="G87" s="163" t="s">
        <v>128</v>
      </c>
      <c r="H87" s="163" t="s">
        <v>129</v>
      </c>
      <c r="I87" s="163" t="s">
        <v>130</v>
      </c>
      <c r="J87" s="163" t="s">
        <v>131</v>
      </c>
      <c r="K87" s="163" t="s">
        <v>132</v>
      </c>
      <c r="L87" s="163" t="s">
        <v>133</v>
      </c>
      <c r="M87" s="163" t="s">
        <v>134</v>
      </c>
      <c r="N87" s="174" t="s">
        <v>135</v>
      </c>
      <c r="O87" s="163" t="s">
        <v>136</v>
      </c>
      <c r="P87" s="163" t="s">
        <v>137</v>
      </c>
      <c r="Q87" s="163" t="s">
        <v>138</v>
      </c>
      <c r="R87" s="163" t="s">
        <v>139</v>
      </c>
      <c r="S87" s="163" t="s">
        <v>140</v>
      </c>
      <c r="T87" s="163" t="s">
        <v>141</v>
      </c>
      <c r="U87" s="163" t="s">
        <v>142</v>
      </c>
      <c r="V87" s="163" t="s">
        <v>143</v>
      </c>
      <c r="W87" s="163" t="s">
        <v>144</v>
      </c>
      <c r="X87" s="163" t="s">
        <v>145</v>
      </c>
      <c r="Y87" s="163" t="s">
        <v>146</v>
      </c>
    </row>
    <row r="88" spans="1:27" ht="11.25" customHeight="1" x14ac:dyDescent="0.2">
      <c r="A88" s="171"/>
      <c r="B88" s="173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75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</row>
    <row r="89" spans="1:27" ht="18.75" customHeight="1" x14ac:dyDescent="0.2">
      <c r="A89" s="79">
        <f t="shared" ref="A89:A117" si="3">A52</f>
        <v>42552</v>
      </c>
      <c r="B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744.73279000000002</v>
      </c>
      <c r="C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711.57279000000005</v>
      </c>
      <c r="D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739.61279000000002</v>
      </c>
      <c r="E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778.35279000000003</v>
      </c>
      <c r="F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821.12279000000001</v>
      </c>
      <c r="G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868.91278999999997</v>
      </c>
      <c r="H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786.4927899999999</v>
      </c>
      <c r="I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1080.20279</v>
      </c>
      <c r="J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877.54278999999997</v>
      </c>
      <c r="K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732.8727899999999</v>
      </c>
      <c r="L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719.95278999999994</v>
      </c>
      <c r="M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719.9927899999999</v>
      </c>
      <c r="N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711.48279000000002</v>
      </c>
      <c r="O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711.47279000000003</v>
      </c>
      <c r="P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711.42278999999996</v>
      </c>
      <c r="Q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711.40278999999998</v>
      </c>
      <c r="R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736.96279000000004</v>
      </c>
      <c r="S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759.93278999999995</v>
      </c>
      <c r="T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759.90278999999998</v>
      </c>
      <c r="U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726.07279000000005</v>
      </c>
      <c r="V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773.23278999999991</v>
      </c>
      <c r="W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781.69278999999995</v>
      </c>
      <c r="X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726.33279000000005</v>
      </c>
      <c r="Y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878.03278999999998</v>
      </c>
      <c r="AA89" s="80"/>
    </row>
    <row r="90" spans="1:27" x14ac:dyDescent="0.2">
      <c r="A90" s="79">
        <f t="shared" si="3"/>
        <v>42553</v>
      </c>
      <c r="B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776.13279</v>
      </c>
      <c r="C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729.52278999999999</v>
      </c>
      <c r="D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709.98279000000002</v>
      </c>
      <c r="E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723.19278999999995</v>
      </c>
      <c r="F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784.52278999999999</v>
      </c>
      <c r="G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835.12279000000001</v>
      </c>
      <c r="H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775.07278999999994</v>
      </c>
      <c r="I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719.05278999999996</v>
      </c>
      <c r="J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1002.10279</v>
      </c>
      <c r="K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817.16278999999997</v>
      </c>
      <c r="L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755.01279</v>
      </c>
      <c r="M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755.02278999999999</v>
      </c>
      <c r="N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755.08278999999993</v>
      </c>
      <c r="O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741.13279</v>
      </c>
      <c r="P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734.34278999999992</v>
      </c>
      <c r="Q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734.35279000000003</v>
      </c>
      <c r="R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769.71278999999993</v>
      </c>
      <c r="S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784.90278999999998</v>
      </c>
      <c r="T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769.83278999999993</v>
      </c>
      <c r="U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755.51279</v>
      </c>
      <c r="V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761.38279</v>
      </c>
      <c r="W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789.42278999999996</v>
      </c>
      <c r="X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716.95279000000005</v>
      </c>
      <c r="Y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825.33279000000005</v>
      </c>
    </row>
    <row r="91" spans="1:27" x14ac:dyDescent="0.2">
      <c r="A91" s="79">
        <f t="shared" si="3"/>
        <v>42554</v>
      </c>
      <c r="B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771.17278999999996</v>
      </c>
      <c r="C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726.13279</v>
      </c>
      <c r="D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709.92278999999996</v>
      </c>
      <c r="E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723.05278999999996</v>
      </c>
      <c r="F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784.14278999999999</v>
      </c>
      <c r="G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857.22279000000003</v>
      </c>
      <c r="H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774.92278999999996</v>
      </c>
      <c r="I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718.79278999999997</v>
      </c>
      <c r="J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1001.41279</v>
      </c>
      <c r="K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817.17278999999996</v>
      </c>
      <c r="L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769.64278999999999</v>
      </c>
      <c r="M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784.87279000000001</v>
      </c>
      <c r="N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777.07278999999994</v>
      </c>
      <c r="O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769.64278999999999</v>
      </c>
      <c r="P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769.79278999999997</v>
      </c>
      <c r="Q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769.6127899999999</v>
      </c>
      <c r="R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808.68279000000007</v>
      </c>
      <c r="S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808.69279000000006</v>
      </c>
      <c r="T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808.68279000000007</v>
      </c>
      <c r="U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792.88279</v>
      </c>
      <c r="V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759.93278999999995</v>
      </c>
      <c r="W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786.90278999999998</v>
      </c>
      <c r="X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716.91278999999997</v>
      </c>
      <c r="Y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825.05278999999996</v>
      </c>
    </row>
    <row r="92" spans="1:27" x14ac:dyDescent="0.2">
      <c r="A92" s="79">
        <f t="shared" si="3"/>
        <v>42555</v>
      </c>
      <c r="B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729.68279000000007</v>
      </c>
      <c r="C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711.22279000000003</v>
      </c>
      <c r="D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754.32278999999994</v>
      </c>
      <c r="E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777.98279000000002</v>
      </c>
      <c r="F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839.20278999999994</v>
      </c>
      <c r="G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868.59279000000004</v>
      </c>
      <c r="H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786.42278999999996</v>
      </c>
      <c r="I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1055.76279</v>
      </c>
      <c r="J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877.40278999999998</v>
      </c>
      <c r="K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719.41278999999997</v>
      </c>
      <c r="L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718.48279000000002</v>
      </c>
      <c r="M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722.96279000000004</v>
      </c>
      <c r="N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718.46279000000004</v>
      </c>
      <c r="O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719.71278999999993</v>
      </c>
      <c r="P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725.3627899999999</v>
      </c>
      <c r="Q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726.58279000000005</v>
      </c>
      <c r="R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736.58278999999993</v>
      </c>
      <c r="S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759.48279000000002</v>
      </c>
      <c r="T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759.49279000000001</v>
      </c>
      <c r="U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726.05279000000007</v>
      </c>
      <c r="V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755.63279</v>
      </c>
      <c r="W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746.71279000000004</v>
      </c>
      <c r="X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725.89278999999999</v>
      </c>
      <c r="Y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768.36279000000002</v>
      </c>
    </row>
    <row r="93" spans="1:27" x14ac:dyDescent="0.2">
      <c r="A93" s="79">
        <f t="shared" si="3"/>
        <v>42556</v>
      </c>
      <c r="B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729.57279000000005</v>
      </c>
      <c r="C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711.60279000000003</v>
      </c>
      <c r="D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754.69278999999995</v>
      </c>
      <c r="E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778.36279000000002</v>
      </c>
      <c r="F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839.63279</v>
      </c>
      <c r="G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839.52278999999999</v>
      </c>
      <c r="H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786.63279</v>
      </c>
      <c r="I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1056.1427900000001</v>
      </c>
      <c r="J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877.35279000000003</v>
      </c>
      <c r="K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719.59278999999992</v>
      </c>
      <c r="L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728.52278999999999</v>
      </c>
      <c r="M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719.53278999999998</v>
      </c>
      <c r="N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719.54278999999997</v>
      </c>
      <c r="O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719.43278999999995</v>
      </c>
      <c r="P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732.77278999999999</v>
      </c>
      <c r="Q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732.73278999999991</v>
      </c>
      <c r="R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736.78279000000009</v>
      </c>
      <c r="S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784.3627899999999</v>
      </c>
      <c r="T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784.31278999999995</v>
      </c>
      <c r="U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797.42278999999996</v>
      </c>
      <c r="V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741.28278999999998</v>
      </c>
      <c r="W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754.81278999999995</v>
      </c>
      <c r="X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736.51279</v>
      </c>
      <c r="Y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833.36279000000002</v>
      </c>
    </row>
    <row r="94" spans="1:27" x14ac:dyDescent="0.2">
      <c r="A94" s="79">
        <f t="shared" si="3"/>
        <v>42557</v>
      </c>
      <c r="B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726.74279000000001</v>
      </c>
      <c r="C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725.40278999999998</v>
      </c>
      <c r="D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754.55278999999996</v>
      </c>
      <c r="E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778.04278999999997</v>
      </c>
      <c r="F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803.01279</v>
      </c>
      <c r="G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839.35278999999991</v>
      </c>
      <c r="H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803.31279000000006</v>
      </c>
      <c r="I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1079.6127900000001</v>
      </c>
      <c r="J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1079.20279</v>
      </c>
      <c r="K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760.53278999999998</v>
      </c>
      <c r="L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719.73278999999991</v>
      </c>
      <c r="M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719.75279</v>
      </c>
      <c r="N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732.95278999999994</v>
      </c>
      <c r="O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746.44279000000006</v>
      </c>
      <c r="P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732.95278999999994</v>
      </c>
      <c r="Q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732.85278999999991</v>
      </c>
      <c r="R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748.21279000000004</v>
      </c>
      <c r="S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759.84279000000004</v>
      </c>
      <c r="T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736.7427899999999</v>
      </c>
      <c r="U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727.83279000000005</v>
      </c>
      <c r="V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779.53278999999998</v>
      </c>
      <c r="W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761.15278999999998</v>
      </c>
      <c r="X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725.29278999999997</v>
      </c>
      <c r="Y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846.44278999999995</v>
      </c>
    </row>
    <row r="95" spans="1:27" x14ac:dyDescent="0.2">
      <c r="A95" s="79">
        <f t="shared" si="3"/>
        <v>42558</v>
      </c>
      <c r="B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725.87279000000001</v>
      </c>
      <c r="C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711.60279000000003</v>
      </c>
      <c r="D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754.54278999999997</v>
      </c>
      <c r="E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778.10279000000003</v>
      </c>
      <c r="F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786.27278999999999</v>
      </c>
      <c r="G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839.32278999999994</v>
      </c>
      <c r="H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769.90278999999998</v>
      </c>
      <c r="I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1079.72279</v>
      </c>
      <c r="J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918.13279</v>
      </c>
      <c r="K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768.20279000000005</v>
      </c>
      <c r="L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719.95278999999994</v>
      </c>
      <c r="M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728.34279000000004</v>
      </c>
      <c r="N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711.44279000000006</v>
      </c>
      <c r="O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720.09279000000004</v>
      </c>
      <c r="P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720.02278999999999</v>
      </c>
      <c r="Q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729.26279</v>
      </c>
      <c r="R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736.90278999999998</v>
      </c>
      <c r="S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748.16278999999997</v>
      </c>
      <c r="T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784.58278999999993</v>
      </c>
      <c r="U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785.12279000000001</v>
      </c>
      <c r="V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741.69278999999995</v>
      </c>
      <c r="W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780.82278999999994</v>
      </c>
      <c r="X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715.14278999999999</v>
      </c>
      <c r="Y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847.33279000000005</v>
      </c>
    </row>
    <row r="96" spans="1:27" x14ac:dyDescent="0.2">
      <c r="A96" s="79">
        <f t="shared" si="3"/>
        <v>42559</v>
      </c>
      <c r="B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736.63278999999989</v>
      </c>
      <c r="C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711.60279000000003</v>
      </c>
      <c r="D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770.23279000000002</v>
      </c>
      <c r="E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770.19279000000006</v>
      </c>
      <c r="F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777.99279000000001</v>
      </c>
      <c r="G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849.04278999999997</v>
      </c>
      <c r="H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762.27278999999999</v>
      </c>
      <c r="I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1092.3727900000001</v>
      </c>
      <c r="J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950.86279000000002</v>
      </c>
      <c r="K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799.22278999999992</v>
      </c>
      <c r="L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740.04278999999997</v>
      </c>
      <c r="M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726.56278999999995</v>
      </c>
      <c r="N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739.92278999999996</v>
      </c>
      <c r="O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753.84279000000004</v>
      </c>
      <c r="P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768.25279</v>
      </c>
      <c r="Q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768.28278999999998</v>
      </c>
      <c r="R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778.20278999999994</v>
      </c>
      <c r="S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790.91278999999997</v>
      </c>
      <c r="T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803.76279</v>
      </c>
      <c r="U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791.21279000000004</v>
      </c>
      <c r="V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747.45278999999994</v>
      </c>
      <c r="W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748.42278999999996</v>
      </c>
      <c r="X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709.96279000000004</v>
      </c>
      <c r="Y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854.83279000000005</v>
      </c>
    </row>
    <row r="97" spans="1:25" x14ac:dyDescent="0.2">
      <c r="A97" s="79">
        <f t="shared" si="3"/>
        <v>42560</v>
      </c>
      <c r="B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774.92278999999996</v>
      </c>
      <c r="C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737.05279000000007</v>
      </c>
      <c r="D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715.31279000000006</v>
      </c>
      <c r="E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731.09278999999992</v>
      </c>
      <c r="F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765.26279</v>
      </c>
      <c r="G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803.63279</v>
      </c>
      <c r="H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765.89278999999999</v>
      </c>
      <c r="I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713.04279000000008</v>
      </c>
      <c r="J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1041.0927900000002</v>
      </c>
      <c r="K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842.90278999999998</v>
      </c>
      <c r="L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762.44278999999995</v>
      </c>
      <c r="M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748.19279000000006</v>
      </c>
      <c r="N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748.16278999999997</v>
      </c>
      <c r="O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777.35279000000003</v>
      </c>
      <c r="P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769.72278999999992</v>
      </c>
      <c r="Q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769.6127899999999</v>
      </c>
      <c r="R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792.81278999999995</v>
      </c>
      <c r="S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777.44279000000006</v>
      </c>
      <c r="T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777.31279000000006</v>
      </c>
      <c r="U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747.90278999999998</v>
      </c>
      <c r="V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778.97278999999992</v>
      </c>
      <c r="W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779.81278999999995</v>
      </c>
      <c r="X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723.92279000000008</v>
      </c>
      <c r="Y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816.39278999999999</v>
      </c>
    </row>
    <row r="98" spans="1:25" x14ac:dyDescent="0.2">
      <c r="A98" s="79">
        <f t="shared" si="3"/>
        <v>42561</v>
      </c>
      <c r="B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733.24279000000001</v>
      </c>
      <c r="C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712.34278999999992</v>
      </c>
      <c r="D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709.80278999999996</v>
      </c>
      <c r="E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752.00279</v>
      </c>
      <c r="F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788.2427899999999</v>
      </c>
      <c r="G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828.9927899999999</v>
      </c>
      <c r="H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770.28278999999998</v>
      </c>
      <c r="I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709.31279000000006</v>
      </c>
      <c r="J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1048.3627900000001</v>
      </c>
      <c r="K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895.33279000000005</v>
      </c>
      <c r="L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805.06279000000006</v>
      </c>
      <c r="M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781.52278999999999</v>
      </c>
      <c r="N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781.34279000000004</v>
      </c>
      <c r="O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804.94278999999995</v>
      </c>
      <c r="P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847.71279000000004</v>
      </c>
      <c r="Q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847.70279000000005</v>
      </c>
      <c r="R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848.38279</v>
      </c>
      <c r="S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848.38279</v>
      </c>
      <c r="T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781.89278999999999</v>
      </c>
      <c r="U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751.57279000000005</v>
      </c>
      <c r="V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759.01279</v>
      </c>
      <c r="W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771.23278999999991</v>
      </c>
      <c r="X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719.72278999999992</v>
      </c>
      <c r="Y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820.38279</v>
      </c>
    </row>
    <row r="99" spans="1:25" x14ac:dyDescent="0.2">
      <c r="A99" s="79">
        <f t="shared" si="3"/>
        <v>42562</v>
      </c>
      <c r="B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722.48279000000002</v>
      </c>
      <c r="C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709.24279000000001</v>
      </c>
      <c r="D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773.92279000000008</v>
      </c>
      <c r="E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774.10279000000003</v>
      </c>
      <c r="F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815.75278999999989</v>
      </c>
      <c r="G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872.40278999999998</v>
      </c>
      <c r="H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815.54278999999997</v>
      </c>
      <c r="I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1176.80279</v>
      </c>
      <c r="J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1003.4527899999999</v>
      </c>
      <c r="K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844.41278999999997</v>
      </c>
      <c r="L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742.21278999999993</v>
      </c>
      <c r="M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728.66278999999997</v>
      </c>
      <c r="N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734.89278999999999</v>
      </c>
      <c r="O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755.75279</v>
      </c>
      <c r="P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755.94278999999995</v>
      </c>
      <c r="Q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728.07279000000005</v>
      </c>
      <c r="R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767.56278999999995</v>
      </c>
      <c r="S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773.39278999999999</v>
      </c>
      <c r="T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807.16278999999997</v>
      </c>
      <c r="U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793.7427899999999</v>
      </c>
      <c r="V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744.45279000000005</v>
      </c>
      <c r="W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744.71279000000004</v>
      </c>
      <c r="X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722.90278999999998</v>
      </c>
      <c r="Y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846.59278999999992</v>
      </c>
    </row>
    <row r="100" spans="1:25" x14ac:dyDescent="0.2">
      <c r="A100" s="79">
        <f t="shared" si="3"/>
        <v>42563</v>
      </c>
      <c r="B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723.86279000000002</v>
      </c>
      <c r="C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709.29279000000008</v>
      </c>
      <c r="D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773.40278999999998</v>
      </c>
      <c r="E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798.41278999999997</v>
      </c>
      <c r="F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833.91278999999997</v>
      </c>
      <c r="G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834.19278999999995</v>
      </c>
      <c r="H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816.61279000000002</v>
      </c>
      <c r="I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1179.0227900000002</v>
      </c>
      <c r="J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1005.27279</v>
      </c>
      <c r="K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845.72279000000003</v>
      </c>
      <c r="L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743.72278999999992</v>
      </c>
      <c r="M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730.18278999999995</v>
      </c>
      <c r="N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736.83279000000005</v>
      </c>
      <c r="O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757.88279</v>
      </c>
      <c r="P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757.87279000000001</v>
      </c>
      <c r="Q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757.88279</v>
      </c>
      <c r="R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769.47278999999992</v>
      </c>
      <c r="S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842.84279000000004</v>
      </c>
      <c r="T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865.09278999999992</v>
      </c>
      <c r="U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820.76279</v>
      </c>
      <c r="V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716.77278999999999</v>
      </c>
      <c r="W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717.05278999999996</v>
      </c>
      <c r="X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734.05278999999996</v>
      </c>
      <c r="Y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810.4927899999999</v>
      </c>
    </row>
    <row r="101" spans="1:25" x14ac:dyDescent="0.2">
      <c r="A101" s="79">
        <f t="shared" si="3"/>
        <v>42564</v>
      </c>
      <c r="B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731.95279000000005</v>
      </c>
      <c r="C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711.22279000000003</v>
      </c>
      <c r="D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777.86279000000002</v>
      </c>
      <c r="E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802.97278999999992</v>
      </c>
      <c r="F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839.00279</v>
      </c>
      <c r="G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839.21278999999993</v>
      </c>
      <c r="H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821.14278999999999</v>
      </c>
      <c r="I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1185.8727900000001</v>
      </c>
      <c r="J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1011.64279</v>
      </c>
      <c r="K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850.25279</v>
      </c>
      <c r="L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746.98279000000002</v>
      </c>
      <c r="M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733.30279000000007</v>
      </c>
      <c r="N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739.98278999999991</v>
      </c>
      <c r="O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761.13279</v>
      </c>
      <c r="P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761.16278999999997</v>
      </c>
      <c r="Q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761.05279000000007</v>
      </c>
      <c r="R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771.96279000000004</v>
      </c>
      <c r="S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845.79279000000008</v>
      </c>
      <c r="T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868.47279000000003</v>
      </c>
      <c r="U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824.32278999999994</v>
      </c>
      <c r="V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714.13279</v>
      </c>
      <c r="W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714.58278999999993</v>
      </c>
      <c r="X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736.65278999999998</v>
      </c>
      <c r="Y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810.55279000000007</v>
      </c>
    </row>
    <row r="102" spans="1:25" x14ac:dyDescent="0.2">
      <c r="A102" s="79">
        <f t="shared" si="3"/>
        <v>42565</v>
      </c>
      <c r="B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730.55278999999996</v>
      </c>
      <c r="C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711.26279</v>
      </c>
      <c r="D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739.33279000000005</v>
      </c>
      <c r="E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803.09279000000004</v>
      </c>
      <c r="F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839.16278999999997</v>
      </c>
      <c r="G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839.32278999999994</v>
      </c>
      <c r="H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821.3627899999999</v>
      </c>
      <c r="I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1171.7527900000002</v>
      </c>
      <c r="J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986.47279000000003</v>
      </c>
      <c r="K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823.77278999999999</v>
      </c>
      <c r="L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746.95278999999994</v>
      </c>
      <c r="M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733.20279000000005</v>
      </c>
      <c r="N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753.76279</v>
      </c>
      <c r="O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760.95279000000005</v>
      </c>
      <c r="P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760.92279000000008</v>
      </c>
      <c r="Q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760.88279</v>
      </c>
      <c r="R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784.11279000000002</v>
      </c>
      <c r="S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810.32278999999994</v>
      </c>
      <c r="T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868.46279000000004</v>
      </c>
      <c r="U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824.30278999999996</v>
      </c>
      <c r="V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713.94278999999995</v>
      </c>
      <c r="W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714.39278999999999</v>
      </c>
      <c r="X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736.56278999999995</v>
      </c>
      <c r="Y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803.37279000000001</v>
      </c>
    </row>
    <row r="103" spans="1:25" x14ac:dyDescent="0.2">
      <c r="A103" s="79">
        <f t="shared" si="3"/>
        <v>42566</v>
      </c>
      <c r="B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718.91278999999997</v>
      </c>
      <c r="C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711.64278999999999</v>
      </c>
      <c r="D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740.1227899999999</v>
      </c>
      <c r="E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803.60279000000003</v>
      </c>
      <c r="F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839.75279</v>
      </c>
      <c r="G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839.71278999999993</v>
      </c>
      <c r="H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821.38278999999989</v>
      </c>
      <c r="I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1172.1227900000001</v>
      </c>
      <c r="J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951.02278999999999</v>
      </c>
      <c r="K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790.99279000000001</v>
      </c>
      <c r="L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719.80278999999996</v>
      </c>
      <c r="M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727.25279</v>
      </c>
      <c r="N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727.4927899999999</v>
      </c>
      <c r="O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727.55279000000007</v>
      </c>
      <c r="P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727.44278999999995</v>
      </c>
      <c r="Q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727.57279000000005</v>
      </c>
      <c r="R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748.01279</v>
      </c>
      <c r="S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810.38278999999989</v>
      </c>
      <c r="T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810.39278999999999</v>
      </c>
      <c r="U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824.19278999999995</v>
      </c>
      <c r="V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714.35278999999991</v>
      </c>
      <c r="W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740.84279000000004</v>
      </c>
      <c r="X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736.66278999999997</v>
      </c>
      <c r="Y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814.04278999999997</v>
      </c>
    </row>
    <row r="104" spans="1:25" x14ac:dyDescent="0.2">
      <c r="A104" s="79">
        <f t="shared" si="3"/>
        <v>42567</v>
      </c>
      <c r="B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751.06278999999995</v>
      </c>
      <c r="C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717.14278999999999</v>
      </c>
      <c r="D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709.22279000000003</v>
      </c>
      <c r="E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723.35278999999991</v>
      </c>
      <c r="F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774.15278999999998</v>
      </c>
      <c r="G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813.89278999999999</v>
      </c>
      <c r="H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774.99279000000001</v>
      </c>
      <c r="I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730.87279000000001</v>
      </c>
      <c r="J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1014.35279</v>
      </c>
      <c r="K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870.37279000000001</v>
      </c>
      <c r="L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816.83279000000005</v>
      </c>
      <c r="M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800.39278999999999</v>
      </c>
      <c r="N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800.37279000000001</v>
      </c>
      <c r="O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800.34279000000004</v>
      </c>
      <c r="P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800.35279000000003</v>
      </c>
      <c r="Q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784.53278999999998</v>
      </c>
      <c r="R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784.32278999999994</v>
      </c>
      <c r="S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769.41278999999997</v>
      </c>
      <c r="T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769.44278999999995</v>
      </c>
      <c r="U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784.91279000000009</v>
      </c>
      <c r="V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759.73279000000002</v>
      </c>
      <c r="W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790.96279000000004</v>
      </c>
      <c r="X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745.17278999999996</v>
      </c>
      <c r="Y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833.75279</v>
      </c>
    </row>
    <row r="105" spans="1:25" x14ac:dyDescent="0.2">
      <c r="A105" s="79">
        <f t="shared" si="3"/>
        <v>42568</v>
      </c>
      <c r="B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772.19279000000006</v>
      </c>
      <c r="C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723.11279000000002</v>
      </c>
      <c r="D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710.23279000000002</v>
      </c>
      <c r="E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726.02278999999999</v>
      </c>
      <c r="F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778.32278999999994</v>
      </c>
      <c r="G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817.77278999999999</v>
      </c>
      <c r="H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778.62279000000001</v>
      </c>
      <c r="I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734.35279000000003</v>
      </c>
      <c r="J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1018.64279</v>
      </c>
      <c r="K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873.93278999999995</v>
      </c>
      <c r="L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820.01279</v>
      </c>
      <c r="M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803.49279000000001</v>
      </c>
      <c r="N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803.34279000000004</v>
      </c>
      <c r="O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803.25279</v>
      </c>
      <c r="P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803.20278999999994</v>
      </c>
      <c r="Q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787.36279000000002</v>
      </c>
      <c r="R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787.22279000000003</v>
      </c>
      <c r="S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771.88279</v>
      </c>
      <c r="T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772.00279</v>
      </c>
      <c r="U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788.16278999999997</v>
      </c>
      <c r="V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782.91279000000009</v>
      </c>
      <c r="W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803.32279000000005</v>
      </c>
      <c r="X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757.64278999999999</v>
      </c>
      <c r="Y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935.86279000000002</v>
      </c>
    </row>
    <row r="106" spans="1:25" x14ac:dyDescent="0.2">
      <c r="A106" s="79">
        <f t="shared" si="3"/>
        <v>42569</v>
      </c>
      <c r="B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731.87279000000001</v>
      </c>
      <c r="C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727.83279000000005</v>
      </c>
      <c r="D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757.43279000000007</v>
      </c>
      <c r="E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789.40278999999998</v>
      </c>
      <c r="F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806.44278999999995</v>
      </c>
      <c r="G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862.59279000000004</v>
      </c>
      <c r="H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806.88279</v>
      </c>
      <c r="I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1109.95279</v>
      </c>
      <c r="J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955.27278999999999</v>
      </c>
      <c r="K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794.00279</v>
      </c>
      <c r="L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722.23279000000002</v>
      </c>
      <c r="M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722.08279000000005</v>
      </c>
      <c r="N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722.20279000000005</v>
      </c>
      <c r="O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722.20279000000005</v>
      </c>
      <c r="P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722.10279000000003</v>
      </c>
      <c r="Q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735.34279000000004</v>
      </c>
      <c r="R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750.02278999999999</v>
      </c>
      <c r="S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750.01279</v>
      </c>
      <c r="T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761.86279000000002</v>
      </c>
      <c r="U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786.75279</v>
      </c>
      <c r="V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738.5227900000001</v>
      </c>
      <c r="W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751.99279000000001</v>
      </c>
      <c r="X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812.84279000000004</v>
      </c>
      <c r="Y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796.31279000000006</v>
      </c>
    </row>
    <row r="107" spans="1:25" x14ac:dyDescent="0.2">
      <c r="A107" s="79">
        <f t="shared" si="3"/>
        <v>42570</v>
      </c>
      <c r="B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754.69278999999995</v>
      </c>
      <c r="C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721.76279</v>
      </c>
      <c r="D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709.54278999999997</v>
      </c>
      <c r="E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742.29279000000008</v>
      </c>
      <c r="F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773.12279000000001</v>
      </c>
      <c r="G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824.25279</v>
      </c>
      <c r="H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798.06279000000006</v>
      </c>
      <c r="I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1148.8727900000001</v>
      </c>
      <c r="J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966.27278999999999</v>
      </c>
      <c r="K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763.29278999999997</v>
      </c>
      <c r="L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709.11279000000002</v>
      </c>
      <c r="M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740.60279000000003</v>
      </c>
      <c r="N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740.86279000000002</v>
      </c>
      <c r="O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741.04278999999997</v>
      </c>
      <c r="P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740.89278999999999</v>
      </c>
      <c r="Q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740.79279000000008</v>
      </c>
      <c r="R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716.62279000000001</v>
      </c>
      <c r="S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716.62279000000001</v>
      </c>
      <c r="T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761.45279000000005</v>
      </c>
      <c r="U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738.72279000000003</v>
      </c>
      <c r="V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776.11279000000002</v>
      </c>
      <c r="W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776.76279</v>
      </c>
      <c r="X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734.71278999999993</v>
      </c>
      <c r="Y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865.09278999999992</v>
      </c>
    </row>
    <row r="108" spans="1:25" x14ac:dyDescent="0.2">
      <c r="A108" s="79">
        <f t="shared" si="3"/>
        <v>42571</v>
      </c>
      <c r="B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742.26278999999988</v>
      </c>
      <c r="C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719.21279000000004</v>
      </c>
      <c r="D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709.49279000000001</v>
      </c>
      <c r="E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726.65278999999998</v>
      </c>
      <c r="F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726.57278999999994</v>
      </c>
      <c r="G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804.96278999999993</v>
      </c>
      <c r="H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741.12279000000001</v>
      </c>
      <c r="I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1024.8727900000001</v>
      </c>
      <c r="J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879.46279000000004</v>
      </c>
      <c r="K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710.11279000000002</v>
      </c>
      <c r="L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780.17278999999996</v>
      </c>
      <c r="M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781.25279</v>
      </c>
      <c r="N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781.64278999999999</v>
      </c>
      <c r="O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783.09279000000004</v>
      </c>
      <c r="P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783.61279000000002</v>
      </c>
      <c r="Q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783.04279000000008</v>
      </c>
      <c r="R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750.89278999999999</v>
      </c>
      <c r="S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737.69278999999995</v>
      </c>
      <c r="T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736.60278999999991</v>
      </c>
      <c r="U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735.33279000000005</v>
      </c>
      <c r="V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808.23278999999991</v>
      </c>
      <c r="W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815.26279</v>
      </c>
      <c r="X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739.47279000000003</v>
      </c>
      <c r="Y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857.30278999999996</v>
      </c>
    </row>
    <row r="109" spans="1:25" x14ac:dyDescent="0.2">
      <c r="A109" s="79">
        <f t="shared" si="3"/>
        <v>42572</v>
      </c>
      <c r="B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737.91278999999997</v>
      </c>
      <c r="C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713.68278999999995</v>
      </c>
      <c r="D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711.30279000000007</v>
      </c>
      <c r="E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710.70278999999994</v>
      </c>
      <c r="F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726.52278999999999</v>
      </c>
      <c r="G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755.95279000000005</v>
      </c>
      <c r="H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726.56278999999995</v>
      </c>
      <c r="I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1025.6427900000001</v>
      </c>
      <c r="J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860.51279</v>
      </c>
      <c r="K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717.10279000000003</v>
      </c>
      <c r="L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750.34279000000004</v>
      </c>
      <c r="M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781.62279000000001</v>
      </c>
      <c r="N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776.30278999999996</v>
      </c>
      <c r="O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777.39278999999999</v>
      </c>
      <c r="P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752.09279000000004</v>
      </c>
      <c r="Q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731.65278999999998</v>
      </c>
      <c r="R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736.6227899999999</v>
      </c>
      <c r="S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724.56278999999995</v>
      </c>
      <c r="T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749.01279</v>
      </c>
      <c r="U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735.45279000000005</v>
      </c>
      <c r="V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803.70279000000005</v>
      </c>
      <c r="W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809.06279000000006</v>
      </c>
      <c r="X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739.41278999999997</v>
      </c>
      <c r="Y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847.85279000000003</v>
      </c>
    </row>
    <row r="110" spans="1:25" x14ac:dyDescent="0.2">
      <c r="A110" s="79">
        <f t="shared" si="3"/>
        <v>42573</v>
      </c>
      <c r="B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727.48278999999991</v>
      </c>
      <c r="C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713.06279000000006</v>
      </c>
      <c r="D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709.29279000000008</v>
      </c>
      <c r="E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712.70278999999994</v>
      </c>
      <c r="F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726.57278999999994</v>
      </c>
      <c r="G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787.90278999999998</v>
      </c>
      <c r="H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741.03278999999998</v>
      </c>
      <c r="I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1082.4027900000001</v>
      </c>
      <c r="J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941.80278999999996</v>
      </c>
      <c r="K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792.39278999999999</v>
      </c>
      <c r="L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769.40278999999998</v>
      </c>
      <c r="M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720.73279000000002</v>
      </c>
      <c r="N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747.71278999999993</v>
      </c>
      <c r="O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747.71278999999993</v>
      </c>
      <c r="P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710.32278999999994</v>
      </c>
      <c r="Q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710.25279</v>
      </c>
      <c r="R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725.72278999999992</v>
      </c>
      <c r="S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716.20278999999994</v>
      </c>
      <c r="T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737.86279000000002</v>
      </c>
      <c r="U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716.44278999999995</v>
      </c>
      <c r="V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797.45278999999994</v>
      </c>
      <c r="W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800.35279000000003</v>
      </c>
      <c r="X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742.83279000000005</v>
      </c>
      <c r="Y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875.61279000000002</v>
      </c>
    </row>
    <row r="111" spans="1:25" x14ac:dyDescent="0.2">
      <c r="A111" s="79">
        <f t="shared" si="3"/>
        <v>42574</v>
      </c>
      <c r="B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796.95278999999994</v>
      </c>
      <c r="C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760.39278999999999</v>
      </c>
      <c r="D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733.55279000000007</v>
      </c>
      <c r="E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722.15278999999998</v>
      </c>
      <c r="F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715.20279000000005</v>
      </c>
      <c r="G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724.66278999999997</v>
      </c>
      <c r="H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709.23279000000002</v>
      </c>
      <c r="I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717.95278999999994</v>
      </c>
      <c r="J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979.8727899999999</v>
      </c>
      <c r="K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802.14278999999999</v>
      </c>
      <c r="L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756.67278999999996</v>
      </c>
      <c r="M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715.97278999999992</v>
      </c>
      <c r="N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715.71278999999993</v>
      </c>
      <c r="O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715.55278999999996</v>
      </c>
      <c r="P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715.59279000000004</v>
      </c>
      <c r="Q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715.54278999999997</v>
      </c>
      <c r="R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741.98278999999991</v>
      </c>
      <c r="S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731.65278999999998</v>
      </c>
      <c r="T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716.22278999999992</v>
      </c>
      <c r="U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743.07278999999994</v>
      </c>
      <c r="V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840.44279000000006</v>
      </c>
      <c r="W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857.39278999999999</v>
      </c>
      <c r="X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743.34279000000004</v>
      </c>
      <c r="Y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770.90278999999998</v>
      </c>
    </row>
    <row r="112" spans="1:25" x14ac:dyDescent="0.2">
      <c r="A112" s="79">
        <f t="shared" si="3"/>
        <v>42575</v>
      </c>
      <c r="B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782.78279000000009</v>
      </c>
      <c r="C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755.89278999999999</v>
      </c>
      <c r="D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729.59279000000004</v>
      </c>
      <c r="E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719.97278999999992</v>
      </c>
      <c r="F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714.14278999999999</v>
      </c>
      <c r="G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740.77278999999999</v>
      </c>
      <c r="H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724.49279000000001</v>
      </c>
      <c r="I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709.20279000000005</v>
      </c>
      <c r="J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1003.7027899999999</v>
      </c>
      <c r="K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818.26279</v>
      </c>
      <c r="L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755.93278999999995</v>
      </c>
      <c r="M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715.61279000000002</v>
      </c>
      <c r="N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715.44278999999995</v>
      </c>
      <c r="O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715.42278999999996</v>
      </c>
      <c r="P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715.42278999999996</v>
      </c>
      <c r="Q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715.39278999999999</v>
      </c>
      <c r="R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742.14278999999999</v>
      </c>
      <c r="S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732.64278999999999</v>
      </c>
      <c r="T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716.61279000000002</v>
      </c>
      <c r="U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746.06279000000006</v>
      </c>
      <c r="V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865.21278999999993</v>
      </c>
      <c r="W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866.13279</v>
      </c>
      <c r="X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748.06279000000006</v>
      </c>
      <c r="Y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770.67278999999996</v>
      </c>
    </row>
    <row r="113" spans="1:27" x14ac:dyDescent="0.2">
      <c r="A113" s="79">
        <f t="shared" si="3"/>
        <v>42576</v>
      </c>
      <c r="B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757.46279000000004</v>
      </c>
      <c r="C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730.27278999999999</v>
      </c>
      <c r="D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710.29278999999997</v>
      </c>
      <c r="E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710.04278999999997</v>
      </c>
      <c r="F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740.68279000000007</v>
      </c>
      <c r="G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771.41278999999997</v>
      </c>
      <c r="H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756.08279000000005</v>
      </c>
      <c r="I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1120.20279</v>
      </c>
      <c r="J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920.19278999999995</v>
      </c>
      <c r="K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777.15278999999998</v>
      </c>
      <c r="L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710.27278999999999</v>
      </c>
      <c r="M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752.88279</v>
      </c>
      <c r="N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753.68279000000007</v>
      </c>
      <c r="O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753.71279000000004</v>
      </c>
      <c r="P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753.68279000000007</v>
      </c>
      <c r="Q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753.55279000000007</v>
      </c>
      <c r="R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721.42278999999996</v>
      </c>
      <c r="S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728.23279000000002</v>
      </c>
      <c r="T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726.83278999999993</v>
      </c>
      <c r="U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716.31278999999995</v>
      </c>
      <c r="V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807.95278999999994</v>
      </c>
      <c r="W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783.09279000000004</v>
      </c>
      <c r="X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713.43278999999995</v>
      </c>
      <c r="Y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876.26279</v>
      </c>
    </row>
    <row r="114" spans="1:27" x14ac:dyDescent="0.2">
      <c r="A114" s="79">
        <f t="shared" si="3"/>
        <v>42577</v>
      </c>
      <c r="B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765.23279000000002</v>
      </c>
      <c r="C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719.43278999999995</v>
      </c>
      <c r="D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740.77278999999999</v>
      </c>
      <c r="E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755.72279000000003</v>
      </c>
      <c r="F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755.71279000000004</v>
      </c>
      <c r="G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779.02278999999999</v>
      </c>
      <c r="H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755.72279000000003</v>
      </c>
      <c r="I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1058.3727900000001</v>
      </c>
      <c r="J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919.89278999999999</v>
      </c>
      <c r="K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777.33279000000005</v>
      </c>
      <c r="L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734.79278999999997</v>
      </c>
      <c r="M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734.81279000000006</v>
      </c>
      <c r="N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734.6127899999999</v>
      </c>
      <c r="O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734.44278999999995</v>
      </c>
      <c r="P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721.16278999999997</v>
      </c>
      <c r="Q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734.41278999999997</v>
      </c>
      <c r="R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749.28278999999998</v>
      </c>
      <c r="S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778.97278999999992</v>
      </c>
      <c r="T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825.55279000000007</v>
      </c>
      <c r="U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780.7427899999999</v>
      </c>
      <c r="V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744.01279</v>
      </c>
      <c r="W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745.66278999999997</v>
      </c>
      <c r="X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749.26279</v>
      </c>
      <c r="Y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870.84278999999992</v>
      </c>
    </row>
    <row r="115" spans="1:27" x14ac:dyDescent="0.2">
      <c r="A115" s="79">
        <f t="shared" si="3"/>
        <v>42578</v>
      </c>
      <c r="B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739.74279000000001</v>
      </c>
      <c r="C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741.45278999999994</v>
      </c>
      <c r="D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756.40278999999998</v>
      </c>
      <c r="E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756.38279</v>
      </c>
      <c r="F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823.14278999999999</v>
      </c>
      <c r="G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841.87279000000001</v>
      </c>
      <c r="H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805.72279000000003</v>
      </c>
      <c r="I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1147.21279</v>
      </c>
      <c r="J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954.19278999999995</v>
      </c>
      <c r="K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809.47279000000003</v>
      </c>
      <c r="L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749.28278999999998</v>
      </c>
      <c r="M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722.09279000000004</v>
      </c>
      <c r="N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721.8627899999999</v>
      </c>
      <c r="O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721.82278999999994</v>
      </c>
      <c r="P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749.02278999999999</v>
      </c>
      <c r="Q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749.23278999999991</v>
      </c>
      <c r="R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761.90278999999998</v>
      </c>
      <c r="S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761.60279000000003</v>
      </c>
      <c r="T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799.33278999999993</v>
      </c>
      <c r="U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763.17278999999996</v>
      </c>
      <c r="V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744.06278999999995</v>
      </c>
      <c r="W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746.05279000000007</v>
      </c>
      <c r="X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749.28278999999998</v>
      </c>
      <c r="Y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851.14278999999999</v>
      </c>
    </row>
    <row r="116" spans="1:27" x14ac:dyDescent="0.2">
      <c r="A116" s="79">
        <f t="shared" si="3"/>
        <v>42579</v>
      </c>
      <c r="B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738.51278999999988</v>
      </c>
      <c r="C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727.00279</v>
      </c>
      <c r="D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756.41278999999997</v>
      </c>
      <c r="E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756.46278999999993</v>
      </c>
      <c r="F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805.45279000000005</v>
      </c>
      <c r="G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805.38279</v>
      </c>
      <c r="H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756.60278999999991</v>
      </c>
      <c r="I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1148.1327900000001</v>
      </c>
      <c r="J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954.71279000000004</v>
      </c>
      <c r="K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778.25279</v>
      </c>
      <c r="L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722.50279</v>
      </c>
      <c r="M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722.55279000000007</v>
      </c>
      <c r="N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735.31279000000006</v>
      </c>
      <c r="O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735.08279000000005</v>
      </c>
      <c r="P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748.99279000000001</v>
      </c>
      <c r="Q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749.08278999999993</v>
      </c>
      <c r="R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848.33278999999993</v>
      </c>
      <c r="S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812.54279000000008</v>
      </c>
      <c r="T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826.55278999999996</v>
      </c>
      <c r="U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801.62279000000001</v>
      </c>
      <c r="V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742.37279000000001</v>
      </c>
      <c r="W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744.85279000000003</v>
      </c>
      <c r="X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761.61279000000002</v>
      </c>
      <c r="Y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854.70278999999994</v>
      </c>
    </row>
    <row r="117" spans="1:27" x14ac:dyDescent="0.2">
      <c r="A117" s="79">
        <f t="shared" si="3"/>
        <v>42580</v>
      </c>
      <c r="B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736.86279000000002</v>
      </c>
      <c r="C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742.2427899999999</v>
      </c>
      <c r="D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756.93278999999995</v>
      </c>
      <c r="E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756.98278999999991</v>
      </c>
      <c r="F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823.93279000000007</v>
      </c>
      <c r="G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842.66278999999997</v>
      </c>
      <c r="H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781.14278999999999</v>
      </c>
      <c r="I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1149.2927900000002</v>
      </c>
      <c r="J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955.67278999999996</v>
      </c>
      <c r="K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778.81278999999995</v>
      </c>
      <c r="L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729.65278999999998</v>
      </c>
      <c r="M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736.26279</v>
      </c>
      <c r="N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717.67278999999996</v>
      </c>
      <c r="O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709.88279</v>
      </c>
      <c r="P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710.02278999999999</v>
      </c>
      <c r="Q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722.78278999999998</v>
      </c>
      <c r="R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762.30278999999996</v>
      </c>
      <c r="S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774.11279000000002</v>
      </c>
      <c r="T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774.48279000000002</v>
      </c>
      <c r="U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729.63279</v>
      </c>
      <c r="V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774.70278999999994</v>
      </c>
      <c r="W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748.12279000000001</v>
      </c>
      <c r="X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762.18278999999995</v>
      </c>
      <c r="Y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877.13279</v>
      </c>
    </row>
    <row r="118" spans="1:27" x14ac:dyDescent="0.2">
      <c r="A118" s="79">
        <f t="shared" ref="A118:A119" si="4">A81</f>
        <v>42581</v>
      </c>
      <c r="B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802.53278999999998</v>
      </c>
      <c r="C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722.36279000000002</v>
      </c>
      <c r="D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710.09279000000004</v>
      </c>
      <c r="E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726.16278999999997</v>
      </c>
      <c r="F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760.05278999999996</v>
      </c>
      <c r="G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797.6527900000001</v>
      </c>
      <c r="H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734.50279</v>
      </c>
      <c r="I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748.88279</v>
      </c>
      <c r="J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1008.73279</v>
      </c>
      <c r="K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821.54279000000008</v>
      </c>
      <c r="L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759.22279000000003</v>
      </c>
      <c r="M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737.94278999999995</v>
      </c>
      <c r="N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773.50278999999989</v>
      </c>
      <c r="O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773.48278999999991</v>
      </c>
      <c r="P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773.51279</v>
      </c>
      <c r="Q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773.47278999999992</v>
      </c>
      <c r="R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773.16278999999997</v>
      </c>
      <c r="S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757.97279000000003</v>
      </c>
      <c r="T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743.47279000000003</v>
      </c>
      <c r="U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732.16278999999997</v>
      </c>
      <c r="V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814.89278999999999</v>
      </c>
      <c r="W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803.20278999999994</v>
      </c>
      <c r="X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717.03278999999998</v>
      </c>
      <c r="Y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855.18279000000007</v>
      </c>
    </row>
    <row r="119" spans="1:27" x14ac:dyDescent="0.2">
      <c r="A119" s="79">
        <f t="shared" si="4"/>
        <v>42582</v>
      </c>
      <c r="B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785.47279000000003</v>
      </c>
      <c r="C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718.15278999999998</v>
      </c>
      <c r="D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726.16278999999997</v>
      </c>
      <c r="E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726.29278999999997</v>
      </c>
      <c r="F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778.76279</v>
      </c>
      <c r="G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797.80279000000007</v>
      </c>
      <c r="H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734.39278999999999</v>
      </c>
      <c r="I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726.29278999999997</v>
      </c>
      <c r="J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1032.21279</v>
      </c>
      <c r="K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837.50279</v>
      </c>
      <c r="L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787.47279000000003</v>
      </c>
      <c r="M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757.64278999999999</v>
      </c>
      <c r="N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757.54278999999997</v>
      </c>
      <c r="O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757.49279000000001</v>
      </c>
      <c r="P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772.11279000000002</v>
      </c>
      <c r="Q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772.04279000000008</v>
      </c>
      <c r="R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772.11279000000002</v>
      </c>
      <c r="S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743.24279000000001</v>
      </c>
      <c r="T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743.48279000000002</v>
      </c>
      <c r="U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732.08279000000005</v>
      </c>
      <c r="V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826.66278999999997</v>
      </c>
      <c r="W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797.51278999999988</v>
      </c>
      <c r="X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717.37279000000001</v>
      </c>
      <c r="Y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873.44279000000006</v>
      </c>
    </row>
    <row r="120" spans="1:27" x14ac:dyDescent="0.2">
      <c r="A120" s="85"/>
      <c r="B120" s="86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</row>
    <row r="121" spans="1:27" x14ac:dyDescent="0.25">
      <c r="A121" s="87" t="s">
        <v>153</v>
      </c>
    </row>
    <row r="122" spans="1:27" ht="12.75" x14ac:dyDescent="0.2">
      <c r="A122" s="169" t="s">
        <v>48</v>
      </c>
      <c r="B122" s="180" t="s">
        <v>122</v>
      </c>
      <c r="C122" s="181"/>
      <c r="D122" s="181"/>
      <c r="E122" s="181"/>
      <c r="F122" s="181"/>
      <c r="G122" s="181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2"/>
    </row>
    <row r="123" spans="1:27" ht="12.75" x14ac:dyDescent="0.2">
      <c r="A123" s="170"/>
      <c r="B123" s="183"/>
      <c r="C123" s="184"/>
      <c r="D123" s="184"/>
      <c r="E123" s="184"/>
      <c r="F123" s="184"/>
      <c r="G123" s="184"/>
      <c r="H123" s="184"/>
      <c r="I123" s="184"/>
      <c r="J123" s="184"/>
      <c r="K123" s="184"/>
      <c r="L123" s="184"/>
      <c r="M123" s="184"/>
      <c r="N123" s="184"/>
      <c r="O123" s="184"/>
      <c r="P123" s="184"/>
      <c r="Q123" s="184"/>
      <c r="R123" s="184"/>
      <c r="S123" s="184"/>
      <c r="T123" s="184"/>
      <c r="U123" s="184"/>
      <c r="V123" s="184"/>
      <c r="W123" s="184"/>
      <c r="X123" s="184"/>
      <c r="Y123" s="185"/>
    </row>
    <row r="124" spans="1:27" ht="12.75" customHeight="1" x14ac:dyDescent="0.2">
      <c r="A124" s="170"/>
      <c r="B124" s="172" t="s">
        <v>123</v>
      </c>
      <c r="C124" s="163" t="s">
        <v>124</v>
      </c>
      <c r="D124" s="163" t="s">
        <v>125</v>
      </c>
      <c r="E124" s="163" t="s">
        <v>126</v>
      </c>
      <c r="F124" s="163" t="s">
        <v>127</v>
      </c>
      <c r="G124" s="163" t="s">
        <v>128</v>
      </c>
      <c r="H124" s="163" t="s">
        <v>129</v>
      </c>
      <c r="I124" s="163" t="s">
        <v>130</v>
      </c>
      <c r="J124" s="163" t="s">
        <v>131</v>
      </c>
      <c r="K124" s="163" t="s">
        <v>132</v>
      </c>
      <c r="L124" s="163" t="s">
        <v>133</v>
      </c>
      <c r="M124" s="163" t="s">
        <v>134</v>
      </c>
      <c r="N124" s="174" t="s">
        <v>135</v>
      </c>
      <c r="O124" s="163" t="s">
        <v>136</v>
      </c>
      <c r="P124" s="163" t="s">
        <v>137</v>
      </c>
      <c r="Q124" s="163" t="s">
        <v>138</v>
      </c>
      <c r="R124" s="163" t="s">
        <v>139</v>
      </c>
      <c r="S124" s="163" t="s">
        <v>140</v>
      </c>
      <c r="T124" s="163" t="s">
        <v>141</v>
      </c>
      <c r="U124" s="163" t="s">
        <v>142</v>
      </c>
      <c r="V124" s="163" t="s">
        <v>143</v>
      </c>
      <c r="W124" s="163" t="s">
        <v>144</v>
      </c>
      <c r="X124" s="163" t="s">
        <v>145</v>
      </c>
      <c r="Y124" s="163" t="s">
        <v>146</v>
      </c>
    </row>
    <row r="125" spans="1:27" ht="11.25" customHeight="1" x14ac:dyDescent="0.2">
      <c r="A125" s="171"/>
      <c r="B125" s="173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175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</row>
    <row r="126" spans="1:27" ht="18.75" customHeight="1" x14ac:dyDescent="0.2">
      <c r="A126" s="79">
        <f t="shared" ref="A126:A154" si="5">A89</f>
        <v>42552</v>
      </c>
      <c r="B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724.84279000000004</v>
      </c>
      <c r="C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692.61279000000002</v>
      </c>
      <c r="D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719.86279000000002</v>
      </c>
      <c r="E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757.51279</v>
      </c>
      <c r="F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799.08279000000005</v>
      </c>
      <c r="G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845.53278999999998</v>
      </c>
      <c r="H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765.42278999999996</v>
      </c>
      <c r="I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1050.8827900000001</v>
      </c>
      <c r="J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853.91278999999997</v>
      </c>
      <c r="K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713.32278999999994</v>
      </c>
      <c r="L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700.75279</v>
      </c>
      <c r="M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700.79278999999997</v>
      </c>
      <c r="N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692.53278999999998</v>
      </c>
      <c r="O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692.52278999999999</v>
      </c>
      <c r="P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692.46278999999993</v>
      </c>
      <c r="Q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692.44278999999995</v>
      </c>
      <c r="R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717.29278999999997</v>
      </c>
      <c r="S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739.61279000000002</v>
      </c>
      <c r="T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739.58279000000005</v>
      </c>
      <c r="U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706.71279000000004</v>
      </c>
      <c r="V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752.54278999999997</v>
      </c>
      <c r="W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760.75278999999989</v>
      </c>
      <c r="X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706.96279000000004</v>
      </c>
      <c r="Y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854.39278999999999</v>
      </c>
      <c r="AA126" s="80"/>
    </row>
    <row r="127" spans="1:27" x14ac:dyDescent="0.2">
      <c r="A127" s="79">
        <f t="shared" si="5"/>
        <v>42553</v>
      </c>
      <c r="B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755.35279000000003</v>
      </c>
      <c r="C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710.05278999999996</v>
      </c>
      <c r="D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691.07279000000005</v>
      </c>
      <c r="E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703.90278999999998</v>
      </c>
      <c r="F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763.51279</v>
      </c>
      <c r="G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812.69278999999995</v>
      </c>
      <c r="H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754.32278999999994</v>
      </c>
      <c r="I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699.88279</v>
      </c>
      <c r="J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974.97278999999992</v>
      </c>
      <c r="K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795.23279000000002</v>
      </c>
      <c r="L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734.82279000000005</v>
      </c>
      <c r="M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734.83279000000005</v>
      </c>
      <c r="N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734.90278999999998</v>
      </c>
      <c r="O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721.34279000000004</v>
      </c>
      <c r="P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714.7427899999999</v>
      </c>
      <c r="Q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714.75279</v>
      </c>
      <c r="R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749.12279000000001</v>
      </c>
      <c r="S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763.88278999999989</v>
      </c>
      <c r="T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749.23279000000002</v>
      </c>
      <c r="U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735.31278999999995</v>
      </c>
      <c r="V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741.02278999999999</v>
      </c>
      <c r="W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768.27278999999999</v>
      </c>
      <c r="X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697.84279000000004</v>
      </c>
      <c r="Y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803.17278999999996</v>
      </c>
    </row>
    <row r="128" spans="1:27" x14ac:dyDescent="0.2">
      <c r="A128" s="79">
        <f t="shared" si="5"/>
        <v>42554</v>
      </c>
      <c r="B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750.54278999999997</v>
      </c>
      <c r="C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706.76279</v>
      </c>
      <c r="D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691.00279</v>
      </c>
      <c r="E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703.77278999999999</v>
      </c>
      <c r="F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763.14278999999999</v>
      </c>
      <c r="G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834.16278999999997</v>
      </c>
      <c r="H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754.18278999999995</v>
      </c>
      <c r="I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699.63278999999989</v>
      </c>
      <c r="J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974.30278999999996</v>
      </c>
      <c r="K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795.24279000000001</v>
      </c>
      <c r="L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749.05279000000007</v>
      </c>
      <c r="M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763.85278999999991</v>
      </c>
      <c r="N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756.27278999999999</v>
      </c>
      <c r="O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749.05279000000007</v>
      </c>
      <c r="P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749.19279000000006</v>
      </c>
      <c r="Q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749.01279</v>
      </c>
      <c r="R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786.99279000000001</v>
      </c>
      <c r="S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787.00279</v>
      </c>
      <c r="T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786.99279000000001</v>
      </c>
      <c r="U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771.64278999999999</v>
      </c>
      <c r="V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739.61279000000002</v>
      </c>
      <c r="W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765.82278999999994</v>
      </c>
      <c r="X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697.80278999999996</v>
      </c>
      <c r="Y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802.90278999999998</v>
      </c>
    </row>
    <row r="129" spans="1:25" x14ac:dyDescent="0.2">
      <c r="A129" s="79">
        <f t="shared" si="5"/>
        <v>42555</v>
      </c>
      <c r="B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710.21279000000004</v>
      </c>
      <c r="C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692.27278999999999</v>
      </c>
      <c r="D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734.16278999999997</v>
      </c>
      <c r="E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757.16278999999997</v>
      </c>
      <c r="F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816.65278999999998</v>
      </c>
      <c r="G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845.21279000000004</v>
      </c>
      <c r="H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765.35279000000003</v>
      </c>
      <c r="I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1027.1227900000001</v>
      </c>
      <c r="J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853.77278999999999</v>
      </c>
      <c r="K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700.23279000000002</v>
      </c>
      <c r="L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699.32278999999994</v>
      </c>
      <c r="M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703.68279000000007</v>
      </c>
      <c r="N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699.30278999999996</v>
      </c>
      <c r="O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700.52278999999999</v>
      </c>
      <c r="P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706.02278999999999</v>
      </c>
      <c r="Q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707.20279000000005</v>
      </c>
      <c r="R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716.91278999999997</v>
      </c>
      <c r="S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739.17278999999996</v>
      </c>
      <c r="T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739.18278999999995</v>
      </c>
      <c r="U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706.68279000000007</v>
      </c>
      <c r="V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735.43278999999995</v>
      </c>
      <c r="W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726.77278999999999</v>
      </c>
      <c r="X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706.53278999999998</v>
      </c>
      <c r="Y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747.80278999999996</v>
      </c>
    </row>
    <row r="130" spans="1:25" x14ac:dyDescent="0.2">
      <c r="A130" s="79">
        <f t="shared" si="5"/>
        <v>42556</v>
      </c>
      <c r="B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710.10279000000003</v>
      </c>
      <c r="C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692.64278999999999</v>
      </c>
      <c r="D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734.52278999999999</v>
      </c>
      <c r="E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757.52278999999999</v>
      </c>
      <c r="F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817.06279000000006</v>
      </c>
      <c r="G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816.96279000000004</v>
      </c>
      <c r="H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765.56278999999995</v>
      </c>
      <c r="I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1027.49279</v>
      </c>
      <c r="J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853.73279000000002</v>
      </c>
      <c r="K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700.41278999999997</v>
      </c>
      <c r="L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709.08279000000005</v>
      </c>
      <c r="M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700.35279000000003</v>
      </c>
      <c r="N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700.36279000000002</v>
      </c>
      <c r="O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700.25279</v>
      </c>
      <c r="P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713.21279000000004</v>
      </c>
      <c r="Q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713.18278999999995</v>
      </c>
      <c r="R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717.11279000000002</v>
      </c>
      <c r="S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763.35278999999991</v>
      </c>
      <c r="T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763.31278999999995</v>
      </c>
      <c r="U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776.05278999999996</v>
      </c>
      <c r="V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721.49279000000001</v>
      </c>
      <c r="W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734.64278999999999</v>
      </c>
      <c r="X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716.85279000000003</v>
      </c>
      <c r="Y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810.98279000000002</v>
      </c>
    </row>
    <row r="131" spans="1:25" x14ac:dyDescent="0.2">
      <c r="A131" s="79">
        <f t="shared" si="5"/>
        <v>42557</v>
      </c>
      <c r="B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707.35279000000003</v>
      </c>
      <c r="C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706.05279000000007</v>
      </c>
      <c r="D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734.39278999999999</v>
      </c>
      <c r="E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757.21278999999993</v>
      </c>
      <c r="F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781.48279000000002</v>
      </c>
      <c r="G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816.79278999999997</v>
      </c>
      <c r="H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781.77278999999999</v>
      </c>
      <c r="I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1050.30279</v>
      </c>
      <c r="J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1049.9027900000001</v>
      </c>
      <c r="K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740.19279000000006</v>
      </c>
      <c r="L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700.54278999999997</v>
      </c>
      <c r="M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700.56279000000006</v>
      </c>
      <c r="N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713.39278999999999</v>
      </c>
      <c r="O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726.50279</v>
      </c>
      <c r="P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713.39278999999999</v>
      </c>
      <c r="Q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713.29278999999997</v>
      </c>
      <c r="R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728.22279000000003</v>
      </c>
      <c r="S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739.53279000000009</v>
      </c>
      <c r="T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717.07278999999994</v>
      </c>
      <c r="U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708.42278999999996</v>
      </c>
      <c r="V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758.66278999999997</v>
      </c>
      <c r="W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740.80278999999996</v>
      </c>
      <c r="X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705.94278999999995</v>
      </c>
      <c r="Y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823.68278999999995</v>
      </c>
    </row>
    <row r="132" spans="1:25" x14ac:dyDescent="0.2">
      <c r="A132" s="79">
        <f t="shared" si="5"/>
        <v>42558</v>
      </c>
      <c r="B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706.51279</v>
      </c>
      <c r="C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692.64278999999999</v>
      </c>
      <c r="D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734.38279</v>
      </c>
      <c r="E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757.27278999999999</v>
      </c>
      <c r="F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765.21279000000004</v>
      </c>
      <c r="G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816.77278999999999</v>
      </c>
      <c r="H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749.30279000000007</v>
      </c>
      <c r="I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1050.4127900000001</v>
      </c>
      <c r="J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893.36279000000002</v>
      </c>
      <c r="K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747.65278999999998</v>
      </c>
      <c r="L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700.75279</v>
      </c>
      <c r="M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708.91279000000009</v>
      </c>
      <c r="N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692.48279000000002</v>
      </c>
      <c r="O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700.89278999999999</v>
      </c>
      <c r="P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700.83279000000005</v>
      </c>
      <c r="Q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709.80279000000007</v>
      </c>
      <c r="R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717.23278999999991</v>
      </c>
      <c r="S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728.17278999999996</v>
      </c>
      <c r="T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763.57278999999994</v>
      </c>
      <c r="U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764.09279000000004</v>
      </c>
      <c r="V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721.89278999999999</v>
      </c>
      <c r="W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759.91278999999997</v>
      </c>
      <c r="X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696.08278999999993</v>
      </c>
      <c r="Y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824.55278999999996</v>
      </c>
    </row>
    <row r="133" spans="1:25" x14ac:dyDescent="0.2">
      <c r="A133" s="79">
        <f t="shared" si="5"/>
        <v>42559</v>
      </c>
      <c r="B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716.96278999999993</v>
      </c>
      <c r="C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692.64278999999999</v>
      </c>
      <c r="D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749.62279000000001</v>
      </c>
      <c r="E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749.58279000000005</v>
      </c>
      <c r="F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757.17278999999996</v>
      </c>
      <c r="G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826.22279000000003</v>
      </c>
      <c r="H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741.88279</v>
      </c>
      <c r="I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1062.70279</v>
      </c>
      <c r="J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925.17278999999996</v>
      </c>
      <c r="K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777.80278999999996</v>
      </c>
      <c r="L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720.28278999999998</v>
      </c>
      <c r="M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707.17278999999996</v>
      </c>
      <c r="N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720.17278999999996</v>
      </c>
      <c r="O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733.69279000000006</v>
      </c>
      <c r="P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747.70278999999994</v>
      </c>
      <c r="Q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747.72278999999992</v>
      </c>
      <c r="R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757.3727899999999</v>
      </c>
      <c r="S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769.72278999999992</v>
      </c>
      <c r="T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782.21278999999993</v>
      </c>
      <c r="U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770.01279</v>
      </c>
      <c r="V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727.48279000000002</v>
      </c>
      <c r="W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728.42278999999996</v>
      </c>
      <c r="X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691.05279000000007</v>
      </c>
      <c r="Y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831.84279000000004</v>
      </c>
    </row>
    <row r="134" spans="1:25" x14ac:dyDescent="0.2">
      <c r="A134" s="79">
        <f t="shared" si="5"/>
        <v>42560</v>
      </c>
      <c r="B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754.18278999999995</v>
      </c>
      <c r="C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717.37279000000001</v>
      </c>
      <c r="D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696.25279</v>
      </c>
      <c r="E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711.58278999999993</v>
      </c>
      <c r="F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744.79278999999997</v>
      </c>
      <c r="G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782.09278999999992</v>
      </c>
      <c r="H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745.41278999999997</v>
      </c>
      <c r="I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694.04279000000008</v>
      </c>
      <c r="J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1012.86279</v>
      </c>
      <c r="K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820.24279000000001</v>
      </c>
      <c r="L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742.05278999999996</v>
      </c>
      <c r="M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728.20279000000005</v>
      </c>
      <c r="N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728.17278999999996</v>
      </c>
      <c r="O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756.54278999999997</v>
      </c>
      <c r="P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749.13279</v>
      </c>
      <c r="Q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749.01279</v>
      </c>
      <c r="R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771.57278999999994</v>
      </c>
      <c r="S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756.63279</v>
      </c>
      <c r="T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756.50279</v>
      </c>
      <c r="U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727.92279000000008</v>
      </c>
      <c r="V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758.12279000000001</v>
      </c>
      <c r="W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758.93278999999995</v>
      </c>
      <c r="X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704.61279000000002</v>
      </c>
      <c r="Y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794.48278999999991</v>
      </c>
    </row>
    <row r="135" spans="1:25" x14ac:dyDescent="0.2">
      <c r="A135" s="79">
        <f t="shared" si="5"/>
        <v>42561</v>
      </c>
      <c r="B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713.67278999999996</v>
      </c>
      <c r="C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693.3627899999999</v>
      </c>
      <c r="D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690.89278999999999</v>
      </c>
      <c r="E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731.91278999999997</v>
      </c>
      <c r="F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767.1227899999999</v>
      </c>
      <c r="G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806.73278999999991</v>
      </c>
      <c r="H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749.67278999999996</v>
      </c>
      <c r="I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690.41278999999997</v>
      </c>
      <c r="J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1019.93279</v>
      </c>
      <c r="K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871.21279000000004</v>
      </c>
      <c r="L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783.47279000000003</v>
      </c>
      <c r="M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760.60278999999991</v>
      </c>
      <c r="N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760.42278999999996</v>
      </c>
      <c r="O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783.36279000000002</v>
      </c>
      <c r="P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824.93278999999995</v>
      </c>
      <c r="Q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824.92278999999996</v>
      </c>
      <c r="R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825.57279000000005</v>
      </c>
      <c r="S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825.57279000000005</v>
      </c>
      <c r="T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760.95278999999994</v>
      </c>
      <c r="U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731.49279000000001</v>
      </c>
      <c r="V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738.71278999999993</v>
      </c>
      <c r="W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750.59278999999992</v>
      </c>
      <c r="X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700.53278999999998</v>
      </c>
      <c r="Y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798.36279000000002</v>
      </c>
    </row>
    <row r="136" spans="1:25" x14ac:dyDescent="0.2">
      <c r="A136" s="79">
        <f t="shared" si="5"/>
        <v>42562</v>
      </c>
      <c r="B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703.21279000000004</v>
      </c>
      <c r="C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690.35278999999991</v>
      </c>
      <c r="D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753.21279000000004</v>
      </c>
      <c r="E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753.38279</v>
      </c>
      <c r="F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793.8627899999999</v>
      </c>
      <c r="G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848.92278999999996</v>
      </c>
      <c r="H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793.66278999999997</v>
      </c>
      <c r="I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1144.75279</v>
      </c>
      <c r="J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976.28278999999998</v>
      </c>
      <c r="K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821.71278999999993</v>
      </c>
      <c r="L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722.39278999999999</v>
      </c>
      <c r="M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709.22279000000003</v>
      </c>
      <c r="N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715.28279000000009</v>
      </c>
      <c r="O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735.54278999999997</v>
      </c>
      <c r="P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735.73278999999991</v>
      </c>
      <c r="Q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708.64278999999999</v>
      </c>
      <c r="R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747.02278999999999</v>
      </c>
      <c r="S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752.69279000000006</v>
      </c>
      <c r="T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785.52278999999999</v>
      </c>
      <c r="U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772.47278999999992</v>
      </c>
      <c r="V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724.57279000000005</v>
      </c>
      <c r="W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724.82279000000005</v>
      </c>
      <c r="X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703.62279000000001</v>
      </c>
      <c r="Y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823.83278999999993</v>
      </c>
    </row>
    <row r="137" spans="1:25" x14ac:dyDescent="0.2">
      <c r="A137" s="79">
        <f t="shared" si="5"/>
        <v>42563</v>
      </c>
      <c r="B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704.56278999999995</v>
      </c>
      <c r="C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690.40278999999998</v>
      </c>
      <c r="D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752.70279000000005</v>
      </c>
      <c r="E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777.01279</v>
      </c>
      <c r="F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811.51279</v>
      </c>
      <c r="G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811.78278999999998</v>
      </c>
      <c r="H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794.70279000000005</v>
      </c>
      <c r="I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1146.9127900000001</v>
      </c>
      <c r="J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978.05278999999996</v>
      </c>
      <c r="K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822.99279000000001</v>
      </c>
      <c r="L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723.8627899999999</v>
      </c>
      <c r="M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710.70278999999994</v>
      </c>
      <c r="N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717.16278999999997</v>
      </c>
      <c r="O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737.62279000000001</v>
      </c>
      <c r="P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737.61279000000002</v>
      </c>
      <c r="Q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737.62279000000001</v>
      </c>
      <c r="R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748.88279</v>
      </c>
      <c r="S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820.19279000000006</v>
      </c>
      <c r="T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841.82278999999994</v>
      </c>
      <c r="U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798.73279000000002</v>
      </c>
      <c r="V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697.67278999999996</v>
      </c>
      <c r="W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697.94278999999995</v>
      </c>
      <c r="X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714.46278999999993</v>
      </c>
      <c r="Y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788.75279</v>
      </c>
    </row>
    <row r="138" spans="1:25" x14ac:dyDescent="0.2">
      <c r="A138" s="79">
        <f t="shared" si="5"/>
        <v>42564</v>
      </c>
      <c r="B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712.42279000000008</v>
      </c>
      <c r="C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692.27278999999999</v>
      </c>
      <c r="D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757.03278999999998</v>
      </c>
      <c r="E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781.44278999999995</v>
      </c>
      <c r="F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816.46279000000004</v>
      </c>
      <c r="G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816.66278999999997</v>
      </c>
      <c r="H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799.10279000000003</v>
      </c>
      <c r="I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1153.5727899999999</v>
      </c>
      <c r="J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984.2427899999999</v>
      </c>
      <c r="K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827.39278999999999</v>
      </c>
      <c r="L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727.03278999999998</v>
      </c>
      <c r="M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713.73279000000002</v>
      </c>
      <c r="N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720.22278999999992</v>
      </c>
      <c r="O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740.78278999999998</v>
      </c>
      <c r="P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740.81278999999995</v>
      </c>
      <c r="Q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740.69279000000006</v>
      </c>
      <c r="R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751.30278999999996</v>
      </c>
      <c r="S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823.06279000000006</v>
      </c>
      <c r="T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845.10279000000003</v>
      </c>
      <c r="U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802.19278999999995</v>
      </c>
      <c r="V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695.10279000000003</v>
      </c>
      <c r="W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695.54278999999997</v>
      </c>
      <c r="X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716.99279000000001</v>
      </c>
      <c r="Y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788.81279000000006</v>
      </c>
    </row>
    <row r="139" spans="1:25" x14ac:dyDescent="0.2">
      <c r="A139" s="79">
        <f t="shared" si="5"/>
        <v>42565</v>
      </c>
      <c r="B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711.05278999999996</v>
      </c>
      <c r="C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692.31278999999995</v>
      </c>
      <c r="D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719.59279000000004</v>
      </c>
      <c r="E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781.55278999999996</v>
      </c>
      <c r="F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816.62279000000001</v>
      </c>
      <c r="G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816.77278999999999</v>
      </c>
      <c r="H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799.31278999999995</v>
      </c>
      <c r="I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1139.8527900000001</v>
      </c>
      <c r="J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959.78279000000009</v>
      </c>
      <c r="K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801.65278999999998</v>
      </c>
      <c r="L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726.9927899999999</v>
      </c>
      <c r="M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713.63279</v>
      </c>
      <c r="N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733.62279000000001</v>
      </c>
      <c r="O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740.60279000000003</v>
      </c>
      <c r="P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740.57279000000005</v>
      </c>
      <c r="Q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740.54278999999997</v>
      </c>
      <c r="R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763.11279000000002</v>
      </c>
      <c r="S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788.58279000000005</v>
      </c>
      <c r="T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845.09279000000004</v>
      </c>
      <c r="U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802.17278999999996</v>
      </c>
      <c r="V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694.91278999999997</v>
      </c>
      <c r="W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695.35279000000003</v>
      </c>
      <c r="X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716.90278999999998</v>
      </c>
      <c r="Y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781.82278999999994</v>
      </c>
    </row>
    <row r="140" spans="1:25" x14ac:dyDescent="0.2">
      <c r="A140" s="79">
        <f t="shared" si="5"/>
        <v>42566</v>
      </c>
      <c r="B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699.7427899999999</v>
      </c>
      <c r="C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692.68278999999995</v>
      </c>
      <c r="D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720.35278999999991</v>
      </c>
      <c r="E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782.05278999999996</v>
      </c>
      <c r="F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817.19279000000006</v>
      </c>
      <c r="G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817.15278999999998</v>
      </c>
      <c r="H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799.33278999999993</v>
      </c>
      <c r="I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1140.21279</v>
      </c>
      <c r="J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925.33278999999993</v>
      </c>
      <c r="K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769.79278999999997</v>
      </c>
      <c r="L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700.61279000000002</v>
      </c>
      <c r="M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707.85279000000003</v>
      </c>
      <c r="N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708.08278999999993</v>
      </c>
      <c r="O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708.14278999999999</v>
      </c>
      <c r="P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708.03278999999998</v>
      </c>
      <c r="Q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708.17278999999996</v>
      </c>
      <c r="R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728.03278999999998</v>
      </c>
      <c r="S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788.64278999999999</v>
      </c>
      <c r="T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788.6527900000001</v>
      </c>
      <c r="U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802.06278999999995</v>
      </c>
      <c r="V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695.31278999999995</v>
      </c>
      <c r="W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721.06278999999995</v>
      </c>
      <c r="X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717.00279</v>
      </c>
      <c r="Y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792.20279000000005</v>
      </c>
    </row>
    <row r="141" spans="1:25" x14ac:dyDescent="0.2">
      <c r="A141" s="79">
        <f t="shared" si="5"/>
        <v>42567</v>
      </c>
      <c r="B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730.99279000000001</v>
      </c>
      <c r="C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698.02278999999999</v>
      </c>
      <c r="D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690.33278999999993</v>
      </c>
      <c r="E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704.06278999999995</v>
      </c>
      <c r="F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753.43278999999995</v>
      </c>
      <c r="G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792.05279000000007</v>
      </c>
      <c r="H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754.25279</v>
      </c>
      <c r="I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711.37279000000001</v>
      </c>
      <c r="J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986.87279000000001</v>
      </c>
      <c r="K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846.95279000000005</v>
      </c>
      <c r="L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794.91279000000009</v>
      </c>
      <c r="M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778.94278999999995</v>
      </c>
      <c r="N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778.92278999999996</v>
      </c>
      <c r="O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778.88279</v>
      </c>
      <c r="P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778.89278999999999</v>
      </c>
      <c r="Q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763.52278999999999</v>
      </c>
      <c r="R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763.32278999999994</v>
      </c>
      <c r="S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748.83279000000005</v>
      </c>
      <c r="T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748.86279000000002</v>
      </c>
      <c r="U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763.89278999999999</v>
      </c>
      <c r="V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739.41278999999997</v>
      </c>
      <c r="W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769.77278999999999</v>
      </c>
      <c r="X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725.26279</v>
      </c>
      <c r="Y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811.35279000000003</v>
      </c>
    </row>
    <row r="142" spans="1:25" x14ac:dyDescent="0.2">
      <c r="A142" s="79">
        <f t="shared" si="5"/>
        <v>42568</v>
      </c>
      <c r="B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751.53278999999998</v>
      </c>
      <c r="C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703.83279000000005</v>
      </c>
      <c r="D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691.31279000000006</v>
      </c>
      <c r="E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706.65278999999998</v>
      </c>
      <c r="F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757.48278999999991</v>
      </c>
      <c r="G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795.83279000000005</v>
      </c>
      <c r="H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757.77278999999999</v>
      </c>
      <c r="I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714.75279</v>
      </c>
      <c r="J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991.04279000000008</v>
      </c>
      <c r="K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850.41278999999997</v>
      </c>
      <c r="L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798.01279</v>
      </c>
      <c r="M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781.95278999999994</v>
      </c>
      <c r="N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781.80278999999996</v>
      </c>
      <c r="O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781.71278999999993</v>
      </c>
      <c r="P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781.67278999999996</v>
      </c>
      <c r="Q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766.27278999999999</v>
      </c>
      <c r="R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766.13279</v>
      </c>
      <c r="S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751.22278999999992</v>
      </c>
      <c r="T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751.34278999999992</v>
      </c>
      <c r="U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767.05278999999996</v>
      </c>
      <c r="V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761.94279000000006</v>
      </c>
      <c r="W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781.78278999999998</v>
      </c>
      <c r="X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737.39278999999999</v>
      </c>
      <c r="Y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910.60278999999991</v>
      </c>
    </row>
    <row r="143" spans="1:25" x14ac:dyDescent="0.2">
      <c r="A143" s="79">
        <f t="shared" si="5"/>
        <v>42569</v>
      </c>
      <c r="B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712.34279000000004</v>
      </c>
      <c r="C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708.42278999999996</v>
      </c>
      <c r="D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737.18279000000007</v>
      </c>
      <c r="E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768.25279</v>
      </c>
      <c r="F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784.82278999999994</v>
      </c>
      <c r="G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839.39278999999999</v>
      </c>
      <c r="H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785.2427899999999</v>
      </c>
      <c r="I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1079.79279</v>
      </c>
      <c r="J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929.46279000000004</v>
      </c>
      <c r="K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772.72278999999992</v>
      </c>
      <c r="L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702.97279000000003</v>
      </c>
      <c r="M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702.83279000000005</v>
      </c>
      <c r="N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702.94279000000006</v>
      </c>
      <c r="O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702.94279000000006</v>
      </c>
      <c r="P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702.85279000000003</v>
      </c>
      <c r="Q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715.71279000000004</v>
      </c>
      <c r="R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729.98278999999991</v>
      </c>
      <c r="S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729.97278999999992</v>
      </c>
      <c r="T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741.49279000000001</v>
      </c>
      <c r="U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765.67278999999996</v>
      </c>
      <c r="V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718.80279000000007</v>
      </c>
      <c r="W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731.89278999999999</v>
      </c>
      <c r="X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791.03278999999998</v>
      </c>
      <c r="Y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774.96279000000004</v>
      </c>
    </row>
    <row r="144" spans="1:25" x14ac:dyDescent="0.2">
      <c r="A144" s="79">
        <f t="shared" si="5"/>
        <v>42570</v>
      </c>
      <c r="B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734.52278999999999</v>
      </c>
      <c r="C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702.51279</v>
      </c>
      <c r="D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690.64278999999999</v>
      </c>
      <c r="E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722.47279000000003</v>
      </c>
      <c r="F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752.43279000000007</v>
      </c>
      <c r="G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802.12279000000001</v>
      </c>
      <c r="H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776.66279000000009</v>
      </c>
      <c r="I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1117.6127900000001</v>
      </c>
      <c r="J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940.14278999999999</v>
      </c>
      <c r="K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742.87279000000001</v>
      </c>
      <c r="L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690.22278999999992</v>
      </c>
      <c r="M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720.82278999999994</v>
      </c>
      <c r="N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721.07278999999994</v>
      </c>
      <c r="O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721.25279</v>
      </c>
      <c r="P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721.10278999999991</v>
      </c>
      <c r="Q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721.01279</v>
      </c>
      <c r="R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697.52278999999999</v>
      </c>
      <c r="S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697.52278999999999</v>
      </c>
      <c r="T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741.09279000000004</v>
      </c>
      <c r="U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719.00279</v>
      </c>
      <c r="V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755.33279000000005</v>
      </c>
      <c r="W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755.97279000000003</v>
      </c>
      <c r="X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715.10279000000003</v>
      </c>
      <c r="Y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841.82278999999994</v>
      </c>
    </row>
    <row r="145" spans="1:27" x14ac:dyDescent="0.2">
      <c r="A145" s="79">
        <f t="shared" si="5"/>
        <v>42571</v>
      </c>
      <c r="B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722.44278999999995</v>
      </c>
      <c r="C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700.03279000000009</v>
      </c>
      <c r="D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690.59279000000004</v>
      </c>
      <c r="E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707.27278999999999</v>
      </c>
      <c r="F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707.19278999999995</v>
      </c>
      <c r="G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783.38279</v>
      </c>
      <c r="H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721.33279000000005</v>
      </c>
      <c r="I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997.10279000000003</v>
      </c>
      <c r="J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855.78279000000009</v>
      </c>
      <c r="K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691.19279000000006</v>
      </c>
      <c r="L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759.28278999999998</v>
      </c>
      <c r="M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760.33278999999993</v>
      </c>
      <c r="N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760.71278999999993</v>
      </c>
      <c r="O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762.12279000000001</v>
      </c>
      <c r="P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762.62279000000001</v>
      </c>
      <c r="Q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762.07279000000005</v>
      </c>
      <c r="R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730.82279000000005</v>
      </c>
      <c r="S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718.00278999999989</v>
      </c>
      <c r="T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716.93278999999995</v>
      </c>
      <c r="U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715.70279000000005</v>
      </c>
      <c r="V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786.55278999999996</v>
      </c>
      <c r="W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793.39278999999999</v>
      </c>
      <c r="X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719.73279000000002</v>
      </c>
      <c r="Y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834.25278999999989</v>
      </c>
    </row>
    <row r="146" spans="1:27" x14ac:dyDescent="0.2">
      <c r="A146" s="79">
        <f t="shared" si="5"/>
        <v>42572</v>
      </c>
      <c r="B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718.21279000000004</v>
      </c>
      <c r="C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694.66278999999997</v>
      </c>
      <c r="D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692.35279000000003</v>
      </c>
      <c r="E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691.77278999999999</v>
      </c>
      <c r="F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707.14278999999999</v>
      </c>
      <c r="G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735.74279000000001</v>
      </c>
      <c r="H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707.17278999999996</v>
      </c>
      <c r="I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997.85279000000003</v>
      </c>
      <c r="J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837.3627899999999</v>
      </c>
      <c r="K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697.99279000000001</v>
      </c>
      <c r="L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730.29278999999997</v>
      </c>
      <c r="M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760.69278999999995</v>
      </c>
      <c r="N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755.52278999999999</v>
      </c>
      <c r="O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756.58278999999993</v>
      </c>
      <c r="P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731.99279000000001</v>
      </c>
      <c r="Q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712.13279</v>
      </c>
      <c r="R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716.95278999999994</v>
      </c>
      <c r="S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705.2427899999999</v>
      </c>
      <c r="T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729.00279</v>
      </c>
      <c r="U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715.82279000000005</v>
      </c>
      <c r="V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782.15278999999998</v>
      </c>
      <c r="W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787.36279000000002</v>
      </c>
      <c r="X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719.67278999999996</v>
      </c>
      <c r="Y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825.06278999999995</v>
      </c>
    </row>
    <row r="147" spans="1:27" x14ac:dyDescent="0.2">
      <c r="A147" s="79">
        <f t="shared" si="5"/>
        <v>42573</v>
      </c>
      <c r="B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708.07278999999994</v>
      </c>
      <c r="C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694.06279000000006</v>
      </c>
      <c r="D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690.40278999999998</v>
      </c>
      <c r="E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693.70278999999994</v>
      </c>
      <c r="F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707.19278999999995</v>
      </c>
      <c r="G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766.79278999999997</v>
      </c>
      <c r="H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721.24279000000001</v>
      </c>
      <c r="I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1053.01279</v>
      </c>
      <c r="J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916.3627899999999</v>
      </c>
      <c r="K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771.16278999999997</v>
      </c>
      <c r="L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748.82279000000005</v>
      </c>
      <c r="M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701.51279</v>
      </c>
      <c r="N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727.73279000000002</v>
      </c>
      <c r="O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727.73279000000002</v>
      </c>
      <c r="P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691.40278999999998</v>
      </c>
      <c r="Q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691.33279000000005</v>
      </c>
      <c r="R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706.36279000000002</v>
      </c>
      <c r="S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697.11279000000002</v>
      </c>
      <c r="T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718.16278999999997</v>
      </c>
      <c r="U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697.34279000000004</v>
      </c>
      <c r="V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776.08278999999993</v>
      </c>
      <c r="W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778.89278999999999</v>
      </c>
      <c r="X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722.99279000000001</v>
      </c>
      <c r="Y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852.03278999999998</v>
      </c>
    </row>
    <row r="148" spans="1:27" x14ac:dyDescent="0.2">
      <c r="A148" s="79">
        <f t="shared" si="5"/>
        <v>42574</v>
      </c>
      <c r="B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775.59278999999992</v>
      </c>
      <c r="C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740.06279000000006</v>
      </c>
      <c r="D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713.97279000000003</v>
      </c>
      <c r="E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702.89278999999999</v>
      </c>
      <c r="F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696.13279</v>
      </c>
      <c r="G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705.33278999999993</v>
      </c>
      <c r="H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690.34278999999992</v>
      </c>
      <c r="I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698.81278999999995</v>
      </c>
      <c r="J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953.3627899999999</v>
      </c>
      <c r="K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780.64278999999999</v>
      </c>
      <c r="L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736.44278999999995</v>
      </c>
      <c r="M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696.88279</v>
      </c>
      <c r="N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696.63278999999989</v>
      </c>
      <c r="O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696.48278999999991</v>
      </c>
      <c r="P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696.52278999999999</v>
      </c>
      <c r="Q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696.47278999999992</v>
      </c>
      <c r="R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722.17278999999996</v>
      </c>
      <c r="S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712.13279</v>
      </c>
      <c r="T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697.13279</v>
      </c>
      <c r="U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723.22278999999992</v>
      </c>
      <c r="V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817.86279000000002</v>
      </c>
      <c r="W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834.33279000000005</v>
      </c>
      <c r="X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723.49279000000001</v>
      </c>
      <c r="Y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750.28278999999998</v>
      </c>
    </row>
    <row r="149" spans="1:27" x14ac:dyDescent="0.2">
      <c r="A149" s="79">
        <f t="shared" si="5"/>
        <v>42575</v>
      </c>
      <c r="B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761.82279000000005</v>
      </c>
      <c r="C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735.68278999999995</v>
      </c>
      <c r="D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710.13279</v>
      </c>
      <c r="E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700.77278999999999</v>
      </c>
      <c r="F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695.11279000000002</v>
      </c>
      <c r="G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720.9927899999999</v>
      </c>
      <c r="H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705.16278999999997</v>
      </c>
      <c r="I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690.31278999999995</v>
      </c>
      <c r="J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976.53278999999998</v>
      </c>
      <c r="K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796.30278999999996</v>
      </c>
      <c r="L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735.72278999999992</v>
      </c>
      <c r="M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696.54278999999997</v>
      </c>
      <c r="N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696.3727899999999</v>
      </c>
      <c r="O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696.35278999999991</v>
      </c>
      <c r="P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696.35278999999991</v>
      </c>
      <c r="Q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696.32278999999994</v>
      </c>
      <c r="R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722.32279000000005</v>
      </c>
      <c r="S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713.09279000000004</v>
      </c>
      <c r="T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697.51279</v>
      </c>
      <c r="U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726.13279</v>
      </c>
      <c r="V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841.93278999999995</v>
      </c>
      <c r="W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842.83278999999993</v>
      </c>
      <c r="X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728.08279000000005</v>
      </c>
      <c r="Y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750.05278999999996</v>
      </c>
    </row>
    <row r="150" spans="1:27" x14ac:dyDescent="0.2">
      <c r="A150" s="79">
        <f t="shared" si="5"/>
        <v>42576</v>
      </c>
      <c r="B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737.21279000000004</v>
      </c>
      <c r="C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710.78278999999998</v>
      </c>
      <c r="D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691.37279000000001</v>
      </c>
      <c r="E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691.12279000000001</v>
      </c>
      <c r="F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720.91278999999997</v>
      </c>
      <c r="G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750.77278999999999</v>
      </c>
      <c r="H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735.87279000000001</v>
      </c>
      <c r="I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1089.7527900000002</v>
      </c>
      <c r="J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895.3627899999999</v>
      </c>
      <c r="K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756.34279000000004</v>
      </c>
      <c r="L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691.35279000000003</v>
      </c>
      <c r="M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732.76279</v>
      </c>
      <c r="N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733.53279000000009</v>
      </c>
      <c r="O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733.56279000000006</v>
      </c>
      <c r="P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733.53279000000009</v>
      </c>
      <c r="Q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733.41279000000009</v>
      </c>
      <c r="R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702.18278999999995</v>
      </c>
      <c r="S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708.80278999999996</v>
      </c>
      <c r="T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707.45278999999994</v>
      </c>
      <c r="U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697.22279000000003</v>
      </c>
      <c r="V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786.28278999999998</v>
      </c>
      <c r="W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762.12279000000001</v>
      </c>
      <c r="X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694.41278999999997</v>
      </c>
      <c r="Y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852.67278999999996</v>
      </c>
    </row>
    <row r="151" spans="1:27" x14ac:dyDescent="0.2">
      <c r="A151" s="79">
        <f t="shared" si="5"/>
        <v>42577</v>
      </c>
      <c r="B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744.76279</v>
      </c>
      <c r="C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700.25279</v>
      </c>
      <c r="D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720.9927899999999</v>
      </c>
      <c r="E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735.52278999999999</v>
      </c>
      <c r="F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735.51279</v>
      </c>
      <c r="G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758.17279000000008</v>
      </c>
      <c r="H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735.52278999999999</v>
      </c>
      <c r="I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1029.6627900000001</v>
      </c>
      <c r="J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895.07278999999994</v>
      </c>
      <c r="K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756.52278999999999</v>
      </c>
      <c r="L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715.18279000000007</v>
      </c>
      <c r="M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715.19279000000006</v>
      </c>
      <c r="N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715.00278999999989</v>
      </c>
      <c r="O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714.84278999999992</v>
      </c>
      <c r="P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701.93278999999995</v>
      </c>
      <c r="Q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714.81278999999995</v>
      </c>
      <c r="R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729.26279</v>
      </c>
      <c r="S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758.12279000000001</v>
      </c>
      <c r="T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803.39278999999999</v>
      </c>
      <c r="U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759.84278999999992</v>
      </c>
      <c r="V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724.14278999999999</v>
      </c>
      <c r="W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725.74279000000001</v>
      </c>
      <c r="X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729.24279000000001</v>
      </c>
      <c r="Y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847.40278999999998</v>
      </c>
    </row>
    <row r="152" spans="1:27" x14ac:dyDescent="0.2">
      <c r="A152" s="79">
        <f t="shared" si="5"/>
        <v>42578</v>
      </c>
      <c r="B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719.99279000000001</v>
      </c>
      <c r="C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721.65278999999998</v>
      </c>
      <c r="D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736.18278999999995</v>
      </c>
      <c r="E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736.16278999999997</v>
      </c>
      <c r="F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801.04279000000008</v>
      </c>
      <c r="G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819.24279000000001</v>
      </c>
      <c r="H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784.11279000000002</v>
      </c>
      <c r="I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1116.00279</v>
      </c>
      <c r="J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928.40278999999998</v>
      </c>
      <c r="K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787.76279</v>
      </c>
      <c r="L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729.26279</v>
      </c>
      <c r="M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702.84279000000004</v>
      </c>
      <c r="N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702.6127899999999</v>
      </c>
      <c r="O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702.58278999999993</v>
      </c>
      <c r="P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729.01279</v>
      </c>
      <c r="Q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729.22278999999992</v>
      </c>
      <c r="R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741.53278999999998</v>
      </c>
      <c r="S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741.24279000000001</v>
      </c>
      <c r="T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777.90278999999998</v>
      </c>
      <c r="U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742.76279</v>
      </c>
      <c r="V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724.19278999999995</v>
      </c>
      <c r="W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726.12279000000001</v>
      </c>
      <c r="X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729.26279</v>
      </c>
      <c r="Y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828.25278999999989</v>
      </c>
    </row>
    <row r="153" spans="1:27" x14ac:dyDescent="0.2">
      <c r="A153" s="79">
        <f t="shared" si="5"/>
        <v>42579</v>
      </c>
      <c r="B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718.79278999999997</v>
      </c>
      <c r="C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707.60279000000003</v>
      </c>
      <c r="D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736.19278999999995</v>
      </c>
      <c r="E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736.2427899999999</v>
      </c>
      <c r="F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783.85279000000003</v>
      </c>
      <c r="G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783.78278999999998</v>
      </c>
      <c r="H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736.38278999999989</v>
      </c>
      <c r="I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1116.8927900000001</v>
      </c>
      <c r="J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928.91278999999997</v>
      </c>
      <c r="K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757.42278999999996</v>
      </c>
      <c r="L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703.23279000000002</v>
      </c>
      <c r="M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703.29279000000008</v>
      </c>
      <c r="N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715.68279000000007</v>
      </c>
      <c r="O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715.46279000000004</v>
      </c>
      <c r="P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728.98279000000002</v>
      </c>
      <c r="Q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729.07278999999994</v>
      </c>
      <c r="R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825.52278999999999</v>
      </c>
      <c r="S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790.74279000000001</v>
      </c>
      <c r="T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804.36279000000002</v>
      </c>
      <c r="U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780.13279</v>
      </c>
      <c r="V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722.54278999999997</v>
      </c>
      <c r="W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724.95279000000005</v>
      </c>
      <c r="X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741.25279</v>
      </c>
      <c r="Y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831.71279000000004</v>
      </c>
    </row>
    <row r="154" spans="1:27" x14ac:dyDescent="0.2">
      <c r="A154" s="79">
        <f t="shared" si="5"/>
        <v>42580</v>
      </c>
      <c r="B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717.19278999999995</v>
      </c>
      <c r="C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722.42278999999996</v>
      </c>
      <c r="D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736.69279000000006</v>
      </c>
      <c r="E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736.74279000000001</v>
      </c>
      <c r="F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801.81279000000006</v>
      </c>
      <c r="G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820.01279</v>
      </c>
      <c r="H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760.22278999999992</v>
      </c>
      <c r="I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1118.0227900000002</v>
      </c>
      <c r="J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929.84279000000004</v>
      </c>
      <c r="K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757.96279000000004</v>
      </c>
      <c r="L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710.18278999999995</v>
      </c>
      <c r="M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716.61279000000002</v>
      </c>
      <c r="N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698.54278999999997</v>
      </c>
      <c r="O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690.97279000000003</v>
      </c>
      <c r="P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691.11279000000002</v>
      </c>
      <c r="Q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703.50279</v>
      </c>
      <c r="R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741.91278999999997</v>
      </c>
      <c r="S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753.39278999999999</v>
      </c>
      <c r="T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753.75279</v>
      </c>
      <c r="U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710.17278999999996</v>
      </c>
      <c r="V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753.97278999999992</v>
      </c>
      <c r="W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728.13279</v>
      </c>
      <c r="X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741.80278999999996</v>
      </c>
      <c r="Y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853.51279</v>
      </c>
    </row>
    <row r="155" spans="1:27" x14ac:dyDescent="0.2">
      <c r="A155" s="79">
        <f t="shared" ref="A155:A156" si="6">A118</f>
        <v>42581</v>
      </c>
      <c r="B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781.01279</v>
      </c>
      <c r="C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703.10279000000003</v>
      </c>
      <c r="D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691.17279000000008</v>
      </c>
      <c r="E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706.79278999999997</v>
      </c>
      <c r="F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739.72279000000003</v>
      </c>
      <c r="G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776.2727900000001</v>
      </c>
      <c r="H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714.90278999999998</v>
      </c>
      <c r="I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728.87279000000001</v>
      </c>
      <c r="J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981.41279000000009</v>
      </c>
      <c r="K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799.49279000000001</v>
      </c>
      <c r="L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738.92278999999996</v>
      </c>
      <c r="M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718.24279000000001</v>
      </c>
      <c r="N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752.80278999999996</v>
      </c>
      <c r="O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752.78278999999998</v>
      </c>
      <c r="P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752.81279000000006</v>
      </c>
      <c r="Q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752.77278999999999</v>
      </c>
      <c r="R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752.47279000000003</v>
      </c>
      <c r="S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737.70279000000005</v>
      </c>
      <c r="T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723.62279000000001</v>
      </c>
      <c r="U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712.62279000000001</v>
      </c>
      <c r="V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793.02278999999999</v>
      </c>
      <c r="W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781.67278999999996</v>
      </c>
      <c r="X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697.92278999999996</v>
      </c>
      <c r="Y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832.18279000000007</v>
      </c>
    </row>
    <row r="156" spans="1:27" x14ac:dyDescent="0.2">
      <c r="A156" s="79">
        <f t="shared" si="6"/>
        <v>42582</v>
      </c>
      <c r="B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764.43279000000007</v>
      </c>
      <c r="C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699.00279</v>
      </c>
      <c r="D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706.79278999999997</v>
      </c>
      <c r="E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706.91278999999997</v>
      </c>
      <c r="F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757.91279000000009</v>
      </c>
      <c r="G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776.41279000000009</v>
      </c>
      <c r="H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714.79278999999997</v>
      </c>
      <c r="I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706.91278999999997</v>
      </c>
      <c r="J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1004.23279</v>
      </c>
      <c r="K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815.00279</v>
      </c>
      <c r="L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766.37279000000001</v>
      </c>
      <c r="M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737.39278999999999</v>
      </c>
      <c r="N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737.28278999999998</v>
      </c>
      <c r="O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737.24279000000001</v>
      </c>
      <c r="P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751.44278999999995</v>
      </c>
      <c r="Q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751.38279</v>
      </c>
      <c r="R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751.44278999999995</v>
      </c>
      <c r="S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723.39278999999999</v>
      </c>
      <c r="T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723.63279</v>
      </c>
      <c r="U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712.54279000000008</v>
      </c>
      <c r="V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804.46279000000004</v>
      </c>
      <c r="W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776.13278999999989</v>
      </c>
      <c r="X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698.25279</v>
      </c>
      <c r="Y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849.93279000000007</v>
      </c>
    </row>
    <row r="157" spans="1:27" x14ac:dyDescent="0.2">
      <c r="A157" s="85"/>
      <c r="B157" s="86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</row>
    <row r="158" spans="1:27" s="110" customFormat="1" ht="19.5" customHeight="1" x14ac:dyDescent="0.25">
      <c r="A158" s="109" t="s">
        <v>147</v>
      </c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</row>
    <row r="159" spans="1:27" ht="15.75" customHeight="1" x14ac:dyDescent="0.25">
      <c r="A159" s="87" t="s">
        <v>150</v>
      </c>
      <c r="B159" s="78"/>
      <c r="C159" s="78"/>
      <c r="D159" s="78"/>
      <c r="AA159" s="80"/>
    </row>
    <row r="160" spans="1:27" ht="12.75" x14ac:dyDescent="0.2">
      <c r="A160" s="169" t="s">
        <v>48</v>
      </c>
      <c r="B160" s="180" t="s">
        <v>122</v>
      </c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2"/>
    </row>
    <row r="161" spans="1:25" ht="12.75" x14ac:dyDescent="0.2">
      <c r="A161" s="170"/>
      <c r="B161" s="183"/>
      <c r="C161" s="184"/>
      <c r="D161" s="184"/>
      <c r="E161" s="184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5"/>
    </row>
    <row r="162" spans="1:25" ht="12.75" x14ac:dyDescent="0.2">
      <c r="A162" s="170"/>
      <c r="B162" s="172" t="s">
        <v>123</v>
      </c>
      <c r="C162" s="163" t="s">
        <v>124</v>
      </c>
      <c r="D162" s="163" t="s">
        <v>125</v>
      </c>
      <c r="E162" s="163" t="s">
        <v>126</v>
      </c>
      <c r="F162" s="163" t="s">
        <v>127</v>
      </c>
      <c r="G162" s="163" t="s">
        <v>128</v>
      </c>
      <c r="H162" s="163" t="s">
        <v>129</v>
      </c>
      <c r="I162" s="163" t="s">
        <v>130</v>
      </c>
      <c r="J162" s="163" t="s">
        <v>131</v>
      </c>
      <c r="K162" s="163" t="s">
        <v>132</v>
      </c>
      <c r="L162" s="163" t="s">
        <v>133</v>
      </c>
      <c r="M162" s="163" t="s">
        <v>134</v>
      </c>
      <c r="N162" s="174" t="s">
        <v>135</v>
      </c>
      <c r="O162" s="163" t="s">
        <v>136</v>
      </c>
      <c r="P162" s="163" t="s">
        <v>137</v>
      </c>
      <c r="Q162" s="163" t="s">
        <v>138</v>
      </c>
      <c r="R162" s="163" t="s">
        <v>139</v>
      </c>
      <c r="S162" s="163" t="s">
        <v>140</v>
      </c>
      <c r="T162" s="163" t="s">
        <v>141</v>
      </c>
      <c r="U162" s="163" t="s">
        <v>142</v>
      </c>
      <c r="V162" s="163" t="s">
        <v>143</v>
      </c>
      <c r="W162" s="163" t="s">
        <v>144</v>
      </c>
      <c r="X162" s="163" t="s">
        <v>145</v>
      </c>
      <c r="Y162" s="163" t="s">
        <v>146</v>
      </c>
    </row>
    <row r="163" spans="1:25" ht="12.75" x14ac:dyDescent="0.2">
      <c r="A163" s="171"/>
      <c r="B163" s="173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75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</row>
    <row r="164" spans="1:25" x14ac:dyDescent="0.2">
      <c r="A164" s="79">
        <f>A126</f>
        <v>42552</v>
      </c>
      <c r="B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790.48369000000002</v>
      </c>
      <c r="C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755.98369000000014</v>
      </c>
      <c r="D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785.16369000000009</v>
      </c>
      <c r="E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825.47369000000003</v>
      </c>
      <c r="F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869.97369000000015</v>
      </c>
      <c r="G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919.71369000000004</v>
      </c>
      <c r="H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833.94369000000006</v>
      </c>
      <c r="I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1139.5736900000002</v>
      </c>
      <c r="J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928.68369000000007</v>
      </c>
      <c r="K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778.15368999999998</v>
      </c>
      <c r="L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764.70369000000005</v>
      </c>
      <c r="M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764.74369000000002</v>
      </c>
      <c r="N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755.89369000000011</v>
      </c>
      <c r="O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755.88369000000012</v>
      </c>
      <c r="P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755.82368999999994</v>
      </c>
      <c r="Q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755.80368999999996</v>
      </c>
      <c r="R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782.4036900000001</v>
      </c>
      <c r="S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806.30368999999996</v>
      </c>
      <c r="T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806.27368999999999</v>
      </c>
      <c r="U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771.07369000000006</v>
      </c>
      <c r="V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820.14368999999999</v>
      </c>
      <c r="W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828.94369000000006</v>
      </c>
      <c r="X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771.34369000000015</v>
      </c>
      <c r="Y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929.19369000000006</v>
      </c>
    </row>
    <row r="165" spans="1:25" x14ac:dyDescent="0.2">
      <c r="A165" s="79">
        <f>A164+1</f>
        <v>42553</v>
      </c>
      <c r="B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823.16369000000009</v>
      </c>
      <c r="C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774.66368999999997</v>
      </c>
      <c r="D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754.33369000000005</v>
      </c>
      <c r="E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768.07369000000006</v>
      </c>
      <c r="F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831.89369000000011</v>
      </c>
      <c r="G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884.54369000000008</v>
      </c>
      <c r="H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822.05369000000007</v>
      </c>
      <c r="I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763.76369</v>
      </c>
      <c r="J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1058.29369</v>
      </c>
      <c r="K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865.86369000000002</v>
      </c>
      <c r="L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801.18369000000007</v>
      </c>
      <c r="M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801.19369000000006</v>
      </c>
      <c r="N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801.26369</v>
      </c>
      <c r="O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786.74369000000002</v>
      </c>
      <c r="P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779.68368999999996</v>
      </c>
      <c r="Q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779.69369000000006</v>
      </c>
      <c r="R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816.48369000000002</v>
      </c>
      <c r="S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832.29368999999997</v>
      </c>
      <c r="T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816.61369000000002</v>
      </c>
      <c r="U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801.70369000000005</v>
      </c>
      <c r="V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807.81369000000007</v>
      </c>
      <c r="W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836.99369000000002</v>
      </c>
      <c r="X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761.58369000000005</v>
      </c>
      <c r="Y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874.35369000000003</v>
      </c>
    </row>
    <row r="166" spans="1:25" x14ac:dyDescent="0.2">
      <c r="A166" s="79">
        <f t="shared" ref="A166:A194" si="7">A165+1</f>
        <v>42554</v>
      </c>
      <c r="B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818.00369000000001</v>
      </c>
      <c r="C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771.13369</v>
      </c>
      <c r="D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754.26369</v>
      </c>
      <c r="E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767.92369000000008</v>
      </c>
      <c r="F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831.50369000000012</v>
      </c>
      <c r="G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907.54369000000008</v>
      </c>
      <c r="H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821.9036900000001</v>
      </c>
      <c r="I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763.49369000000002</v>
      </c>
      <c r="J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1057.5836899999999</v>
      </c>
      <c r="K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865.87369000000001</v>
      </c>
      <c r="L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816.4036900000001</v>
      </c>
      <c r="M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832.26369</v>
      </c>
      <c r="N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824.14369000000011</v>
      </c>
      <c r="O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816.4036900000001</v>
      </c>
      <c r="P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816.56369000000007</v>
      </c>
      <c r="Q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816.37369000000001</v>
      </c>
      <c r="R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857.03369000000009</v>
      </c>
      <c r="S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857.04369000000008</v>
      </c>
      <c r="T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857.03369000000009</v>
      </c>
      <c r="U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840.59369000000004</v>
      </c>
      <c r="V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806.30368999999996</v>
      </c>
      <c r="W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834.37369000000001</v>
      </c>
      <c r="X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761.54368999999997</v>
      </c>
      <c r="Y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874.06369000000007</v>
      </c>
    </row>
    <row r="167" spans="1:25" x14ac:dyDescent="0.2">
      <c r="A167" s="79">
        <f t="shared" si="7"/>
        <v>42555</v>
      </c>
      <c r="B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774.82369000000006</v>
      </c>
      <c r="C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755.61369000000002</v>
      </c>
      <c r="D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800.46369000000004</v>
      </c>
      <c r="E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825.09369000000004</v>
      </c>
      <c r="F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888.78368999999998</v>
      </c>
      <c r="G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919.37369000000012</v>
      </c>
      <c r="H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833.86369000000013</v>
      </c>
      <c r="I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1114.1336900000001</v>
      </c>
      <c r="J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928.53368999999998</v>
      </c>
      <c r="K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764.14369000000011</v>
      </c>
      <c r="L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763.17369000000008</v>
      </c>
      <c r="M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767.83369000000016</v>
      </c>
      <c r="N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763.1536900000001</v>
      </c>
      <c r="O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764.45369000000005</v>
      </c>
      <c r="P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770.33368999999993</v>
      </c>
      <c r="Q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771.60369000000014</v>
      </c>
      <c r="R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782.00369000000001</v>
      </c>
      <c r="S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805.83369000000005</v>
      </c>
      <c r="T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805.84369000000004</v>
      </c>
      <c r="U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771.05369000000007</v>
      </c>
      <c r="V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801.83369000000005</v>
      </c>
      <c r="W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792.55369000000007</v>
      </c>
      <c r="X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770.88369</v>
      </c>
      <c r="Y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815.08369000000005</v>
      </c>
    </row>
    <row r="168" spans="1:25" x14ac:dyDescent="0.2">
      <c r="A168" s="79">
        <f t="shared" si="7"/>
        <v>42556</v>
      </c>
      <c r="B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774.71369000000004</v>
      </c>
      <c r="C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756.01369000000011</v>
      </c>
      <c r="D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800.85369000000003</v>
      </c>
      <c r="E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825.48369000000002</v>
      </c>
      <c r="F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889.23369000000014</v>
      </c>
      <c r="G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889.12369000000012</v>
      </c>
      <c r="H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834.09369000000004</v>
      </c>
      <c r="I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1114.53369</v>
      </c>
      <c r="J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928.49369000000002</v>
      </c>
      <c r="K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764.33369000000005</v>
      </c>
      <c r="L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773.62369000000001</v>
      </c>
      <c r="M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764.26369</v>
      </c>
      <c r="N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764.27368999999999</v>
      </c>
      <c r="O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764.16369000000009</v>
      </c>
      <c r="P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778.04369000000008</v>
      </c>
      <c r="Q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778.00369000000001</v>
      </c>
      <c r="R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782.21369000000004</v>
      </c>
      <c r="S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831.72369000000003</v>
      </c>
      <c r="T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831.67369000000008</v>
      </c>
      <c r="U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845.32369000000006</v>
      </c>
      <c r="V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786.90368999999998</v>
      </c>
      <c r="W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800.98369000000002</v>
      </c>
      <c r="X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781.93369000000007</v>
      </c>
      <c r="Y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882.71369000000004</v>
      </c>
    </row>
    <row r="169" spans="1:25" x14ac:dyDescent="0.2">
      <c r="A169" s="79">
        <f t="shared" si="7"/>
        <v>42557</v>
      </c>
      <c r="B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771.76369000000011</v>
      </c>
      <c r="C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770.37369000000012</v>
      </c>
      <c r="D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800.71369000000004</v>
      </c>
      <c r="E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825.14368999999999</v>
      </c>
      <c r="F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851.13369000000012</v>
      </c>
      <c r="G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888.94369000000006</v>
      </c>
      <c r="H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851.44369000000006</v>
      </c>
      <c r="I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1138.9536900000001</v>
      </c>
      <c r="J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1138.52369</v>
      </c>
      <c r="K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806.93369000000007</v>
      </c>
      <c r="L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764.47369000000003</v>
      </c>
      <c r="M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764.50369000000012</v>
      </c>
      <c r="N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778.23369000000002</v>
      </c>
      <c r="O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792.2736900000001</v>
      </c>
      <c r="P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778.23369000000002</v>
      </c>
      <c r="Q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778.13369</v>
      </c>
      <c r="R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794.11369000000002</v>
      </c>
      <c r="S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806.21369000000004</v>
      </c>
      <c r="T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782.17369000000008</v>
      </c>
      <c r="U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772.9036900000001</v>
      </c>
      <c r="V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826.70369000000005</v>
      </c>
      <c r="W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807.57369000000006</v>
      </c>
      <c r="X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770.26369</v>
      </c>
      <c r="Y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896.32369000000006</v>
      </c>
    </row>
    <row r="170" spans="1:25" x14ac:dyDescent="0.2">
      <c r="A170" s="79">
        <f t="shared" si="7"/>
        <v>42558</v>
      </c>
      <c r="B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770.86369000000002</v>
      </c>
      <c r="C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756.01369000000011</v>
      </c>
      <c r="D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800.70369000000005</v>
      </c>
      <c r="E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825.21369000000004</v>
      </c>
      <c r="F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833.71369000000004</v>
      </c>
      <c r="G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888.92369000000008</v>
      </c>
      <c r="H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816.67369000000008</v>
      </c>
      <c r="I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1139.0736899999999</v>
      </c>
      <c r="J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970.92369000000008</v>
      </c>
      <c r="K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814.91369000000009</v>
      </c>
      <c r="L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764.70369000000005</v>
      </c>
      <c r="M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773.43369000000007</v>
      </c>
      <c r="N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755.85369000000014</v>
      </c>
      <c r="O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764.84369000000004</v>
      </c>
      <c r="P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764.78369000000009</v>
      </c>
      <c r="Q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774.39369000000011</v>
      </c>
      <c r="R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782.34369000000004</v>
      </c>
      <c r="S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794.06368999999995</v>
      </c>
      <c r="T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831.95369000000005</v>
      </c>
      <c r="U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832.51369</v>
      </c>
      <c r="V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787.32369000000006</v>
      </c>
      <c r="W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828.04369000000008</v>
      </c>
      <c r="X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759.70369000000005</v>
      </c>
      <c r="Y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897.25369000000001</v>
      </c>
    </row>
    <row r="171" spans="1:25" x14ac:dyDescent="0.2">
      <c r="A171" s="79">
        <f t="shared" si="7"/>
        <v>42559</v>
      </c>
      <c r="B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782.06368999999995</v>
      </c>
      <c r="C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756.01369000000011</v>
      </c>
      <c r="D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817.02368999999999</v>
      </c>
      <c r="E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816.97369000000003</v>
      </c>
      <c r="F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825.10369000000003</v>
      </c>
      <c r="G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899.03369000000009</v>
      </c>
      <c r="H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808.74369000000013</v>
      </c>
      <c r="I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1152.23369</v>
      </c>
      <c r="J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1004.98369</v>
      </c>
      <c r="K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847.19369000000006</v>
      </c>
      <c r="L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785.61369000000002</v>
      </c>
      <c r="M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771.57369000000006</v>
      </c>
      <c r="N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785.48369000000002</v>
      </c>
      <c r="O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799.96369000000004</v>
      </c>
      <c r="P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814.96369000000004</v>
      </c>
      <c r="Q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814.99369000000002</v>
      </c>
      <c r="R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825.31368999999995</v>
      </c>
      <c r="S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838.54368999999997</v>
      </c>
      <c r="T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851.91369000000009</v>
      </c>
      <c r="U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838.85369000000014</v>
      </c>
      <c r="V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793.32369000000006</v>
      </c>
      <c r="W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794.32368999999994</v>
      </c>
      <c r="X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754.31369000000007</v>
      </c>
      <c r="Y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905.05369000000007</v>
      </c>
    </row>
    <row r="172" spans="1:25" x14ac:dyDescent="0.2">
      <c r="A172" s="79">
        <f t="shared" si="7"/>
        <v>42560</v>
      </c>
      <c r="B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821.9036900000001</v>
      </c>
      <c r="C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782.49369000000013</v>
      </c>
      <c r="D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759.88369000000012</v>
      </c>
      <c r="E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776.30369000000007</v>
      </c>
      <c r="F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811.85369000000003</v>
      </c>
      <c r="G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851.78368999999998</v>
      </c>
      <c r="H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812.51369000000011</v>
      </c>
      <c r="I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757.51369000000011</v>
      </c>
      <c r="J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1098.8736900000001</v>
      </c>
      <c r="K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892.64369000000011</v>
      </c>
      <c r="L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808.91369000000009</v>
      </c>
      <c r="M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794.09369000000004</v>
      </c>
      <c r="N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794.06368999999995</v>
      </c>
      <c r="O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824.43369000000007</v>
      </c>
      <c r="P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816.49369000000002</v>
      </c>
      <c r="Q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816.37369000000001</v>
      </c>
      <c r="R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840.52368999999999</v>
      </c>
      <c r="S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824.5236900000001</v>
      </c>
      <c r="T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824.39369000000011</v>
      </c>
      <c r="U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793.79369000000008</v>
      </c>
      <c r="V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826.12369000000001</v>
      </c>
      <c r="W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826.99369000000002</v>
      </c>
      <c r="X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768.83369000000005</v>
      </c>
      <c r="Y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865.05368999999996</v>
      </c>
    </row>
    <row r="173" spans="1:25" x14ac:dyDescent="0.2">
      <c r="A173" s="79">
        <f t="shared" si="7"/>
        <v>42561</v>
      </c>
      <c r="B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778.53368999999998</v>
      </c>
      <c r="C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756.78368999999998</v>
      </c>
      <c r="D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754.14368999999999</v>
      </c>
      <c r="E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798.05369000000007</v>
      </c>
      <c r="F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835.76369</v>
      </c>
      <c r="G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878.17369000000008</v>
      </c>
      <c r="H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817.07368999999994</v>
      </c>
      <c r="I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753.62369000000012</v>
      </c>
      <c r="J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1106.4436900000001</v>
      </c>
      <c r="K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947.20369000000005</v>
      </c>
      <c r="L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853.26369000000011</v>
      </c>
      <c r="M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828.77368999999999</v>
      </c>
      <c r="N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828.58369000000005</v>
      </c>
      <c r="O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853.14369000000011</v>
      </c>
      <c r="P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897.6536900000001</v>
      </c>
      <c r="Q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897.64369000000011</v>
      </c>
      <c r="R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898.34369000000004</v>
      </c>
      <c r="S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898.34369000000004</v>
      </c>
      <c r="T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829.1536900000001</v>
      </c>
      <c r="U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797.61369000000002</v>
      </c>
      <c r="V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805.34369000000004</v>
      </c>
      <c r="W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818.06368999999995</v>
      </c>
      <c r="X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764.46369000000004</v>
      </c>
      <c r="Y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869.20369000000005</v>
      </c>
    </row>
    <row r="174" spans="1:25" x14ac:dyDescent="0.2">
      <c r="A174" s="79">
        <f t="shared" si="7"/>
        <v>42562</v>
      </c>
      <c r="B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767.33369000000005</v>
      </c>
      <c r="C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753.56369000000007</v>
      </c>
      <c r="D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820.86369000000013</v>
      </c>
      <c r="E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821.05369000000007</v>
      </c>
      <c r="F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864.38369</v>
      </c>
      <c r="G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923.33369000000005</v>
      </c>
      <c r="H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864.17369000000008</v>
      </c>
      <c r="I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1240.0836899999999</v>
      </c>
      <c r="J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1059.7036900000001</v>
      </c>
      <c r="K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894.21369000000004</v>
      </c>
      <c r="L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787.86369000000002</v>
      </c>
      <c r="M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773.76369</v>
      </c>
      <c r="N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780.25369000000012</v>
      </c>
      <c r="O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801.95369000000005</v>
      </c>
      <c r="P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802.15368999999998</v>
      </c>
      <c r="Q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773.1536900000001</v>
      </c>
      <c r="R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814.24369000000002</v>
      </c>
      <c r="S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820.31369000000007</v>
      </c>
      <c r="T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855.45369000000005</v>
      </c>
      <c r="U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841.49369000000002</v>
      </c>
      <c r="V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790.19369000000006</v>
      </c>
      <c r="W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790.46369000000004</v>
      </c>
      <c r="X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767.77368999999999</v>
      </c>
      <c r="Y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896.48369000000002</v>
      </c>
    </row>
    <row r="175" spans="1:25" x14ac:dyDescent="0.2">
      <c r="A175" s="79">
        <f t="shared" si="7"/>
        <v>42563</v>
      </c>
      <c r="B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768.77368999999999</v>
      </c>
      <c r="C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753.61369000000013</v>
      </c>
      <c r="D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820.32369000000006</v>
      </c>
      <c r="E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846.34369000000004</v>
      </c>
      <c r="F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883.28369000000009</v>
      </c>
      <c r="G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883.57369000000006</v>
      </c>
      <c r="H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865.29369000000008</v>
      </c>
      <c r="I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1242.3936900000001</v>
      </c>
      <c r="J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1061.6036899999999</v>
      </c>
      <c r="K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895.57369000000006</v>
      </c>
      <c r="L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789.43369000000007</v>
      </c>
      <c r="M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775.35369000000003</v>
      </c>
      <c r="N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782.27368999999999</v>
      </c>
      <c r="O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804.17369000000008</v>
      </c>
      <c r="P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804.16369000000009</v>
      </c>
      <c r="Q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804.17369000000008</v>
      </c>
      <c r="R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816.23369000000002</v>
      </c>
      <c r="S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892.58369000000016</v>
      </c>
      <c r="T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915.73369000000002</v>
      </c>
      <c r="U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869.60369000000003</v>
      </c>
      <c r="V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761.39368999999999</v>
      </c>
      <c r="W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761.68368999999996</v>
      </c>
      <c r="X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779.38369</v>
      </c>
      <c r="Y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858.91368999999997</v>
      </c>
    </row>
    <row r="176" spans="1:25" x14ac:dyDescent="0.2">
      <c r="A176" s="79">
        <f t="shared" si="7"/>
        <v>42564</v>
      </c>
      <c r="B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777.19369000000006</v>
      </c>
      <c r="C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755.61369000000002</v>
      </c>
      <c r="D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824.95369000000005</v>
      </c>
      <c r="E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851.09369000000004</v>
      </c>
      <c r="F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888.58369000000005</v>
      </c>
      <c r="G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888.80368999999996</v>
      </c>
      <c r="H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870.00369000000012</v>
      </c>
      <c r="I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1249.52369</v>
      </c>
      <c r="J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1068.23369</v>
      </c>
      <c r="K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900.28369000000009</v>
      </c>
      <c r="L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792.83369000000005</v>
      </c>
      <c r="M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778.60369000000014</v>
      </c>
      <c r="N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785.54368999999997</v>
      </c>
      <c r="O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807.55369000000007</v>
      </c>
      <c r="P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807.59369000000004</v>
      </c>
      <c r="Q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807.46369000000004</v>
      </c>
      <c r="R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818.82369000000006</v>
      </c>
      <c r="S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895.6536900000001</v>
      </c>
      <c r="T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919.25369000000012</v>
      </c>
      <c r="U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873.30368999999996</v>
      </c>
      <c r="V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758.6536900000001</v>
      </c>
      <c r="W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759.12369000000001</v>
      </c>
      <c r="X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782.08369000000005</v>
      </c>
      <c r="Y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858.98369000000002</v>
      </c>
    </row>
    <row r="177" spans="1:25" x14ac:dyDescent="0.2">
      <c r="A177" s="79">
        <f t="shared" si="7"/>
        <v>42565</v>
      </c>
      <c r="B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775.73369000000002</v>
      </c>
      <c r="C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755.66368999999997</v>
      </c>
      <c r="D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784.87369000000012</v>
      </c>
      <c r="E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851.21369000000004</v>
      </c>
      <c r="F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888.75369000000001</v>
      </c>
      <c r="G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888.92369000000008</v>
      </c>
      <c r="H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870.22369000000003</v>
      </c>
      <c r="I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1234.8336900000002</v>
      </c>
      <c r="J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1042.03369</v>
      </c>
      <c r="K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872.73369000000002</v>
      </c>
      <c r="L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792.79368999999997</v>
      </c>
      <c r="M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778.48369000000002</v>
      </c>
      <c r="N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799.88369</v>
      </c>
      <c r="O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807.36369000000013</v>
      </c>
      <c r="P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807.33369000000016</v>
      </c>
      <c r="Q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807.30368999999996</v>
      </c>
      <c r="R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831.46369000000004</v>
      </c>
      <c r="S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858.73369000000002</v>
      </c>
      <c r="T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919.24369000000013</v>
      </c>
      <c r="U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873.28368999999998</v>
      </c>
      <c r="V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758.45369000000005</v>
      </c>
      <c r="W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758.92369000000008</v>
      </c>
      <c r="X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781.99369000000002</v>
      </c>
      <c r="Y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851.50369000000001</v>
      </c>
    </row>
    <row r="178" spans="1:25" x14ac:dyDescent="0.2">
      <c r="A178" s="79">
        <f t="shared" si="7"/>
        <v>42566</v>
      </c>
      <c r="B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763.61369000000002</v>
      </c>
      <c r="C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756.06369000000007</v>
      </c>
      <c r="D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785.68368999999996</v>
      </c>
      <c r="E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851.75369000000001</v>
      </c>
      <c r="F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889.36369000000013</v>
      </c>
      <c r="G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889.32369000000006</v>
      </c>
      <c r="H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870.24369000000002</v>
      </c>
      <c r="I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1235.21369</v>
      </c>
      <c r="J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1005.15369</v>
      </c>
      <c r="K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838.62369000000012</v>
      </c>
      <c r="L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764.54369000000008</v>
      </c>
      <c r="M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772.30369000000007</v>
      </c>
      <c r="N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772.55368999999996</v>
      </c>
      <c r="O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772.61369000000013</v>
      </c>
      <c r="P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772.49369000000002</v>
      </c>
      <c r="Q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772.63369000000012</v>
      </c>
      <c r="R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793.90368999999998</v>
      </c>
      <c r="S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858.80368999999996</v>
      </c>
      <c r="T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858.81369000000007</v>
      </c>
      <c r="U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873.17368999999997</v>
      </c>
      <c r="V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758.87369000000001</v>
      </c>
      <c r="W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786.44369000000006</v>
      </c>
      <c r="X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782.09369000000004</v>
      </c>
      <c r="Y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862.61369000000013</v>
      </c>
    </row>
    <row r="179" spans="1:25" x14ac:dyDescent="0.2">
      <c r="A179" s="79">
        <f t="shared" si="7"/>
        <v>42567</v>
      </c>
      <c r="B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797.07369000000006</v>
      </c>
      <c r="C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761.77368999999999</v>
      </c>
      <c r="D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753.53368999999998</v>
      </c>
      <c r="E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768.24369000000002</v>
      </c>
      <c r="F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821.10369000000003</v>
      </c>
      <c r="G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862.45369000000005</v>
      </c>
      <c r="H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821.97369000000015</v>
      </c>
      <c r="I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776.06369000000007</v>
      </c>
      <c r="J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1071.04369</v>
      </c>
      <c r="K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921.22369000000003</v>
      </c>
      <c r="L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865.51369000000011</v>
      </c>
      <c r="M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848.41369000000009</v>
      </c>
      <c r="N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848.39369000000011</v>
      </c>
      <c r="O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848.35369000000014</v>
      </c>
      <c r="P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848.36369000000013</v>
      </c>
      <c r="Q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831.9036900000001</v>
      </c>
      <c r="R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831.69369000000006</v>
      </c>
      <c r="S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816.17369000000008</v>
      </c>
      <c r="T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816.20369000000005</v>
      </c>
      <c r="U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832.30369000000007</v>
      </c>
      <c r="V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806.09369000000004</v>
      </c>
      <c r="W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838.60369000000014</v>
      </c>
      <c r="X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790.94369000000006</v>
      </c>
      <c r="Y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883.11369000000013</v>
      </c>
    </row>
    <row r="180" spans="1:25" x14ac:dyDescent="0.2">
      <c r="A180" s="79">
        <f t="shared" si="7"/>
        <v>42568</v>
      </c>
      <c r="B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819.06369000000007</v>
      </c>
      <c r="C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767.99369000000013</v>
      </c>
      <c r="D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754.58369000000016</v>
      </c>
      <c r="E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771.02368999999999</v>
      </c>
      <c r="F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825.43369000000007</v>
      </c>
      <c r="G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866.49369000000013</v>
      </c>
      <c r="H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825.75369000000012</v>
      </c>
      <c r="I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779.69369000000006</v>
      </c>
      <c r="J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1075.51369</v>
      </c>
      <c r="K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924.93369000000007</v>
      </c>
      <c r="L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868.82369000000006</v>
      </c>
      <c r="M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851.63369</v>
      </c>
      <c r="N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851.48369000000002</v>
      </c>
      <c r="O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851.38369</v>
      </c>
      <c r="P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851.33369000000005</v>
      </c>
      <c r="Q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834.85369000000003</v>
      </c>
      <c r="R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834.70369000000005</v>
      </c>
      <c r="S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818.74369000000002</v>
      </c>
      <c r="T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818.86369000000002</v>
      </c>
      <c r="U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835.68369000000007</v>
      </c>
      <c r="V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830.21369000000004</v>
      </c>
      <c r="W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851.46369000000004</v>
      </c>
      <c r="X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803.92369000000008</v>
      </c>
      <c r="Y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989.37369000000001</v>
      </c>
    </row>
    <row r="181" spans="1:25" x14ac:dyDescent="0.2">
      <c r="A181" s="79">
        <f t="shared" si="7"/>
        <v>42569</v>
      </c>
      <c r="B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777.10369000000003</v>
      </c>
      <c r="C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772.9036900000001</v>
      </c>
      <c r="D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803.70369000000005</v>
      </c>
      <c r="E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836.97369000000003</v>
      </c>
      <c r="F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854.70369000000005</v>
      </c>
      <c r="G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913.13369000000012</v>
      </c>
      <c r="H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855.16368999999997</v>
      </c>
      <c r="I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1170.52369</v>
      </c>
      <c r="J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1009.5736900000001</v>
      </c>
      <c r="K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841.75369000000001</v>
      </c>
      <c r="L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767.08369000000005</v>
      </c>
      <c r="M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766.92369000000008</v>
      </c>
      <c r="N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767.04369000000008</v>
      </c>
      <c r="O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767.04369000000008</v>
      </c>
      <c r="P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766.94369000000006</v>
      </c>
      <c r="Q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780.72369000000003</v>
      </c>
      <c r="R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795.99369000000002</v>
      </c>
      <c r="S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795.98369000000002</v>
      </c>
      <c r="T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808.31369000000007</v>
      </c>
      <c r="U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834.21369000000004</v>
      </c>
      <c r="V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784.0236900000001</v>
      </c>
      <c r="W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798.04369000000008</v>
      </c>
      <c r="X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861.36369000000013</v>
      </c>
      <c r="Y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844.1536900000001</v>
      </c>
    </row>
    <row r="182" spans="1:25" x14ac:dyDescent="0.2">
      <c r="A182" s="79">
        <f t="shared" si="7"/>
        <v>42570</v>
      </c>
      <c r="B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800.85369000000003</v>
      </c>
      <c r="C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766.58369000000016</v>
      </c>
      <c r="D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753.87369000000001</v>
      </c>
      <c r="E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787.95369000000005</v>
      </c>
      <c r="F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820.03369000000009</v>
      </c>
      <c r="G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873.23369000000002</v>
      </c>
      <c r="H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845.97369000000015</v>
      </c>
      <c r="I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1211.02369</v>
      </c>
      <c r="J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1021.01369</v>
      </c>
      <c r="K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809.80368999999996</v>
      </c>
      <c r="L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753.42369000000008</v>
      </c>
      <c r="M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786.19369000000006</v>
      </c>
      <c r="N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786.45369000000005</v>
      </c>
      <c r="O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786.64368999999999</v>
      </c>
      <c r="P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786.49369000000002</v>
      </c>
      <c r="Q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786.39369000000011</v>
      </c>
      <c r="R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761.24369000000002</v>
      </c>
      <c r="S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761.24369000000002</v>
      </c>
      <c r="T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807.89369000000011</v>
      </c>
      <c r="U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784.23369000000002</v>
      </c>
      <c r="V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823.14369000000011</v>
      </c>
      <c r="W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823.82369000000006</v>
      </c>
      <c r="X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780.06369000000007</v>
      </c>
      <c r="Y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915.73369000000002</v>
      </c>
    </row>
    <row r="183" spans="1:25" x14ac:dyDescent="0.2">
      <c r="A183" s="79">
        <f t="shared" si="7"/>
        <v>42571</v>
      </c>
      <c r="B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787.92368999999997</v>
      </c>
      <c r="C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763.93369000000007</v>
      </c>
      <c r="D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753.81369000000007</v>
      </c>
      <c r="E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771.67369000000008</v>
      </c>
      <c r="F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771.59369000000004</v>
      </c>
      <c r="G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853.16369000000009</v>
      </c>
      <c r="H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786.73369000000002</v>
      </c>
      <c r="I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1081.99369</v>
      </c>
      <c r="J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930.68369000000007</v>
      </c>
      <c r="K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754.46369000000004</v>
      </c>
      <c r="L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827.37369000000001</v>
      </c>
      <c r="M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828.48369000000002</v>
      </c>
      <c r="N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828.9036900000001</v>
      </c>
      <c r="O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830.4036900000001</v>
      </c>
      <c r="P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830.94369000000006</v>
      </c>
      <c r="Q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830.35369000000014</v>
      </c>
      <c r="R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796.89369000000011</v>
      </c>
      <c r="S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783.16368999999997</v>
      </c>
      <c r="T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782.02368999999999</v>
      </c>
      <c r="U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780.71369000000004</v>
      </c>
      <c r="V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856.56368999999995</v>
      </c>
      <c r="W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863.88369000000012</v>
      </c>
      <c r="X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785.01369000000011</v>
      </c>
      <c r="Y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907.63369</v>
      </c>
    </row>
    <row r="184" spans="1:25" x14ac:dyDescent="0.2">
      <c r="A184" s="79">
        <f t="shared" si="7"/>
        <v>42572</v>
      </c>
      <c r="B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783.38369000000012</v>
      </c>
      <c r="C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758.18369000000007</v>
      </c>
      <c r="D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755.70369000000005</v>
      </c>
      <c r="E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755.08369000000005</v>
      </c>
      <c r="F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771.54369000000008</v>
      </c>
      <c r="G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802.16369000000009</v>
      </c>
      <c r="H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771.57369000000006</v>
      </c>
      <c r="I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1082.7936900000002</v>
      </c>
      <c r="J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910.96369000000004</v>
      </c>
      <c r="K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761.74369000000002</v>
      </c>
      <c r="L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796.32369000000006</v>
      </c>
      <c r="M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828.87369000000001</v>
      </c>
      <c r="N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823.34369000000004</v>
      </c>
      <c r="O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824.47369000000003</v>
      </c>
      <c r="P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798.14369000000011</v>
      </c>
      <c r="Q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776.88369</v>
      </c>
      <c r="R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782.04368999999997</v>
      </c>
      <c r="S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769.50369000000001</v>
      </c>
      <c r="T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794.94369000000006</v>
      </c>
      <c r="U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780.83369000000005</v>
      </c>
      <c r="V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851.85369000000014</v>
      </c>
      <c r="W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857.43369000000007</v>
      </c>
      <c r="X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784.95369000000005</v>
      </c>
      <c r="Y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897.79369000000008</v>
      </c>
    </row>
    <row r="185" spans="1:25" x14ac:dyDescent="0.2">
      <c r="A185" s="79">
        <f t="shared" si="7"/>
        <v>42573</v>
      </c>
      <c r="B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772.53368999999998</v>
      </c>
      <c r="C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757.53369000000009</v>
      </c>
      <c r="D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753.61369000000013</v>
      </c>
      <c r="E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757.1536900000001</v>
      </c>
      <c r="F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771.59369000000004</v>
      </c>
      <c r="G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835.4036900000001</v>
      </c>
      <c r="H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786.63369</v>
      </c>
      <c r="I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1141.8636900000001</v>
      </c>
      <c r="J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995.55368999999996</v>
      </c>
      <c r="K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840.08369000000005</v>
      </c>
      <c r="L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816.16369000000009</v>
      </c>
      <c r="M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765.51369</v>
      </c>
      <c r="N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793.59369000000004</v>
      </c>
      <c r="O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793.59369000000004</v>
      </c>
      <c r="P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754.68369000000007</v>
      </c>
      <c r="Q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754.61369000000013</v>
      </c>
      <c r="R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770.70369000000005</v>
      </c>
      <c r="S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760.80369000000007</v>
      </c>
      <c r="T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783.34369000000015</v>
      </c>
      <c r="U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761.05369000000007</v>
      </c>
      <c r="V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845.35369000000003</v>
      </c>
      <c r="W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848.36369000000013</v>
      </c>
      <c r="X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788.51369000000011</v>
      </c>
      <c r="Y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926.67369000000008</v>
      </c>
    </row>
    <row r="186" spans="1:25" x14ac:dyDescent="0.2">
      <c r="A186" s="79">
        <f t="shared" si="7"/>
        <v>42574</v>
      </c>
      <c r="B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844.82369000000006</v>
      </c>
      <c r="C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806.78369000000009</v>
      </c>
      <c r="D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778.85369000000014</v>
      </c>
      <c r="E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766.99369000000002</v>
      </c>
      <c r="F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759.75369000000012</v>
      </c>
      <c r="G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769.60369000000003</v>
      </c>
      <c r="H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753.55369000000007</v>
      </c>
      <c r="I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762.62369000000001</v>
      </c>
      <c r="J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1035.1636899999999</v>
      </c>
      <c r="K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850.23369000000002</v>
      </c>
      <c r="L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802.91369000000009</v>
      </c>
      <c r="M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760.56368999999995</v>
      </c>
      <c r="N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760.29368999999997</v>
      </c>
      <c r="O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760.12369000000001</v>
      </c>
      <c r="P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760.17369000000008</v>
      </c>
      <c r="Q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760.11369000000002</v>
      </c>
      <c r="R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787.63369</v>
      </c>
      <c r="S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776.88369</v>
      </c>
      <c r="T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760.82369000000006</v>
      </c>
      <c r="U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788.75369000000001</v>
      </c>
      <c r="V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890.08369000000005</v>
      </c>
      <c r="W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907.72369000000003</v>
      </c>
      <c r="X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789.04369000000008</v>
      </c>
      <c r="Y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817.72369000000003</v>
      </c>
    </row>
    <row r="187" spans="1:25" x14ac:dyDescent="0.2">
      <c r="A187" s="79">
        <f t="shared" si="7"/>
        <v>42575</v>
      </c>
      <c r="B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830.08369000000005</v>
      </c>
      <c r="C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802.09369000000004</v>
      </c>
      <c r="D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774.73369000000002</v>
      </c>
      <c r="E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764.72369000000003</v>
      </c>
      <c r="F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758.66369000000009</v>
      </c>
      <c r="G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786.36369000000002</v>
      </c>
      <c r="H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769.42369000000008</v>
      </c>
      <c r="I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753.51369</v>
      </c>
      <c r="J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1059.97369</v>
      </c>
      <c r="K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866.99369000000002</v>
      </c>
      <c r="L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802.14368999999999</v>
      </c>
      <c r="M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760.19369000000006</v>
      </c>
      <c r="N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760.01369</v>
      </c>
      <c r="O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759.99369000000002</v>
      </c>
      <c r="P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759.99369000000002</v>
      </c>
      <c r="Q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759.95369000000005</v>
      </c>
      <c r="R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787.79369000000008</v>
      </c>
      <c r="S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777.9036900000001</v>
      </c>
      <c r="T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761.23369000000002</v>
      </c>
      <c r="U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791.87369000000012</v>
      </c>
      <c r="V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915.85369000000003</v>
      </c>
      <c r="W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916.81369000000007</v>
      </c>
      <c r="X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793.96369000000004</v>
      </c>
      <c r="Y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817.48369000000002</v>
      </c>
    </row>
    <row r="188" spans="1:25" x14ac:dyDescent="0.2">
      <c r="A188" s="79">
        <f t="shared" si="7"/>
        <v>42576</v>
      </c>
      <c r="B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803.73369000000002</v>
      </c>
      <c r="C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775.44369000000006</v>
      </c>
      <c r="D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754.6536900000001</v>
      </c>
      <c r="E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754.38369</v>
      </c>
      <c r="F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786.28369000000009</v>
      </c>
      <c r="G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818.25369000000001</v>
      </c>
      <c r="H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802.29369000000008</v>
      </c>
      <c r="I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1181.1836900000001</v>
      </c>
      <c r="J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973.06368999999995</v>
      </c>
      <c r="K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824.22369000000003</v>
      </c>
      <c r="L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754.63369000000012</v>
      </c>
      <c r="M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798.97369000000003</v>
      </c>
      <c r="N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799.79369000000008</v>
      </c>
      <c r="O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799.83369000000005</v>
      </c>
      <c r="P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799.79369000000008</v>
      </c>
      <c r="Q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799.66369000000009</v>
      </c>
      <c r="R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766.23369000000002</v>
      </c>
      <c r="S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773.32369000000006</v>
      </c>
      <c r="T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771.86369000000002</v>
      </c>
      <c r="U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760.91369000000009</v>
      </c>
      <c r="V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856.27368999999999</v>
      </c>
      <c r="W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830.4036900000001</v>
      </c>
      <c r="X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757.91368999999997</v>
      </c>
      <c r="Y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927.35369000000014</v>
      </c>
    </row>
    <row r="189" spans="1:25" x14ac:dyDescent="0.2">
      <c r="A189" s="79">
        <f t="shared" si="7"/>
        <v>42577</v>
      </c>
      <c r="B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811.82369000000006</v>
      </c>
      <c r="C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764.16369000000009</v>
      </c>
      <c r="D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786.36369000000002</v>
      </c>
      <c r="E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801.93369000000007</v>
      </c>
      <c r="F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801.91369000000009</v>
      </c>
      <c r="G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826.17369000000008</v>
      </c>
      <c r="H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801.93369000000007</v>
      </c>
      <c r="I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1116.8536900000001</v>
      </c>
      <c r="J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972.75369000000001</v>
      </c>
      <c r="K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824.41369000000009</v>
      </c>
      <c r="L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780.1536900000001</v>
      </c>
      <c r="M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780.16369000000009</v>
      </c>
      <c r="N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779.96369000000004</v>
      </c>
      <c r="O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779.78368999999998</v>
      </c>
      <c r="P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765.96369000000004</v>
      </c>
      <c r="Q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779.75369000000001</v>
      </c>
      <c r="R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795.22369000000003</v>
      </c>
      <c r="S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826.12369000000001</v>
      </c>
      <c r="T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874.58369000000016</v>
      </c>
      <c r="U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827.96369000000004</v>
      </c>
      <c r="V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789.74369000000013</v>
      </c>
      <c r="W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791.46369000000004</v>
      </c>
      <c r="X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795.19369000000006</v>
      </c>
      <c r="Y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921.71369000000004</v>
      </c>
    </row>
    <row r="190" spans="1:25" x14ac:dyDescent="0.2">
      <c r="A190" s="79">
        <f t="shared" si="7"/>
        <v>42578</v>
      </c>
      <c r="B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785.29369000000008</v>
      </c>
      <c r="C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787.07368999999994</v>
      </c>
      <c r="D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802.63369000000012</v>
      </c>
      <c r="E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802.61369000000013</v>
      </c>
      <c r="F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872.07369000000006</v>
      </c>
      <c r="G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891.56369000000007</v>
      </c>
      <c r="H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853.94369000000006</v>
      </c>
      <c r="I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1209.29369</v>
      </c>
      <c r="J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1008.4436900000001</v>
      </c>
      <c r="K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857.85369000000014</v>
      </c>
      <c r="L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795.22369000000003</v>
      </c>
      <c r="M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766.93369000000007</v>
      </c>
      <c r="N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766.68369000000007</v>
      </c>
      <c r="O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766.6536900000001</v>
      </c>
      <c r="P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794.95369000000005</v>
      </c>
      <c r="Q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795.17368999999997</v>
      </c>
      <c r="R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808.36369000000002</v>
      </c>
      <c r="S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808.04369000000008</v>
      </c>
      <c r="T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847.30369000000007</v>
      </c>
      <c r="U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809.67368999999997</v>
      </c>
      <c r="V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789.79369000000008</v>
      </c>
      <c r="W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791.86369000000013</v>
      </c>
      <c r="X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795.22369000000003</v>
      </c>
      <c r="Y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901.21369000000004</v>
      </c>
    </row>
    <row r="191" spans="1:25" x14ac:dyDescent="0.2">
      <c r="A191" s="79">
        <f t="shared" si="7"/>
        <v>42579</v>
      </c>
      <c r="B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784.01369</v>
      </c>
      <c r="C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772.03369000000009</v>
      </c>
      <c r="D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802.64369000000011</v>
      </c>
      <c r="E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802.70369000000005</v>
      </c>
      <c r="F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853.67369000000008</v>
      </c>
      <c r="G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853.60369000000003</v>
      </c>
      <c r="H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802.84369000000004</v>
      </c>
      <c r="I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1210.2536900000002</v>
      </c>
      <c r="J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1008.99369</v>
      </c>
      <c r="K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825.37369000000012</v>
      </c>
      <c r="L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767.35369000000003</v>
      </c>
      <c r="M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767.41369000000009</v>
      </c>
      <c r="N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780.68369000000007</v>
      </c>
      <c r="O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780.45369000000005</v>
      </c>
      <c r="P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794.92369000000008</v>
      </c>
      <c r="Q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795.02368999999999</v>
      </c>
      <c r="R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898.28368999999998</v>
      </c>
      <c r="S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861.04369000000008</v>
      </c>
      <c r="T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875.62369000000001</v>
      </c>
      <c r="U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849.68369000000007</v>
      </c>
      <c r="V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788.03368999999998</v>
      </c>
      <c r="W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790.61369000000013</v>
      </c>
      <c r="X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808.05369000000007</v>
      </c>
      <c r="Y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904.91369000000009</v>
      </c>
    </row>
    <row r="192" spans="1:25" x14ac:dyDescent="0.2">
      <c r="A192" s="79">
        <f t="shared" si="7"/>
        <v>42580</v>
      </c>
      <c r="B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782.30368999999996</v>
      </c>
      <c r="C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787.89368999999999</v>
      </c>
      <c r="D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803.18369000000007</v>
      </c>
      <c r="E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803.23369000000002</v>
      </c>
      <c r="F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872.9036900000001</v>
      </c>
      <c r="G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892.39368999999999</v>
      </c>
      <c r="H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828.37369000000001</v>
      </c>
      <c r="I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1211.46369</v>
      </c>
      <c r="J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1009.98369</v>
      </c>
      <c r="K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825.95369000000005</v>
      </c>
      <c r="L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774.79368999999997</v>
      </c>
      <c r="M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781.68369000000007</v>
      </c>
      <c r="N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762.33369000000005</v>
      </c>
      <c r="O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754.23369000000002</v>
      </c>
      <c r="P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754.37369000000001</v>
      </c>
      <c r="Q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767.64368999999999</v>
      </c>
      <c r="R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808.7736900000001</v>
      </c>
      <c r="S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821.06369000000007</v>
      </c>
      <c r="T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821.44369000000006</v>
      </c>
      <c r="U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774.78368999999998</v>
      </c>
      <c r="V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821.67368999999997</v>
      </c>
      <c r="W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794.01369</v>
      </c>
      <c r="X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808.6536900000001</v>
      </c>
      <c r="Y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928.26369</v>
      </c>
    </row>
    <row r="193" spans="1:25" x14ac:dyDescent="0.2">
      <c r="A193" s="79">
        <f t="shared" si="7"/>
        <v>42581</v>
      </c>
      <c r="B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850.63369000000012</v>
      </c>
      <c r="C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767.21369000000004</v>
      </c>
      <c r="D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754.44369000000006</v>
      </c>
      <c r="E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771.16368999999997</v>
      </c>
      <c r="F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806.42369000000008</v>
      </c>
      <c r="G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845.55369000000007</v>
      </c>
      <c r="H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779.85369000000014</v>
      </c>
      <c r="I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794.80369000000007</v>
      </c>
      <c r="J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1065.1936900000001</v>
      </c>
      <c r="K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870.41369000000009</v>
      </c>
      <c r="L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805.56369000000007</v>
      </c>
      <c r="M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783.42369000000008</v>
      </c>
      <c r="N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820.42368999999997</v>
      </c>
      <c r="O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820.40368999999998</v>
      </c>
      <c r="P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820.43369000000007</v>
      </c>
      <c r="Q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820.39368999999999</v>
      </c>
      <c r="R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820.07369000000006</v>
      </c>
      <c r="S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804.26369000000011</v>
      </c>
      <c r="T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789.18369000000007</v>
      </c>
      <c r="U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777.4036900000001</v>
      </c>
      <c r="V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863.49369000000002</v>
      </c>
      <c r="W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851.33369000000005</v>
      </c>
      <c r="X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761.66368999999997</v>
      </c>
      <c r="Y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905.42369000000008</v>
      </c>
    </row>
    <row r="194" spans="1:25" x14ac:dyDescent="0.2">
      <c r="A194" s="79">
        <f t="shared" si="7"/>
        <v>42582</v>
      </c>
      <c r="B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832.88369000000012</v>
      </c>
      <c r="C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762.82369000000006</v>
      </c>
      <c r="D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771.16368999999997</v>
      </c>
      <c r="E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771.29368999999997</v>
      </c>
      <c r="F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825.89369000000011</v>
      </c>
      <c r="G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845.71369000000004</v>
      </c>
      <c r="H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779.72369000000003</v>
      </c>
      <c r="I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771.29368999999997</v>
      </c>
      <c r="J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1089.6336900000001</v>
      </c>
      <c r="K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887.0236900000001</v>
      </c>
      <c r="L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834.96369000000004</v>
      </c>
      <c r="M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803.92369000000008</v>
      </c>
      <c r="N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803.81368999999995</v>
      </c>
      <c r="O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803.77368999999999</v>
      </c>
      <c r="P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818.97369000000003</v>
      </c>
      <c r="Q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818.9036900000001</v>
      </c>
      <c r="R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818.97369000000003</v>
      </c>
      <c r="S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788.93369000000007</v>
      </c>
      <c r="T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789.19369000000006</v>
      </c>
      <c r="U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777.32369000000006</v>
      </c>
      <c r="V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875.73369000000002</v>
      </c>
      <c r="W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845.41368999999997</v>
      </c>
      <c r="X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762.0236900000001</v>
      </c>
      <c r="Y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924.42369000000008</v>
      </c>
    </row>
    <row r="196" spans="1:25" x14ac:dyDescent="0.25">
      <c r="A196" s="87" t="s">
        <v>151</v>
      </c>
    </row>
    <row r="197" spans="1:25" ht="12.75" x14ac:dyDescent="0.2">
      <c r="A197" s="169" t="s">
        <v>48</v>
      </c>
      <c r="B197" s="180" t="s">
        <v>122</v>
      </c>
      <c r="C197" s="181"/>
      <c r="D197" s="181"/>
      <c r="E197" s="181"/>
      <c r="F197" s="181"/>
      <c r="G197" s="181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2"/>
    </row>
    <row r="198" spans="1:25" ht="12.75" x14ac:dyDescent="0.2">
      <c r="A198" s="170"/>
      <c r="B198" s="183"/>
      <c r="C198" s="184"/>
      <c r="D198" s="184"/>
      <c r="E198" s="184"/>
      <c r="F198" s="184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5"/>
    </row>
    <row r="199" spans="1:25" ht="12.75" x14ac:dyDescent="0.2">
      <c r="A199" s="170"/>
      <c r="B199" s="172" t="s">
        <v>123</v>
      </c>
      <c r="C199" s="163" t="s">
        <v>124</v>
      </c>
      <c r="D199" s="163" t="s">
        <v>125</v>
      </c>
      <c r="E199" s="163" t="s">
        <v>126</v>
      </c>
      <c r="F199" s="163" t="s">
        <v>127</v>
      </c>
      <c r="G199" s="163" t="s">
        <v>128</v>
      </c>
      <c r="H199" s="163" t="s">
        <v>129</v>
      </c>
      <c r="I199" s="163" t="s">
        <v>130</v>
      </c>
      <c r="J199" s="163" t="s">
        <v>131</v>
      </c>
      <c r="K199" s="163" t="s">
        <v>132</v>
      </c>
      <c r="L199" s="163" t="s">
        <v>133</v>
      </c>
      <c r="M199" s="163" t="s">
        <v>134</v>
      </c>
      <c r="N199" s="174" t="s">
        <v>135</v>
      </c>
      <c r="O199" s="163" t="s">
        <v>136</v>
      </c>
      <c r="P199" s="163" t="s">
        <v>137</v>
      </c>
      <c r="Q199" s="163" t="s">
        <v>138</v>
      </c>
      <c r="R199" s="163" t="s">
        <v>139</v>
      </c>
      <c r="S199" s="163" t="s">
        <v>140</v>
      </c>
      <c r="T199" s="163" t="s">
        <v>141</v>
      </c>
      <c r="U199" s="163" t="s">
        <v>142</v>
      </c>
      <c r="V199" s="163" t="s">
        <v>143</v>
      </c>
      <c r="W199" s="163" t="s">
        <v>144</v>
      </c>
      <c r="X199" s="163" t="s">
        <v>145</v>
      </c>
      <c r="Y199" s="163" t="s">
        <v>146</v>
      </c>
    </row>
    <row r="200" spans="1:25" ht="12.75" x14ac:dyDescent="0.2">
      <c r="A200" s="171"/>
      <c r="B200" s="173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75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</row>
    <row r="201" spans="1:25" x14ac:dyDescent="0.2">
      <c r="A201" s="79">
        <f t="shared" ref="A201:A229" si="8">A164</f>
        <v>42552</v>
      </c>
      <c r="B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784.2736900000001</v>
      </c>
      <c r="C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750.06369000000007</v>
      </c>
      <c r="D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778.99369000000013</v>
      </c>
      <c r="E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818.96369000000004</v>
      </c>
      <c r="F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863.09369000000015</v>
      </c>
      <c r="G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912.4036900000001</v>
      </c>
      <c r="H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827.36369000000002</v>
      </c>
      <c r="I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1130.4136900000001</v>
      </c>
      <c r="J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921.30368999999996</v>
      </c>
      <c r="K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772.04368999999997</v>
      </c>
      <c r="L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758.70369000000005</v>
      </c>
      <c r="M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758.75369000000001</v>
      </c>
      <c r="N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749.97369000000003</v>
      </c>
      <c r="O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749.96369000000004</v>
      </c>
      <c r="P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749.90368999999998</v>
      </c>
      <c r="Q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749.88369</v>
      </c>
      <c r="R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776.26369</v>
      </c>
      <c r="S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799.95369000000005</v>
      </c>
      <c r="T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799.92369000000008</v>
      </c>
      <c r="U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765.0236900000001</v>
      </c>
      <c r="V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813.68368999999996</v>
      </c>
      <c r="W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822.40368999999998</v>
      </c>
      <c r="X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765.29369000000008</v>
      </c>
      <c r="Y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921.81369000000007</v>
      </c>
    </row>
    <row r="202" spans="1:25" x14ac:dyDescent="0.2">
      <c r="A202" s="79">
        <f t="shared" si="8"/>
        <v>42553</v>
      </c>
      <c r="B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816.67369000000008</v>
      </c>
      <c r="C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768.57368999999994</v>
      </c>
      <c r="D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748.42369000000008</v>
      </c>
      <c r="E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762.04368999999997</v>
      </c>
      <c r="F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825.32369000000006</v>
      </c>
      <c r="G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877.53369000000009</v>
      </c>
      <c r="H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815.57369000000006</v>
      </c>
      <c r="I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757.77368999999999</v>
      </c>
      <c r="J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1049.8236899999999</v>
      </c>
      <c r="K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859.00369000000001</v>
      </c>
      <c r="L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794.87369000000012</v>
      </c>
      <c r="M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794.88369000000012</v>
      </c>
      <c r="N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794.95369000000005</v>
      </c>
      <c r="O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780.56369000000007</v>
      </c>
      <c r="P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773.56368999999995</v>
      </c>
      <c r="Q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773.57369000000017</v>
      </c>
      <c r="R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810.05369000000007</v>
      </c>
      <c r="S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825.72369000000003</v>
      </c>
      <c r="T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810.17369000000008</v>
      </c>
      <c r="U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795.39368999999999</v>
      </c>
      <c r="V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801.45369000000005</v>
      </c>
      <c r="W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830.38369</v>
      </c>
      <c r="X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755.61369000000013</v>
      </c>
      <c r="Y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867.43369000000007</v>
      </c>
    </row>
    <row r="203" spans="1:25" x14ac:dyDescent="0.2">
      <c r="A203" s="79">
        <f t="shared" si="8"/>
        <v>42554</v>
      </c>
      <c r="B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811.55369000000007</v>
      </c>
      <c r="C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765.08369000000005</v>
      </c>
      <c r="D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748.35369000000003</v>
      </c>
      <c r="E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761.90368999999998</v>
      </c>
      <c r="F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824.94369000000006</v>
      </c>
      <c r="G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900.34369000000004</v>
      </c>
      <c r="H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815.42369000000008</v>
      </c>
      <c r="I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757.51369</v>
      </c>
      <c r="J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1049.1136899999999</v>
      </c>
      <c r="K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859.02368999999999</v>
      </c>
      <c r="L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809.97369000000003</v>
      </c>
      <c r="M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825.69369000000006</v>
      </c>
      <c r="N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817.64369000000011</v>
      </c>
      <c r="O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809.97369000000003</v>
      </c>
      <c r="P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810.13369000000012</v>
      </c>
      <c r="Q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809.94369000000006</v>
      </c>
      <c r="R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850.25369000000012</v>
      </c>
      <c r="S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850.26369000000011</v>
      </c>
      <c r="T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850.25369000000012</v>
      </c>
      <c r="U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833.96369000000004</v>
      </c>
      <c r="V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799.95369000000005</v>
      </c>
      <c r="W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827.78368999999998</v>
      </c>
      <c r="X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755.57368999999994</v>
      </c>
      <c r="Y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867.14369000000011</v>
      </c>
    </row>
    <row r="204" spans="1:25" x14ac:dyDescent="0.2">
      <c r="A204" s="79">
        <f t="shared" si="8"/>
        <v>42555</v>
      </c>
      <c r="B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768.74369000000013</v>
      </c>
      <c r="C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749.69369000000006</v>
      </c>
      <c r="D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794.16368999999997</v>
      </c>
      <c r="E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818.58369000000005</v>
      </c>
      <c r="F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881.74369000000002</v>
      </c>
      <c r="G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912.07369000000006</v>
      </c>
      <c r="H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827.28369000000009</v>
      </c>
      <c r="I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1105.1836900000001</v>
      </c>
      <c r="J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921.16369000000009</v>
      </c>
      <c r="K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758.1536900000001</v>
      </c>
      <c r="L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757.18369000000007</v>
      </c>
      <c r="M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761.81369000000007</v>
      </c>
      <c r="N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757.16369000000009</v>
      </c>
      <c r="O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758.46369000000004</v>
      </c>
      <c r="P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764.29368999999997</v>
      </c>
      <c r="Q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765.54369000000008</v>
      </c>
      <c r="R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775.86369000000002</v>
      </c>
      <c r="S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799.49369000000002</v>
      </c>
      <c r="T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799.50369000000001</v>
      </c>
      <c r="U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765.00369000000012</v>
      </c>
      <c r="V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795.52368999999999</v>
      </c>
      <c r="W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786.32369000000006</v>
      </c>
      <c r="X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764.83369000000005</v>
      </c>
      <c r="Y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808.6536900000001</v>
      </c>
    </row>
    <row r="205" spans="1:25" x14ac:dyDescent="0.2">
      <c r="A205" s="79">
        <f t="shared" si="8"/>
        <v>42556</v>
      </c>
      <c r="B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768.63369000000012</v>
      </c>
      <c r="C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750.09369000000004</v>
      </c>
      <c r="D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794.55369000000007</v>
      </c>
      <c r="E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818.97369000000003</v>
      </c>
      <c r="F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882.18369000000007</v>
      </c>
      <c r="G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882.07369000000006</v>
      </c>
      <c r="H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827.50369000000001</v>
      </c>
      <c r="I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1105.5836899999999</v>
      </c>
      <c r="J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921.11369000000002</v>
      </c>
      <c r="K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758.34369000000004</v>
      </c>
      <c r="L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767.54369000000008</v>
      </c>
      <c r="M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758.2736900000001</v>
      </c>
      <c r="N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758.28369000000009</v>
      </c>
      <c r="O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758.17369000000008</v>
      </c>
      <c r="P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771.93369000000007</v>
      </c>
      <c r="Q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771.89368999999999</v>
      </c>
      <c r="R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776.07369000000006</v>
      </c>
      <c r="S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825.16368999999997</v>
      </c>
      <c r="T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825.11369000000002</v>
      </c>
      <c r="U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838.64369000000011</v>
      </c>
      <c r="V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780.72369000000003</v>
      </c>
      <c r="W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794.67369000000008</v>
      </c>
      <c r="X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775.79369000000008</v>
      </c>
      <c r="Y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875.72369000000003</v>
      </c>
    </row>
    <row r="206" spans="1:25" x14ac:dyDescent="0.2">
      <c r="A206" s="79">
        <f t="shared" si="8"/>
        <v>42557</v>
      </c>
      <c r="B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765.71369000000004</v>
      </c>
      <c r="C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764.32369000000006</v>
      </c>
      <c r="D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794.41369000000009</v>
      </c>
      <c r="E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818.64368999999999</v>
      </c>
      <c r="F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844.41369000000009</v>
      </c>
      <c r="G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881.89368999999999</v>
      </c>
      <c r="H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844.72369000000003</v>
      </c>
      <c r="I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1129.80369</v>
      </c>
      <c r="J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1129.3736900000001</v>
      </c>
      <c r="K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800.57369000000006</v>
      </c>
      <c r="L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758.48369000000002</v>
      </c>
      <c r="M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758.50369000000012</v>
      </c>
      <c r="N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772.12369000000001</v>
      </c>
      <c r="O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786.04369000000008</v>
      </c>
      <c r="P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772.12369000000001</v>
      </c>
      <c r="Q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772.02368999999999</v>
      </c>
      <c r="R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787.87369000000012</v>
      </c>
      <c r="S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799.87369000000012</v>
      </c>
      <c r="T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776.02368999999999</v>
      </c>
      <c r="U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766.84369000000004</v>
      </c>
      <c r="V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820.18369000000007</v>
      </c>
      <c r="W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801.22369000000003</v>
      </c>
      <c r="X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764.21369000000004</v>
      </c>
      <c r="Y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889.21369000000004</v>
      </c>
    </row>
    <row r="207" spans="1:25" x14ac:dyDescent="0.2">
      <c r="A207" s="79">
        <f t="shared" si="8"/>
        <v>42558</v>
      </c>
      <c r="B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764.81369000000007</v>
      </c>
      <c r="C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750.09369000000004</v>
      </c>
      <c r="D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794.4036900000001</v>
      </c>
      <c r="E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818.70369000000005</v>
      </c>
      <c r="F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827.13369000000012</v>
      </c>
      <c r="G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881.87369000000001</v>
      </c>
      <c r="H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810.24369000000013</v>
      </c>
      <c r="I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1129.9136900000001</v>
      </c>
      <c r="J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963.18369000000007</v>
      </c>
      <c r="K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808.49369000000002</v>
      </c>
      <c r="L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758.70369000000005</v>
      </c>
      <c r="M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767.36369000000013</v>
      </c>
      <c r="N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749.92369000000008</v>
      </c>
      <c r="O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758.85369000000003</v>
      </c>
      <c r="P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758.78369000000009</v>
      </c>
      <c r="Q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768.31369000000007</v>
      </c>
      <c r="R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776.19369000000006</v>
      </c>
      <c r="S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787.81368999999995</v>
      </c>
      <c r="T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825.39369000000011</v>
      </c>
      <c r="U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825.94369000000006</v>
      </c>
      <c r="V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781.14368999999999</v>
      </c>
      <c r="W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821.50369000000001</v>
      </c>
      <c r="X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753.74369000000002</v>
      </c>
      <c r="Y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890.13369000000012</v>
      </c>
    </row>
    <row r="208" spans="1:25" x14ac:dyDescent="0.2">
      <c r="A208" s="79">
        <f t="shared" si="8"/>
        <v>42559</v>
      </c>
      <c r="B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775.91368999999997</v>
      </c>
      <c r="C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750.09369000000004</v>
      </c>
      <c r="D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810.58369000000005</v>
      </c>
      <c r="E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810.54369000000008</v>
      </c>
      <c r="F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818.59369000000004</v>
      </c>
      <c r="G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891.9036900000001</v>
      </c>
      <c r="H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802.37369000000012</v>
      </c>
      <c r="I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1142.96369</v>
      </c>
      <c r="J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996.95369000000005</v>
      </c>
      <c r="K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840.50369000000001</v>
      </c>
      <c r="L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779.43369000000007</v>
      </c>
      <c r="M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765.52368999999999</v>
      </c>
      <c r="N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779.31369000000007</v>
      </c>
      <c r="O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793.67369000000008</v>
      </c>
      <c r="P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808.54368999999997</v>
      </c>
      <c r="Q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808.57368999999994</v>
      </c>
      <c r="R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818.80368999999996</v>
      </c>
      <c r="S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831.92369000000008</v>
      </c>
      <c r="T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845.18369000000007</v>
      </c>
      <c r="U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832.23369000000014</v>
      </c>
      <c r="V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787.08369000000005</v>
      </c>
      <c r="W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788.08369000000005</v>
      </c>
      <c r="X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748.4036900000001</v>
      </c>
      <c r="Y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897.87369000000012</v>
      </c>
    </row>
    <row r="209" spans="1:25" x14ac:dyDescent="0.2">
      <c r="A209" s="79">
        <f t="shared" si="8"/>
        <v>42560</v>
      </c>
      <c r="B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815.42369000000008</v>
      </c>
      <c r="C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776.34369000000015</v>
      </c>
      <c r="D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753.92369000000008</v>
      </c>
      <c r="E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770.20369000000005</v>
      </c>
      <c r="F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805.45369000000005</v>
      </c>
      <c r="G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845.05369000000007</v>
      </c>
      <c r="H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806.11369000000013</v>
      </c>
      <c r="I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751.57369000000006</v>
      </c>
      <c r="J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1090.05369</v>
      </c>
      <c r="K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885.56369000000007</v>
      </c>
      <c r="L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802.54369000000008</v>
      </c>
      <c r="M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787.84369000000004</v>
      </c>
      <c r="N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787.81368999999995</v>
      </c>
      <c r="O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817.93369000000007</v>
      </c>
      <c r="P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810.06369000000007</v>
      </c>
      <c r="Q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809.94369000000006</v>
      </c>
      <c r="R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833.88369</v>
      </c>
      <c r="S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818.0236900000001</v>
      </c>
      <c r="T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817.88369000000012</v>
      </c>
      <c r="U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787.55369000000007</v>
      </c>
      <c r="V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819.60369000000003</v>
      </c>
      <c r="W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820.46369000000004</v>
      </c>
      <c r="X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762.80369000000007</v>
      </c>
      <c r="Y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858.21369000000004</v>
      </c>
    </row>
    <row r="210" spans="1:25" x14ac:dyDescent="0.2">
      <c r="A210" s="79">
        <f t="shared" si="8"/>
        <v>42561</v>
      </c>
      <c r="B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772.42369000000008</v>
      </c>
      <c r="C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750.85369000000003</v>
      </c>
      <c r="D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748.23369000000002</v>
      </c>
      <c r="E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791.77368999999999</v>
      </c>
      <c r="F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829.16368999999997</v>
      </c>
      <c r="G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871.21369000000004</v>
      </c>
      <c r="H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810.64368999999999</v>
      </c>
      <c r="I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747.72369000000003</v>
      </c>
      <c r="J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1097.56369</v>
      </c>
      <c r="K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939.66369000000009</v>
      </c>
      <c r="L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846.5236900000001</v>
      </c>
      <c r="M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822.23369000000002</v>
      </c>
      <c r="N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822.05369000000007</v>
      </c>
      <c r="O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846.4036900000001</v>
      </c>
      <c r="P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890.53369000000009</v>
      </c>
      <c r="Q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890.5236900000001</v>
      </c>
      <c r="R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891.21369000000004</v>
      </c>
      <c r="S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891.21369000000004</v>
      </c>
      <c r="T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822.61369000000002</v>
      </c>
      <c r="U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791.33369000000005</v>
      </c>
      <c r="V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799.00369000000001</v>
      </c>
      <c r="W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811.61369000000002</v>
      </c>
      <c r="X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758.47369000000003</v>
      </c>
      <c r="Y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862.33369000000005</v>
      </c>
    </row>
    <row r="211" spans="1:25" x14ac:dyDescent="0.2">
      <c r="A211" s="79">
        <f t="shared" si="8"/>
        <v>42562</v>
      </c>
      <c r="B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761.31369000000007</v>
      </c>
      <c r="C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747.65368999999998</v>
      </c>
      <c r="D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814.39369000000011</v>
      </c>
      <c r="E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814.58369000000005</v>
      </c>
      <c r="F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857.54368999999997</v>
      </c>
      <c r="G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916.00369000000001</v>
      </c>
      <c r="H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857.33369000000005</v>
      </c>
      <c r="I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1230.0736899999999</v>
      </c>
      <c r="J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1051.21369</v>
      </c>
      <c r="K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887.12369000000001</v>
      </c>
      <c r="L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781.67369000000008</v>
      </c>
      <c r="M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767.69369000000006</v>
      </c>
      <c r="N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774.12369000000012</v>
      </c>
      <c r="O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795.64369000000011</v>
      </c>
      <c r="P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795.84369000000004</v>
      </c>
      <c r="Q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767.08369000000005</v>
      </c>
      <c r="R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807.82369000000006</v>
      </c>
      <c r="S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813.84369000000015</v>
      </c>
      <c r="T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848.69369000000006</v>
      </c>
      <c r="U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834.84369000000004</v>
      </c>
      <c r="V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783.98369000000002</v>
      </c>
      <c r="W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784.25369000000012</v>
      </c>
      <c r="X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761.74369000000002</v>
      </c>
      <c r="Y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889.37369000000001</v>
      </c>
    </row>
    <row r="212" spans="1:25" x14ac:dyDescent="0.2">
      <c r="A212" s="79">
        <f t="shared" si="8"/>
        <v>42563</v>
      </c>
      <c r="B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762.74369000000002</v>
      </c>
      <c r="C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747.71369000000004</v>
      </c>
      <c r="D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813.86369000000013</v>
      </c>
      <c r="E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839.66369000000009</v>
      </c>
      <c r="F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876.28369000000009</v>
      </c>
      <c r="G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876.57369000000006</v>
      </c>
      <c r="H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858.44369000000006</v>
      </c>
      <c r="I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1232.3636900000001</v>
      </c>
      <c r="J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1053.0936899999999</v>
      </c>
      <c r="K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888.47369000000003</v>
      </c>
      <c r="L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783.23369000000002</v>
      </c>
      <c r="M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769.26369</v>
      </c>
      <c r="N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776.12369000000001</v>
      </c>
      <c r="O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797.84369000000004</v>
      </c>
      <c r="P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797.83369000000005</v>
      </c>
      <c r="Q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797.84369000000004</v>
      </c>
      <c r="R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809.79368999999997</v>
      </c>
      <c r="S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885.50369000000012</v>
      </c>
      <c r="T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908.46369000000004</v>
      </c>
      <c r="U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862.71369000000004</v>
      </c>
      <c r="V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755.42368999999997</v>
      </c>
      <c r="W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755.71369000000004</v>
      </c>
      <c r="X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773.26369</v>
      </c>
      <c r="Y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852.12369000000001</v>
      </c>
    </row>
    <row r="213" spans="1:25" x14ac:dyDescent="0.2">
      <c r="A213" s="79">
        <f t="shared" si="8"/>
        <v>42564</v>
      </c>
      <c r="B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771.09369000000015</v>
      </c>
      <c r="C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749.69369000000006</v>
      </c>
      <c r="D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818.45369000000005</v>
      </c>
      <c r="E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844.36369000000002</v>
      </c>
      <c r="F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881.54369000000008</v>
      </c>
      <c r="G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881.75369000000001</v>
      </c>
      <c r="H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863.11369000000013</v>
      </c>
      <c r="I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1239.4336900000001</v>
      </c>
      <c r="J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1059.6736899999999</v>
      </c>
      <c r="K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893.14369000000011</v>
      </c>
      <c r="L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786.59369000000015</v>
      </c>
      <c r="M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772.48369000000002</v>
      </c>
      <c r="N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779.37369000000001</v>
      </c>
      <c r="O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801.19369000000006</v>
      </c>
      <c r="P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801.23369000000002</v>
      </c>
      <c r="Q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801.10369000000014</v>
      </c>
      <c r="R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812.36369000000002</v>
      </c>
      <c r="S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888.55369000000007</v>
      </c>
      <c r="T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911.95369000000005</v>
      </c>
      <c r="U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866.39368999999999</v>
      </c>
      <c r="V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752.70369000000005</v>
      </c>
      <c r="W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753.17369000000008</v>
      </c>
      <c r="X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775.93369000000007</v>
      </c>
      <c r="Y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852.19369000000006</v>
      </c>
    </row>
    <row r="214" spans="1:25" x14ac:dyDescent="0.2">
      <c r="A214" s="79">
        <f t="shared" si="8"/>
        <v>42565</v>
      </c>
      <c r="B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769.64368999999999</v>
      </c>
      <c r="C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749.74369000000002</v>
      </c>
      <c r="D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778.70369000000005</v>
      </c>
      <c r="E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844.48369000000002</v>
      </c>
      <c r="F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881.71369000000004</v>
      </c>
      <c r="G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881.87369000000001</v>
      </c>
      <c r="H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863.33369000000005</v>
      </c>
      <c r="I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1224.8736900000001</v>
      </c>
      <c r="J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1033.6936900000001</v>
      </c>
      <c r="K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865.82369000000006</v>
      </c>
      <c r="L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786.56368999999995</v>
      </c>
      <c r="M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772.37369000000012</v>
      </c>
      <c r="N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793.59369000000004</v>
      </c>
      <c r="O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801.01369000000011</v>
      </c>
      <c r="P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800.97369000000003</v>
      </c>
      <c r="Q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800.94369000000006</v>
      </c>
      <c r="R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824.9036900000001</v>
      </c>
      <c r="S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851.94369000000006</v>
      </c>
      <c r="T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911.93369000000007</v>
      </c>
      <c r="U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866.37369000000001</v>
      </c>
      <c r="V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752.50369000000001</v>
      </c>
      <c r="W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752.97369000000003</v>
      </c>
      <c r="X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775.85369000000003</v>
      </c>
      <c r="Y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844.77368999999999</v>
      </c>
    </row>
    <row r="215" spans="1:25" x14ac:dyDescent="0.2">
      <c r="A215" s="79">
        <f t="shared" si="8"/>
        <v>42566</v>
      </c>
      <c r="B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757.63369</v>
      </c>
      <c r="C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750.13369</v>
      </c>
      <c r="D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779.51369</v>
      </c>
      <c r="E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845.01369</v>
      </c>
      <c r="F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882.32369000000017</v>
      </c>
      <c r="G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882.27368999999999</v>
      </c>
      <c r="H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863.35369000000003</v>
      </c>
      <c r="I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1225.24369</v>
      </c>
      <c r="J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997.12369000000001</v>
      </c>
      <c r="K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832.00369000000001</v>
      </c>
      <c r="L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758.55369000000007</v>
      </c>
      <c r="M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766.24369000000013</v>
      </c>
      <c r="N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766.48369000000002</v>
      </c>
      <c r="O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766.55369000000007</v>
      </c>
      <c r="P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766.43369000000007</v>
      </c>
      <c r="Q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766.57369000000006</v>
      </c>
      <c r="R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787.66368999999997</v>
      </c>
      <c r="S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852.01369</v>
      </c>
      <c r="T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852.0236900000001</v>
      </c>
      <c r="U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866.25369000000001</v>
      </c>
      <c r="V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752.92369000000008</v>
      </c>
      <c r="W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780.26369</v>
      </c>
      <c r="X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775.95369000000005</v>
      </c>
      <c r="Y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855.78369000000009</v>
      </c>
    </row>
    <row r="216" spans="1:25" x14ac:dyDescent="0.2">
      <c r="A216" s="79">
        <f t="shared" si="8"/>
        <v>42567</v>
      </c>
      <c r="B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790.80369000000007</v>
      </c>
      <c r="C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755.80369000000007</v>
      </c>
      <c r="D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747.63369</v>
      </c>
      <c r="E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762.21369000000004</v>
      </c>
      <c r="F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814.63369</v>
      </c>
      <c r="G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855.63369000000012</v>
      </c>
      <c r="H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815.49369000000013</v>
      </c>
      <c r="I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769.97369000000015</v>
      </c>
      <c r="J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1062.46369</v>
      </c>
      <c r="K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913.91369000000009</v>
      </c>
      <c r="L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858.66369000000009</v>
      </c>
      <c r="M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841.70369000000005</v>
      </c>
      <c r="N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841.68369000000007</v>
      </c>
      <c r="O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841.6536900000001</v>
      </c>
      <c r="P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841.66369000000009</v>
      </c>
      <c r="Q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825.33369000000005</v>
      </c>
      <c r="R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825.12369000000001</v>
      </c>
      <c r="S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809.74369000000002</v>
      </c>
      <c r="T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809.77368999999999</v>
      </c>
      <c r="U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825.73369000000014</v>
      </c>
      <c r="V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799.74369000000013</v>
      </c>
      <c r="W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831.98369000000002</v>
      </c>
      <c r="X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784.72369000000003</v>
      </c>
      <c r="Y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876.12369000000012</v>
      </c>
    </row>
    <row r="217" spans="1:25" x14ac:dyDescent="0.2">
      <c r="A217" s="79">
        <f t="shared" si="8"/>
        <v>42568</v>
      </c>
      <c r="B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812.61369000000013</v>
      </c>
      <c r="C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761.97369000000003</v>
      </c>
      <c r="D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748.67369000000008</v>
      </c>
      <c r="E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764.97369000000003</v>
      </c>
      <c r="F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818.93369000000007</v>
      </c>
      <c r="G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859.64369000000011</v>
      </c>
      <c r="H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819.24369000000013</v>
      </c>
      <c r="I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773.57369000000017</v>
      </c>
      <c r="J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1066.8836900000001</v>
      </c>
      <c r="K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917.58369000000005</v>
      </c>
      <c r="L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861.95369000000005</v>
      </c>
      <c r="M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844.9036900000001</v>
      </c>
      <c r="N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844.75369000000001</v>
      </c>
      <c r="O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844.65368999999998</v>
      </c>
      <c r="P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844.60369000000003</v>
      </c>
      <c r="Q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828.26369000000011</v>
      </c>
      <c r="R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828.11369000000013</v>
      </c>
      <c r="S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812.28368999999998</v>
      </c>
      <c r="T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812.41369000000009</v>
      </c>
      <c r="U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829.09369000000004</v>
      </c>
      <c r="V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823.66369000000009</v>
      </c>
      <c r="W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844.73369000000002</v>
      </c>
      <c r="X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797.60369000000003</v>
      </c>
      <c r="Y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981.48369000000002</v>
      </c>
    </row>
    <row r="218" spans="1:25" x14ac:dyDescent="0.2">
      <c r="A218" s="79">
        <f t="shared" si="8"/>
        <v>42569</v>
      </c>
      <c r="B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771.00369000000001</v>
      </c>
      <c r="C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766.84369000000004</v>
      </c>
      <c r="D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797.37369000000012</v>
      </c>
      <c r="E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830.36369000000002</v>
      </c>
      <c r="F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847.95369000000005</v>
      </c>
      <c r="G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905.88369000000012</v>
      </c>
      <c r="H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848.40368999999998</v>
      </c>
      <c r="I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1161.1036899999999</v>
      </c>
      <c r="J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1001.50369</v>
      </c>
      <c r="K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835.11369000000002</v>
      </c>
      <c r="L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761.06369000000007</v>
      </c>
      <c r="M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760.9036900000001</v>
      </c>
      <c r="N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761.03369000000009</v>
      </c>
      <c r="O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761.03369000000009</v>
      </c>
      <c r="P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760.93369000000007</v>
      </c>
      <c r="Q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774.58369000000005</v>
      </c>
      <c r="R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789.73369000000002</v>
      </c>
      <c r="S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789.72369000000003</v>
      </c>
      <c r="T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801.95369000000005</v>
      </c>
      <c r="U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827.63369</v>
      </c>
      <c r="V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777.86369000000013</v>
      </c>
      <c r="W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791.76369</v>
      </c>
      <c r="X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854.54369000000008</v>
      </c>
      <c r="Y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837.49369000000013</v>
      </c>
    </row>
    <row r="219" spans="1:25" x14ac:dyDescent="0.2">
      <c r="A219" s="79">
        <f t="shared" si="8"/>
        <v>42570</v>
      </c>
      <c r="B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794.55369000000007</v>
      </c>
      <c r="C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760.57369000000006</v>
      </c>
      <c r="D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747.96369000000004</v>
      </c>
      <c r="E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781.76369000000011</v>
      </c>
      <c r="F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813.57369000000006</v>
      </c>
      <c r="G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866.32369000000006</v>
      </c>
      <c r="H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839.29369000000008</v>
      </c>
      <c r="I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1201.26369</v>
      </c>
      <c r="J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1012.85369</v>
      </c>
      <c r="K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803.42369000000008</v>
      </c>
      <c r="L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747.52368999999999</v>
      </c>
      <c r="M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780.01369</v>
      </c>
      <c r="N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780.27368999999999</v>
      </c>
      <c r="O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780.46369000000004</v>
      </c>
      <c r="P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780.31369000000007</v>
      </c>
      <c r="Q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780.21369000000004</v>
      </c>
      <c r="R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755.27368999999999</v>
      </c>
      <c r="S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755.27368999999999</v>
      </c>
      <c r="T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801.53369000000009</v>
      </c>
      <c r="U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778.07369000000006</v>
      </c>
      <c r="V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816.6536900000001</v>
      </c>
      <c r="W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817.32369000000006</v>
      </c>
      <c r="X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773.93369000000007</v>
      </c>
      <c r="Y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908.46369000000004</v>
      </c>
    </row>
    <row r="220" spans="1:25" x14ac:dyDescent="0.2">
      <c r="A220" s="79">
        <f t="shared" si="8"/>
        <v>42571</v>
      </c>
      <c r="B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781.72369000000003</v>
      </c>
      <c r="C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757.94369000000006</v>
      </c>
      <c r="D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747.91369000000009</v>
      </c>
      <c r="E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765.62369000000001</v>
      </c>
      <c r="F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765.53368999999998</v>
      </c>
      <c r="G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846.42369000000008</v>
      </c>
      <c r="H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780.55369000000007</v>
      </c>
      <c r="I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1073.3236899999999</v>
      </c>
      <c r="J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923.28369000000009</v>
      </c>
      <c r="K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748.55369000000007</v>
      </c>
      <c r="L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820.84369000000004</v>
      </c>
      <c r="M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821.95369000000005</v>
      </c>
      <c r="N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822.36369000000002</v>
      </c>
      <c r="O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823.85369000000003</v>
      </c>
      <c r="P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824.38369000000012</v>
      </c>
      <c r="Q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823.80369000000007</v>
      </c>
      <c r="R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790.62369000000012</v>
      </c>
      <c r="S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777.01369</v>
      </c>
      <c r="T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775.88369</v>
      </c>
      <c r="U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774.57369000000006</v>
      </c>
      <c r="V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849.78368999999998</v>
      </c>
      <c r="W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857.05369000000007</v>
      </c>
      <c r="X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778.85369000000014</v>
      </c>
      <c r="Y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900.42368999999997</v>
      </c>
    </row>
    <row r="221" spans="1:25" x14ac:dyDescent="0.2">
      <c r="A221" s="79">
        <f t="shared" si="8"/>
        <v>42572</v>
      </c>
      <c r="B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777.23369000000002</v>
      </c>
      <c r="C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752.24369000000002</v>
      </c>
      <c r="D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749.78369000000009</v>
      </c>
      <c r="E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749.16369000000009</v>
      </c>
      <c r="F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765.49369000000002</v>
      </c>
      <c r="G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795.85369000000014</v>
      </c>
      <c r="H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765.52368999999999</v>
      </c>
      <c r="I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1074.1136900000001</v>
      </c>
      <c r="J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903.73369000000002</v>
      </c>
      <c r="K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755.7736900000001</v>
      </c>
      <c r="L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790.06369000000007</v>
      </c>
      <c r="M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822.33369000000005</v>
      </c>
      <c r="N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816.84369000000004</v>
      </c>
      <c r="O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817.97369000000003</v>
      </c>
      <c r="P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791.86369000000013</v>
      </c>
      <c r="Q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770.78368999999998</v>
      </c>
      <c r="R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775.90368999999998</v>
      </c>
      <c r="S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763.46369000000004</v>
      </c>
      <c r="T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788.69369000000006</v>
      </c>
      <c r="U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774.70369000000005</v>
      </c>
      <c r="V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845.11369000000013</v>
      </c>
      <c r="W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850.6536900000001</v>
      </c>
      <c r="X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778.78368999999998</v>
      </c>
      <c r="Y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890.67369000000008</v>
      </c>
    </row>
    <row r="222" spans="1:25" x14ac:dyDescent="0.2">
      <c r="A222" s="79">
        <f t="shared" si="8"/>
        <v>42573</v>
      </c>
      <c r="B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766.47369000000003</v>
      </c>
      <c r="C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751.60369000000014</v>
      </c>
      <c r="D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747.71369000000004</v>
      </c>
      <c r="E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751.22369000000003</v>
      </c>
      <c r="F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765.53368999999998</v>
      </c>
      <c r="G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828.81369000000007</v>
      </c>
      <c r="H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780.45369000000005</v>
      </c>
      <c r="I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1132.6836900000001</v>
      </c>
      <c r="J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987.60369000000003</v>
      </c>
      <c r="K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833.45369000000005</v>
      </c>
      <c r="L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809.73369000000002</v>
      </c>
      <c r="M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759.51369</v>
      </c>
      <c r="N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787.35369000000003</v>
      </c>
      <c r="O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787.35369000000003</v>
      </c>
      <c r="P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748.77368999999999</v>
      </c>
      <c r="Q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748.70369000000005</v>
      </c>
      <c r="R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764.66369000000009</v>
      </c>
      <c r="S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754.84369000000004</v>
      </c>
      <c r="T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777.19369000000006</v>
      </c>
      <c r="U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755.08369000000005</v>
      </c>
      <c r="V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838.67369000000008</v>
      </c>
      <c r="W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841.66369000000009</v>
      </c>
      <c r="X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782.31369000000007</v>
      </c>
      <c r="Y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919.31369000000007</v>
      </c>
    </row>
    <row r="223" spans="1:25" x14ac:dyDescent="0.2">
      <c r="A223" s="79">
        <f t="shared" si="8"/>
        <v>42574</v>
      </c>
      <c r="B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838.15368999999998</v>
      </c>
      <c r="C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800.43369000000007</v>
      </c>
      <c r="D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772.74369000000013</v>
      </c>
      <c r="E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760.97369000000003</v>
      </c>
      <c r="F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753.80369000000007</v>
      </c>
      <c r="G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763.56369000000007</v>
      </c>
      <c r="H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747.64368999999999</v>
      </c>
      <c r="I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756.64368999999999</v>
      </c>
      <c r="J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1026.8836899999999</v>
      </c>
      <c r="K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843.51369</v>
      </c>
      <c r="L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796.59369000000004</v>
      </c>
      <c r="M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754.59369000000004</v>
      </c>
      <c r="N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754.33368999999993</v>
      </c>
      <c r="O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754.16368999999997</v>
      </c>
      <c r="P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754.21369000000004</v>
      </c>
      <c r="Q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754.15368999999998</v>
      </c>
      <c r="R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781.44369000000006</v>
      </c>
      <c r="S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770.78368999999998</v>
      </c>
      <c r="T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754.86369000000002</v>
      </c>
      <c r="U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782.55368999999996</v>
      </c>
      <c r="V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883.0236900000001</v>
      </c>
      <c r="W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900.51369</v>
      </c>
      <c r="X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782.84369000000015</v>
      </c>
      <c r="Y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811.28368999999998</v>
      </c>
    </row>
    <row r="224" spans="1:25" x14ac:dyDescent="0.2">
      <c r="A224" s="79">
        <f t="shared" si="8"/>
        <v>42575</v>
      </c>
      <c r="B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823.53369000000009</v>
      </c>
      <c r="C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795.78368999999998</v>
      </c>
      <c r="D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768.6536900000001</v>
      </c>
      <c r="E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758.72369000000003</v>
      </c>
      <c r="F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752.71369000000004</v>
      </c>
      <c r="G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780.19369000000006</v>
      </c>
      <c r="H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763.38369000000012</v>
      </c>
      <c r="I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747.61369000000002</v>
      </c>
      <c r="J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1051.48369</v>
      </c>
      <c r="K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860.13369</v>
      </c>
      <c r="L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795.83369000000005</v>
      </c>
      <c r="M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754.23369000000002</v>
      </c>
      <c r="N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754.05368999999996</v>
      </c>
      <c r="O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754.03368999999998</v>
      </c>
      <c r="P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754.03368999999998</v>
      </c>
      <c r="Q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754.00369000000001</v>
      </c>
      <c r="R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781.60369000000014</v>
      </c>
      <c r="S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771.80369000000007</v>
      </c>
      <c r="T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755.26369</v>
      </c>
      <c r="U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785.64369000000011</v>
      </c>
      <c r="V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908.58369000000005</v>
      </c>
      <c r="W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909.53368999999998</v>
      </c>
      <c r="X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787.71369000000004</v>
      </c>
      <c r="Y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811.03368999999998</v>
      </c>
    </row>
    <row r="225" spans="1:27" x14ac:dyDescent="0.2">
      <c r="A225" s="79">
        <f t="shared" si="8"/>
        <v>42576</v>
      </c>
      <c r="B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797.41369000000009</v>
      </c>
      <c r="C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769.35369000000003</v>
      </c>
      <c r="D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748.74369000000002</v>
      </c>
      <c r="E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748.47369000000003</v>
      </c>
      <c r="F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780.10369000000014</v>
      </c>
      <c r="G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811.80369000000007</v>
      </c>
      <c r="H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795.98369000000014</v>
      </c>
      <c r="I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1171.6736900000001</v>
      </c>
      <c r="J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965.31368999999995</v>
      </c>
      <c r="K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817.72369000000003</v>
      </c>
      <c r="L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748.72369000000003</v>
      </c>
      <c r="M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792.68369000000007</v>
      </c>
      <c r="N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793.50369000000012</v>
      </c>
      <c r="O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793.53369000000009</v>
      </c>
      <c r="P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793.50369000000012</v>
      </c>
      <c r="Q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793.37369000000012</v>
      </c>
      <c r="R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760.22369000000003</v>
      </c>
      <c r="S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767.25369000000001</v>
      </c>
      <c r="T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765.81368999999995</v>
      </c>
      <c r="U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754.95369000000005</v>
      </c>
      <c r="V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849.50369000000001</v>
      </c>
      <c r="W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823.85369000000003</v>
      </c>
      <c r="X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751.97369000000003</v>
      </c>
      <c r="Y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919.98369000000002</v>
      </c>
    </row>
    <row r="226" spans="1:27" x14ac:dyDescent="0.2">
      <c r="A226" s="79">
        <f t="shared" si="8"/>
        <v>42577</v>
      </c>
      <c r="B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805.42369000000008</v>
      </c>
      <c r="C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758.17369000000008</v>
      </c>
      <c r="D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780.19369000000006</v>
      </c>
      <c r="E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795.61369000000002</v>
      </c>
      <c r="F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795.60369000000003</v>
      </c>
      <c r="G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819.66369000000009</v>
      </c>
      <c r="H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795.61369000000002</v>
      </c>
      <c r="I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1107.8836900000001</v>
      </c>
      <c r="J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965.00369000000001</v>
      </c>
      <c r="K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817.91369000000009</v>
      </c>
      <c r="L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774.0236900000001</v>
      </c>
      <c r="M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774.03369000000009</v>
      </c>
      <c r="N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773.83369000000005</v>
      </c>
      <c r="O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773.6536900000001</v>
      </c>
      <c r="P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759.95369000000005</v>
      </c>
      <c r="Q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773.62369000000012</v>
      </c>
      <c r="R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788.96369000000004</v>
      </c>
      <c r="S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819.60369000000003</v>
      </c>
      <c r="T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867.66369000000009</v>
      </c>
      <c r="U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821.43368999999996</v>
      </c>
      <c r="V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783.53369000000009</v>
      </c>
      <c r="W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785.23369000000002</v>
      </c>
      <c r="X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788.94369000000006</v>
      </c>
      <c r="Y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914.39368999999999</v>
      </c>
    </row>
    <row r="227" spans="1:27" x14ac:dyDescent="0.2">
      <c r="A227" s="79">
        <f t="shared" si="8"/>
        <v>42578</v>
      </c>
      <c r="B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779.12369000000012</v>
      </c>
      <c r="C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780.88369</v>
      </c>
      <c r="D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796.31369000000007</v>
      </c>
      <c r="E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796.29369000000008</v>
      </c>
      <c r="F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865.17369000000008</v>
      </c>
      <c r="G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884.50369000000001</v>
      </c>
      <c r="H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847.19369000000006</v>
      </c>
      <c r="I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1199.54369</v>
      </c>
      <c r="J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1000.3836900000001</v>
      </c>
      <c r="K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851.07369000000006</v>
      </c>
      <c r="L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788.96369000000004</v>
      </c>
      <c r="M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760.91369000000009</v>
      </c>
      <c r="N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760.67369000000008</v>
      </c>
      <c r="O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760.64369000000011</v>
      </c>
      <c r="P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788.70369000000005</v>
      </c>
      <c r="Q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788.92368999999997</v>
      </c>
      <c r="R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801.99369000000002</v>
      </c>
      <c r="S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801.68369000000007</v>
      </c>
      <c r="T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840.61369000000002</v>
      </c>
      <c r="U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803.30368999999996</v>
      </c>
      <c r="V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783.58369000000005</v>
      </c>
      <c r="W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785.63369000000012</v>
      </c>
      <c r="X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788.96369000000004</v>
      </c>
      <c r="Y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894.06368999999995</v>
      </c>
      <c r="AA227" s="80"/>
    </row>
    <row r="228" spans="1:27" x14ac:dyDescent="0.2">
      <c r="A228" s="79">
        <f t="shared" si="8"/>
        <v>42579</v>
      </c>
      <c r="B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777.85369000000003</v>
      </c>
      <c r="C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765.97369000000003</v>
      </c>
      <c r="D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796.32369000000006</v>
      </c>
      <c r="E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796.38369</v>
      </c>
      <c r="F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846.92369000000008</v>
      </c>
      <c r="G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846.85369000000003</v>
      </c>
      <c r="H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796.52368999999999</v>
      </c>
      <c r="I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1200.4936900000002</v>
      </c>
      <c r="J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1000.9336900000001</v>
      </c>
      <c r="K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818.86369000000002</v>
      </c>
      <c r="L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761.34369000000004</v>
      </c>
      <c r="M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761.39369000000011</v>
      </c>
      <c r="N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774.55369000000007</v>
      </c>
      <c r="O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774.32369000000006</v>
      </c>
      <c r="P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788.66369000000009</v>
      </c>
      <c r="Q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788.76369</v>
      </c>
      <c r="R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891.16368999999997</v>
      </c>
      <c r="S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854.23369000000014</v>
      </c>
      <c r="T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868.69369000000006</v>
      </c>
      <c r="U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842.97369000000003</v>
      </c>
      <c r="V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781.83369000000005</v>
      </c>
      <c r="W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784.39369000000011</v>
      </c>
      <c r="X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801.69369000000006</v>
      </c>
      <c r="Y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897.73369000000002</v>
      </c>
    </row>
    <row r="229" spans="1:27" x14ac:dyDescent="0.2">
      <c r="A229" s="79">
        <f t="shared" si="8"/>
        <v>42580</v>
      </c>
      <c r="B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776.16369000000009</v>
      </c>
      <c r="C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781.70369000000005</v>
      </c>
      <c r="D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796.85369000000003</v>
      </c>
      <c r="E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796.91369000000009</v>
      </c>
      <c r="F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865.99369000000013</v>
      </c>
      <c r="G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885.31369000000007</v>
      </c>
      <c r="H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821.84369000000004</v>
      </c>
      <c r="I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1201.6936900000001</v>
      </c>
      <c r="J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1001.9136900000001</v>
      </c>
      <c r="K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819.43369000000007</v>
      </c>
      <c r="L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768.71369000000004</v>
      </c>
      <c r="M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775.54369000000008</v>
      </c>
      <c r="N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756.35369000000003</v>
      </c>
      <c r="O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748.32369000000006</v>
      </c>
      <c r="P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748.46369000000004</v>
      </c>
      <c r="Q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761.62369000000001</v>
      </c>
      <c r="R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802.4036900000001</v>
      </c>
      <c r="S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814.59369000000004</v>
      </c>
      <c r="T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814.96369000000004</v>
      </c>
      <c r="U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768.70369000000005</v>
      </c>
      <c r="V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815.20369000000005</v>
      </c>
      <c r="W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787.77368999999999</v>
      </c>
      <c r="X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802.28369000000009</v>
      </c>
      <c r="Y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920.88369</v>
      </c>
    </row>
    <row r="230" spans="1:27" x14ac:dyDescent="0.2">
      <c r="A230" s="79">
        <f t="shared" ref="A230:A231" si="9">A193</f>
        <v>42581</v>
      </c>
      <c r="B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843.91369000000009</v>
      </c>
      <c r="C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761.19369000000006</v>
      </c>
      <c r="D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748.53369000000009</v>
      </c>
      <c r="E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765.11369000000002</v>
      </c>
      <c r="F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800.08369000000005</v>
      </c>
      <c r="G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838.87369000000012</v>
      </c>
      <c r="H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773.72369000000003</v>
      </c>
      <c r="I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788.55369000000007</v>
      </c>
      <c r="J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1056.6636900000001</v>
      </c>
      <c r="K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863.5236900000001</v>
      </c>
      <c r="L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799.22369000000003</v>
      </c>
      <c r="M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777.26369</v>
      </c>
      <c r="N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813.96369000000004</v>
      </c>
      <c r="O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813.93369000000007</v>
      </c>
      <c r="P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813.97369000000015</v>
      </c>
      <c r="Q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813.92369000000008</v>
      </c>
      <c r="R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813.60369000000003</v>
      </c>
      <c r="S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797.93369000000007</v>
      </c>
      <c r="T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782.97369000000015</v>
      </c>
      <c r="U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771.30369000000007</v>
      </c>
      <c r="V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856.66369000000009</v>
      </c>
      <c r="W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844.60369000000003</v>
      </c>
      <c r="X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755.69369000000006</v>
      </c>
      <c r="Y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898.23369000000014</v>
      </c>
    </row>
    <row r="231" spans="1:27" x14ac:dyDescent="0.2">
      <c r="A231" s="79">
        <f t="shared" si="9"/>
        <v>42582</v>
      </c>
      <c r="B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826.31369000000007</v>
      </c>
      <c r="C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756.84369000000015</v>
      </c>
      <c r="D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765.11369000000002</v>
      </c>
      <c r="E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765.24369000000002</v>
      </c>
      <c r="F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819.38369000000012</v>
      </c>
      <c r="G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839.03369000000009</v>
      </c>
      <c r="H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773.60369000000014</v>
      </c>
      <c r="I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765.24369000000002</v>
      </c>
      <c r="J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1080.8936900000001</v>
      </c>
      <c r="K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879.99369000000013</v>
      </c>
      <c r="L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828.37369000000012</v>
      </c>
      <c r="M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797.60369000000003</v>
      </c>
      <c r="N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797.49369000000002</v>
      </c>
      <c r="O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797.44369000000006</v>
      </c>
      <c r="P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812.52368999999999</v>
      </c>
      <c r="Q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812.45369000000005</v>
      </c>
      <c r="R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812.52368999999999</v>
      </c>
      <c r="S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782.73369000000002</v>
      </c>
      <c r="T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782.99369000000013</v>
      </c>
      <c r="U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771.22369000000015</v>
      </c>
      <c r="V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868.80369000000007</v>
      </c>
      <c r="W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838.73369000000002</v>
      </c>
      <c r="X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756.04369000000008</v>
      </c>
      <c r="Y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917.07369000000006</v>
      </c>
    </row>
    <row r="232" spans="1:27" x14ac:dyDescent="0.2">
      <c r="A232" s="85"/>
      <c r="B232" s="86"/>
      <c r="C232" s="86"/>
      <c r="D232" s="86"/>
      <c r="E232" s="86"/>
      <c r="F232" s="86"/>
      <c r="G232" s="86"/>
      <c r="H232" s="86"/>
      <c r="I232" s="86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</row>
    <row r="233" spans="1:27" x14ac:dyDescent="0.25">
      <c r="A233" s="87" t="s">
        <v>152</v>
      </c>
    </row>
    <row r="234" spans="1:27" ht="12.75" x14ac:dyDescent="0.2">
      <c r="A234" s="169" t="s">
        <v>48</v>
      </c>
      <c r="B234" s="180" t="s">
        <v>122</v>
      </c>
      <c r="C234" s="181"/>
      <c r="D234" s="181"/>
      <c r="E234" s="181"/>
      <c r="F234" s="181"/>
      <c r="G234" s="181"/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2"/>
    </row>
    <row r="235" spans="1:27" ht="12.75" x14ac:dyDescent="0.2">
      <c r="A235" s="170"/>
      <c r="B235" s="183"/>
      <c r="C235" s="184"/>
      <c r="D235" s="184"/>
      <c r="E235" s="184"/>
      <c r="F235" s="184"/>
      <c r="G235" s="184"/>
      <c r="H235" s="184"/>
      <c r="I235" s="184"/>
      <c r="J235" s="184"/>
      <c r="K235" s="184"/>
      <c r="L235" s="184"/>
      <c r="M235" s="184"/>
      <c r="N235" s="184"/>
      <c r="O235" s="184"/>
      <c r="P235" s="184"/>
      <c r="Q235" s="184"/>
      <c r="R235" s="184"/>
      <c r="S235" s="184"/>
      <c r="T235" s="184"/>
      <c r="U235" s="184"/>
      <c r="V235" s="184"/>
      <c r="W235" s="184"/>
      <c r="X235" s="184"/>
      <c r="Y235" s="185"/>
    </row>
    <row r="236" spans="1:27" ht="12.75" x14ac:dyDescent="0.2">
      <c r="A236" s="170"/>
      <c r="B236" s="172" t="s">
        <v>123</v>
      </c>
      <c r="C236" s="163" t="s">
        <v>124</v>
      </c>
      <c r="D236" s="163" t="s">
        <v>125</v>
      </c>
      <c r="E236" s="163" t="s">
        <v>126</v>
      </c>
      <c r="F236" s="163" t="s">
        <v>127</v>
      </c>
      <c r="G236" s="163" t="s">
        <v>128</v>
      </c>
      <c r="H236" s="163" t="s">
        <v>129</v>
      </c>
      <c r="I236" s="163" t="s">
        <v>130</v>
      </c>
      <c r="J236" s="163" t="s">
        <v>131</v>
      </c>
      <c r="K236" s="163" t="s">
        <v>132</v>
      </c>
      <c r="L236" s="163" t="s">
        <v>133</v>
      </c>
      <c r="M236" s="163" t="s">
        <v>134</v>
      </c>
      <c r="N236" s="174" t="s">
        <v>135</v>
      </c>
      <c r="O236" s="163" t="s">
        <v>136</v>
      </c>
      <c r="P236" s="163" t="s">
        <v>137</v>
      </c>
      <c r="Q236" s="163" t="s">
        <v>138</v>
      </c>
      <c r="R236" s="163" t="s">
        <v>139</v>
      </c>
      <c r="S236" s="163" t="s">
        <v>140</v>
      </c>
      <c r="T236" s="163" t="s">
        <v>141</v>
      </c>
      <c r="U236" s="163" t="s">
        <v>142</v>
      </c>
      <c r="V236" s="163" t="s">
        <v>143</v>
      </c>
      <c r="W236" s="163" t="s">
        <v>144</v>
      </c>
      <c r="X236" s="163" t="s">
        <v>145</v>
      </c>
      <c r="Y236" s="163" t="s">
        <v>146</v>
      </c>
    </row>
    <row r="237" spans="1:27" ht="12.75" x14ac:dyDescent="0.2">
      <c r="A237" s="171"/>
      <c r="B237" s="173"/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75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</row>
    <row r="238" spans="1:27" x14ac:dyDescent="0.2">
      <c r="A238" s="79">
        <f t="shared" ref="A238:A266" si="10">A201</f>
        <v>42552</v>
      </c>
      <c r="B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761.79369000000008</v>
      </c>
      <c r="C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728.63369000000012</v>
      </c>
      <c r="D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756.67369000000008</v>
      </c>
      <c r="E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795.41369000000009</v>
      </c>
      <c r="F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838.18369000000007</v>
      </c>
      <c r="G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885.97369000000003</v>
      </c>
      <c r="H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803.55368999999996</v>
      </c>
      <c r="I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1097.26369</v>
      </c>
      <c r="J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894.60369000000003</v>
      </c>
      <c r="K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749.93368999999996</v>
      </c>
      <c r="L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737.01369</v>
      </c>
      <c r="M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737.05368999999996</v>
      </c>
      <c r="N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728.54369000000008</v>
      </c>
      <c r="O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728.53369000000009</v>
      </c>
      <c r="P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728.48369000000002</v>
      </c>
      <c r="Q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728.46369000000004</v>
      </c>
      <c r="R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754.0236900000001</v>
      </c>
      <c r="S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776.99369000000002</v>
      </c>
      <c r="T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776.96369000000004</v>
      </c>
      <c r="U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743.13369000000012</v>
      </c>
      <c r="V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790.29368999999997</v>
      </c>
      <c r="W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798.75369000000001</v>
      </c>
      <c r="X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743.39369000000011</v>
      </c>
      <c r="Y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895.09369000000004</v>
      </c>
    </row>
    <row r="239" spans="1:27" x14ac:dyDescent="0.2">
      <c r="A239" s="79">
        <f t="shared" si="10"/>
        <v>42553</v>
      </c>
      <c r="B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793.19369000000006</v>
      </c>
      <c r="C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746.58369000000005</v>
      </c>
      <c r="D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727.04369000000008</v>
      </c>
      <c r="E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740.25369000000001</v>
      </c>
      <c r="F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801.58369000000005</v>
      </c>
      <c r="G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852.18369000000007</v>
      </c>
      <c r="H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792.13369</v>
      </c>
      <c r="I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736.11369000000002</v>
      </c>
      <c r="J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1019.1636900000001</v>
      </c>
      <c r="K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834.22369000000003</v>
      </c>
      <c r="L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772.07369000000006</v>
      </c>
      <c r="M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772.08369000000005</v>
      </c>
      <c r="N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772.14368999999999</v>
      </c>
      <c r="O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758.19369000000006</v>
      </c>
      <c r="P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751.40368999999998</v>
      </c>
      <c r="Q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751.41369000000009</v>
      </c>
      <c r="R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786.77368999999999</v>
      </c>
      <c r="S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801.96369000000004</v>
      </c>
      <c r="T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786.89368999999999</v>
      </c>
      <c r="U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772.57369000000006</v>
      </c>
      <c r="V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778.44369000000006</v>
      </c>
      <c r="W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806.48369000000002</v>
      </c>
      <c r="X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734.01369000000011</v>
      </c>
      <c r="Y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842.39369000000011</v>
      </c>
    </row>
    <row r="240" spans="1:27" x14ac:dyDescent="0.2">
      <c r="A240" s="79">
        <f t="shared" si="10"/>
        <v>42554</v>
      </c>
      <c r="B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788.23369000000002</v>
      </c>
      <c r="C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743.19369000000006</v>
      </c>
      <c r="D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726.98369000000002</v>
      </c>
      <c r="E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740.11369000000002</v>
      </c>
      <c r="F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801.20369000000005</v>
      </c>
      <c r="G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874.28369000000009</v>
      </c>
      <c r="H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791.98369000000002</v>
      </c>
      <c r="I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735.85369000000003</v>
      </c>
      <c r="J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1018.47369</v>
      </c>
      <c r="K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834.23369000000002</v>
      </c>
      <c r="L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786.70369000000005</v>
      </c>
      <c r="M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801.93369000000007</v>
      </c>
      <c r="N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794.13369</v>
      </c>
      <c r="O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786.70369000000005</v>
      </c>
      <c r="P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786.85369000000003</v>
      </c>
      <c r="Q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786.67368999999997</v>
      </c>
      <c r="R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825.74369000000013</v>
      </c>
      <c r="S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825.75369000000012</v>
      </c>
      <c r="T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825.74369000000013</v>
      </c>
      <c r="U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809.94369000000006</v>
      </c>
      <c r="V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776.99369000000002</v>
      </c>
      <c r="W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803.96369000000004</v>
      </c>
      <c r="X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733.97369000000003</v>
      </c>
      <c r="Y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842.11369000000002</v>
      </c>
    </row>
    <row r="241" spans="1:25" x14ac:dyDescent="0.2">
      <c r="A241" s="79">
        <f t="shared" si="10"/>
        <v>42555</v>
      </c>
      <c r="B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746.74369000000013</v>
      </c>
      <c r="C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728.28369000000009</v>
      </c>
      <c r="D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771.38369</v>
      </c>
      <c r="E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795.04369000000008</v>
      </c>
      <c r="F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856.26369</v>
      </c>
      <c r="G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885.6536900000001</v>
      </c>
      <c r="H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803.48369000000002</v>
      </c>
      <c r="I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1072.8236899999999</v>
      </c>
      <c r="J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894.46369000000004</v>
      </c>
      <c r="K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736.47369000000003</v>
      </c>
      <c r="L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735.54369000000008</v>
      </c>
      <c r="M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740.0236900000001</v>
      </c>
      <c r="N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735.5236900000001</v>
      </c>
      <c r="O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736.77368999999999</v>
      </c>
      <c r="P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742.42368999999997</v>
      </c>
      <c r="Q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743.64369000000011</v>
      </c>
      <c r="R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753.64368999999999</v>
      </c>
      <c r="S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776.54369000000008</v>
      </c>
      <c r="T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776.55369000000007</v>
      </c>
      <c r="U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743.11369000000013</v>
      </c>
      <c r="V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772.69369000000006</v>
      </c>
      <c r="W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763.7736900000001</v>
      </c>
      <c r="X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742.95369000000005</v>
      </c>
      <c r="Y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785.42369000000008</v>
      </c>
    </row>
    <row r="242" spans="1:25" x14ac:dyDescent="0.2">
      <c r="A242" s="79">
        <f t="shared" si="10"/>
        <v>42556</v>
      </c>
      <c r="B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746.63369000000012</v>
      </c>
      <c r="C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728.66369000000009</v>
      </c>
      <c r="D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771.75369000000001</v>
      </c>
      <c r="E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795.42369000000008</v>
      </c>
      <c r="F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856.69369000000006</v>
      </c>
      <c r="G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856.58369000000005</v>
      </c>
      <c r="H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803.69369000000006</v>
      </c>
      <c r="I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1073.2036900000001</v>
      </c>
      <c r="J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894.41369000000009</v>
      </c>
      <c r="K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736.65368999999998</v>
      </c>
      <c r="L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745.58369000000005</v>
      </c>
      <c r="M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736.59369000000004</v>
      </c>
      <c r="N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736.60369000000003</v>
      </c>
      <c r="O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736.49369000000002</v>
      </c>
      <c r="P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749.83369000000005</v>
      </c>
      <c r="Q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749.79368999999997</v>
      </c>
      <c r="R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753.84369000000015</v>
      </c>
      <c r="S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801.42368999999997</v>
      </c>
      <c r="T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801.37369000000001</v>
      </c>
      <c r="U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814.48369000000002</v>
      </c>
      <c r="V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758.34369000000004</v>
      </c>
      <c r="W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771.87369000000001</v>
      </c>
      <c r="X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753.57369000000006</v>
      </c>
      <c r="Y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850.42369000000008</v>
      </c>
    </row>
    <row r="243" spans="1:25" x14ac:dyDescent="0.2">
      <c r="A243" s="79">
        <f t="shared" si="10"/>
        <v>42557</v>
      </c>
      <c r="B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743.80369000000007</v>
      </c>
      <c r="C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742.46369000000004</v>
      </c>
      <c r="D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771.61369000000002</v>
      </c>
      <c r="E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795.10369000000003</v>
      </c>
      <c r="F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820.07369000000006</v>
      </c>
      <c r="G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856.41368999999997</v>
      </c>
      <c r="H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820.37369000000012</v>
      </c>
      <c r="I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1096.6736900000001</v>
      </c>
      <c r="J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1096.26369</v>
      </c>
      <c r="K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777.59369000000004</v>
      </c>
      <c r="L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736.79368999999997</v>
      </c>
      <c r="M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736.81369000000007</v>
      </c>
      <c r="N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750.01369</v>
      </c>
      <c r="O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763.50369000000012</v>
      </c>
      <c r="P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750.01369</v>
      </c>
      <c r="Q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749.91368999999997</v>
      </c>
      <c r="R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765.2736900000001</v>
      </c>
      <c r="S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776.9036900000001</v>
      </c>
      <c r="T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753.80368999999996</v>
      </c>
      <c r="U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744.89369000000011</v>
      </c>
      <c r="V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796.59369000000004</v>
      </c>
      <c r="W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778.21369000000004</v>
      </c>
      <c r="X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742.35369000000003</v>
      </c>
      <c r="Y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863.50369000000001</v>
      </c>
    </row>
    <row r="244" spans="1:25" x14ac:dyDescent="0.2">
      <c r="A244" s="79">
        <f t="shared" si="10"/>
        <v>42558</v>
      </c>
      <c r="B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742.93369000000007</v>
      </c>
      <c r="C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728.66369000000009</v>
      </c>
      <c r="D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771.60369000000003</v>
      </c>
      <c r="E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795.16369000000009</v>
      </c>
      <c r="F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803.33369000000005</v>
      </c>
      <c r="G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856.38369</v>
      </c>
      <c r="H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786.96369000000004</v>
      </c>
      <c r="I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1096.78369</v>
      </c>
      <c r="J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935.19369000000006</v>
      </c>
      <c r="K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785.26369000000011</v>
      </c>
      <c r="L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737.01369</v>
      </c>
      <c r="M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745.4036900000001</v>
      </c>
      <c r="N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728.50369000000012</v>
      </c>
      <c r="O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737.1536900000001</v>
      </c>
      <c r="P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737.08369000000005</v>
      </c>
      <c r="Q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746.32369000000006</v>
      </c>
      <c r="R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753.96369000000004</v>
      </c>
      <c r="S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765.22369000000003</v>
      </c>
      <c r="T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801.64368999999999</v>
      </c>
      <c r="U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802.18369000000007</v>
      </c>
      <c r="V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758.75369000000001</v>
      </c>
      <c r="W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797.88369</v>
      </c>
      <c r="X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732.20369000000005</v>
      </c>
      <c r="Y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864.39369000000011</v>
      </c>
    </row>
    <row r="245" spans="1:25" x14ac:dyDescent="0.2">
      <c r="A245" s="79">
        <f t="shared" si="10"/>
        <v>42559</v>
      </c>
      <c r="B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753.69368999999995</v>
      </c>
      <c r="C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728.66369000000009</v>
      </c>
      <c r="D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787.29369000000008</v>
      </c>
      <c r="E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787.25369000000012</v>
      </c>
      <c r="F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795.05369000000007</v>
      </c>
      <c r="G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866.10369000000003</v>
      </c>
      <c r="H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779.33369000000005</v>
      </c>
      <c r="I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1109.4336900000001</v>
      </c>
      <c r="J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967.92369000000008</v>
      </c>
      <c r="K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816.28368999999998</v>
      </c>
      <c r="L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757.10369000000003</v>
      </c>
      <c r="M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743.62369000000001</v>
      </c>
      <c r="N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756.98369000000002</v>
      </c>
      <c r="O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770.9036900000001</v>
      </c>
      <c r="P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785.31369000000007</v>
      </c>
      <c r="Q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785.34369000000004</v>
      </c>
      <c r="R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795.26369</v>
      </c>
      <c r="S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807.97369000000003</v>
      </c>
      <c r="T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820.82369000000006</v>
      </c>
      <c r="U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808.2736900000001</v>
      </c>
      <c r="V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764.51369</v>
      </c>
      <c r="W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765.48369000000002</v>
      </c>
      <c r="X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727.0236900000001</v>
      </c>
      <c r="Y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871.89369000000011</v>
      </c>
    </row>
    <row r="246" spans="1:25" x14ac:dyDescent="0.2">
      <c r="A246" s="79">
        <f t="shared" si="10"/>
        <v>42560</v>
      </c>
      <c r="B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791.98369000000002</v>
      </c>
      <c r="C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754.11369000000013</v>
      </c>
      <c r="D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732.37369000000012</v>
      </c>
      <c r="E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748.15368999999998</v>
      </c>
      <c r="F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782.32369000000006</v>
      </c>
      <c r="G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820.69369000000006</v>
      </c>
      <c r="H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782.95369000000005</v>
      </c>
      <c r="I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730.10369000000014</v>
      </c>
      <c r="J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1058.1536900000001</v>
      </c>
      <c r="K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859.96369000000004</v>
      </c>
      <c r="L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779.50369000000001</v>
      </c>
      <c r="M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765.25369000000012</v>
      </c>
      <c r="N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765.22369000000003</v>
      </c>
      <c r="O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794.41369000000009</v>
      </c>
      <c r="P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786.78368999999998</v>
      </c>
      <c r="Q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786.67368999999997</v>
      </c>
      <c r="R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809.87369000000001</v>
      </c>
      <c r="S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794.50369000000012</v>
      </c>
      <c r="T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794.37369000000012</v>
      </c>
      <c r="U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764.96369000000004</v>
      </c>
      <c r="V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796.03368999999998</v>
      </c>
      <c r="W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796.87369000000001</v>
      </c>
      <c r="X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740.98369000000014</v>
      </c>
      <c r="Y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833.45369000000005</v>
      </c>
    </row>
    <row r="247" spans="1:25" x14ac:dyDescent="0.2">
      <c r="A247" s="79">
        <f t="shared" si="10"/>
        <v>42561</v>
      </c>
      <c r="B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750.30369000000007</v>
      </c>
      <c r="C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729.40368999999998</v>
      </c>
      <c r="D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726.86369000000002</v>
      </c>
      <c r="E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769.06369000000007</v>
      </c>
      <c r="F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805.30368999999996</v>
      </c>
      <c r="G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846.05368999999996</v>
      </c>
      <c r="H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787.34369000000004</v>
      </c>
      <c r="I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726.37369000000012</v>
      </c>
      <c r="J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1065.4236900000001</v>
      </c>
      <c r="K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912.39369000000011</v>
      </c>
      <c r="L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822.12369000000012</v>
      </c>
      <c r="M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798.58369000000005</v>
      </c>
      <c r="N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798.4036900000001</v>
      </c>
      <c r="O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822.00369000000001</v>
      </c>
      <c r="P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864.7736900000001</v>
      </c>
      <c r="Q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864.76369000000011</v>
      </c>
      <c r="R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865.44369000000006</v>
      </c>
      <c r="S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865.44369000000006</v>
      </c>
      <c r="T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798.95369000000005</v>
      </c>
      <c r="U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768.63369000000012</v>
      </c>
      <c r="V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776.07369000000006</v>
      </c>
      <c r="W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788.29368999999997</v>
      </c>
      <c r="X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736.78368999999998</v>
      </c>
      <c r="Y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837.44369000000006</v>
      </c>
    </row>
    <row r="248" spans="1:25" x14ac:dyDescent="0.2">
      <c r="A248" s="79">
        <f t="shared" si="10"/>
        <v>42562</v>
      </c>
      <c r="B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739.54369000000008</v>
      </c>
      <c r="C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726.30369000000007</v>
      </c>
      <c r="D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790.98369000000014</v>
      </c>
      <c r="E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791.16369000000009</v>
      </c>
      <c r="F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832.81368999999995</v>
      </c>
      <c r="G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889.46369000000004</v>
      </c>
      <c r="H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832.60369000000003</v>
      </c>
      <c r="I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1193.8636899999999</v>
      </c>
      <c r="J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1020.51369</v>
      </c>
      <c r="K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861.47369000000003</v>
      </c>
      <c r="L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759.27368999999999</v>
      </c>
      <c r="M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745.72369000000003</v>
      </c>
      <c r="N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751.95369000000005</v>
      </c>
      <c r="O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772.81369000000007</v>
      </c>
      <c r="P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773.00369000000001</v>
      </c>
      <c r="Q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745.13369000000012</v>
      </c>
      <c r="R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784.62369000000001</v>
      </c>
      <c r="S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790.45369000000005</v>
      </c>
      <c r="T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824.22369000000003</v>
      </c>
      <c r="U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810.80368999999996</v>
      </c>
      <c r="V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761.51369000000011</v>
      </c>
      <c r="W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761.7736900000001</v>
      </c>
      <c r="X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739.96369000000004</v>
      </c>
      <c r="Y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863.65368999999998</v>
      </c>
    </row>
    <row r="249" spans="1:25" x14ac:dyDescent="0.2">
      <c r="A249" s="79">
        <f t="shared" si="10"/>
        <v>42563</v>
      </c>
      <c r="B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740.92369000000008</v>
      </c>
      <c r="C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726.35369000000014</v>
      </c>
      <c r="D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790.46369000000004</v>
      </c>
      <c r="E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815.47369000000003</v>
      </c>
      <c r="F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850.97369000000003</v>
      </c>
      <c r="G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851.25369000000001</v>
      </c>
      <c r="H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833.67369000000008</v>
      </c>
      <c r="I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1196.0836900000002</v>
      </c>
      <c r="J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1022.33369</v>
      </c>
      <c r="K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862.78369000000009</v>
      </c>
      <c r="L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760.78368999999998</v>
      </c>
      <c r="M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747.24369000000002</v>
      </c>
      <c r="N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753.89369000000011</v>
      </c>
      <c r="O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774.94369000000006</v>
      </c>
      <c r="P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774.93369000000007</v>
      </c>
      <c r="Q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774.94369000000006</v>
      </c>
      <c r="R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786.53368999999998</v>
      </c>
      <c r="S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859.9036900000001</v>
      </c>
      <c r="T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882.15368999999998</v>
      </c>
      <c r="U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837.82369000000006</v>
      </c>
      <c r="V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733.83369000000005</v>
      </c>
      <c r="W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734.11369000000002</v>
      </c>
      <c r="X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751.11369000000002</v>
      </c>
      <c r="Y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827.55368999999996</v>
      </c>
    </row>
    <row r="250" spans="1:25" x14ac:dyDescent="0.2">
      <c r="A250" s="79">
        <f t="shared" si="10"/>
        <v>42564</v>
      </c>
      <c r="B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749.01369000000011</v>
      </c>
      <c r="C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728.28369000000009</v>
      </c>
      <c r="D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794.92369000000008</v>
      </c>
      <c r="E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820.03368999999998</v>
      </c>
      <c r="F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856.06369000000007</v>
      </c>
      <c r="G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856.27368999999999</v>
      </c>
      <c r="H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838.20369000000005</v>
      </c>
      <c r="I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1202.9336900000001</v>
      </c>
      <c r="J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1028.7036900000001</v>
      </c>
      <c r="K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867.31369000000007</v>
      </c>
      <c r="L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764.04369000000008</v>
      </c>
      <c r="M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750.36369000000013</v>
      </c>
      <c r="N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757.04368999999997</v>
      </c>
      <c r="O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778.19369000000006</v>
      </c>
      <c r="P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778.22369000000003</v>
      </c>
      <c r="Q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778.11369000000013</v>
      </c>
      <c r="R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789.0236900000001</v>
      </c>
      <c r="S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862.85369000000014</v>
      </c>
      <c r="T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885.53369000000009</v>
      </c>
      <c r="U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841.38369</v>
      </c>
      <c r="V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731.19369000000006</v>
      </c>
      <c r="W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731.64368999999999</v>
      </c>
      <c r="X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753.71369000000004</v>
      </c>
      <c r="Y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827.61369000000013</v>
      </c>
    </row>
    <row r="251" spans="1:25" x14ac:dyDescent="0.2">
      <c r="A251" s="79">
        <f t="shared" si="10"/>
        <v>42565</v>
      </c>
      <c r="B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747.61369000000002</v>
      </c>
      <c r="C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728.32369000000006</v>
      </c>
      <c r="D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756.39369000000011</v>
      </c>
      <c r="E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820.1536900000001</v>
      </c>
      <c r="F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856.22369000000003</v>
      </c>
      <c r="G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856.38369</v>
      </c>
      <c r="H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838.42368999999997</v>
      </c>
      <c r="I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1188.8136900000002</v>
      </c>
      <c r="J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1003.5336900000001</v>
      </c>
      <c r="K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840.83369000000005</v>
      </c>
      <c r="L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764.01369</v>
      </c>
      <c r="M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750.26369000000011</v>
      </c>
      <c r="N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770.82369000000006</v>
      </c>
      <c r="O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778.01369000000011</v>
      </c>
      <c r="P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777.98369000000014</v>
      </c>
      <c r="Q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777.94369000000006</v>
      </c>
      <c r="R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801.17369000000008</v>
      </c>
      <c r="S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827.38369</v>
      </c>
      <c r="T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885.5236900000001</v>
      </c>
      <c r="U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841.36369000000002</v>
      </c>
      <c r="V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731.00369000000001</v>
      </c>
      <c r="W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731.45369000000005</v>
      </c>
      <c r="X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753.62369000000001</v>
      </c>
      <c r="Y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820.43369000000007</v>
      </c>
    </row>
    <row r="252" spans="1:25" x14ac:dyDescent="0.2">
      <c r="A252" s="79">
        <f t="shared" si="10"/>
        <v>42566</v>
      </c>
      <c r="B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735.97369000000003</v>
      </c>
      <c r="C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728.70369000000005</v>
      </c>
      <c r="D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757.18368999999996</v>
      </c>
      <c r="E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820.66369000000009</v>
      </c>
      <c r="F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856.81369000000007</v>
      </c>
      <c r="G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856.77368999999999</v>
      </c>
      <c r="H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838.44368999999995</v>
      </c>
      <c r="I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1189.1836900000001</v>
      </c>
      <c r="J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968.08369000000005</v>
      </c>
      <c r="K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808.05369000000007</v>
      </c>
      <c r="L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736.86369000000002</v>
      </c>
      <c r="M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744.31369000000007</v>
      </c>
      <c r="N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744.55368999999996</v>
      </c>
      <c r="O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744.61369000000013</v>
      </c>
      <c r="P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744.50369000000001</v>
      </c>
      <c r="Q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744.63369000000012</v>
      </c>
      <c r="R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765.07369000000006</v>
      </c>
      <c r="S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827.44368999999995</v>
      </c>
      <c r="T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827.45369000000005</v>
      </c>
      <c r="U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841.25369000000001</v>
      </c>
      <c r="V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731.41368999999997</v>
      </c>
      <c r="W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757.9036900000001</v>
      </c>
      <c r="X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753.72369000000003</v>
      </c>
      <c r="Y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831.10369000000003</v>
      </c>
    </row>
    <row r="253" spans="1:25" x14ac:dyDescent="0.2">
      <c r="A253" s="79">
        <f t="shared" si="10"/>
        <v>42567</v>
      </c>
      <c r="B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768.12369000000001</v>
      </c>
      <c r="C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734.20369000000005</v>
      </c>
      <c r="D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726.28369000000009</v>
      </c>
      <c r="E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740.41368999999997</v>
      </c>
      <c r="F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791.21369000000004</v>
      </c>
      <c r="G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830.95369000000005</v>
      </c>
      <c r="H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792.05369000000007</v>
      </c>
      <c r="I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747.93369000000007</v>
      </c>
      <c r="J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1031.4136900000001</v>
      </c>
      <c r="K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887.43369000000007</v>
      </c>
      <c r="L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833.89369000000011</v>
      </c>
      <c r="M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817.45369000000005</v>
      </c>
      <c r="N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817.43369000000007</v>
      </c>
      <c r="O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817.4036900000001</v>
      </c>
      <c r="P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817.41369000000009</v>
      </c>
      <c r="Q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801.59369000000004</v>
      </c>
      <c r="R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801.38369</v>
      </c>
      <c r="S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786.47369000000003</v>
      </c>
      <c r="T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786.50369000000001</v>
      </c>
      <c r="U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801.97369000000015</v>
      </c>
      <c r="V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776.79369000000008</v>
      </c>
      <c r="W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808.0236900000001</v>
      </c>
      <c r="X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762.23369000000002</v>
      </c>
      <c r="Y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850.81369000000007</v>
      </c>
    </row>
    <row r="254" spans="1:25" x14ac:dyDescent="0.2">
      <c r="A254" s="79">
        <f t="shared" si="10"/>
        <v>42568</v>
      </c>
      <c r="B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789.25369000000012</v>
      </c>
      <c r="C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740.17369000000008</v>
      </c>
      <c r="D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727.29369000000008</v>
      </c>
      <c r="E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743.08369000000005</v>
      </c>
      <c r="F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795.38369</v>
      </c>
      <c r="G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834.83369000000005</v>
      </c>
      <c r="H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795.68369000000007</v>
      </c>
      <c r="I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751.41369000000009</v>
      </c>
      <c r="J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1035.7036900000001</v>
      </c>
      <c r="K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890.99369000000002</v>
      </c>
      <c r="L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837.07369000000006</v>
      </c>
      <c r="M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820.55369000000007</v>
      </c>
      <c r="N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820.4036900000001</v>
      </c>
      <c r="O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820.31369000000007</v>
      </c>
      <c r="P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820.26369</v>
      </c>
      <c r="Q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804.42369000000008</v>
      </c>
      <c r="R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804.28369000000009</v>
      </c>
      <c r="S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788.94369000000006</v>
      </c>
      <c r="T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789.06369000000007</v>
      </c>
      <c r="U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805.22369000000003</v>
      </c>
      <c r="V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799.97369000000015</v>
      </c>
      <c r="W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820.38369000000012</v>
      </c>
      <c r="X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774.70369000000005</v>
      </c>
      <c r="Y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952.92369000000008</v>
      </c>
    </row>
    <row r="255" spans="1:25" x14ac:dyDescent="0.2">
      <c r="A255" s="79">
        <f t="shared" si="10"/>
        <v>42569</v>
      </c>
      <c r="B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748.93369000000007</v>
      </c>
      <c r="C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744.89369000000011</v>
      </c>
      <c r="D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774.49369000000013</v>
      </c>
      <c r="E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806.46369000000004</v>
      </c>
      <c r="F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823.50369000000001</v>
      </c>
      <c r="G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879.6536900000001</v>
      </c>
      <c r="H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823.94369000000006</v>
      </c>
      <c r="I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1127.01369</v>
      </c>
      <c r="J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972.33369000000005</v>
      </c>
      <c r="K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811.06369000000007</v>
      </c>
      <c r="L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739.29369000000008</v>
      </c>
      <c r="M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739.14369000000011</v>
      </c>
      <c r="N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739.26369000000011</v>
      </c>
      <c r="O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739.26369000000011</v>
      </c>
      <c r="P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739.16369000000009</v>
      </c>
      <c r="Q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752.4036900000001</v>
      </c>
      <c r="R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767.08369000000005</v>
      </c>
      <c r="S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767.07369000000006</v>
      </c>
      <c r="T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778.92369000000008</v>
      </c>
      <c r="U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803.81369000000007</v>
      </c>
      <c r="V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755.58369000000016</v>
      </c>
      <c r="W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769.05369000000007</v>
      </c>
      <c r="X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829.9036900000001</v>
      </c>
      <c r="Y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813.37369000000012</v>
      </c>
    </row>
    <row r="256" spans="1:25" x14ac:dyDescent="0.2">
      <c r="A256" s="79">
        <f t="shared" si="10"/>
        <v>42570</v>
      </c>
      <c r="B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771.75369000000001</v>
      </c>
      <c r="C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738.82369000000006</v>
      </c>
      <c r="D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726.60369000000003</v>
      </c>
      <c r="E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759.35369000000014</v>
      </c>
      <c r="F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790.18369000000007</v>
      </c>
      <c r="G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841.31369000000007</v>
      </c>
      <c r="H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815.12369000000012</v>
      </c>
      <c r="I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1165.9336900000001</v>
      </c>
      <c r="J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983.33369000000005</v>
      </c>
      <c r="K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780.35369000000003</v>
      </c>
      <c r="L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726.17369000000008</v>
      </c>
      <c r="M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757.66369000000009</v>
      </c>
      <c r="N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757.92369000000008</v>
      </c>
      <c r="O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758.10369000000003</v>
      </c>
      <c r="P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757.95369000000005</v>
      </c>
      <c r="Q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757.85369000000014</v>
      </c>
      <c r="R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733.68369000000007</v>
      </c>
      <c r="S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733.68369000000007</v>
      </c>
      <c r="T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778.51369000000011</v>
      </c>
      <c r="U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755.78369000000009</v>
      </c>
      <c r="V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793.17369000000008</v>
      </c>
      <c r="W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793.82369000000006</v>
      </c>
      <c r="X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751.77368999999999</v>
      </c>
      <c r="Y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882.15368999999998</v>
      </c>
    </row>
    <row r="257" spans="1:27" x14ac:dyDescent="0.2">
      <c r="A257" s="79">
        <f t="shared" si="10"/>
        <v>42571</v>
      </c>
      <c r="B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759.32368999999994</v>
      </c>
      <c r="C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736.2736900000001</v>
      </c>
      <c r="D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726.55369000000007</v>
      </c>
      <c r="E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743.71369000000004</v>
      </c>
      <c r="F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743.63369</v>
      </c>
      <c r="G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822.02368999999999</v>
      </c>
      <c r="H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758.18369000000007</v>
      </c>
      <c r="I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1041.9336900000001</v>
      </c>
      <c r="J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896.5236900000001</v>
      </c>
      <c r="K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727.17369000000008</v>
      </c>
      <c r="L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797.23369000000002</v>
      </c>
      <c r="M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798.31369000000007</v>
      </c>
      <c r="N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798.70369000000005</v>
      </c>
      <c r="O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800.1536900000001</v>
      </c>
      <c r="P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800.67369000000008</v>
      </c>
      <c r="Q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800.10369000000014</v>
      </c>
      <c r="R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767.95369000000005</v>
      </c>
      <c r="S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754.75369000000001</v>
      </c>
      <c r="T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753.66368999999997</v>
      </c>
      <c r="U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752.39369000000011</v>
      </c>
      <c r="V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825.29368999999997</v>
      </c>
      <c r="W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832.32369000000006</v>
      </c>
      <c r="X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756.53369000000009</v>
      </c>
      <c r="Y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874.36369000000002</v>
      </c>
    </row>
    <row r="258" spans="1:27" x14ac:dyDescent="0.2">
      <c r="A258" s="79">
        <f t="shared" si="10"/>
        <v>42572</v>
      </c>
      <c r="B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754.97369000000003</v>
      </c>
      <c r="C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730.74369000000002</v>
      </c>
      <c r="D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728.36369000000013</v>
      </c>
      <c r="E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727.76369</v>
      </c>
      <c r="F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743.58369000000005</v>
      </c>
      <c r="G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773.01369000000011</v>
      </c>
      <c r="H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743.62369000000001</v>
      </c>
      <c r="I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1042.7036900000001</v>
      </c>
      <c r="J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877.57369000000006</v>
      </c>
      <c r="K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734.16369000000009</v>
      </c>
      <c r="L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767.4036900000001</v>
      </c>
      <c r="M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798.68369000000007</v>
      </c>
      <c r="N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793.36369000000002</v>
      </c>
      <c r="O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794.45369000000005</v>
      </c>
      <c r="P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769.1536900000001</v>
      </c>
      <c r="Q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748.71369000000004</v>
      </c>
      <c r="R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753.68368999999996</v>
      </c>
      <c r="S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741.62369000000001</v>
      </c>
      <c r="T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766.07369000000006</v>
      </c>
      <c r="U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752.51369000000011</v>
      </c>
      <c r="V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820.76369000000011</v>
      </c>
      <c r="W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826.12369000000012</v>
      </c>
      <c r="X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756.47369000000003</v>
      </c>
      <c r="Y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864.91369000000009</v>
      </c>
    </row>
    <row r="259" spans="1:27" x14ac:dyDescent="0.2">
      <c r="A259" s="79">
        <f t="shared" si="10"/>
        <v>42573</v>
      </c>
      <c r="B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744.54368999999997</v>
      </c>
      <c r="C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730.12369000000012</v>
      </c>
      <c r="D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726.35369000000014</v>
      </c>
      <c r="E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729.76369</v>
      </c>
      <c r="F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743.63369</v>
      </c>
      <c r="G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804.96369000000004</v>
      </c>
      <c r="H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758.09369000000004</v>
      </c>
      <c r="I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1099.46369</v>
      </c>
      <c r="J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958.86369000000002</v>
      </c>
      <c r="K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809.45369000000005</v>
      </c>
      <c r="L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786.46369000000004</v>
      </c>
      <c r="M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737.79369000000008</v>
      </c>
      <c r="N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764.77368999999999</v>
      </c>
      <c r="O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764.77368999999999</v>
      </c>
      <c r="P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727.38369</v>
      </c>
      <c r="Q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727.31369000000007</v>
      </c>
      <c r="R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742.78368999999998</v>
      </c>
      <c r="S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733.26369</v>
      </c>
      <c r="T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754.92369000000008</v>
      </c>
      <c r="U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733.50369000000001</v>
      </c>
      <c r="V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814.51369</v>
      </c>
      <c r="W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817.41369000000009</v>
      </c>
      <c r="X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759.89369000000011</v>
      </c>
      <c r="Y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892.67369000000008</v>
      </c>
    </row>
    <row r="260" spans="1:27" x14ac:dyDescent="0.2">
      <c r="A260" s="79">
        <f t="shared" si="10"/>
        <v>42574</v>
      </c>
      <c r="B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814.01369</v>
      </c>
      <c r="C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777.45369000000005</v>
      </c>
      <c r="D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750.61369000000013</v>
      </c>
      <c r="E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739.21369000000004</v>
      </c>
      <c r="F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732.26369000000011</v>
      </c>
      <c r="G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741.72369000000003</v>
      </c>
      <c r="H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726.29369000000008</v>
      </c>
      <c r="I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735.01369</v>
      </c>
      <c r="J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996.93368999999996</v>
      </c>
      <c r="K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819.20369000000005</v>
      </c>
      <c r="L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773.73369000000002</v>
      </c>
      <c r="M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733.03368999999998</v>
      </c>
      <c r="N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732.77368999999999</v>
      </c>
      <c r="O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732.61369000000002</v>
      </c>
      <c r="P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732.6536900000001</v>
      </c>
      <c r="Q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732.60369000000003</v>
      </c>
      <c r="R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759.04368999999997</v>
      </c>
      <c r="S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748.71369000000004</v>
      </c>
      <c r="T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733.28368999999998</v>
      </c>
      <c r="U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760.13369</v>
      </c>
      <c r="V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857.50369000000012</v>
      </c>
      <c r="W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874.45369000000005</v>
      </c>
      <c r="X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760.4036900000001</v>
      </c>
      <c r="Y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787.96369000000004</v>
      </c>
    </row>
    <row r="261" spans="1:27" x14ac:dyDescent="0.2">
      <c r="A261" s="79">
        <f t="shared" si="10"/>
        <v>42575</v>
      </c>
      <c r="B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799.84369000000015</v>
      </c>
      <c r="C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772.95369000000005</v>
      </c>
      <c r="D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746.6536900000001</v>
      </c>
      <c r="E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737.03368999999998</v>
      </c>
      <c r="F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731.20369000000005</v>
      </c>
      <c r="G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757.83369000000005</v>
      </c>
      <c r="H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741.55369000000007</v>
      </c>
      <c r="I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726.26369000000011</v>
      </c>
      <c r="J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1020.76369</v>
      </c>
      <c r="K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835.32369000000006</v>
      </c>
      <c r="L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772.99369000000002</v>
      </c>
      <c r="M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732.67369000000008</v>
      </c>
      <c r="N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732.50369000000001</v>
      </c>
      <c r="O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732.48369000000002</v>
      </c>
      <c r="P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732.48369000000002</v>
      </c>
      <c r="Q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732.45369000000005</v>
      </c>
      <c r="R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759.20369000000005</v>
      </c>
      <c r="S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749.70369000000005</v>
      </c>
      <c r="T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733.67369000000008</v>
      </c>
      <c r="U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763.12369000000012</v>
      </c>
      <c r="V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882.27368999999999</v>
      </c>
      <c r="W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883.19369000000006</v>
      </c>
      <c r="X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765.12369000000012</v>
      </c>
      <c r="Y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787.73369000000002</v>
      </c>
      <c r="AA261" s="80"/>
    </row>
    <row r="262" spans="1:27" x14ac:dyDescent="0.2">
      <c r="A262" s="79">
        <f t="shared" si="10"/>
        <v>42576</v>
      </c>
      <c r="B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774.5236900000001</v>
      </c>
      <c r="C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747.33369000000005</v>
      </c>
      <c r="D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727.35369000000003</v>
      </c>
      <c r="E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727.10369000000003</v>
      </c>
      <c r="F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757.74369000000013</v>
      </c>
      <c r="G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788.47369000000003</v>
      </c>
      <c r="H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773.14369000000011</v>
      </c>
      <c r="I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1137.26369</v>
      </c>
      <c r="J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937.25369000000001</v>
      </c>
      <c r="K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794.21369000000004</v>
      </c>
      <c r="L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727.33369000000005</v>
      </c>
      <c r="M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769.94369000000006</v>
      </c>
      <c r="N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770.74369000000013</v>
      </c>
      <c r="O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770.7736900000001</v>
      </c>
      <c r="P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770.74369000000013</v>
      </c>
      <c r="Q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770.61369000000013</v>
      </c>
      <c r="R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738.48369000000002</v>
      </c>
      <c r="S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745.29369000000008</v>
      </c>
      <c r="T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743.89368999999999</v>
      </c>
      <c r="U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733.37369000000001</v>
      </c>
      <c r="V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825.01369</v>
      </c>
      <c r="W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800.1536900000001</v>
      </c>
      <c r="X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730.49369000000002</v>
      </c>
      <c r="Y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893.32369000000006</v>
      </c>
    </row>
    <row r="263" spans="1:27" x14ac:dyDescent="0.2">
      <c r="A263" s="79">
        <f t="shared" si="10"/>
        <v>42577</v>
      </c>
      <c r="B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782.29369000000008</v>
      </c>
      <c r="C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736.49369000000002</v>
      </c>
      <c r="D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757.83369000000005</v>
      </c>
      <c r="E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772.78369000000009</v>
      </c>
      <c r="F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772.7736900000001</v>
      </c>
      <c r="G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796.08369000000005</v>
      </c>
      <c r="H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772.78369000000009</v>
      </c>
      <c r="I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1075.4336900000001</v>
      </c>
      <c r="J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936.95369000000005</v>
      </c>
      <c r="K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794.39369000000011</v>
      </c>
      <c r="L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751.85369000000003</v>
      </c>
      <c r="M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751.87369000000012</v>
      </c>
      <c r="N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751.67368999999997</v>
      </c>
      <c r="O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751.50369000000001</v>
      </c>
      <c r="P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738.22369000000003</v>
      </c>
      <c r="Q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751.47369000000003</v>
      </c>
      <c r="R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766.34369000000004</v>
      </c>
      <c r="S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796.03368999999998</v>
      </c>
      <c r="T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842.61369000000013</v>
      </c>
      <c r="U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797.80368999999996</v>
      </c>
      <c r="V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761.07369000000006</v>
      </c>
      <c r="W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762.72369000000003</v>
      </c>
      <c r="X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766.32369000000006</v>
      </c>
      <c r="Y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887.90368999999998</v>
      </c>
    </row>
    <row r="264" spans="1:27" x14ac:dyDescent="0.2">
      <c r="A264" s="79">
        <f t="shared" si="10"/>
        <v>42578</v>
      </c>
      <c r="B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756.80369000000007</v>
      </c>
      <c r="C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758.51369</v>
      </c>
      <c r="D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773.46369000000004</v>
      </c>
      <c r="E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773.44369000000006</v>
      </c>
      <c r="F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840.20369000000005</v>
      </c>
      <c r="G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858.93369000000007</v>
      </c>
      <c r="H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822.78369000000009</v>
      </c>
      <c r="I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1164.27369</v>
      </c>
      <c r="J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971.25369000000001</v>
      </c>
      <c r="K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826.53369000000009</v>
      </c>
      <c r="L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766.34369000000004</v>
      </c>
      <c r="M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739.1536900000001</v>
      </c>
      <c r="N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738.92368999999997</v>
      </c>
      <c r="O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738.88369</v>
      </c>
      <c r="P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766.08369000000005</v>
      </c>
      <c r="Q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766.29368999999997</v>
      </c>
      <c r="R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778.96369000000004</v>
      </c>
      <c r="S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778.66369000000009</v>
      </c>
      <c r="T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816.39368999999999</v>
      </c>
      <c r="U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780.23369000000002</v>
      </c>
      <c r="V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761.12369000000001</v>
      </c>
      <c r="W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763.11369000000013</v>
      </c>
      <c r="X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766.34369000000004</v>
      </c>
      <c r="Y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868.20369000000005</v>
      </c>
    </row>
    <row r="265" spans="1:27" x14ac:dyDescent="0.2">
      <c r="A265" s="79">
        <f t="shared" si="10"/>
        <v>42579</v>
      </c>
      <c r="B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755.57368999999994</v>
      </c>
      <c r="C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744.06369000000007</v>
      </c>
      <c r="D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773.47369000000003</v>
      </c>
      <c r="E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773.52368999999999</v>
      </c>
      <c r="F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822.51369000000011</v>
      </c>
      <c r="G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822.44369000000006</v>
      </c>
      <c r="H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773.66368999999997</v>
      </c>
      <c r="I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1165.1936900000001</v>
      </c>
      <c r="J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971.7736900000001</v>
      </c>
      <c r="K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795.31369000000007</v>
      </c>
      <c r="L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739.56369000000007</v>
      </c>
      <c r="M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739.61369000000013</v>
      </c>
      <c r="N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752.37369000000012</v>
      </c>
      <c r="O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752.14369000000011</v>
      </c>
      <c r="P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766.05369000000007</v>
      </c>
      <c r="Q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766.14368999999999</v>
      </c>
      <c r="R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865.39368999999999</v>
      </c>
      <c r="S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829.60369000000014</v>
      </c>
      <c r="T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843.61369000000002</v>
      </c>
      <c r="U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818.68369000000007</v>
      </c>
      <c r="V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759.43369000000007</v>
      </c>
      <c r="W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761.91369000000009</v>
      </c>
      <c r="X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778.67369000000008</v>
      </c>
      <c r="Y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871.76369</v>
      </c>
    </row>
    <row r="266" spans="1:27" x14ac:dyDescent="0.2">
      <c r="A266" s="79">
        <f t="shared" si="10"/>
        <v>42580</v>
      </c>
      <c r="B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753.92369000000008</v>
      </c>
      <c r="C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759.30368999999996</v>
      </c>
      <c r="D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773.99369000000002</v>
      </c>
      <c r="E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774.04368999999997</v>
      </c>
      <c r="F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840.99369000000013</v>
      </c>
      <c r="G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859.72369000000003</v>
      </c>
      <c r="H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798.20369000000005</v>
      </c>
      <c r="I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1166.3536900000001</v>
      </c>
      <c r="J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972.73369000000002</v>
      </c>
      <c r="K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795.87369000000001</v>
      </c>
      <c r="L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746.71369000000004</v>
      </c>
      <c r="M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753.32369000000006</v>
      </c>
      <c r="N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734.73369000000002</v>
      </c>
      <c r="O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726.94369000000006</v>
      </c>
      <c r="P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727.08369000000005</v>
      </c>
      <c r="Q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739.84369000000004</v>
      </c>
      <c r="R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779.36369000000002</v>
      </c>
      <c r="S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791.17369000000008</v>
      </c>
      <c r="T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791.54369000000008</v>
      </c>
      <c r="U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746.69369000000006</v>
      </c>
      <c r="V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791.76369</v>
      </c>
      <c r="W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765.18369000000007</v>
      </c>
      <c r="X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779.24369000000002</v>
      </c>
      <c r="Y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894.19369000000006</v>
      </c>
    </row>
    <row r="267" spans="1:27" x14ac:dyDescent="0.2">
      <c r="A267" s="79">
        <f t="shared" ref="A267:A268" si="11">A230</f>
        <v>42581</v>
      </c>
      <c r="B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819.59369000000004</v>
      </c>
      <c r="C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739.42369000000008</v>
      </c>
      <c r="D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727.1536900000001</v>
      </c>
      <c r="E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743.22369000000003</v>
      </c>
      <c r="F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777.11369000000002</v>
      </c>
      <c r="G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814.71369000000016</v>
      </c>
      <c r="H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751.56369000000007</v>
      </c>
      <c r="I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765.94369000000006</v>
      </c>
      <c r="J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1025.79369</v>
      </c>
      <c r="K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838.60369000000014</v>
      </c>
      <c r="L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776.28369000000009</v>
      </c>
      <c r="M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755.00369000000001</v>
      </c>
      <c r="N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790.56368999999995</v>
      </c>
      <c r="O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790.54368999999997</v>
      </c>
      <c r="P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790.57369000000006</v>
      </c>
      <c r="Q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790.53368999999998</v>
      </c>
      <c r="R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790.22369000000003</v>
      </c>
      <c r="S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775.03369000000009</v>
      </c>
      <c r="T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760.53369000000009</v>
      </c>
      <c r="U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749.22369000000003</v>
      </c>
      <c r="V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831.95369000000005</v>
      </c>
      <c r="W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820.26369</v>
      </c>
      <c r="X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734.09369000000004</v>
      </c>
      <c r="Y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872.24369000000013</v>
      </c>
    </row>
    <row r="268" spans="1:27" x14ac:dyDescent="0.2">
      <c r="A268" s="79">
        <f t="shared" si="11"/>
        <v>42582</v>
      </c>
      <c r="B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802.53369000000009</v>
      </c>
      <c r="C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735.21369000000004</v>
      </c>
      <c r="D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743.22369000000003</v>
      </c>
      <c r="E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743.35369000000003</v>
      </c>
      <c r="F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795.82369000000006</v>
      </c>
      <c r="G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814.86369000000013</v>
      </c>
      <c r="H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751.45369000000005</v>
      </c>
      <c r="I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743.35369000000003</v>
      </c>
      <c r="J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1049.27369</v>
      </c>
      <c r="K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854.56369000000007</v>
      </c>
      <c r="L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804.53369000000009</v>
      </c>
      <c r="M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774.70369000000005</v>
      </c>
      <c r="N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774.60369000000003</v>
      </c>
      <c r="O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774.55369000000007</v>
      </c>
      <c r="P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789.17369000000008</v>
      </c>
      <c r="Q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789.10369000000014</v>
      </c>
      <c r="R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789.17369000000008</v>
      </c>
      <c r="S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760.30369000000007</v>
      </c>
      <c r="T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760.54369000000008</v>
      </c>
      <c r="U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749.14369000000011</v>
      </c>
      <c r="V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843.72369000000003</v>
      </c>
      <c r="W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814.57368999999994</v>
      </c>
      <c r="X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734.43369000000007</v>
      </c>
      <c r="Y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890.50369000000012</v>
      </c>
    </row>
    <row r="269" spans="1:27" x14ac:dyDescent="0.2">
      <c r="A269" s="85"/>
      <c r="B269" s="86"/>
      <c r="C269" s="86"/>
      <c r="D269" s="86"/>
      <c r="E269" s="86"/>
      <c r="F269" s="86"/>
      <c r="G269" s="86"/>
      <c r="H269" s="86"/>
      <c r="I269" s="86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</row>
    <row r="270" spans="1:27" x14ac:dyDescent="0.25">
      <c r="A270" s="87" t="s">
        <v>153</v>
      </c>
    </row>
    <row r="271" spans="1:27" ht="12.75" x14ac:dyDescent="0.2">
      <c r="A271" s="169" t="s">
        <v>48</v>
      </c>
      <c r="B271" s="180" t="s">
        <v>122</v>
      </c>
      <c r="C271" s="181"/>
      <c r="D271" s="181"/>
      <c r="E271" s="181"/>
      <c r="F271" s="181"/>
      <c r="G271" s="181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2"/>
    </row>
    <row r="272" spans="1:27" ht="12.75" x14ac:dyDescent="0.2">
      <c r="A272" s="170"/>
      <c r="B272" s="183"/>
      <c r="C272" s="184"/>
      <c r="D272" s="184"/>
      <c r="E272" s="184"/>
      <c r="F272" s="184"/>
      <c r="G272" s="184"/>
      <c r="H272" s="184"/>
      <c r="I272" s="184"/>
      <c r="J272" s="184"/>
      <c r="K272" s="184"/>
      <c r="L272" s="184"/>
      <c r="M272" s="184"/>
      <c r="N272" s="184"/>
      <c r="O272" s="184"/>
      <c r="P272" s="184"/>
      <c r="Q272" s="184"/>
      <c r="R272" s="184"/>
      <c r="S272" s="184"/>
      <c r="T272" s="184"/>
      <c r="U272" s="184"/>
      <c r="V272" s="184"/>
      <c r="W272" s="184"/>
      <c r="X272" s="184"/>
      <c r="Y272" s="185"/>
    </row>
    <row r="273" spans="1:25" ht="12.75" x14ac:dyDescent="0.2">
      <c r="A273" s="170"/>
      <c r="B273" s="172" t="s">
        <v>123</v>
      </c>
      <c r="C273" s="163" t="s">
        <v>124</v>
      </c>
      <c r="D273" s="163" t="s">
        <v>125</v>
      </c>
      <c r="E273" s="163" t="s">
        <v>126</v>
      </c>
      <c r="F273" s="163" t="s">
        <v>127</v>
      </c>
      <c r="G273" s="163" t="s">
        <v>128</v>
      </c>
      <c r="H273" s="163" t="s">
        <v>129</v>
      </c>
      <c r="I273" s="163" t="s">
        <v>130</v>
      </c>
      <c r="J273" s="163" t="s">
        <v>131</v>
      </c>
      <c r="K273" s="163" t="s">
        <v>132</v>
      </c>
      <c r="L273" s="163" t="s">
        <v>133</v>
      </c>
      <c r="M273" s="163" t="s">
        <v>134</v>
      </c>
      <c r="N273" s="174" t="s">
        <v>135</v>
      </c>
      <c r="O273" s="163" t="s">
        <v>136</v>
      </c>
      <c r="P273" s="163" t="s">
        <v>137</v>
      </c>
      <c r="Q273" s="163" t="s">
        <v>138</v>
      </c>
      <c r="R273" s="163" t="s">
        <v>139</v>
      </c>
      <c r="S273" s="163" t="s">
        <v>140</v>
      </c>
      <c r="T273" s="163" t="s">
        <v>141</v>
      </c>
      <c r="U273" s="163" t="s">
        <v>142</v>
      </c>
      <c r="V273" s="163" t="s">
        <v>143</v>
      </c>
      <c r="W273" s="163" t="s">
        <v>144</v>
      </c>
      <c r="X273" s="163" t="s">
        <v>145</v>
      </c>
      <c r="Y273" s="163" t="s">
        <v>146</v>
      </c>
    </row>
    <row r="274" spans="1:25" ht="12.75" x14ac:dyDescent="0.2">
      <c r="A274" s="171"/>
      <c r="B274" s="173"/>
      <c r="C274" s="164"/>
      <c r="D274" s="164"/>
      <c r="E274" s="164"/>
      <c r="F274" s="164"/>
      <c r="G274" s="164"/>
      <c r="H274" s="164"/>
      <c r="I274" s="164"/>
      <c r="J274" s="164"/>
      <c r="K274" s="164"/>
      <c r="L274" s="164"/>
      <c r="M274" s="164"/>
      <c r="N274" s="175"/>
      <c r="O274" s="164"/>
      <c r="P274" s="164"/>
      <c r="Q274" s="164"/>
      <c r="R274" s="164"/>
      <c r="S274" s="164"/>
      <c r="T274" s="164"/>
      <c r="U274" s="164"/>
      <c r="V274" s="164"/>
      <c r="W274" s="164"/>
      <c r="X274" s="164"/>
      <c r="Y274" s="164"/>
    </row>
    <row r="275" spans="1:25" x14ac:dyDescent="0.2">
      <c r="A275" s="79">
        <f t="shared" ref="A275:A303" si="12">A238</f>
        <v>42552</v>
      </c>
      <c r="B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741.9036900000001</v>
      </c>
      <c r="C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709.67369000000008</v>
      </c>
      <c r="D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736.92369000000008</v>
      </c>
      <c r="E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774.57369000000006</v>
      </c>
      <c r="F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816.14369000000011</v>
      </c>
      <c r="G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862.59369000000004</v>
      </c>
      <c r="H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782.48369000000002</v>
      </c>
      <c r="I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1067.9436900000001</v>
      </c>
      <c r="J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870.97369000000003</v>
      </c>
      <c r="K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730.38369</v>
      </c>
      <c r="L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717.81369000000007</v>
      </c>
      <c r="M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717.85369000000003</v>
      </c>
      <c r="N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709.59369000000004</v>
      </c>
      <c r="O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709.58369000000005</v>
      </c>
      <c r="P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709.52368999999999</v>
      </c>
      <c r="Q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709.50369000000001</v>
      </c>
      <c r="R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734.35369000000003</v>
      </c>
      <c r="S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756.67369000000008</v>
      </c>
      <c r="T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756.64369000000011</v>
      </c>
      <c r="U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723.7736900000001</v>
      </c>
      <c r="V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769.60369000000003</v>
      </c>
      <c r="W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777.81368999999995</v>
      </c>
      <c r="X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724.0236900000001</v>
      </c>
      <c r="Y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871.45369000000005</v>
      </c>
    </row>
    <row r="276" spans="1:25" x14ac:dyDescent="0.2">
      <c r="A276" s="79">
        <f t="shared" si="12"/>
        <v>42553</v>
      </c>
      <c r="B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772.41369000000009</v>
      </c>
      <c r="C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727.11369000000002</v>
      </c>
      <c r="D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708.13369000000012</v>
      </c>
      <c r="E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720.96369000000004</v>
      </c>
      <c r="F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780.57369000000006</v>
      </c>
      <c r="G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829.75369000000001</v>
      </c>
      <c r="H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771.38369</v>
      </c>
      <c r="I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716.94369000000006</v>
      </c>
      <c r="J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992.03368999999998</v>
      </c>
      <c r="K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812.29369000000008</v>
      </c>
      <c r="L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751.88369000000012</v>
      </c>
      <c r="M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751.89369000000011</v>
      </c>
      <c r="N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751.96369000000004</v>
      </c>
      <c r="O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738.4036900000001</v>
      </c>
      <c r="P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731.80368999999996</v>
      </c>
      <c r="Q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731.81369000000007</v>
      </c>
      <c r="R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766.18369000000007</v>
      </c>
      <c r="S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780.94368999999995</v>
      </c>
      <c r="T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766.29369000000008</v>
      </c>
      <c r="U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752.37369000000001</v>
      </c>
      <c r="V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758.08369000000005</v>
      </c>
      <c r="W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785.33369000000005</v>
      </c>
      <c r="X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714.9036900000001</v>
      </c>
      <c r="Y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820.23369000000002</v>
      </c>
    </row>
    <row r="277" spans="1:25" x14ac:dyDescent="0.2">
      <c r="A277" s="79">
        <f t="shared" si="12"/>
        <v>42554</v>
      </c>
      <c r="B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767.60369000000003</v>
      </c>
      <c r="C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723.82369000000006</v>
      </c>
      <c r="D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708.06369000000007</v>
      </c>
      <c r="E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720.83369000000005</v>
      </c>
      <c r="F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780.20369000000005</v>
      </c>
      <c r="G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851.22369000000003</v>
      </c>
      <c r="H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771.24369000000002</v>
      </c>
      <c r="I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716.69368999999995</v>
      </c>
      <c r="J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991.36369000000002</v>
      </c>
      <c r="K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812.30369000000007</v>
      </c>
      <c r="L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766.11369000000013</v>
      </c>
      <c r="M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780.91368999999997</v>
      </c>
      <c r="N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773.33369000000005</v>
      </c>
      <c r="O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766.11369000000013</v>
      </c>
      <c r="P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766.25369000000012</v>
      </c>
      <c r="Q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766.07369000000006</v>
      </c>
      <c r="R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804.05369000000007</v>
      </c>
      <c r="S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804.06369000000007</v>
      </c>
      <c r="T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804.05369000000007</v>
      </c>
      <c r="U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788.70369000000005</v>
      </c>
      <c r="V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756.67369000000008</v>
      </c>
      <c r="W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782.88369</v>
      </c>
      <c r="X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714.86369000000002</v>
      </c>
      <c r="Y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819.96369000000004</v>
      </c>
    </row>
    <row r="278" spans="1:25" x14ac:dyDescent="0.2">
      <c r="A278" s="79">
        <f t="shared" si="12"/>
        <v>42555</v>
      </c>
      <c r="B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727.2736900000001</v>
      </c>
      <c r="C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709.33369000000005</v>
      </c>
      <c r="D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751.22369000000003</v>
      </c>
      <c r="E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774.22369000000003</v>
      </c>
      <c r="F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833.71369000000004</v>
      </c>
      <c r="G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862.2736900000001</v>
      </c>
      <c r="H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782.41369000000009</v>
      </c>
      <c r="I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1044.1836900000001</v>
      </c>
      <c r="J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870.83369000000005</v>
      </c>
      <c r="K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717.29369000000008</v>
      </c>
      <c r="L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716.38369</v>
      </c>
      <c r="M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720.74369000000013</v>
      </c>
      <c r="N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716.36369000000002</v>
      </c>
      <c r="O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717.58369000000005</v>
      </c>
      <c r="P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723.08369000000005</v>
      </c>
      <c r="Q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724.26369000000011</v>
      </c>
      <c r="R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733.97369000000003</v>
      </c>
      <c r="S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756.23369000000002</v>
      </c>
      <c r="T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756.24369000000002</v>
      </c>
      <c r="U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723.74369000000013</v>
      </c>
      <c r="V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752.49369000000002</v>
      </c>
      <c r="W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743.83369000000005</v>
      </c>
      <c r="X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723.59369000000004</v>
      </c>
      <c r="Y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764.86369000000002</v>
      </c>
    </row>
    <row r="279" spans="1:25" x14ac:dyDescent="0.2">
      <c r="A279" s="79">
        <f t="shared" si="12"/>
        <v>42556</v>
      </c>
      <c r="B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727.16369000000009</v>
      </c>
      <c r="C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709.70369000000005</v>
      </c>
      <c r="D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751.58369000000005</v>
      </c>
      <c r="E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774.58369000000005</v>
      </c>
      <c r="F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834.12369000000012</v>
      </c>
      <c r="G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834.0236900000001</v>
      </c>
      <c r="H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782.62369000000001</v>
      </c>
      <c r="I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1044.55369</v>
      </c>
      <c r="J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870.79369000000008</v>
      </c>
      <c r="K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717.47369000000003</v>
      </c>
      <c r="L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726.14369000000011</v>
      </c>
      <c r="M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717.41369000000009</v>
      </c>
      <c r="N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717.42369000000008</v>
      </c>
      <c r="O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717.31369000000007</v>
      </c>
      <c r="P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730.2736900000001</v>
      </c>
      <c r="Q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730.24369000000002</v>
      </c>
      <c r="R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734.17369000000008</v>
      </c>
      <c r="S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780.41368999999997</v>
      </c>
      <c r="T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780.37369000000001</v>
      </c>
      <c r="U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793.11369000000002</v>
      </c>
      <c r="V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738.55369000000007</v>
      </c>
      <c r="W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751.70369000000005</v>
      </c>
      <c r="X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733.91369000000009</v>
      </c>
      <c r="Y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828.04369000000008</v>
      </c>
    </row>
    <row r="280" spans="1:25" x14ac:dyDescent="0.2">
      <c r="A280" s="79">
        <f t="shared" si="12"/>
        <v>42557</v>
      </c>
      <c r="B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724.41369000000009</v>
      </c>
      <c r="C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723.11369000000013</v>
      </c>
      <c r="D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751.45369000000005</v>
      </c>
      <c r="E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774.27368999999999</v>
      </c>
      <c r="F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798.54369000000008</v>
      </c>
      <c r="G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833.85369000000003</v>
      </c>
      <c r="H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798.83369000000005</v>
      </c>
      <c r="I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1067.3636899999999</v>
      </c>
      <c r="J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1066.96369</v>
      </c>
      <c r="K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757.25369000000012</v>
      </c>
      <c r="L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717.60369000000003</v>
      </c>
      <c r="M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717.62369000000012</v>
      </c>
      <c r="N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730.45369000000005</v>
      </c>
      <c r="O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743.56369000000007</v>
      </c>
      <c r="P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730.45369000000005</v>
      </c>
      <c r="Q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730.35369000000003</v>
      </c>
      <c r="R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745.28369000000009</v>
      </c>
      <c r="S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756.59369000000015</v>
      </c>
      <c r="T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734.13369</v>
      </c>
      <c r="U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725.48369000000002</v>
      </c>
      <c r="V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775.72369000000003</v>
      </c>
      <c r="W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757.86369000000002</v>
      </c>
      <c r="X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723.00369000000001</v>
      </c>
      <c r="Y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840.74369000000002</v>
      </c>
    </row>
    <row r="281" spans="1:25" x14ac:dyDescent="0.2">
      <c r="A281" s="79">
        <f t="shared" si="12"/>
        <v>42558</v>
      </c>
      <c r="B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723.57369000000006</v>
      </c>
      <c r="C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709.70369000000005</v>
      </c>
      <c r="D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751.44369000000006</v>
      </c>
      <c r="E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774.33369000000005</v>
      </c>
      <c r="F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782.2736900000001</v>
      </c>
      <c r="G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833.83369000000005</v>
      </c>
      <c r="H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766.36369000000013</v>
      </c>
      <c r="I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1067.47369</v>
      </c>
      <c r="J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910.42369000000008</v>
      </c>
      <c r="K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764.71369000000004</v>
      </c>
      <c r="L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717.81369000000007</v>
      </c>
      <c r="M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725.97369000000015</v>
      </c>
      <c r="N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709.54369000000008</v>
      </c>
      <c r="O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717.95369000000005</v>
      </c>
      <c r="P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717.89369000000011</v>
      </c>
      <c r="Q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726.86369000000013</v>
      </c>
      <c r="R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734.29368999999997</v>
      </c>
      <c r="S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745.23369000000002</v>
      </c>
      <c r="T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780.63369</v>
      </c>
      <c r="U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781.1536900000001</v>
      </c>
      <c r="V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738.95369000000005</v>
      </c>
      <c r="W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776.97369000000003</v>
      </c>
      <c r="X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713.14368999999999</v>
      </c>
      <c r="Y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841.61369000000002</v>
      </c>
    </row>
    <row r="282" spans="1:25" x14ac:dyDescent="0.2">
      <c r="A282" s="79">
        <f t="shared" si="12"/>
        <v>42559</v>
      </c>
      <c r="B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734.02368999999999</v>
      </c>
      <c r="C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709.70369000000005</v>
      </c>
      <c r="D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766.68369000000007</v>
      </c>
      <c r="E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766.64369000000011</v>
      </c>
      <c r="F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774.23369000000002</v>
      </c>
      <c r="G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843.28369000000009</v>
      </c>
      <c r="H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758.94369000000006</v>
      </c>
      <c r="I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1079.76369</v>
      </c>
      <c r="J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942.23369000000002</v>
      </c>
      <c r="K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794.86369000000002</v>
      </c>
      <c r="L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737.34369000000004</v>
      </c>
      <c r="M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724.23369000000002</v>
      </c>
      <c r="N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737.23369000000002</v>
      </c>
      <c r="O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750.75369000000012</v>
      </c>
      <c r="P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764.76369</v>
      </c>
      <c r="Q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764.78368999999998</v>
      </c>
      <c r="R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774.43368999999996</v>
      </c>
      <c r="S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786.78368999999998</v>
      </c>
      <c r="T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799.27368999999999</v>
      </c>
      <c r="U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787.07369000000006</v>
      </c>
      <c r="V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744.54369000000008</v>
      </c>
      <c r="W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745.48369000000002</v>
      </c>
      <c r="X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708.11369000000013</v>
      </c>
      <c r="Y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848.9036900000001</v>
      </c>
    </row>
    <row r="283" spans="1:25" x14ac:dyDescent="0.2">
      <c r="A283" s="79">
        <f t="shared" si="12"/>
        <v>42560</v>
      </c>
      <c r="B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771.24369000000002</v>
      </c>
      <c r="C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734.43369000000007</v>
      </c>
      <c r="D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713.31369000000007</v>
      </c>
      <c r="E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728.64368999999999</v>
      </c>
      <c r="F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761.85369000000003</v>
      </c>
      <c r="G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799.15368999999998</v>
      </c>
      <c r="H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762.47369000000003</v>
      </c>
      <c r="I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711.10369000000014</v>
      </c>
      <c r="J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1029.9236900000001</v>
      </c>
      <c r="K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837.30369000000007</v>
      </c>
      <c r="L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759.11369000000002</v>
      </c>
      <c r="M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745.26369000000011</v>
      </c>
      <c r="N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745.23369000000002</v>
      </c>
      <c r="O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773.60369000000003</v>
      </c>
      <c r="P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766.19369000000006</v>
      </c>
      <c r="Q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766.07369000000006</v>
      </c>
      <c r="R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788.63369</v>
      </c>
      <c r="S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773.69369000000006</v>
      </c>
      <c r="T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773.56369000000007</v>
      </c>
      <c r="U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744.98369000000014</v>
      </c>
      <c r="V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775.18369000000007</v>
      </c>
      <c r="W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775.99369000000002</v>
      </c>
      <c r="X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721.67369000000008</v>
      </c>
      <c r="Y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811.54368999999997</v>
      </c>
    </row>
    <row r="284" spans="1:25" x14ac:dyDescent="0.2">
      <c r="A284" s="79">
        <f t="shared" si="12"/>
        <v>42561</v>
      </c>
      <c r="B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730.73369000000002</v>
      </c>
      <c r="C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710.42368999999997</v>
      </c>
      <c r="D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707.95369000000005</v>
      </c>
      <c r="E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748.97369000000003</v>
      </c>
      <c r="F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784.18368999999996</v>
      </c>
      <c r="G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823.79368999999997</v>
      </c>
      <c r="H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766.73369000000002</v>
      </c>
      <c r="I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707.47369000000003</v>
      </c>
      <c r="J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1036.99369</v>
      </c>
      <c r="K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888.2736900000001</v>
      </c>
      <c r="L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800.53369000000009</v>
      </c>
      <c r="M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777.66368999999997</v>
      </c>
      <c r="N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777.48369000000002</v>
      </c>
      <c r="O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800.42369000000008</v>
      </c>
      <c r="P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841.99369000000002</v>
      </c>
      <c r="Q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841.98369000000002</v>
      </c>
      <c r="R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842.63369000000012</v>
      </c>
      <c r="S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842.63369000000012</v>
      </c>
      <c r="T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778.01369</v>
      </c>
      <c r="U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748.55369000000007</v>
      </c>
      <c r="V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755.77368999999999</v>
      </c>
      <c r="W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767.65368999999998</v>
      </c>
      <c r="X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717.59369000000004</v>
      </c>
      <c r="Y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815.42369000000008</v>
      </c>
    </row>
    <row r="285" spans="1:25" x14ac:dyDescent="0.2">
      <c r="A285" s="79">
        <f t="shared" si="12"/>
        <v>42562</v>
      </c>
      <c r="B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720.2736900000001</v>
      </c>
      <c r="C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707.41368999999997</v>
      </c>
      <c r="D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770.2736900000001</v>
      </c>
      <c r="E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770.44369000000006</v>
      </c>
      <c r="F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810.92368999999997</v>
      </c>
      <c r="G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865.98369000000002</v>
      </c>
      <c r="H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810.72369000000003</v>
      </c>
      <c r="I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1161.81369</v>
      </c>
      <c r="J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993.34369000000004</v>
      </c>
      <c r="K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838.77368999999999</v>
      </c>
      <c r="L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739.45369000000005</v>
      </c>
      <c r="M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726.28369000000009</v>
      </c>
      <c r="N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732.34369000000015</v>
      </c>
      <c r="O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752.60369000000003</v>
      </c>
      <c r="P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752.79368999999997</v>
      </c>
      <c r="Q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725.70369000000005</v>
      </c>
      <c r="R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764.08369000000005</v>
      </c>
      <c r="S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769.75369000000012</v>
      </c>
      <c r="T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802.58369000000005</v>
      </c>
      <c r="U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789.53368999999998</v>
      </c>
      <c r="V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741.63369000000012</v>
      </c>
      <c r="W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741.88369000000012</v>
      </c>
      <c r="X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720.68369000000007</v>
      </c>
      <c r="Y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840.89368999999999</v>
      </c>
    </row>
    <row r="286" spans="1:25" x14ac:dyDescent="0.2">
      <c r="A286" s="79">
        <f t="shared" si="12"/>
        <v>42563</v>
      </c>
      <c r="B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721.62369000000001</v>
      </c>
      <c r="C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707.46369000000004</v>
      </c>
      <c r="D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769.76369000000011</v>
      </c>
      <c r="E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794.07369000000006</v>
      </c>
      <c r="F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828.57369000000006</v>
      </c>
      <c r="G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828.84369000000004</v>
      </c>
      <c r="H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811.76369000000011</v>
      </c>
      <c r="I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1163.97369</v>
      </c>
      <c r="J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995.11369000000002</v>
      </c>
      <c r="K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840.05369000000007</v>
      </c>
      <c r="L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740.92368999999997</v>
      </c>
      <c r="M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727.76369</v>
      </c>
      <c r="N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734.22369000000003</v>
      </c>
      <c r="O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754.68369000000007</v>
      </c>
      <c r="P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754.67369000000008</v>
      </c>
      <c r="Q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754.68369000000007</v>
      </c>
      <c r="R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765.94369000000006</v>
      </c>
      <c r="S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837.25369000000012</v>
      </c>
      <c r="T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858.88369</v>
      </c>
      <c r="U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815.79369000000008</v>
      </c>
      <c r="V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714.73369000000002</v>
      </c>
      <c r="W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715.00369000000001</v>
      </c>
      <c r="X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731.52368999999999</v>
      </c>
      <c r="Y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805.81369000000007</v>
      </c>
    </row>
    <row r="287" spans="1:25" x14ac:dyDescent="0.2">
      <c r="A287" s="79">
        <f t="shared" si="12"/>
        <v>42564</v>
      </c>
      <c r="B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729.48369000000014</v>
      </c>
      <c r="C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709.33369000000005</v>
      </c>
      <c r="D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774.09369000000004</v>
      </c>
      <c r="E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798.50369000000001</v>
      </c>
      <c r="F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833.5236900000001</v>
      </c>
      <c r="G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833.72369000000003</v>
      </c>
      <c r="H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816.16369000000009</v>
      </c>
      <c r="I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1170.6336899999999</v>
      </c>
      <c r="J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1001.30369</v>
      </c>
      <c r="K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844.45369000000005</v>
      </c>
      <c r="L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744.09369000000004</v>
      </c>
      <c r="M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730.79369000000008</v>
      </c>
      <c r="N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737.28368999999998</v>
      </c>
      <c r="O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757.84369000000004</v>
      </c>
      <c r="P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757.87369000000001</v>
      </c>
      <c r="Q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757.75369000000012</v>
      </c>
      <c r="R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768.36369000000002</v>
      </c>
      <c r="S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840.12369000000012</v>
      </c>
      <c r="T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862.16369000000009</v>
      </c>
      <c r="U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819.25369000000001</v>
      </c>
      <c r="V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712.16369000000009</v>
      </c>
      <c r="W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712.60369000000003</v>
      </c>
      <c r="X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734.05369000000007</v>
      </c>
      <c r="Y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805.87369000000012</v>
      </c>
    </row>
    <row r="288" spans="1:25" x14ac:dyDescent="0.2">
      <c r="A288" s="79">
        <f t="shared" si="12"/>
        <v>42565</v>
      </c>
      <c r="B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728.11369000000002</v>
      </c>
      <c r="C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709.37369000000001</v>
      </c>
      <c r="D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736.6536900000001</v>
      </c>
      <c r="E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798.61369000000002</v>
      </c>
      <c r="F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833.68369000000007</v>
      </c>
      <c r="G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833.83369000000005</v>
      </c>
      <c r="H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816.37369000000001</v>
      </c>
      <c r="I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1156.9136900000001</v>
      </c>
      <c r="J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976.84369000000015</v>
      </c>
      <c r="K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818.71369000000004</v>
      </c>
      <c r="L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744.05368999999996</v>
      </c>
      <c r="M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730.69369000000006</v>
      </c>
      <c r="N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750.68369000000007</v>
      </c>
      <c r="O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757.66369000000009</v>
      </c>
      <c r="P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757.63369000000012</v>
      </c>
      <c r="Q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757.60369000000003</v>
      </c>
      <c r="R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780.17369000000008</v>
      </c>
      <c r="S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805.64369000000011</v>
      </c>
      <c r="T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862.1536900000001</v>
      </c>
      <c r="U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819.23369000000002</v>
      </c>
      <c r="V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711.97369000000003</v>
      </c>
      <c r="W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712.41369000000009</v>
      </c>
      <c r="X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733.96369000000004</v>
      </c>
      <c r="Y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798.88369</v>
      </c>
    </row>
    <row r="289" spans="1:27" x14ac:dyDescent="0.2">
      <c r="A289" s="79">
        <f t="shared" si="12"/>
        <v>42566</v>
      </c>
      <c r="B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716.80368999999996</v>
      </c>
      <c r="C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709.74369000000002</v>
      </c>
      <c r="D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737.41368999999997</v>
      </c>
      <c r="E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799.11369000000002</v>
      </c>
      <c r="F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834.25369000000012</v>
      </c>
      <c r="G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834.21369000000004</v>
      </c>
      <c r="H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816.39368999999999</v>
      </c>
      <c r="I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1157.27369</v>
      </c>
      <c r="J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942.39368999999999</v>
      </c>
      <c r="K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786.85369000000003</v>
      </c>
      <c r="L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717.67369000000008</v>
      </c>
      <c r="M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724.91369000000009</v>
      </c>
      <c r="N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725.14368999999999</v>
      </c>
      <c r="O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725.20369000000005</v>
      </c>
      <c r="P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725.09369000000004</v>
      </c>
      <c r="Q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725.23369000000002</v>
      </c>
      <c r="R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745.09369000000004</v>
      </c>
      <c r="S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805.70369000000005</v>
      </c>
      <c r="T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805.71369000000016</v>
      </c>
      <c r="U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819.12369000000001</v>
      </c>
      <c r="V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712.37369000000001</v>
      </c>
      <c r="W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738.12369000000001</v>
      </c>
      <c r="X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734.06369000000007</v>
      </c>
      <c r="Y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809.26369000000011</v>
      </c>
    </row>
    <row r="290" spans="1:27" s="90" customFormat="1" x14ac:dyDescent="0.25">
      <c r="A290" s="79">
        <f t="shared" si="12"/>
        <v>42567</v>
      </c>
      <c r="B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748.05369000000007</v>
      </c>
      <c r="C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715.08369000000005</v>
      </c>
      <c r="D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707.39368999999999</v>
      </c>
      <c r="E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721.12369000000001</v>
      </c>
      <c r="F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770.49369000000002</v>
      </c>
      <c r="G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809.11369000000013</v>
      </c>
      <c r="H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771.31369000000007</v>
      </c>
      <c r="I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728.43369000000007</v>
      </c>
      <c r="J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1003.9336900000001</v>
      </c>
      <c r="K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864.01369000000011</v>
      </c>
      <c r="L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811.97369000000015</v>
      </c>
      <c r="M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796.00369000000001</v>
      </c>
      <c r="N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795.98369000000002</v>
      </c>
      <c r="O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795.94369000000006</v>
      </c>
      <c r="P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795.95369000000005</v>
      </c>
      <c r="Q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780.58369000000005</v>
      </c>
      <c r="R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780.38369</v>
      </c>
      <c r="S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765.89369000000011</v>
      </c>
      <c r="T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765.92369000000008</v>
      </c>
      <c r="U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780.95369000000005</v>
      </c>
      <c r="V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756.47369000000003</v>
      </c>
      <c r="W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786.83369000000005</v>
      </c>
      <c r="X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742.32369000000006</v>
      </c>
      <c r="Y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828.41369000000009</v>
      </c>
    </row>
    <row r="291" spans="1:27" x14ac:dyDescent="0.2">
      <c r="A291" s="79">
        <f t="shared" si="12"/>
        <v>42568</v>
      </c>
      <c r="B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768.59369000000004</v>
      </c>
      <c r="C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720.89369000000011</v>
      </c>
      <c r="D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708.37369000000012</v>
      </c>
      <c r="E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723.71369000000004</v>
      </c>
      <c r="F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774.54368999999997</v>
      </c>
      <c r="G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812.89369000000011</v>
      </c>
      <c r="H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774.83369000000005</v>
      </c>
      <c r="I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731.81369000000007</v>
      </c>
      <c r="J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1008.1036900000001</v>
      </c>
      <c r="K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867.47369000000003</v>
      </c>
      <c r="L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815.07369000000006</v>
      </c>
      <c r="M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799.01369</v>
      </c>
      <c r="N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798.86369000000002</v>
      </c>
      <c r="O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798.77368999999999</v>
      </c>
      <c r="P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798.73369000000002</v>
      </c>
      <c r="Q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783.33369000000005</v>
      </c>
      <c r="R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783.19369000000006</v>
      </c>
      <c r="S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768.28368999999998</v>
      </c>
      <c r="T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768.40368999999998</v>
      </c>
      <c r="U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784.11369000000002</v>
      </c>
      <c r="V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779.00369000000012</v>
      </c>
      <c r="W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798.84369000000004</v>
      </c>
      <c r="X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754.45369000000005</v>
      </c>
      <c r="Y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927.66368999999997</v>
      </c>
    </row>
    <row r="292" spans="1:27" x14ac:dyDescent="0.2">
      <c r="A292" s="79">
        <f t="shared" si="12"/>
        <v>42569</v>
      </c>
      <c r="B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729.4036900000001</v>
      </c>
      <c r="C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725.48369000000002</v>
      </c>
      <c r="D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754.24369000000013</v>
      </c>
      <c r="E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785.31369000000007</v>
      </c>
      <c r="F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801.88369</v>
      </c>
      <c r="G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856.45369000000005</v>
      </c>
      <c r="H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802.30368999999996</v>
      </c>
      <c r="I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1096.8536899999999</v>
      </c>
      <c r="J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946.5236900000001</v>
      </c>
      <c r="K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789.78368999999998</v>
      </c>
      <c r="L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720.03369000000009</v>
      </c>
      <c r="M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719.89369000000011</v>
      </c>
      <c r="N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720.00369000000012</v>
      </c>
      <c r="O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720.00369000000012</v>
      </c>
      <c r="P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719.91369000000009</v>
      </c>
      <c r="Q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732.7736900000001</v>
      </c>
      <c r="R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747.04368999999997</v>
      </c>
      <c r="S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747.03368999999998</v>
      </c>
      <c r="T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758.55369000000007</v>
      </c>
      <c r="U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782.73369000000002</v>
      </c>
      <c r="V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735.86369000000013</v>
      </c>
      <c r="W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748.95369000000005</v>
      </c>
      <c r="X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808.09369000000004</v>
      </c>
      <c r="Y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792.0236900000001</v>
      </c>
    </row>
    <row r="293" spans="1:27" x14ac:dyDescent="0.2">
      <c r="A293" s="79">
        <f t="shared" si="12"/>
        <v>42570</v>
      </c>
      <c r="B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751.58369000000005</v>
      </c>
      <c r="C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719.57369000000006</v>
      </c>
      <c r="D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707.70369000000005</v>
      </c>
      <c r="E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739.53369000000009</v>
      </c>
      <c r="F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769.49369000000013</v>
      </c>
      <c r="G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819.18369000000007</v>
      </c>
      <c r="H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793.72369000000015</v>
      </c>
      <c r="I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1134.6736900000001</v>
      </c>
      <c r="J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957.20369000000005</v>
      </c>
      <c r="K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759.93369000000007</v>
      </c>
      <c r="L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707.28368999999998</v>
      </c>
      <c r="M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737.88369</v>
      </c>
      <c r="N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738.13369</v>
      </c>
      <c r="O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738.31369000000007</v>
      </c>
      <c r="P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738.16368999999997</v>
      </c>
      <c r="Q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738.07369000000006</v>
      </c>
      <c r="R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714.58369000000005</v>
      </c>
      <c r="S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714.58369000000005</v>
      </c>
      <c r="T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758.1536900000001</v>
      </c>
      <c r="U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736.06369000000007</v>
      </c>
      <c r="V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772.39369000000011</v>
      </c>
      <c r="W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773.03369000000009</v>
      </c>
      <c r="X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732.16369000000009</v>
      </c>
      <c r="Y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858.88369</v>
      </c>
    </row>
    <row r="294" spans="1:27" x14ac:dyDescent="0.2">
      <c r="A294" s="79">
        <f t="shared" si="12"/>
        <v>42571</v>
      </c>
      <c r="B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739.50369000000001</v>
      </c>
      <c r="C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717.09369000000015</v>
      </c>
      <c r="D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707.6536900000001</v>
      </c>
      <c r="E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724.33369000000005</v>
      </c>
      <c r="F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724.25369000000001</v>
      </c>
      <c r="G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800.44369000000006</v>
      </c>
      <c r="H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738.39369000000011</v>
      </c>
      <c r="I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1014.1636900000001</v>
      </c>
      <c r="J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872.84369000000015</v>
      </c>
      <c r="K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708.25369000000012</v>
      </c>
      <c r="L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776.34369000000004</v>
      </c>
      <c r="M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777.39368999999999</v>
      </c>
      <c r="N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777.77368999999999</v>
      </c>
      <c r="O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779.18369000000007</v>
      </c>
      <c r="P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779.68369000000007</v>
      </c>
      <c r="Q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779.13369000000012</v>
      </c>
      <c r="R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747.88369000000012</v>
      </c>
      <c r="S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735.06368999999995</v>
      </c>
      <c r="T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733.99369000000002</v>
      </c>
      <c r="U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732.76369000000011</v>
      </c>
      <c r="V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803.61369000000002</v>
      </c>
      <c r="W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810.45369000000005</v>
      </c>
      <c r="X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736.79369000000008</v>
      </c>
      <c r="Y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851.31368999999995</v>
      </c>
    </row>
    <row r="295" spans="1:27" x14ac:dyDescent="0.2">
      <c r="A295" s="79">
        <f t="shared" si="12"/>
        <v>42572</v>
      </c>
      <c r="B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735.2736900000001</v>
      </c>
      <c r="C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711.72369000000003</v>
      </c>
      <c r="D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709.41369000000009</v>
      </c>
      <c r="E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708.83369000000005</v>
      </c>
      <c r="F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724.20369000000005</v>
      </c>
      <c r="G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752.80369000000007</v>
      </c>
      <c r="H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724.23369000000002</v>
      </c>
      <c r="I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1014.9136900000001</v>
      </c>
      <c r="J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854.42368999999997</v>
      </c>
      <c r="K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715.05369000000007</v>
      </c>
      <c r="L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747.35369000000003</v>
      </c>
      <c r="M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777.75369000000001</v>
      </c>
      <c r="N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772.58369000000005</v>
      </c>
      <c r="O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773.64368999999999</v>
      </c>
      <c r="P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749.05369000000007</v>
      </c>
      <c r="Q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729.19369000000006</v>
      </c>
      <c r="R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734.01369</v>
      </c>
      <c r="S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722.30368999999996</v>
      </c>
      <c r="T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746.06369000000007</v>
      </c>
      <c r="U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732.88369000000012</v>
      </c>
      <c r="V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799.21369000000004</v>
      </c>
      <c r="W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804.42369000000008</v>
      </c>
      <c r="X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736.73369000000002</v>
      </c>
      <c r="Y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842.12369000000001</v>
      </c>
    </row>
    <row r="296" spans="1:27" x14ac:dyDescent="0.2">
      <c r="A296" s="79">
        <f t="shared" si="12"/>
        <v>42573</v>
      </c>
      <c r="B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725.13369</v>
      </c>
      <c r="C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711.12369000000012</v>
      </c>
      <c r="D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707.46369000000004</v>
      </c>
      <c r="E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710.76369</v>
      </c>
      <c r="F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724.25369000000001</v>
      </c>
      <c r="G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783.85369000000003</v>
      </c>
      <c r="H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738.30369000000007</v>
      </c>
      <c r="I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1070.0736899999999</v>
      </c>
      <c r="J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933.42368999999997</v>
      </c>
      <c r="K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788.22369000000003</v>
      </c>
      <c r="L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765.88369000000012</v>
      </c>
      <c r="M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718.57369000000006</v>
      </c>
      <c r="N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744.79369000000008</v>
      </c>
      <c r="O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744.79369000000008</v>
      </c>
      <c r="P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708.46369000000004</v>
      </c>
      <c r="Q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708.39369000000011</v>
      </c>
      <c r="R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723.42369000000008</v>
      </c>
      <c r="S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714.17369000000008</v>
      </c>
      <c r="T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735.22369000000003</v>
      </c>
      <c r="U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714.4036900000001</v>
      </c>
      <c r="V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793.14368999999999</v>
      </c>
      <c r="W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795.95369000000005</v>
      </c>
      <c r="X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740.05369000000007</v>
      </c>
      <c r="Y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869.09369000000004</v>
      </c>
      <c r="AA296" s="80"/>
    </row>
    <row r="297" spans="1:27" x14ac:dyDescent="0.2">
      <c r="A297" s="79">
        <f t="shared" si="12"/>
        <v>42574</v>
      </c>
      <c r="B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792.65368999999998</v>
      </c>
      <c r="C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757.12369000000012</v>
      </c>
      <c r="D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731.03369000000009</v>
      </c>
      <c r="E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719.95369000000005</v>
      </c>
      <c r="F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713.19369000000006</v>
      </c>
      <c r="G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722.39368999999999</v>
      </c>
      <c r="H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707.40368999999998</v>
      </c>
      <c r="I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715.87369000000001</v>
      </c>
      <c r="J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970.42368999999997</v>
      </c>
      <c r="K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797.70369000000005</v>
      </c>
      <c r="L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753.50369000000001</v>
      </c>
      <c r="M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713.94369000000006</v>
      </c>
      <c r="N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713.69368999999995</v>
      </c>
      <c r="O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713.54368999999997</v>
      </c>
      <c r="P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713.58369000000005</v>
      </c>
      <c r="Q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713.53368999999998</v>
      </c>
      <c r="R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739.23369000000002</v>
      </c>
      <c r="S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729.19369000000006</v>
      </c>
      <c r="T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714.19369000000006</v>
      </c>
      <c r="U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740.28368999999998</v>
      </c>
      <c r="V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834.92369000000008</v>
      </c>
      <c r="W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851.39369000000011</v>
      </c>
      <c r="X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740.55369000000007</v>
      </c>
      <c r="Y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767.34369000000004</v>
      </c>
    </row>
    <row r="298" spans="1:27" x14ac:dyDescent="0.2">
      <c r="A298" s="79">
        <f t="shared" si="12"/>
        <v>42575</v>
      </c>
      <c r="B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778.88369000000012</v>
      </c>
      <c r="C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752.74369000000002</v>
      </c>
      <c r="D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727.19369000000006</v>
      </c>
      <c r="E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717.83369000000005</v>
      </c>
      <c r="F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712.17369000000008</v>
      </c>
      <c r="G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738.05368999999996</v>
      </c>
      <c r="H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722.22369000000003</v>
      </c>
      <c r="I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707.37369000000001</v>
      </c>
      <c r="J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993.59369000000004</v>
      </c>
      <c r="K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813.36369000000002</v>
      </c>
      <c r="L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752.78368999999998</v>
      </c>
      <c r="M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713.60369000000003</v>
      </c>
      <c r="N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713.43368999999996</v>
      </c>
      <c r="O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713.41368999999997</v>
      </c>
      <c r="P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713.41368999999997</v>
      </c>
      <c r="Q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713.38369</v>
      </c>
      <c r="R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739.38369000000012</v>
      </c>
      <c r="S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730.1536900000001</v>
      </c>
      <c r="T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714.57369000000006</v>
      </c>
      <c r="U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743.19369000000006</v>
      </c>
      <c r="V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858.99369000000002</v>
      </c>
      <c r="W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859.89368999999999</v>
      </c>
      <c r="X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745.14369000000011</v>
      </c>
      <c r="Y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767.11369000000002</v>
      </c>
    </row>
    <row r="299" spans="1:27" x14ac:dyDescent="0.2">
      <c r="A299" s="79">
        <f t="shared" si="12"/>
        <v>42576</v>
      </c>
      <c r="B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754.2736900000001</v>
      </c>
      <c r="C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727.84369000000004</v>
      </c>
      <c r="D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708.43369000000007</v>
      </c>
      <c r="E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708.18369000000007</v>
      </c>
      <c r="F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737.97369000000003</v>
      </c>
      <c r="G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767.83369000000005</v>
      </c>
      <c r="H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752.93369000000007</v>
      </c>
      <c r="I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1106.8136900000002</v>
      </c>
      <c r="J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912.42368999999997</v>
      </c>
      <c r="K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773.4036900000001</v>
      </c>
      <c r="L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708.41369000000009</v>
      </c>
      <c r="M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749.82369000000006</v>
      </c>
      <c r="N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750.59369000000015</v>
      </c>
      <c r="O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750.62369000000012</v>
      </c>
      <c r="P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750.59369000000015</v>
      </c>
      <c r="Q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750.47369000000015</v>
      </c>
      <c r="R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719.24369000000002</v>
      </c>
      <c r="S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725.86369000000002</v>
      </c>
      <c r="T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724.51369</v>
      </c>
      <c r="U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714.28369000000009</v>
      </c>
      <c r="V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803.34369000000004</v>
      </c>
      <c r="W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779.18369000000007</v>
      </c>
      <c r="X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711.47369000000003</v>
      </c>
      <c r="Y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869.73369000000002</v>
      </c>
    </row>
    <row r="300" spans="1:27" x14ac:dyDescent="0.2">
      <c r="A300" s="79">
        <f t="shared" si="12"/>
        <v>42577</v>
      </c>
      <c r="B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761.82369000000006</v>
      </c>
      <c r="C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717.31369000000007</v>
      </c>
      <c r="D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738.05368999999996</v>
      </c>
      <c r="E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752.58369000000005</v>
      </c>
      <c r="F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752.57369000000006</v>
      </c>
      <c r="G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775.23369000000014</v>
      </c>
      <c r="H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752.58369000000005</v>
      </c>
      <c r="I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1046.72369</v>
      </c>
      <c r="J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912.13369</v>
      </c>
      <c r="K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773.58369000000005</v>
      </c>
      <c r="L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732.24369000000013</v>
      </c>
      <c r="M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732.25369000000012</v>
      </c>
      <c r="N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732.06368999999995</v>
      </c>
      <c r="O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731.90368999999998</v>
      </c>
      <c r="P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718.99369000000002</v>
      </c>
      <c r="Q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731.87369000000001</v>
      </c>
      <c r="R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746.32369000000006</v>
      </c>
      <c r="S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775.18369000000007</v>
      </c>
      <c r="T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820.45369000000005</v>
      </c>
      <c r="U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776.90368999999998</v>
      </c>
      <c r="V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741.20369000000005</v>
      </c>
      <c r="W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742.80369000000007</v>
      </c>
      <c r="X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746.30369000000007</v>
      </c>
      <c r="Y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864.46369000000004</v>
      </c>
    </row>
    <row r="301" spans="1:27" x14ac:dyDescent="0.2">
      <c r="A301" s="79">
        <f t="shared" si="12"/>
        <v>42578</v>
      </c>
      <c r="B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737.05369000000007</v>
      </c>
      <c r="C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738.71369000000004</v>
      </c>
      <c r="D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753.24369000000002</v>
      </c>
      <c r="E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753.22369000000003</v>
      </c>
      <c r="F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818.10369000000014</v>
      </c>
      <c r="G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836.30369000000007</v>
      </c>
      <c r="H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801.17369000000008</v>
      </c>
      <c r="I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1133.06369</v>
      </c>
      <c r="J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945.46369000000004</v>
      </c>
      <c r="K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804.82369000000006</v>
      </c>
      <c r="L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746.32369000000006</v>
      </c>
      <c r="M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719.9036900000001</v>
      </c>
      <c r="N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719.67368999999997</v>
      </c>
      <c r="O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719.64368999999999</v>
      </c>
      <c r="P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746.07369000000006</v>
      </c>
      <c r="Q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746.28368999999998</v>
      </c>
      <c r="R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758.59369000000004</v>
      </c>
      <c r="S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758.30369000000007</v>
      </c>
      <c r="T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794.96369000000004</v>
      </c>
      <c r="U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759.82369000000006</v>
      </c>
      <c r="V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741.25369000000001</v>
      </c>
      <c r="W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743.18369000000007</v>
      </c>
      <c r="X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746.32369000000006</v>
      </c>
      <c r="Y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845.31368999999995</v>
      </c>
    </row>
    <row r="302" spans="1:27" x14ac:dyDescent="0.2">
      <c r="A302" s="79">
        <f t="shared" si="12"/>
        <v>42579</v>
      </c>
      <c r="B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735.85369000000003</v>
      </c>
      <c r="C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724.66369000000009</v>
      </c>
      <c r="D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753.25369000000001</v>
      </c>
      <c r="E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753.30368999999996</v>
      </c>
      <c r="F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800.91369000000009</v>
      </c>
      <c r="G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800.84369000000004</v>
      </c>
      <c r="H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753.44368999999995</v>
      </c>
      <c r="I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1133.9536900000001</v>
      </c>
      <c r="J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945.97369000000003</v>
      </c>
      <c r="K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774.48369000000002</v>
      </c>
      <c r="L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720.29369000000008</v>
      </c>
      <c r="M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720.35369000000014</v>
      </c>
      <c r="N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732.74369000000013</v>
      </c>
      <c r="O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732.5236900000001</v>
      </c>
      <c r="P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746.04369000000008</v>
      </c>
      <c r="Q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746.13369</v>
      </c>
      <c r="R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842.58369000000005</v>
      </c>
      <c r="S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807.80369000000007</v>
      </c>
      <c r="T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821.42369000000008</v>
      </c>
      <c r="U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797.19369000000006</v>
      </c>
      <c r="V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739.60369000000003</v>
      </c>
      <c r="W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742.01369000000011</v>
      </c>
      <c r="X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758.31369000000007</v>
      </c>
      <c r="Y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848.7736900000001</v>
      </c>
    </row>
    <row r="303" spans="1:27" x14ac:dyDescent="0.2">
      <c r="A303" s="79">
        <f t="shared" si="12"/>
        <v>42580</v>
      </c>
      <c r="B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734.25369000000001</v>
      </c>
      <c r="C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739.48369000000002</v>
      </c>
      <c r="D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753.75369000000012</v>
      </c>
      <c r="E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753.80369000000007</v>
      </c>
      <c r="F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818.87369000000012</v>
      </c>
      <c r="G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837.07369000000006</v>
      </c>
      <c r="H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777.28368999999998</v>
      </c>
      <c r="I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1135.0836900000002</v>
      </c>
      <c r="J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946.9036900000001</v>
      </c>
      <c r="K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775.0236900000001</v>
      </c>
      <c r="L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727.24369000000002</v>
      </c>
      <c r="M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733.67369000000008</v>
      </c>
      <c r="N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715.60369000000003</v>
      </c>
      <c r="O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708.03369000000009</v>
      </c>
      <c r="P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708.17369000000008</v>
      </c>
      <c r="Q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720.56369000000007</v>
      </c>
      <c r="R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758.97369000000003</v>
      </c>
      <c r="S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770.45369000000005</v>
      </c>
      <c r="T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770.81369000000007</v>
      </c>
      <c r="U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727.23369000000002</v>
      </c>
      <c r="V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771.03368999999998</v>
      </c>
      <c r="W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745.19369000000006</v>
      </c>
      <c r="X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758.86369000000002</v>
      </c>
      <c r="Y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870.57369000000006</v>
      </c>
    </row>
    <row r="304" spans="1:27" x14ac:dyDescent="0.2">
      <c r="A304" s="79">
        <f t="shared" ref="A304:A305" si="13">A267</f>
        <v>42581</v>
      </c>
      <c r="B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798.07369000000006</v>
      </c>
      <c r="C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720.16369000000009</v>
      </c>
      <c r="D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708.23369000000014</v>
      </c>
      <c r="E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723.85369000000003</v>
      </c>
      <c r="F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756.78369000000009</v>
      </c>
      <c r="G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793.33369000000016</v>
      </c>
      <c r="H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731.96369000000004</v>
      </c>
      <c r="I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745.93369000000007</v>
      </c>
      <c r="J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998.47369000000015</v>
      </c>
      <c r="K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816.55369000000007</v>
      </c>
      <c r="L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755.98369000000002</v>
      </c>
      <c r="M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735.30369000000007</v>
      </c>
      <c r="N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769.86369000000002</v>
      </c>
      <c r="O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769.84369000000004</v>
      </c>
      <c r="P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769.87369000000012</v>
      </c>
      <c r="Q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769.83369000000005</v>
      </c>
      <c r="R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769.53369000000009</v>
      </c>
      <c r="S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754.76369000000011</v>
      </c>
      <c r="T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740.68369000000007</v>
      </c>
      <c r="U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729.68369000000007</v>
      </c>
      <c r="V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810.08369000000005</v>
      </c>
      <c r="W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798.73369000000002</v>
      </c>
      <c r="X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714.98369000000002</v>
      </c>
      <c r="Y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849.24369000000013</v>
      </c>
    </row>
    <row r="305" spans="1:27" x14ac:dyDescent="0.2">
      <c r="A305" s="79">
        <f t="shared" si="13"/>
        <v>42582</v>
      </c>
      <c r="B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781.49369000000013</v>
      </c>
      <c r="C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716.06369000000007</v>
      </c>
      <c r="D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723.85369000000003</v>
      </c>
      <c r="E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723.97369000000003</v>
      </c>
      <c r="F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774.97369000000015</v>
      </c>
      <c r="G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793.47369000000015</v>
      </c>
      <c r="H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731.85369000000003</v>
      </c>
      <c r="I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723.97369000000003</v>
      </c>
      <c r="J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1021.2936900000001</v>
      </c>
      <c r="K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832.06369000000007</v>
      </c>
      <c r="L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783.43369000000007</v>
      </c>
      <c r="M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754.45369000000005</v>
      </c>
      <c r="N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754.34369000000004</v>
      </c>
      <c r="O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754.30369000000007</v>
      </c>
      <c r="P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768.50369000000001</v>
      </c>
      <c r="Q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768.44369000000006</v>
      </c>
      <c r="R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768.50369000000001</v>
      </c>
      <c r="S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740.45369000000005</v>
      </c>
      <c r="T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740.69369000000006</v>
      </c>
      <c r="U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729.60369000000014</v>
      </c>
      <c r="V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821.5236900000001</v>
      </c>
      <c r="W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793.19368999999995</v>
      </c>
      <c r="X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715.31369000000007</v>
      </c>
      <c r="Y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866.99369000000013</v>
      </c>
    </row>
    <row r="307" spans="1:27" x14ac:dyDescent="0.2">
      <c r="A307" s="88" t="s">
        <v>148</v>
      </c>
      <c r="B307" s="88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</row>
    <row r="308" spans="1:27" ht="15.75" customHeight="1" x14ac:dyDescent="0.25">
      <c r="A308" s="87" t="s">
        <v>150</v>
      </c>
      <c r="B308" s="78"/>
      <c r="C308" s="78"/>
      <c r="D308" s="78"/>
      <c r="AA308" s="80"/>
    </row>
    <row r="309" spans="1:27" ht="12.75" x14ac:dyDescent="0.2">
      <c r="A309" s="169" t="s">
        <v>48</v>
      </c>
      <c r="B309" s="180" t="s">
        <v>122</v>
      </c>
      <c r="C309" s="181"/>
      <c r="D309" s="181"/>
      <c r="E309" s="181"/>
      <c r="F309" s="181"/>
      <c r="G309" s="181"/>
      <c r="H309" s="181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2"/>
    </row>
    <row r="310" spans="1:27" ht="12.75" x14ac:dyDescent="0.2">
      <c r="A310" s="170"/>
      <c r="B310" s="183"/>
      <c r="C310" s="184"/>
      <c r="D310" s="184"/>
      <c r="E310" s="184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4"/>
      <c r="V310" s="184"/>
      <c r="W310" s="184"/>
      <c r="X310" s="184"/>
      <c r="Y310" s="185"/>
    </row>
    <row r="311" spans="1:27" ht="12.75" x14ac:dyDescent="0.2">
      <c r="A311" s="170"/>
      <c r="B311" s="172" t="s">
        <v>123</v>
      </c>
      <c r="C311" s="163" t="s">
        <v>124</v>
      </c>
      <c r="D311" s="163" t="s">
        <v>125</v>
      </c>
      <c r="E311" s="163" t="s">
        <v>126</v>
      </c>
      <c r="F311" s="163" t="s">
        <v>127</v>
      </c>
      <c r="G311" s="163" t="s">
        <v>128</v>
      </c>
      <c r="H311" s="163" t="s">
        <v>129</v>
      </c>
      <c r="I311" s="163" t="s">
        <v>130</v>
      </c>
      <c r="J311" s="163" t="s">
        <v>131</v>
      </c>
      <c r="K311" s="163" t="s">
        <v>132</v>
      </c>
      <c r="L311" s="163" t="s">
        <v>133</v>
      </c>
      <c r="M311" s="163" t="s">
        <v>134</v>
      </c>
      <c r="N311" s="174" t="s">
        <v>135</v>
      </c>
      <c r="O311" s="163" t="s">
        <v>136</v>
      </c>
      <c r="P311" s="163" t="s">
        <v>137</v>
      </c>
      <c r="Q311" s="163" t="s">
        <v>138</v>
      </c>
      <c r="R311" s="163" t="s">
        <v>139</v>
      </c>
      <c r="S311" s="163" t="s">
        <v>140</v>
      </c>
      <c r="T311" s="163" t="s">
        <v>141</v>
      </c>
      <c r="U311" s="163" t="s">
        <v>142</v>
      </c>
      <c r="V311" s="163" t="s">
        <v>143</v>
      </c>
      <c r="W311" s="163" t="s">
        <v>144</v>
      </c>
      <c r="X311" s="163" t="s">
        <v>145</v>
      </c>
      <c r="Y311" s="163" t="s">
        <v>146</v>
      </c>
    </row>
    <row r="312" spans="1:27" ht="12.75" x14ac:dyDescent="0.2">
      <c r="A312" s="171"/>
      <c r="B312" s="173"/>
      <c r="C312" s="164"/>
      <c r="D312" s="164"/>
      <c r="E312" s="164"/>
      <c r="F312" s="164"/>
      <c r="G312" s="164"/>
      <c r="H312" s="164"/>
      <c r="I312" s="164"/>
      <c r="J312" s="164"/>
      <c r="K312" s="164"/>
      <c r="L312" s="164"/>
      <c r="M312" s="164"/>
      <c r="N312" s="175"/>
      <c r="O312" s="164"/>
      <c r="P312" s="164"/>
      <c r="Q312" s="164"/>
      <c r="R312" s="164"/>
      <c r="S312" s="164"/>
      <c r="T312" s="164"/>
      <c r="U312" s="164"/>
      <c r="V312" s="164"/>
      <c r="W312" s="164"/>
      <c r="X312" s="164"/>
      <c r="Y312" s="164"/>
    </row>
    <row r="313" spans="1:27" x14ac:dyDescent="0.2">
      <c r="A313" s="79">
        <f>A275</f>
        <v>42552</v>
      </c>
      <c r="B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921.13580000000002</v>
      </c>
      <c r="C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886.63580000000013</v>
      </c>
      <c r="D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915.81580000000008</v>
      </c>
      <c r="E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956.12580000000003</v>
      </c>
      <c r="F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1000.6258000000001</v>
      </c>
      <c r="G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1050.3658</v>
      </c>
      <c r="H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964.59580000000005</v>
      </c>
      <c r="I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1270.2258000000002</v>
      </c>
      <c r="J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1059.3358000000001</v>
      </c>
      <c r="K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908.80579999999998</v>
      </c>
      <c r="L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895.35580000000004</v>
      </c>
      <c r="M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895.39580000000001</v>
      </c>
      <c r="N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886.5458000000001</v>
      </c>
      <c r="O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886.53580000000011</v>
      </c>
      <c r="P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886.47579999999994</v>
      </c>
      <c r="Q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886.45579999999995</v>
      </c>
      <c r="R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913.05580000000009</v>
      </c>
      <c r="S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936.95579999999995</v>
      </c>
      <c r="T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936.92579999999998</v>
      </c>
      <c r="U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901.72580000000005</v>
      </c>
      <c r="V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950.79579999999999</v>
      </c>
      <c r="W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959.59580000000005</v>
      </c>
      <c r="X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901.99580000000014</v>
      </c>
      <c r="Y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1059.8458000000001</v>
      </c>
    </row>
    <row r="314" spans="1:27" x14ac:dyDescent="0.2">
      <c r="A314" s="79">
        <f>A313+1</f>
        <v>42553</v>
      </c>
      <c r="B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953.81580000000008</v>
      </c>
      <c r="C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905.31579999999997</v>
      </c>
      <c r="D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884.98580000000004</v>
      </c>
      <c r="E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898.72580000000005</v>
      </c>
      <c r="F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962.5458000000001</v>
      </c>
      <c r="G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1015.1958000000001</v>
      </c>
      <c r="H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952.70580000000007</v>
      </c>
      <c r="I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894.41579999999999</v>
      </c>
      <c r="J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1188.9458</v>
      </c>
      <c r="K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996.51580000000001</v>
      </c>
      <c r="L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931.83580000000006</v>
      </c>
      <c r="M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931.84580000000005</v>
      </c>
      <c r="N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931.91579999999999</v>
      </c>
      <c r="O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917.39580000000001</v>
      </c>
      <c r="P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910.33579999999995</v>
      </c>
      <c r="Q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910.34580000000005</v>
      </c>
      <c r="R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947.13580000000002</v>
      </c>
      <c r="S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962.94579999999996</v>
      </c>
      <c r="T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947.26580000000001</v>
      </c>
      <c r="U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932.35580000000004</v>
      </c>
      <c r="V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938.46580000000006</v>
      </c>
      <c r="W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967.64580000000001</v>
      </c>
      <c r="X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892.23580000000004</v>
      </c>
      <c r="Y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1005.0058</v>
      </c>
    </row>
    <row r="315" spans="1:27" x14ac:dyDescent="0.2">
      <c r="A315" s="79">
        <f t="shared" ref="A315:A343" si="14">A314+1</f>
        <v>42554</v>
      </c>
      <c r="B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948.6558</v>
      </c>
      <c r="C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901.78579999999999</v>
      </c>
      <c r="D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884.91579999999999</v>
      </c>
      <c r="E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898.57580000000007</v>
      </c>
      <c r="F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962.15580000000011</v>
      </c>
      <c r="G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1038.1958</v>
      </c>
      <c r="H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952.55580000000009</v>
      </c>
      <c r="I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894.14580000000001</v>
      </c>
      <c r="J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1188.2357999999999</v>
      </c>
      <c r="K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996.5258</v>
      </c>
      <c r="L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947.05580000000009</v>
      </c>
      <c r="M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962.91579999999999</v>
      </c>
      <c r="N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954.7958000000001</v>
      </c>
      <c r="O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947.05580000000009</v>
      </c>
      <c r="P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947.21580000000006</v>
      </c>
      <c r="Q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947.0258</v>
      </c>
      <c r="R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987.68580000000009</v>
      </c>
      <c r="S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987.69580000000008</v>
      </c>
      <c r="T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987.68580000000009</v>
      </c>
      <c r="U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971.24580000000003</v>
      </c>
      <c r="V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936.95579999999995</v>
      </c>
      <c r="W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965.0258</v>
      </c>
      <c r="X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892.19579999999996</v>
      </c>
      <c r="Y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1004.7158000000001</v>
      </c>
    </row>
    <row r="316" spans="1:27" x14ac:dyDescent="0.2">
      <c r="A316" s="79">
        <f t="shared" si="14"/>
        <v>42555</v>
      </c>
      <c r="B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905.47580000000005</v>
      </c>
      <c r="C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886.26580000000001</v>
      </c>
      <c r="D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931.11580000000004</v>
      </c>
      <c r="E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955.74580000000003</v>
      </c>
      <c r="F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1019.4358</v>
      </c>
      <c r="G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1050.0258000000001</v>
      </c>
      <c r="H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964.51580000000013</v>
      </c>
      <c r="I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1244.7858000000001</v>
      </c>
      <c r="J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1059.1858</v>
      </c>
      <c r="K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894.7958000000001</v>
      </c>
      <c r="L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893.82580000000007</v>
      </c>
      <c r="M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898.48580000000015</v>
      </c>
      <c r="N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893.80580000000009</v>
      </c>
      <c r="O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895.10580000000004</v>
      </c>
      <c r="P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900.98579999999993</v>
      </c>
      <c r="Q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902.25580000000014</v>
      </c>
      <c r="R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912.6558</v>
      </c>
      <c r="S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936.48580000000004</v>
      </c>
      <c r="T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936.49580000000003</v>
      </c>
      <c r="U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901.70580000000007</v>
      </c>
      <c r="V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932.48580000000004</v>
      </c>
      <c r="W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923.20580000000007</v>
      </c>
      <c r="X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901.53579999999999</v>
      </c>
      <c r="Y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945.73580000000004</v>
      </c>
    </row>
    <row r="317" spans="1:27" x14ac:dyDescent="0.2">
      <c r="A317" s="79">
        <f t="shared" si="14"/>
        <v>42556</v>
      </c>
      <c r="B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905.36580000000004</v>
      </c>
      <c r="C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886.6658000000001</v>
      </c>
      <c r="D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931.50580000000002</v>
      </c>
      <c r="E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956.13580000000002</v>
      </c>
      <c r="F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1019.8858000000001</v>
      </c>
      <c r="G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1019.7758000000001</v>
      </c>
      <c r="H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964.74580000000003</v>
      </c>
      <c r="I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1245.1858</v>
      </c>
      <c r="J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1059.1458</v>
      </c>
      <c r="K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894.98580000000004</v>
      </c>
      <c r="L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904.2758</v>
      </c>
      <c r="M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894.91579999999999</v>
      </c>
      <c r="N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894.92579999999998</v>
      </c>
      <c r="O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894.81580000000008</v>
      </c>
      <c r="P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908.69580000000008</v>
      </c>
      <c r="Q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908.6558</v>
      </c>
      <c r="R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912.86580000000004</v>
      </c>
      <c r="S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962.37580000000003</v>
      </c>
      <c r="T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962.32580000000007</v>
      </c>
      <c r="U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975.97580000000005</v>
      </c>
      <c r="V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917.55579999999998</v>
      </c>
      <c r="W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931.63580000000002</v>
      </c>
      <c r="X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912.58580000000006</v>
      </c>
      <c r="Y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1013.3658</v>
      </c>
    </row>
    <row r="318" spans="1:27" x14ac:dyDescent="0.2">
      <c r="A318" s="79">
        <f t="shared" si="14"/>
        <v>42557</v>
      </c>
      <c r="B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902.4158000000001</v>
      </c>
      <c r="C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901.02580000000012</v>
      </c>
      <c r="D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931.36580000000004</v>
      </c>
      <c r="E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955.79579999999999</v>
      </c>
      <c r="F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981.78580000000011</v>
      </c>
      <c r="G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1019.5958000000001</v>
      </c>
      <c r="H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982.09580000000005</v>
      </c>
      <c r="I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1269.6058</v>
      </c>
      <c r="J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1269.1758</v>
      </c>
      <c r="K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937.58580000000006</v>
      </c>
      <c r="L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895.12580000000003</v>
      </c>
      <c r="M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895.15580000000011</v>
      </c>
      <c r="N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908.88580000000002</v>
      </c>
      <c r="O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922.92580000000009</v>
      </c>
      <c r="P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908.88580000000002</v>
      </c>
      <c r="Q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908.78579999999999</v>
      </c>
      <c r="R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924.76580000000001</v>
      </c>
      <c r="S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936.86580000000004</v>
      </c>
      <c r="T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912.82580000000007</v>
      </c>
      <c r="U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903.55580000000009</v>
      </c>
      <c r="V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957.35580000000004</v>
      </c>
      <c r="W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938.22580000000005</v>
      </c>
      <c r="X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900.91579999999999</v>
      </c>
      <c r="Y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1026.9757999999999</v>
      </c>
    </row>
    <row r="319" spans="1:27" x14ac:dyDescent="0.2">
      <c r="A319" s="79">
        <f t="shared" si="14"/>
        <v>42558</v>
      </c>
      <c r="B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901.51580000000001</v>
      </c>
      <c r="C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886.6658000000001</v>
      </c>
      <c r="D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931.35580000000004</v>
      </c>
      <c r="E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955.86580000000004</v>
      </c>
      <c r="F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964.36580000000004</v>
      </c>
      <c r="G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1019.5758000000001</v>
      </c>
      <c r="H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947.32580000000007</v>
      </c>
      <c r="I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1269.7257999999999</v>
      </c>
      <c r="J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1101.5758000000001</v>
      </c>
      <c r="K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945.56580000000008</v>
      </c>
      <c r="L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895.35580000000004</v>
      </c>
      <c r="M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904.08580000000006</v>
      </c>
      <c r="N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886.50580000000014</v>
      </c>
      <c r="O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895.49580000000003</v>
      </c>
      <c r="P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895.43580000000009</v>
      </c>
      <c r="Q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905.0458000000001</v>
      </c>
      <c r="R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912.99580000000003</v>
      </c>
      <c r="S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924.71579999999994</v>
      </c>
      <c r="T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962.60580000000004</v>
      </c>
      <c r="U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963.16579999999999</v>
      </c>
      <c r="V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917.97580000000005</v>
      </c>
      <c r="W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958.69580000000008</v>
      </c>
      <c r="X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890.35580000000004</v>
      </c>
      <c r="Y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1027.9058</v>
      </c>
    </row>
    <row r="320" spans="1:27" x14ac:dyDescent="0.2">
      <c r="A320" s="79">
        <f t="shared" si="14"/>
        <v>42559</v>
      </c>
      <c r="B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912.71579999999994</v>
      </c>
      <c r="C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886.6658000000001</v>
      </c>
      <c r="D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947.67579999999998</v>
      </c>
      <c r="E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947.62580000000003</v>
      </c>
      <c r="F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955.75580000000002</v>
      </c>
      <c r="G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1029.6858</v>
      </c>
      <c r="H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939.39580000000012</v>
      </c>
      <c r="I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1282.8858</v>
      </c>
      <c r="J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1135.6358</v>
      </c>
      <c r="K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977.84580000000005</v>
      </c>
      <c r="L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916.26580000000001</v>
      </c>
      <c r="M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902.22580000000005</v>
      </c>
      <c r="N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916.13580000000002</v>
      </c>
      <c r="O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930.61580000000004</v>
      </c>
      <c r="P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945.61580000000004</v>
      </c>
      <c r="Q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945.64580000000001</v>
      </c>
      <c r="R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955.96579999999994</v>
      </c>
      <c r="S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969.19579999999996</v>
      </c>
      <c r="T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982.56580000000008</v>
      </c>
      <c r="U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969.50580000000014</v>
      </c>
      <c r="V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923.97580000000005</v>
      </c>
      <c r="W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924.97579999999994</v>
      </c>
      <c r="X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884.96580000000006</v>
      </c>
      <c r="Y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1035.7058</v>
      </c>
    </row>
    <row r="321" spans="1:25" x14ac:dyDescent="0.2">
      <c r="A321" s="79">
        <f t="shared" si="14"/>
        <v>42560</v>
      </c>
      <c r="B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952.55580000000009</v>
      </c>
      <c r="C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913.14580000000012</v>
      </c>
      <c r="D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890.53580000000011</v>
      </c>
      <c r="E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906.95580000000007</v>
      </c>
      <c r="F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942.50580000000002</v>
      </c>
      <c r="G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982.43579999999997</v>
      </c>
      <c r="H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943.1658000000001</v>
      </c>
      <c r="I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888.1658000000001</v>
      </c>
      <c r="J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1229.5258000000001</v>
      </c>
      <c r="K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1023.2958000000001</v>
      </c>
      <c r="L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939.56580000000008</v>
      </c>
      <c r="M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924.74580000000003</v>
      </c>
      <c r="N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924.71579999999994</v>
      </c>
      <c r="O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955.08580000000006</v>
      </c>
      <c r="P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947.14580000000001</v>
      </c>
      <c r="Q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947.0258</v>
      </c>
      <c r="R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971.17579999999998</v>
      </c>
      <c r="S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955.17580000000009</v>
      </c>
      <c r="T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955.0458000000001</v>
      </c>
      <c r="U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924.44580000000008</v>
      </c>
      <c r="V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956.7758</v>
      </c>
      <c r="W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957.64580000000001</v>
      </c>
      <c r="X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899.48580000000004</v>
      </c>
      <c r="Y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995.70579999999995</v>
      </c>
    </row>
    <row r="322" spans="1:25" x14ac:dyDescent="0.2">
      <c r="A322" s="79">
        <f t="shared" si="14"/>
        <v>42561</v>
      </c>
      <c r="B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909.18579999999997</v>
      </c>
      <c r="C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887.43579999999997</v>
      </c>
      <c r="D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884.79579999999999</v>
      </c>
      <c r="E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928.70580000000007</v>
      </c>
      <c r="F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966.41579999999999</v>
      </c>
      <c r="G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1008.8258000000001</v>
      </c>
      <c r="H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947.72579999999994</v>
      </c>
      <c r="I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884.27580000000012</v>
      </c>
      <c r="J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1237.0958000000001</v>
      </c>
      <c r="K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1077.8558</v>
      </c>
      <c r="L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983.9158000000001</v>
      </c>
      <c r="M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959.42579999999998</v>
      </c>
      <c r="N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959.23580000000004</v>
      </c>
      <c r="O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983.7958000000001</v>
      </c>
      <c r="P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1028.3058000000001</v>
      </c>
      <c r="Q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1028.2958000000001</v>
      </c>
      <c r="R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1028.9957999999999</v>
      </c>
      <c r="S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1028.9957999999999</v>
      </c>
      <c r="T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959.80580000000009</v>
      </c>
      <c r="U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928.26580000000001</v>
      </c>
      <c r="V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935.99580000000003</v>
      </c>
      <c r="W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948.71579999999994</v>
      </c>
      <c r="X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895.11580000000004</v>
      </c>
      <c r="Y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999.85580000000004</v>
      </c>
    </row>
    <row r="323" spans="1:25" x14ac:dyDescent="0.2">
      <c r="A323" s="79">
        <f t="shared" si="14"/>
        <v>42562</v>
      </c>
      <c r="B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897.98580000000004</v>
      </c>
      <c r="C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884.21580000000006</v>
      </c>
      <c r="D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951.51580000000013</v>
      </c>
      <c r="E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951.70580000000007</v>
      </c>
      <c r="F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995.03579999999999</v>
      </c>
      <c r="G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1053.9857999999999</v>
      </c>
      <c r="H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994.82580000000007</v>
      </c>
      <c r="I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1370.7357999999999</v>
      </c>
      <c r="J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1190.3558</v>
      </c>
      <c r="K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1024.8658</v>
      </c>
      <c r="L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918.51580000000001</v>
      </c>
      <c r="M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904.41579999999999</v>
      </c>
      <c r="N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910.90580000000011</v>
      </c>
      <c r="O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932.60580000000004</v>
      </c>
      <c r="P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932.80579999999998</v>
      </c>
      <c r="Q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903.80580000000009</v>
      </c>
      <c r="R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944.89580000000001</v>
      </c>
      <c r="S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950.96580000000006</v>
      </c>
      <c r="T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986.10580000000004</v>
      </c>
      <c r="U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972.14580000000001</v>
      </c>
      <c r="V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920.84580000000005</v>
      </c>
      <c r="W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921.11580000000004</v>
      </c>
      <c r="X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898.42579999999998</v>
      </c>
      <c r="Y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1027.1358</v>
      </c>
    </row>
    <row r="324" spans="1:25" x14ac:dyDescent="0.2">
      <c r="A324" s="79">
        <f t="shared" si="14"/>
        <v>42563</v>
      </c>
      <c r="B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899.42579999999998</v>
      </c>
      <c r="C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884.26580000000013</v>
      </c>
      <c r="D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950.97580000000005</v>
      </c>
      <c r="E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976.99580000000003</v>
      </c>
      <c r="F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1013.9358000000001</v>
      </c>
      <c r="G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1014.2258</v>
      </c>
      <c r="H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995.94580000000008</v>
      </c>
      <c r="I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1373.0458000000001</v>
      </c>
      <c r="J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1192.2557999999999</v>
      </c>
      <c r="K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1026.2257999999999</v>
      </c>
      <c r="L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920.08580000000006</v>
      </c>
      <c r="M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906.00580000000002</v>
      </c>
      <c r="N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912.92579999999998</v>
      </c>
      <c r="O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934.82580000000007</v>
      </c>
      <c r="P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934.81580000000008</v>
      </c>
      <c r="Q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934.82580000000007</v>
      </c>
      <c r="R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946.88580000000002</v>
      </c>
      <c r="S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1023.2358000000002</v>
      </c>
      <c r="T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1046.3858</v>
      </c>
      <c r="U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1000.2558</v>
      </c>
      <c r="V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892.04579999999999</v>
      </c>
      <c r="W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892.33579999999995</v>
      </c>
      <c r="X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910.03579999999999</v>
      </c>
      <c r="Y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989.56579999999997</v>
      </c>
    </row>
    <row r="325" spans="1:25" x14ac:dyDescent="0.2">
      <c r="A325" s="79">
        <f t="shared" si="14"/>
        <v>42564</v>
      </c>
      <c r="B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907.84580000000005</v>
      </c>
      <c r="C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886.26580000000001</v>
      </c>
      <c r="D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955.60580000000004</v>
      </c>
      <c r="E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981.74580000000003</v>
      </c>
      <c r="F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1019.2358</v>
      </c>
      <c r="G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1019.4558</v>
      </c>
      <c r="H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1000.6558000000001</v>
      </c>
      <c r="I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1380.1758</v>
      </c>
      <c r="J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1198.8858</v>
      </c>
      <c r="K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1030.9358</v>
      </c>
      <c r="L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923.48580000000004</v>
      </c>
      <c r="M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909.25580000000014</v>
      </c>
      <c r="N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916.19579999999996</v>
      </c>
      <c r="O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938.20580000000007</v>
      </c>
      <c r="P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938.24580000000003</v>
      </c>
      <c r="Q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938.11580000000004</v>
      </c>
      <c r="R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949.47580000000005</v>
      </c>
      <c r="S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1026.3058000000001</v>
      </c>
      <c r="T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1049.9058</v>
      </c>
      <c r="U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1003.9558</v>
      </c>
      <c r="V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889.30580000000009</v>
      </c>
      <c r="W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889.7758</v>
      </c>
      <c r="X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912.73580000000004</v>
      </c>
      <c r="Y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989.63580000000002</v>
      </c>
    </row>
    <row r="326" spans="1:25" x14ac:dyDescent="0.2">
      <c r="A326" s="79">
        <f t="shared" si="14"/>
        <v>42565</v>
      </c>
      <c r="B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906.38580000000002</v>
      </c>
      <c r="C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886.31579999999997</v>
      </c>
      <c r="D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915.52580000000012</v>
      </c>
      <c r="E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981.86580000000004</v>
      </c>
      <c r="F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1019.4058</v>
      </c>
      <c r="G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1019.5758000000001</v>
      </c>
      <c r="H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1000.8758</v>
      </c>
      <c r="I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1365.4858000000002</v>
      </c>
      <c r="J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1172.6858</v>
      </c>
      <c r="K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1003.3858</v>
      </c>
      <c r="L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923.44579999999996</v>
      </c>
      <c r="M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909.13580000000002</v>
      </c>
      <c r="N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930.53579999999999</v>
      </c>
      <c r="O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938.01580000000013</v>
      </c>
      <c r="P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937.98580000000015</v>
      </c>
      <c r="Q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937.95579999999995</v>
      </c>
      <c r="R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962.11580000000004</v>
      </c>
      <c r="S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989.38580000000002</v>
      </c>
      <c r="T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1049.8958</v>
      </c>
      <c r="U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1003.9358</v>
      </c>
      <c r="V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889.10580000000004</v>
      </c>
      <c r="W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889.57580000000007</v>
      </c>
      <c r="X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912.64580000000001</v>
      </c>
      <c r="Y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982.1558</v>
      </c>
    </row>
    <row r="327" spans="1:25" x14ac:dyDescent="0.2">
      <c r="A327" s="79">
        <f t="shared" si="14"/>
        <v>42566</v>
      </c>
      <c r="B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894.26580000000001</v>
      </c>
      <c r="C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886.71580000000006</v>
      </c>
      <c r="D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916.33579999999995</v>
      </c>
      <c r="E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982.4058</v>
      </c>
      <c r="F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1020.0158000000001</v>
      </c>
      <c r="G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1019.9758</v>
      </c>
      <c r="H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1000.8958</v>
      </c>
      <c r="I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1365.8658</v>
      </c>
      <c r="J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1135.8057999999999</v>
      </c>
      <c r="K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969.27580000000012</v>
      </c>
      <c r="L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895.19580000000008</v>
      </c>
      <c r="M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902.95580000000007</v>
      </c>
      <c r="N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903.20579999999995</v>
      </c>
      <c r="O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903.26580000000013</v>
      </c>
      <c r="P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903.14580000000001</v>
      </c>
      <c r="Q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903.28580000000011</v>
      </c>
      <c r="R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924.55579999999998</v>
      </c>
      <c r="S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989.45579999999995</v>
      </c>
      <c r="T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989.46580000000006</v>
      </c>
      <c r="U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1003.8258</v>
      </c>
      <c r="V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889.5258</v>
      </c>
      <c r="W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917.09580000000005</v>
      </c>
      <c r="X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912.74580000000003</v>
      </c>
      <c r="Y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993.26580000000013</v>
      </c>
    </row>
    <row r="328" spans="1:25" x14ac:dyDescent="0.2">
      <c r="A328" s="79">
        <f t="shared" si="14"/>
        <v>42567</v>
      </c>
      <c r="B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927.72580000000005</v>
      </c>
      <c r="C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892.42579999999998</v>
      </c>
      <c r="D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884.18579999999997</v>
      </c>
      <c r="E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898.89580000000001</v>
      </c>
      <c r="F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951.75580000000002</v>
      </c>
      <c r="G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993.10580000000004</v>
      </c>
      <c r="H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952.62580000000014</v>
      </c>
      <c r="I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906.71580000000006</v>
      </c>
      <c r="J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1201.6958</v>
      </c>
      <c r="K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1051.8758</v>
      </c>
      <c r="L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996.1658000000001</v>
      </c>
      <c r="M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979.06580000000008</v>
      </c>
      <c r="N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979.0458000000001</v>
      </c>
      <c r="O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979.00580000000014</v>
      </c>
      <c r="P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979.01580000000013</v>
      </c>
      <c r="Q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962.55580000000009</v>
      </c>
      <c r="R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962.34580000000005</v>
      </c>
      <c r="S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946.82580000000007</v>
      </c>
      <c r="T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946.85580000000004</v>
      </c>
      <c r="U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962.95580000000007</v>
      </c>
      <c r="V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936.74580000000003</v>
      </c>
      <c r="W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969.25580000000014</v>
      </c>
      <c r="X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921.59580000000005</v>
      </c>
      <c r="Y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1013.7658000000001</v>
      </c>
    </row>
    <row r="329" spans="1:25" x14ac:dyDescent="0.2">
      <c r="A329" s="79">
        <f t="shared" si="14"/>
        <v>42568</v>
      </c>
      <c r="B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949.71580000000006</v>
      </c>
      <c r="C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898.64580000000012</v>
      </c>
      <c r="D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885.23580000000015</v>
      </c>
      <c r="E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901.67579999999998</v>
      </c>
      <c r="F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956.08580000000006</v>
      </c>
      <c r="G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997.14580000000012</v>
      </c>
      <c r="H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956.40580000000011</v>
      </c>
      <c r="I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910.34580000000005</v>
      </c>
      <c r="J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1206.1658</v>
      </c>
      <c r="K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1055.5858000000001</v>
      </c>
      <c r="L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999.47580000000005</v>
      </c>
      <c r="M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982.28579999999999</v>
      </c>
      <c r="N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982.13580000000002</v>
      </c>
      <c r="O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982.03579999999999</v>
      </c>
      <c r="P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981.98580000000004</v>
      </c>
      <c r="Q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965.50580000000002</v>
      </c>
      <c r="R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965.35580000000004</v>
      </c>
      <c r="S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949.39580000000001</v>
      </c>
      <c r="T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949.51580000000001</v>
      </c>
      <c r="U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966.33580000000006</v>
      </c>
      <c r="V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960.86580000000004</v>
      </c>
      <c r="W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982.11580000000004</v>
      </c>
      <c r="X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934.57580000000007</v>
      </c>
      <c r="Y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1120.0257999999999</v>
      </c>
    </row>
    <row r="330" spans="1:25" x14ac:dyDescent="0.2">
      <c r="A330" s="79">
        <f t="shared" si="14"/>
        <v>42569</v>
      </c>
      <c r="B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907.75580000000002</v>
      </c>
      <c r="C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903.55580000000009</v>
      </c>
      <c r="D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934.35580000000004</v>
      </c>
      <c r="E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967.62580000000003</v>
      </c>
      <c r="F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985.35580000000004</v>
      </c>
      <c r="G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1043.7858000000001</v>
      </c>
      <c r="H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985.81579999999997</v>
      </c>
      <c r="I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1301.1758</v>
      </c>
      <c r="J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1140.2257999999999</v>
      </c>
      <c r="K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972.4058</v>
      </c>
      <c r="L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897.73580000000004</v>
      </c>
      <c r="M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897.57580000000007</v>
      </c>
      <c r="N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897.69580000000008</v>
      </c>
      <c r="O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897.69580000000008</v>
      </c>
      <c r="P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897.59580000000005</v>
      </c>
      <c r="Q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911.37580000000003</v>
      </c>
      <c r="R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926.64580000000001</v>
      </c>
      <c r="S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926.63580000000002</v>
      </c>
      <c r="T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938.96580000000006</v>
      </c>
      <c r="U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964.86580000000004</v>
      </c>
      <c r="V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914.67580000000009</v>
      </c>
      <c r="W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928.69580000000008</v>
      </c>
      <c r="X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992.01580000000013</v>
      </c>
      <c r="Y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974.80580000000009</v>
      </c>
    </row>
    <row r="331" spans="1:25" x14ac:dyDescent="0.2">
      <c r="A331" s="79">
        <f t="shared" si="14"/>
        <v>42570</v>
      </c>
      <c r="B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931.50580000000002</v>
      </c>
      <c r="C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897.23580000000015</v>
      </c>
      <c r="D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884.5258</v>
      </c>
      <c r="E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918.60580000000004</v>
      </c>
      <c r="F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950.68580000000009</v>
      </c>
      <c r="G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1003.8858</v>
      </c>
      <c r="H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976.62580000000014</v>
      </c>
      <c r="I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1341.6758</v>
      </c>
      <c r="J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1151.6658</v>
      </c>
      <c r="K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940.45579999999995</v>
      </c>
      <c r="L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884.07580000000007</v>
      </c>
      <c r="M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916.84580000000005</v>
      </c>
      <c r="N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917.10580000000004</v>
      </c>
      <c r="O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917.29579999999999</v>
      </c>
      <c r="P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917.14580000000001</v>
      </c>
      <c r="Q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917.0458000000001</v>
      </c>
      <c r="R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891.89580000000001</v>
      </c>
      <c r="S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891.89580000000001</v>
      </c>
      <c r="T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938.5458000000001</v>
      </c>
      <c r="U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914.88580000000002</v>
      </c>
      <c r="V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953.7958000000001</v>
      </c>
      <c r="W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954.47580000000005</v>
      </c>
      <c r="X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910.71580000000006</v>
      </c>
      <c r="Y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1046.3858</v>
      </c>
    </row>
    <row r="332" spans="1:25" x14ac:dyDescent="0.2">
      <c r="A332" s="79">
        <f t="shared" si="14"/>
        <v>42571</v>
      </c>
      <c r="B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918.57579999999996</v>
      </c>
      <c r="C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894.58580000000006</v>
      </c>
      <c r="D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884.46580000000006</v>
      </c>
      <c r="E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902.32580000000007</v>
      </c>
      <c r="F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902.24580000000003</v>
      </c>
      <c r="G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983.81580000000008</v>
      </c>
      <c r="H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917.38580000000002</v>
      </c>
      <c r="I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1212.6458</v>
      </c>
      <c r="J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1061.3358000000001</v>
      </c>
      <c r="K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885.11580000000004</v>
      </c>
      <c r="L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958.0258</v>
      </c>
      <c r="M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959.13580000000002</v>
      </c>
      <c r="N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959.55580000000009</v>
      </c>
      <c r="O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961.05580000000009</v>
      </c>
      <c r="P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961.59580000000005</v>
      </c>
      <c r="Q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961.00580000000014</v>
      </c>
      <c r="R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927.5458000000001</v>
      </c>
      <c r="S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913.81579999999997</v>
      </c>
      <c r="T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912.67579999999998</v>
      </c>
      <c r="U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911.36580000000004</v>
      </c>
      <c r="V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987.21579999999994</v>
      </c>
      <c r="W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994.53580000000011</v>
      </c>
      <c r="X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915.6658000000001</v>
      </c>
      <c r="Y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1038.2857999999999</v>
      </c>
    </row>
    <row r="333" spans="1:25" x14ac:dyDescent="0.2">
      <c r="A333" s="79">
        <f t="shared" si="14"/>
        <v>42572</v>
      </c>
      <c r="B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914.03580000000011</v>
      </c>
      <c r="C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888.83580000000006</v>
      </c>
      <c r="D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886.35580000000004</v>
      </c>
      <c r="E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885.73580000000004</v>
      </c>
      <c r="F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902.19580000000008</v>
      </c>
      <c r="G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932.81580000000008</v>
      </c>
      <c r="H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902.22580000000005</v>
      </c>
      <c r="I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1213.4458000000002</v>
      </c>
      <c r="J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1041.6158</v>
      </c>
      <c r="K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892.39580000000001</v>
      </c>
      <c r="L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926.97580000000005</v>
      </c>
      <c r="M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959.5258</v>
      </c>
      <c r="N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953.99580000000003</v>
      </c>
      <c r="O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955.12580000000003</v>
      </c>
      <c r="P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928.7958000000001</v>
      </c>
      <c r="Q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907.53579999999999</v>
      </c>
      <c r="R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912.69579999999996</v>
      </c>
      <c r="S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900.1558</v>
      </c>
      <c r="T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925.59580000000005</v>
      </c>
      <c r="U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911.48580000000004</v>
      </c>
      <c r="V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982.50580000000014</v>
      </c>
      <c r="W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988.08580000000006</v>
      </c>
      <c r="X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915.60580000000004</v>
      </c>
      <c r="Y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1028.4458</v>
      </c>
    </row>
    <row r="334" spans="1:25" x14ac:dyDescent="0.2">
      <c r="A334" s="79">
        <f t="shared" si="14"/>
        <v>42573</v>
      </c>
      <c r="B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903.18579999999997</v>
      </c>
      <c r="C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888.18580000000009</v>
      </c>
      <c r="D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884.26580000000013</v>
      </c>
      <c r="E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887.80580000000009</v>
      </c>
      <c r="F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902.24580000000003</v>
      </c>
      <c r="G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966.05580000000009</v>
      </c>
      <c r="H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917.28579999999999</v>
      </c>
      <c r="I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1272.5158000000001</v>
      </c>
      <c r="J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1126.2058</v>
      </c>
      <c r="K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970.73580000000004</v>
      </c>
      <c r="L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946.81580000000008</v>
      </c>
      <c r="M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896.16579999999999</v>
      </c>
      <c r="N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924.24580000000003</v>
      </c>
      <c r="O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924.24580000000003</v>
      </c>
      <c r="P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885.33580000000006</v>
      </c>
      <c r="Q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885.26580000000013</v>
      </c>
      <c r="R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901.35580000000004</v>
      </c>
      <c r="S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891.45580000000007</v>
      </c>
      <c r="T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913.99580000000014</v>
      </c>
      <c r="U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891.70580000000007</v>
      </c>
      <c r="V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976.00580000000002</v>
      </c>
      <c r="W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979.01580000000013</v>
      </c>
      <c r="X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919.1658000000001</v>
      </c>
      <c r="Y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1057.3258000000001</v>
      </c>
    </row>
    <row r="335" spans="1:25" x14ac:dyDescent="0.2">
      <c r="A335" s="79">
        <f t="shared" si="14"/>
        <v>42574</v>
      </c>
      <c r="B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975.47580000000005</v>
      </c>
      <c r="C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937.43580000000009</v>
      </c>
      <c r="D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909.50580000000014</v>
      </c>
      <c r="E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897.64580000000001</v>
      </c>
      <c r="F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890.40580000000011</v>
      </c>
      <c r="G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900.25580000000002</v>
      </c>
      <c r="H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884.20580000000007</v>
      </c>
      <c r="I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893.2758</v>
      </c>
      <c r="J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1165.8157999999999</v>
      </c>
      <c r="K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980.88580000000002</v>
      </c>
      <c r="L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933.56580000000008</v>
      </c>
      <c r="M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891.21579999999994</v>
      </c>
      <c r="N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890.94579999999996</v>
      </c>
      <c r="O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890.7758</v>
      </c>
      <c r="P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890.82580000000007</v>
      </c>
      <c r="Q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890.76580000000001</v>
      </c>
      <c r="R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918.28579999999999</v>
      </c>
      <c r="S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907.53579999999999</v>
      </c>
      <c r="T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891.47580000000005</v>
      </c>
      <c r="U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919.4058</v>
      </c>
      <c r="V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1020.7358</v>
      </c>
      <c r="W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1038.3758</v>
      </c>
      <c r="X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919.69580000000008</v>
      </c>
      <c r="Y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948.37580000000003</v>
      </c>
    </row>
    <row r="336" spans="1:25" x14ac:dyDescent="0.2">
      <c r="A336" s="79">
        <f t="shared" si="14"/>
        <v>42575</v>
      </c>
      <c r="B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960.73580000000004</v>
      </c>
      <c r="C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932.74580000000003</v>
      </c>
      <c r="D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905.38580000000002</v>
      </c>
      <c r="E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895.37580000000003</v>
      </c>
      <c r="F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889.31580000000008</v>
      </c>
      <c r="G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917.01580000000001</v>
      </c>
      <c r="H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900.07580000000007</v>
      </c>
      <c r="I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884.16579999999999</v>
      </c>
      <c r="J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1190.6258</v>
      </c>
      <c r="K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997.64580000000001</v>
      </c>
      <c r="L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932.79579999999999</v>
      </c>
      <c r="M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890.84580000000005</v>
      </c>
      <c r="N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890.66579999999999</v>
      </c>
      <c r="O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890.64580000000001</v>
      </c>
      <c r="P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890.64580000000001</v>
      </c>
      <c r="Q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890.60580000000004</v>
      </c>
      <c r="R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918.44580000000008</v>
      </c>
      <c r="S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908.55580000000009</v>
      </c>
      <c r="T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891.88580000000002</v>
      </c>
      <c r="U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922.52580000000012</v>
      </c>
      <c r="V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1046.5057999999999</v>
      </c>
      <c r="W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1047.4657999999999</v>
      </c>
      <c r="X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924.61580000000004</v>
      </c>
      <c r="Y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948.13580000000002</v>
      </c>
    </row>
    <row r="337" spans="1:25" x14ac:dyDescent="0.2">
      <c r="A337" s="79">
        <f t="shared" si="14"/>
        <v>42576</v>
      </c>
      <c r="B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934.38580000000002</v>
      </c>
      <c r="C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906.09580000000005</v>
      </c>
      <c r="D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885.30580000000009</v>
      </c>
      <c r="E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885.03579999999999</v>
      </c>
      <c r="F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916.93580000000009</v>
      </c>
      <c r="G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948.9058</v>
      </c>
      <c r="H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932.94580000000008</v>
      </c>
      <c r="I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1311.8358000000001</v>
      </c>
      <c r="J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1103.7157999999999</v>
      </c>
      <c r="K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954.87580000000003</v>
      </c>
      <c r="L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885.28580000000011</v>
      </c>
      <c r="M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929.62580000000003</v>
      </c>
      <c r="N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930.44580000000008</v>
      </c>
      <c r="O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930.48580000000004</v>
      </c>
      <c r="P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930.44580000000008</v>
      </c>
      <c r="Q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930.31580000000008</v>
      </c>
      <c r="R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896.88580000000002</v>
      </c>
      <c r="S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903.97580000000005</v>
      </c>
      <c r="T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902.51580000000001</v>
      </c>
      <c r="U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891.56580000000008</v>
      </c>
      <c r="V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986.92579999999998</v>
      </c>
      <c r="W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961.05580000000009</v>
      </c>
      <c r="X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888.56579999999997</v>
      </c>
      <c r="Y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1058.0058000000001</v>
      </c>
    </row>
    <row r="338" spans="1:25" x14ac:dyDescent="0.2">
      <c r="A338" s="79">
        <f t="shared" si="14"/>
        <v>42577</v>
      </c>
      <c r="B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942.47580000000005</v>
      </c>
      <c r="C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894.81580000000008</v>
      </c>
      <c r="D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917.01580000000001</v>
      </c>
      <c r="E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932.58580000000006</v>
      </c>
      <c r="F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932.56580000000008</v>
      </c>
      <c r="G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956.82580000000007</v>
      </c>
      <c r="H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932.58580000000006</v>
      </c>
      <c r="I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1247.5058000000001</v>
      </c>
      <c r="J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1103.4058</v>
      </c>
      <c r="K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955.06580000000008</v>
      </c>
      <c r="L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910.80580000000009</v>
      </c>
      <c r="M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910.81580000000008</v>
      </c>
      <c r="N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910.61580000000004</v>
      </c>
      <c r="O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910.43579999999997</v>
      </c>
      <c r="P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896.61580000000004</v>
      </c>
      <c r="Q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910.4058</v>
      </c>
      <c r="R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925.87580000000003</v>
      </c>
      <c r="S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956.7758</v>
      </c>
      <c r="T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1005.2358000000002</v>
      </c>
      <c r="U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958.61580000000004</v>
      </c>
      <c r="V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920.39580000000012</v>
      </c>
      <c r="W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922.11580000000004</v>
      </c>
      <c r="X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925.84580000000005</v>
      </c>
      <c r="Y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1052.3658</v>
      </c>
    </row>
    <row r="339" spans="1:25" x14ac:dyDescent="0.2">
      <c r="A339" s="79">
        <f t="shared" si="14"/>
        <v>42578</v>
      </c>
      <c r="B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915.94580000000008</v>
      </c>
      <c r="C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917.72579999999994</v>
      </c>
      <c r="D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933.28580000000011</v>
      </c>
      <c r="E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933.26580000000013</v>
      </c>
      <c r="F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1002.7258</v>
      </c>
      <c r="G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1022.2158000000001</v>
      </c>
      <c r="H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984.59580000000005</v>
      </c>
      <c r="I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1339.9458</v>
      </c>
      <c r="J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1139.0958000000001</v>
      </c>
      <c r="K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988.50580000000014</v>
      </c>
      <c r="L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925.87580000000003</v>
      </c>
      <c r="M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897.58580000000006</v>
      </c>
      <c r="N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897.33580000000006</v>
      </c>
      <c r="O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897.30580000000009</v>
      </c>
      <c r="P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925.60580000000004</v>
      </c>
      <c r="Q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925.82579999999996</v>
      </c>
      <c r="R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939.01580000000001</v>
      </c>
      <c r="S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938.69580000000008</v>
      </c>
      <c r="T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977.95580000000007</v>
      </c>
      <c r="U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940.32579999999996</v>
      </c>
      <c r="V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920.44580000000008</v>
      </c>
      <c r="W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922.51580000000013</v>
      </c>
      <c r="X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925.87580000000003</v>
      </c>
      <c r="Y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1031.8658</v>
      </c>
    </row>
    <row r="340" spans="1:25" x14ac:dyDescent="0.2">
      <c r="A340" s="79">
        <f t="shared" si="14"/>
        <v>42579</v>
      </c>
      <c r="B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914.66579999999999</v>
      </c>
      <c r="C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902.68580000000009</v>
      </c>
      <c r="D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933.2958000000001</v>
      </c>
      <c r="E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933.35580000000004</v>
      </c>
      <c r="F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984.32580000000007</v>
      </c>
      <c r="G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984.25580000000002</v>
      </c>
      <c r="H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933.49580000000003</v>
      </c>
      <c r="I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1340.9058000000002</v>
      </c>
      <c r="J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1139.6458</v>
      </c>
      <c r="K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956.02580000000012</v>
      </c>
      <c r="L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898.00580000000002</v>
      </c>
      <c r="M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898.06580000000008</v>
      </c>
      <c r="N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911.33580000000006</v>
      </c>
      <c r="O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911.10580000000004</v>
      </c>
      <c r="P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925.57580000000007</v>
      </c>
      <c r="Q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925.67579999999998</v>
      </c>
      <c r="R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1028.9358</v>
      </c>
      <c r="S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991.69580000000008</v>
      </c>
      <c r="T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1006.2758</v>
      </c>
      <c r="U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980.33580000000006</v>
      </c>
      <c r="V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918.68579999999997</v>
      </c>
      <c r="W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921.26580000000013</v>
      </c>
      <c r="X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938.70580000000007</v>
      </c>
      <c r="Y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1035.5658000000001</v>
      </c>
    </row>
    <row r="341" spans="1:25" x14ac:dyDescent="0.2">
      <c r="A341" s="79">
        <f t="shared" si="14"/>
        <v>42580</v>
      </c>
      <c r="B341" s="10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912.95579999999995</v>
      </c>
      <c r="C341" s="13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918.54579999999999</v>
      </c>
      <c r="D341" s="13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933.83580000000006</v>
      </c>
      <c r="E341" s="13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933.88580000000002</v>
      </c>
      <c r="F341" s="13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1003.5558000000001</v>
      </c>
      <c r="G341" s="13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1023.0458</v>
      </c>
      <c r="H341" s="13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959.0258</v>
      </c>
      <c r="I341" s="13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1342.1158</v>
      </c>
      <c r="J341" s="13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1140.6358</v>
      </c>
      <c r="K341" s="13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956.60580000000004</v>
      </c>
      <c r="L341" s="13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905.44579999999996</v>
      </c>
      <c r="M341" s="13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912.33580000000006</v>
      </c>
      <c r="N341" s="13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892.98580000000004</v>
      </c>
      <c r="O341" s="13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884.88580000000002</v>
      </c>
      <c r="P341" s="13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885.0258</v>
      </c>
      <c r="Q341" s="13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898.29579999999999</v>
      </c>
      <c r="R341" s="13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939.42580000000009</v>
      </c>
      <c r="S341" s="13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951.71580000000006</v>
      </c>
      <c r="T341" s="13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952.09580000000005</v>
      </c>
      <c r="U341" s="13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905.43579999999997</v>
      </c>
      <c r="V341" s="13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952.32579999999996</v>
      </c>
      <c r="W341" s="13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924.66579999999999</v>
      </c>
      <c r="X341" s="13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939.30580000000009</v>
      </c>
      <c r="Y341" s="13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1058.9158</v>
      </c>
    </row>
    <row r="342" spans="1:25" x14ac:dyDescent="0.2">
      <c r="A342" s="79">
        <f t="shared" si="14"/>
        <v>42581</v>
      </c>
      <c r="B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981.28580000000011</v>
      </c>
      <c r="C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897.86580000000004</v>
      </c>
      <c r="D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885.09580000000005</v>
      </c>
      <c r="E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901.81579999999997</v>
      </c>
      <c r="F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937.07580000000007</v>
      </c>
      <c r="G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976.20580000000007</v>
      </c>
      <c r="H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910.50580000000014</v>
      </c>
      <c r="I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925.45580000000007</v>
      </c>
      <c r="J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1195.8458000000001</v>
      </c>
      <c r="K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1001.0658000000001</v>
      </c>
      <c r="L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936.21580000000006</v>
      </c>
      <c r="M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914.07580000000007</v>
      </c>
      <c r="N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951.07579999999996</v>
      </c>
      <c r="O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951.05579999999998</v>
      </c>
      <c r="P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951.08580000000006</v>
      </c>
      <c r="Q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951.04579999999999</v>
      </c>
      <c r="R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950.72580000000005</v>
      </c>
      <c r="S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934.9158000000001</v>
      </c>
      <c r="T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919.83580000000006</v>
      </c>
      <c r="U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908.05580000000009</v>
      </c>
      <c r="V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994.14580000000001</v>
      </c>
      <c r="W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981.98580000000004</v>
      </c>
      <c r="X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892.31579999999997</v>
      </c>
      <c r="Y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1036.0758000000001</v>
      </c>
    </row>
    <row r="343" spans="1:25" x14ac:dyDescent="0.2">
      <c r="A343" s="79">
        <f t="shared" si="14"/>
        <v>42582</v>
      </c>
      <c r="B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963.53580000000011</v>
      </c>
      <c r="C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893.47580000000005</v>
      </c>
      <c r="D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901.81579999999997</v>
      </c>
      <c r="E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901.94579999999996</v>
      </c>
      <c r="F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956.5458000000001</v>
      </c>
      <c r="G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976.36580000000004</v>
      </c>
      <c r="H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910.37580000000003</v>
      </c>
      <c r="I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901.94579999999996</v>
      </c>
      <c r="J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1220.2858000000001</v>
      </c>
      <c r="K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1017.6758000000001</v>
      </c>
      <c r="L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965.61580000000004</v>
      </c>
      <c r="M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934.57580000000007</v>
      </c>
      <c r="N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934.46579999999994</v>
      </c>
      <c r="O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934.42579999999998</v>
      </c>
      <c r="P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949.62580000000003</v>
      </c>
      <c r="Q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949.55580000000009</v>
      </c>
      <c r="R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949.62580000000003</v>
      </c>
      <c r="S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919.58580000000006</v>
      </c>
      <c r="T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919.84580000000005</v>
      </c>
      <c r="U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907.97580000000005</v>
      </c>
      <c r="V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1006.3858</v>
      </c>
      <c r="W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976.06579999999997</v>
      </c>
      <c r="X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892.67580000000009</v>
      </c>
      <c r="Y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1055.0758000000001</v>
      </c>
    </row>
    <row r="345" spans="1:25" x14ac:dyDescent="0.25">
      <c r="A345" s="87" t="s">
        <v>151</v>
      </c>
    </row>
    <row r="346" spans="1:25" ht="12.75" x14ac:dyDescent="0.2">
      <c r="A346" s="169" t="s">
        <v>48</v>
      </c>
      <c r="B346" s="180" t="s">
        <v>122</v>
      </c>
      <c r="C346" s="181"/>
      <c r="D346" s="181"/>
      <c r="E346" s="181"/>
      <c r="F346" s="181"/>
      <c r="G346" s="181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2"/>
    </row>
    <row r="347" spans="1:25" ht="12.75" x14ac:dyDescent="0.2">
      <c r="A347" s="170"/>
      <c r="B347" s="183"/>
      <c r="C347" s="184"/>
      <c r="D347" s="184"/>
      <c r="E347" s="184"/>
      <c r="F347" s="184"/>
      <c r="G347" s="184"/>
      <c r="H347" s="184"/>
      <c r="I347" s="184"/>
      <c r="J347" s="184"/>
      <c r="K347" s="184"/>
      <c r="L347" s="184"/>
      <c r="M347" s="184"/>
      <c r="N347" s="184"/>
      <c r="O347" s="184"/>
      <c r="P347" s="184"/>
      <c r="Q347" s="184"/>
      <c r="R347" s="184"/>
      <c r="S347" s="184"/>
      <c r="T347" s="184"/>
      <c r="U347" s="184"/>
      <c r="V347" s="184"/>
      <c r="W347" s="184"/>
      <c r="X347" s="184"/>
      <c r="Y347" s="185"/>
    </row>
    <row r="348" spans="1:25" ht="12.75" x14ac:dyDescent="0.2">
      <c r="A348" s="170"/>
      <c r="B348" s="172" t="s">
        <v>123</v>
      </c>
      <c r="C348" s="163" t="s">
        <v>124</v>
      </c>
      <c r="D348" s="163" t="s">
        <v>125</v>
      </c>
      <c r="E348" s="163" t="s">
        <v>126</v>
      </c>
      <c r="F348" s="163" t="s">
        <v>127</v>
      </c>
      <c r="G348" s="163" t="s">
        <v>128</v>
      </c>
      <c r="H348" s="163" t="s">
        <v>129</v>
      </c>
      <c r="I348" s="163" t="s">
        <v>130</v>
      </c>
      <c r="J348" s="163" t="s">
        <v>131</v>
      </c>
      <c r="K348" s="163" t="s">
        <v>132</v>
      </c>
      <c r="L348" s="163" t="s">
        <v>133</v>
      </c>
      <c r="M348" s="163" t="s">
        <v>134</v>
      </c>
      <c r="N348" s="174" t="s">
        <v>135</v>
      </c>
      <c r="O348" s="163" t="s">
        <v>136</v>
      </c>
      <c r="P348" s="163" t="s">
        <v>137</v>
      </c>
      <c r="Q348" s="163" t="s">
        <v>138</v>
      </c>
      <c r="R348" s="163" t="s">
        <v>139</v>
      </c>
      <c r="S348" s="163" t="s">
        <v>140</v>
      </c>
      <c r="T348" s="163" t="s">
        <v>141</v>
      </c>
      <c r="U348" s="163" t="s">
        <v>142</v>
      </c>
      <c r="V348" s="163" t="s">
        <v>143</v>
      </c>
      <c r="W348" s="163" t="s">
        <v>144</v>
      </c>
      <c r="X348" s="163" t="s">
        <v>145</v>
      </c>
      <c r="Y348" s="163" t="s">
        <v>146</v>
      </c>
    </row>
    <row r="349" spans="1:25" ht="12.75" x14ac:dyDescent="0.2">
      <c r="A349" s="171"/>
      <c r="B349" s="173"/>
      <c r="C349" s="164"/>
      <c r="D349" s="164"/>
      <c r="E349" s="164"/>
      <c r="F349" s="164"/>
      <c r="G349" s="164"/>
      <c r="H349" s="164"/>
      <c r="I349" s="164"/>
      <c r="J349" s="164"/>
      <c r="K349" s="164"/>
      <c r="L349" s="164"/>
      <c r="M349" s="164"/>
      <c r="N349" s="175"/>
      <c r="O349" s="164"/>
      <c r="P349" s="164"/>
      <c r="Q349" s="164"/>
      <c r="R349" s="164"/>
      <c r="S349" s="164"/>
      <c r="T349" s="164"/>
      <c r="U349" s="164"/>
      <c r="V349" s="164"/>
      <c r="W349" s="164"/>
      <c r="X349" s="164"/>
      <c r="Y349" s="164"/>
    </row>
    <row r="350" spans="1:25" x14ac:dyDescent="0.2">
      <c r="A350" s="79">
        <f t="shared" ref="A350:A378" si="15">A313</f>
        <v>42552</v>
      </c>
      <c r="B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914.92580000000009</v>
      </c>
      <c r="C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880.71580000000006</v>
      </c>
      <c r="D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909.64580000000012</v>
      </c>
      <c r="E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949.61580000000004</v>
      </c>
      <c r="F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993.74580000000014</v>
      </c>
      <c r="G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1043.0558000000001</v>
      </c>
      <c r="H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958.01580000000001</v>
      </c>
      <c r="I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1261.0658000000001</v>
      </c>
      <c r="J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1051.9558</v>
      </c>
      <c r="K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902.69579999999996</v>
      </c>
      <c r="L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889.35580000000004</v>
      </c>
      <c r="M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889.4058</v>
      </c>
      <c r="N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880.62580000000003</v>
      </c>
      <c r="O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880.61580000000004</v>
      </c>
      <c r="P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880.55579999999998</v>
      </c>
      <c r="Q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880.53579999999999</v>
      </c>
      <c r="R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906.91579999999999</v>
      </c>
      <c r="S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930.60580000000004</v>
      </c>
      <c r="T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930.57580000000007</v>
      </c>
      <c r="U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895.67580000000009</v>
      </c>
      <c r="V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944.33579999999995</v>
      </c>
      <c r="W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953.05579999999998</v>
      </c>
      <c r="X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895.94580000000008</v>
      </c>
      <c r="Y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1052.4657999999999</v>
      </c>
    </row>
    <row r="351" spans="1:25" x14ac:dyDescent="0.2">
      <c r="A351" s="79">
        <f t="shared" si="15"/>
        <v>42553</v>
      </c>
      <c r="B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947.32580000000007</v>
      </c>
      <c r="C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899.22579999999994</v>
      </c>
      <c r="D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879.07580000000007</v>
      </c>
      <c r="E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892.69579999999996</v>
      </c>
      <c r="F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955.97580000000005</v>
      </c>
      <c r="G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1008.1858000000001</v>
      </c>
      <c r="H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946.22580000000005</v>
      </c>
      <c r="I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888.42579999999998</v>
      </c>
      <c r="J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1180.4757999999999</v>
      </c>
      <c r="K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989.6558</v>
      </c>
      <c r="L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925.52580000000012</v>
      </c>
      <c r="M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925.53580000000011</v>
      </c>
      <c r="N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925.60580000000004</v>
      </c>
      <c r="O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911.21580000000006</v>
      </c>
      <c r="P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904.21579999999994</v>
      </c>
      <c r="Q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904.22580000000016</v>
      </c>
      <c r="R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940.70580000000007</v>
      </c>
      <c r="S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956.37580000000003</v>
      </c>
      <c r="T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940.82580000000007</v>
      </c>
      <c r="U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926.04579999999999</v>
      </c>
      <c r="V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932.10580000000004</v>
      </c>
      <c r="W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961.03579999999999</v>
      </c>
      <c r="X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886.26580000000013</v>
      </c>
      <c r="Y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998.08580000000006</v>
      </c>
    </row>
    <row r="352" spans="1:25" x14ac:dyDescent="0.2">
      <c r="A352" s="79">
        <f t="shared" si="15"/>
        <v>42554</v>
      </c>
      <c r="B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942.20580000000007</v>
      </c>
      <c r="C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895.73580000000004</v>
      </c>
      <c r="D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879.00580000000002</v>
      </c>
      <c r="E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892.55579999999998</v>
      </c>
      <c r="F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955.59580000000005</v>
      </c>
      <c r="G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1030.9957999999999</v>
      </c>
      <c r="H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946.07580000000007</v>
      </c>
      <c r="I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888.16579999999999</v>
      </c>
      <c r="J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1179.7657999999999</v>
      </c>
      <c r="K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989.67579999999998</v>
      </c>
      <c r="L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940.62580000000003</v>
      </c>
      <c r="M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956.34580000000005</v>
      </c>
      <c r="N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948.2958000000001</v>
      </c>
      <c r="O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940.62580000000003</v>
      </c>
      <c r="P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940.78580000000011</v>
      </c>
      <c r="Q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940.59580000000005</v>
      </c>
      <c r="R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980.90580000000011</v>
      </c>
      <c r="S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980.9158000000001</v>
      </c>
      <c r="T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980.90580000000011</v>
      </c>
      <c r="U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964.61580000000004</v>
      </c>
      <c r="V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930.60580000000004</v>
      </c>
      <c r="W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958.43579999999997</v>
      </c>
      <c r="X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886.22579999999994</v>
      </c>
      <c r="Y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997.7958000000001</v>
      </c>
    </row>
    <row r="353" spans="1:25" x14ac:dyDescent="0.2">
      <c r="A353" s="79">
        <f t="shared" si="15"/>
        <v>42555</v>
      </c>
      <c r="B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899.39580000000012</v>
      </c>
      <c r="C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880.34580000000005</v>
      </c>
      <c r="D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924.81579999999997</v>
      </c>
      <c r="E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949.23580000000004</v>
      </c>
      <c r="F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1012.3958</v>
      </c>
      <c r="G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1042.7257999999999</v>
      </c>
      <c r="H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957.93580000000009</v>
      </c>
      <c r="I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1235.8358000000001</v>
      </c>
      <c r="J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1051.8158000000001</v>
      </c>
      <c r="K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888.80580000000009</v>
      </c>
      <c r="L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887.83580000000006</v>
      </c>
      <c r="M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892.46580000000006</v>
      </c>
      <c r="N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887.81580000000008</v>
      </c>
      <c r="O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889.11580000000004</v>
      </c>
      <c r="P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894.94579999999996</v>
      </c>
      <c r="Q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896.19580000000008</v>
      </c>
      <c r="R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906.51580000000001</v>
      </c>
      <c r="S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930.14580000000001</v>
      </c>
      <c r="T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930.1558</v>
      </c>
      <c r="U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895.65580000000011</v>
      </c>
      <c r="V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926.17579999999998</v>
      </c>
      <c r="W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916.97580000000005</v>
      </c>
      <c r="X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895.48580000000004</v>
      </c>
      <c r="Y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939.30580000000009</v>
      </c>
    </row>
    <row r="354" spans="1:25" x14ac:dyDescent="0.2">
      <c r="A354" s="79">
        <f t="shared" si="15"/>
        <v>42556</v>
      </c>
      <c r="B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899.28580000000011</v>
      </c>
      <c r="C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880.74580000000003</v>
      </c>
      <c r="D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925.20580000000007</v>
      </c>
      <c r="E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949.62580000000003</v>
      </c>
      <c r="F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1012.8358000000001</v>
      </c>
      <c r="G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1012.7258</v>
      </c>
      <c r="H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958.1558</v>
      </c>
      <c r="I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1236.2357999999999</v>
      </c>
      <c r="J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1051.7657999999999</v>
      </c>
      <c r="K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888.99580000000003</v>
      </c>
      <c r="L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898.19580000000008</v>
      </c>
      <c r="M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888.92580000000009</v>
      </c>
      <c r="N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888.93580000000009</v>
      </c>
      <c r="O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888.82580000000007</v>
      </c>
      <c r="P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902.58580000000006</v>
      </c>
      <c r="Q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902.54579999999999</v>
      </c>
      <c r="R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906.72580000000005</v>
      </c>
      <c r="S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955.81579999999997</v>
      </c>
      <c r="T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955.76580000000001</v>
      </c>
      <c r="U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969.2958000000001</v>
      </c>
      <c r="V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911.37580000000003</v>
      </c>
      <c r="W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925.32580000000007</v>
      </c>
      <c r="X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906.44580000000008</v>
      </c>
      <c r="Y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1006.3758</v>
      </c>
    </row>
    <row r="355" spans="1:25" x14ac:dyDescent="0.2">
      <c r="A355" s="79">
        <f t="shared" si="15"/>
        <v>42557</v>
      </c>
      <c r="B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896.36580000000004</v>
      </c>
      <c r="C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894.97580000000005</v>
      </c>
      <c r="D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925.06580000000008</v>
      </c>
      <c r="E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949.29579999999999</v>
      </c>
      <c r="F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975.06580000000008</v>
      </c>
      <c r="G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1012.5458</v>
      </c>
      <c r="H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975.37580000000003</v>
      </c>
      <c r="I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1260.4558</v>
      </c>
      <c r="J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1260.0258000000001</v>
      </c>
      <c r="K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931.22580000000005</v>
      </c>
      <c r="L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889.13580000000002</v>
      </c>
      <c r="M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889.15580000000011</v>
      </c>
      <c r="N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902.7758</v>
      </c>
      <c r="O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916.69580000000008</v>
      </c>
      <c r="P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902.7758</v>
      </c>
      <c r="Q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902.67579999999998</v>
      </c>
      <c r="R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918.52580000000012</v>
      </c>
      <c r="S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930.52580000000012</v>
      </c>
      <c r="T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906.67579999999998</v>
      </c>
      <c r="U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897.49580000000003</v>
      </c>
      <c r="V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950.83580000000006</v>
      </c>
      <c r="W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931.87580000000003</v>
      </c>
      <c r="X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894.86580000000004</v>
      </c>
      <c r="Y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1019.8658</v>
      </c>
    </row>
    <row r="356" spans="1:25" x14ac:dyDescent="0.2">
      <c r="A356" s="79">
        <f t="shared" si="15"/>
        <v>42558</v>
      </c>
      <c r="B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895.46580000000006</v>
      </c>
      <c r="C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880.74580000000003</v>
      </c>
      <c r="D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925.05580000000009</v>
      </c>
      <c r="E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949.35580000000004</v>
      </c>
      <c r="F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957.78580000000011</v>
      </c>
      <c r="G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1012.5258</v>
      </c>
      <c r="H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940.89580000000012</v>
      </c>
      <c r="I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1260.5658000000001</v>
      </c>
      <c r="J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1093.8358000000001</v>
      </c>
      <c r="K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939.14580000000001</v>
      </c>
      <c r="L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889.35580000000004</v>
      </c>
      <c r="M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898.01580000000013</v>
      </c>
      <c r="N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880.57580000000007</v>
      </c>
      <c r="O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889.50580000000002</v>
      </c>
      <c r="P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889.43580000000009</v>
      </c>
      <c r="Q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898.96580000000006</v>
      </c>
      <c r="R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906.84580000000005</v>
      </c>
      <c r="S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918.46579999999994</v>
      </c>
      <c r="T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956.0458000000001</v>
      </c>
      <c r="U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956.59580000000005</v>
      </c>
      <c r="V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911.79579999999999</v>
      </c>
      <c r="W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952.1558</v>
      </c>
      <c r="X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884.39580000000001</v>
      </c>
      <c r="Y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1020.7858000000001</v>
      </c>
    </row>
    <row r="357" spans="1:25" x14ac:dyDescent="0.2">
      <c r="A357" s="79">
        <f t="shared" si="15"/>
        <v>42559</v>
      </c>
      <c r="B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906.56579999999997</v>
      </c>
      <c r="C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880.74580000000003</v>
      </c>
      <c r="D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941.23580000000004</v>
      </c>
      <c r="E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941.19580000000008</v>
      </c>
      <c r="F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949.24580000000003</v>
      </c>
      <c r="G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1022.5558000000001</v>
      </c>
      <c r="H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933.02580000000012</v>
      </c>
      <c r="I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1273.6158</v>
      </c>
      <c r="J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1127.6058</v>
      </c>
      <c r="K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971.1558</v>
      </c>
      <c r="L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910.08580000000006</v>
      </c>
      <c r="M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896.17579999999998</v>
      </c>
      <c r="N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909.96580000000006</v>
      </c>
      <c r="O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924.32580000000007</v>
      </c>
      <c r="P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939.19579999999996</v>
      </c>
      <c r="Q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939.22579999999994</v>
      </c>
      <c r="R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949.45579999999995</v>
      </c>
      <c r="S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962.57580000000007</v>
      </c>
      <c r="T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975.83580000000006</v>
      </c>
      <c r="U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962.88580000000013</v>
      </c>
      <c r="V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917.73580000000004</v>
      </c>
      <c r="W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918.73580000000004</v>
      </c>
      <c r="X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879.05580000000009</v>
      </c>
      <c r="Y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1028.5258000000001</v>
      </c>
    </row>
    <row r="358" spans="1:25" x14ac:dyDescent="0.2">
      <c r="A358" s="79">
        <f t="shared" si="15"/>
        <v>42560</v>
      </c>
      <c r="B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946.07580000000007</v>
      </c>
      <c r="C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906.99580000000014</v>
      </c>
      <c r="D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884.57580000000007</v>
      </c>
      <c r="E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900.85580000000004</v>
      </c>
      <c r="F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936.10580000000004</v>
      </c>
      <c r="G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975.70580000000007</v>
      </c>
      <c r="H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936.76580000000013</v>
      </c>
      <c r="I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882.22580000000005</v>
      </c>
      <c r="J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1220.7058</v>
      </c>
      <c r="K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1016.2158000000001</v>
      </c>
      <c r="L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933.19580000000008</v>
      </c>
      <c r="M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918.49580000000003</v>
      </c>
      <c r="N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918.46579999999994</v>
      </c>
      <c r="O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948.58580000000006</v>
      </c>
      <c r="P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940.71580000000006</v>
      </c>
      <c r="Q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940.59580000000005</v>
      </c>
      <c r="R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964.53579999999999</v>
      </c>
      <c r="S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948.67580000000009</v>
      </c>
      <c r="T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948.53580000000011</v>
      </c>
      <c r="U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918.20580000000007</v>
      </c>
      <c r="V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950.25580000000002</v>
      </c>
      <c r="W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951.11580000000004</v>
      </c>
      <c r="X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893.45580000000007</v>
      </c>
      <c r="Y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988.86580000000004</v>
      </c>
    </row>
    <row r="359" spans="1:25" x14ac:dyDescent="0.2">
      <c r="A359" s="79">
        <f t="shared" si="15"/>
        <v>42561</v>
      </c>
      <c r="B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903.07580000000007</v>
      </c>
      <c r="C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881.50580000000002</v>
      </c>
      <c r="D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878.88580000000002</v>
      </c>
      <c r="E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922.42579999999998</v>
      </c>
      <c r="F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959.81579999999997</v>
      </c>
      <c r="G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1001.8658</v>
      </c>
      <c r="H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941.29579999999999</v>
      </c>
      <c r="I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878.37580000000003</v>
      </c>
      <c r="J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1228.2157999999999</v>
      </c>
      <c r="K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1070.3158000000001</v>
      </c>
      <c r="L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977.17580000000009</v>
      </c>
      <c r="M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952.88580000000002</v>
      </c>
      <c r="N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952.70580000000007</v>
      </c>
      <c r="O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977.05580000000009</v>
      </c>
      <c r="P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1021.1858000000001</v>
      </c>
      <c r="Q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1021.1758000000001</v>
      </c>
      <c r="R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1021.8658</v>
      </c>
      <c r="S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1021.8658</v>
      </c>
      <c r="T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953.26580000000001</v>
      </c>
      <c r="U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921.98580000000004</v>
      </c>
      <c r="V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929.6558</v>
      </c>
      <c r="W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942.26580000000001</v>
      </c>
      <c r="X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889.12580000000003</v>
      </c>
      <c r="Y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992.98580000000004</v>
      </c>
    </row>
    <row r="360" spans="1:25" x14ac:dyDescent="0.2">
      <c r="A360" s="79">
        <f t="shared" si="15"/>
        <v>42562</v>
      </c>
      <c r="B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891.96580000000006</v>
      </c>
      <c r="C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878.30579999999998</v>
      </c>
      <c r="D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945.0458000000001</v>
      </c>
      <c r="E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945.23580000000004</v>
      </c>
      <c r="F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988.19579999999996</v>
      </c>
      <c r="G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1046.6558</v>
      </c>
      <c r="H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987.98580000000004</v>
      </c>
      <c r="I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1360.7257999999999</v>
      </c>
      <c r="J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1181.8658</v>
      </c>
      <c r="K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1017.7758</v>
      </c>
      <c r="L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912.32580000000007</v>
      </c>
      <c r="M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898.34580000000005</v>
      </c>
      <c r="N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904.77580000000012</v>
      </c>
      <c r="O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926.2958000000001</v>
      </c>
      <c r="P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926.49580000000003</v>
      </c>
      <c r="Q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897.73580000000004</v>
      </c>
      <c r="R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938.47580000000005</v>
      </c>
      <c r="S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944.49580000000014</v>
      </c>
      <c r="T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979.34580000000005</v>
      </c>
      <c r="U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965.49580000000003</v>
      </c>
      <c r="V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914.63580000000002</v>
      </c>
      <c r="W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914.90580000000011</v>
      </c>
      <c r="X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892.39580000000001</v>
      </c>
      <c r="Y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1020.0258</v>
      </c>
    </row>
    <row r="361" spans="1:25" x14ac:dyDescent="0.2">
      <c r="A361" s="79">
        <f t="shared" si="15"/>
        <v>42563</v>
      </c>
      <c r="B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893.39580000000001</v>
      </c>
      <c r="C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878.36580000000004</v>
      </c>
      <c r="D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944.51580000000013</v>
      </c>
      <c r="E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970.31580000000008</v>
      </c>
      <c r="F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1006.9358000000001</v>
      </c>
      <c r="G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1007.2258</v>
      </c>
      <c r="H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989.09580000000005</v>
      </c>
      <c r="I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1363.0158000000001</v>
      </c>
      <c r="J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1183.7457999999999</v>
      </c>
      <c r="K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1019.1258</v>
      </c>
      <c r="L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913.88580000000002</v>
      </c>
      <c r="M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899.91579999999999</v>
      </c>
      <c r="N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906.7758</v>
      </c>
      <c r="O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928.49580000000003</v>
      </c>
      <c r="P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928.48580000000004</v>
      </c>
      <c r="Q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928.49580000000003</v>
      </c>
      <c r="R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940.44579999999996</v>
      </c>
      <c r="S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1016.1558000000001</v>
      </c>
      <c r="T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1039.1158</v>
      </c>
      <c r="U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993.36580000000004</v>
      </c>
      <c r="V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886.07579999999996</v>
      </c>
      <c r="W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886.36580000000004</v>
      </c>
      <c r="X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903.91579999999999</v>
      </c>
      <c r="Y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982.7758</v>
      </c>
    </row>
    <row r="362" spans="1:25" x14ac:dyDescent="0.2">
      <c r="A362" s="79">
        <f t="shared" si="15"/>
        <v>42564</v>
      </c>
      <c r="B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901.74580000000014</v>
      </c>
      <c r="C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880.34580000000005</v>
      </c>
      <c r="D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949.10580000000004</v>
      </c>
      <c r="E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975.01580000000001</v>
      </c>
      <c r="F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1012.1958000000001</v>
      </c>
      <c r="G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1012.4058</v>
      </c>
      <c r="H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993.76580000000013</v>
      </c>
      <c r="I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1370.0858000000001</v>
      </c>
      <c r="J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1190.3257999999998</v>
      </c>
      <c r="K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1023.7958000000001</v>
      </c>
      <c r="L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917.24580000000014</v>
      </c>
      <c r="M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903.13580000000002</v>
      </c>
      <c r="N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910.0258</v>
      </c>
      <c r="O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931.84580000000005</v>
      </c>
      <c r="P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931.88580000000002</v>
      </c>
      <c r="Q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931.75580000000014</v>
      </c>
      <c r="R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943.01580000000001</v>
      </c>
      <c r="S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1019.2058000000001</v>
      </c>
      <c r="T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1042.6058</v>
      </c>
      <c r="U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997.04579999999999</v>
      </c>
      <c r="V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883.35580000000004</v>
      </c>
      <c r="W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883.82580000000007</v>
      </c>
      <c r="X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906.58580000000006</v>
      </c>
      <c r="Y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982.84580000000005</v>
      </c>
    </row>
    <row r="363" spans="1:25" x14ac:dyDescent="0.2">
      <c r="A363" s="79">
        <f t="shared" si="15"/>
        <v>42565</v>
      </c>
      <c r="B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900.29579999999999</v>
      </c>
      <c r="C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880.39580000000001</v>
      </c>
      <c r="D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909.35580000000004</v>
      </c>
      <c r="E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975.13580000000002</v>
      </c>
      <c r="F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1012.3658</v>
      </c>
      <c r="G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1012.5258</v>
      </c>
      <c r="H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993.98580000000004</v>
      </c>
      <c r="I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1355.5258000000001</v>
      </c>
      <c r="J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1164.3458000000001</v>
      </c>
      <c r="K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996.47580000000005</v>
      </c>
      <c r="L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917.21579999999994</v>
      </c>
      <c r="M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903.02580000000012</v>
      </c>
      <c r="N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924.24580000000003</v>
      </c>
      <c r="O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931.6658000000001</v>
      </c>
      <c r="P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931.62580000000003</v>
      </c>
      <c r="Q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931.59580000000005</v>
      </c>
      <c r="R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955.55580000000009</v>
      </c>
      <c r="S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982.59580000000005</v>
      </c>
      <c r="T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1042.5858000000001</v>
      </c>
      <c r="U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997.0258</v>
      </c>
      <c r="V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883.1558</v>
      </c>
      <c r="W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883.62580000000003</v>
      </c>
      <c r="X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906.50580000000002</v>
      </c>
      <c r="Y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975.42579999999998</v>
      </c>
    </row>
    <row r="364" spans="1:25" x14ac:dyDescent="0.2">
      <c r="A364" s="79">
        <f t="shared" si="15"/>
        <v>42566</v>
      </c>
      <c r="B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888.28579999999999</v>
      </c>
      <c r="C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880.78579999999999</v>
      </c>
      <c r="D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910.16579999999999</v>
      </c>
      <c r="E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975.66579999999999</v>
      </c>
      <c r="F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1012.9758000000002</v>
      </c>
      <c r="G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1012.9258</v>
      </c>
      <c r="H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994.00580000000002</v>
      </c>
      <c r="I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1355.8958</v>
      </c>
      <c r="J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1127.7757999999999</v>
      </c>
      <c r="K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962.6558</v>
      </c>
      <c r="L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889.20580000000007</v>
      </c>
      <c r="M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896.89580000000012</v>
      </c>
      <c r="N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897.13580000000002</v>
      </c>
      <c r="O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897.20580000000007</v>
      </c>
      <c r="P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897.08580000000006</v>
      </c>
      <c r="Q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897.22580000000005</v>
      </c>
      <c r="R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918.31579999999997</v>
      </c>
      <c r="S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982.66579999999999</v>
      </c>
      <c r="T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982.67580000000009</v>
      </c>
      <c r="U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996.9058</v>
      </c>
      <c r="V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883.57580000000007</v>
      </c>
      <c r="W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910.91579999999999</v>
      </c>
      <c r="X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906.60580000000004</v>
      </c>
      <c r="Y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986.43580000000009</v>
      </c>
    </row>
    <row r="365" spans="1:25" x14ac:dyDescent="0.2">
      <c r="A365" s="79">
        <f t="shared" si="15"/>
        <v>42567</v>
      </c>
      <c r="B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921.45580000000007</v>
      </c>
      <c r="C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886.45580000000007</v>
      </c>
      <c r="D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878.28579999999999</v>
      </c>
      <c r="E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892.86580000000004</v>
      </c>
      <c r="F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945.28579999999999</v>
      </c>
      <c r="G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986.28580000000011</v>
      </c>
      <c r="H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946.14580000000012</v>
      </c>
      <c r="I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900.62580000000014</v>
      </c>
      <c r="J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1193.1158</v>
      </c>
      <c r="K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1044.5658000000001</v>
      </c>
      <c r="L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989.31580000000008</v>
      </c>
      <c r="M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972.35580000000004</v>
      </c>
      <c r="N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972.33580000000006</v>
      </c>
      <c r="O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972.30580000000009</v>
      </c>
      <c r="P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972.31580000000008</v>
      </c>
      <c r="Q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955.98580000000004</v>
      </c>
      <c r="R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955.7758</v>
      </c>
      <c r="S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940.39580000000001</v>
      </c>
      <c r="T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940.42579999999998</v>
      </c>
      <c r="U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956.38580000000013</v>
      </c>
      <c r="V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930.39580000000012</v>
      </c>
      <c r="W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962.63580000000002</v>
      </c>
      <c r="X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915.37580000000003</v>
      </c>
      <c r="Y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1006.7758000000001</v>
      </c>
    </row>
    <row r="366" spans="1:25" x14ac:dyDescent="0.2">
      <c r="A366" s="79">
        <f t="shared" si="15"/>
        <v>42568</v>
      </c>
      <c r="B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943.26580000000013</v>
      </c>
      <c r="C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892.62580000000003</v>
      </c>
      <c r="D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879.32580000000007</v>
      </c>
      <c r="E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895.62580000000003</v>
      </c>
      <c r="F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949.58580000000006</v>
      </c>
      <c r="G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990.2958000000001</v>
      </c>
      <c r="H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949.89580000000012</v>
      </c>
      <c r="I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904.22580000000016</v>
      </c>
      <c r="J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1197.5358000000001</v>
      </c>
      <c r="K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1048.2357999999999</v>
      </c>
      <c r="L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992.60580000000004</v>
      </c>
      <c r="M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975.55580000000009</v>
      </c>
      <c r="N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975.4058</v>
      </c>
      <c r="O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975.30579999999998</v>
      </c>
      <c r="P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975.25580000000002</v>
      </c>
      <c r="Q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958.9158000000001</v>
      </c>
      <c r="R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958.76580000000013</v>
      </c>
      <c r="S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942.93579999999997</v>
      </c>
      <c r="T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943.06580000000008</v>
      </c>
      <c r="U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959.74580000000003</v>
      </c>
      <c r="V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954.31580000000008</v>
      </c>
      <c r="W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975.38580000000002</v>
      </c>
      <c r="X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928.25580000000002</v>
      </c>
      <c r="Y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1112.1358</v>
      </c>
    </row>
    <row r="367" spans="1:25" x14ac:dyDescent="0.2">
      <c r="A367" s="79">
        <f t="shared" si="15"/>
        <v>42569</v>
      </c>
      <c r="B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901.6558</v>
      </c>
      <c r="C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897.49580000000003</v>
      </c>
      <c r="D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928.02580000000012</v>
      </c>
      <c r="E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961.01580000000001</v>
      </c>
      <c r="F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978.60580000000004</v>
      </c>
      <c r="G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1036.5358000000001</v>
      </c>
      <c r="H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979.05579999999998</v>
      </c>
      <c r="I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1291.7557999999999</v>
      </c>
      <c r="J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1132.1558</v>
      </c>
      <c r="K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965.76580000000001</v>
      </c>
      <c r="L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891.71580000000006</v>
      </c>
      <c r="M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891.55580000000009</v>
      </c>
      <c r="N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891.68580000000009</v>
      </c>
      <c r="O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891.68580000000009</v>
      </c>
      <c r="P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891.58580000000006</v>
      </c>
      <c r="Q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905.23580000000004</v>
      </c>
      <c r="R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920.38580000000002</v>
      </c>
      <c r="S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920.37580000000003</v>
      </c>
      <c r="T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932.60580000000004</v>
      </c>
      <c r="U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958.28579999999999</v>
      </c>
      <c r="V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908.51580000000013</v>
      </c>
      <c r="W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922.41579999999999</v>
      </c>
      <c r="X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985.19580000000008</v>
      </c>
      <c r="Y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968.14580000000012</v>
      </c>
    </row>
    <row r="368" spans="1:25" x14ac:dyDescent="0.2">
      <c r="A368" s="79">
        <f t="shared" si="15"/>
        <v>42570</v>
      </c>
      <c r="B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925.20580000000007</v>
      </c>
      <c r="C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891.22580000000005</v>
      </c>
      <c r="D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878.61580000000004</v>
      </c>
      <c r="E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912.4158000000001</v>
      </c>
      <c r="F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944.22580000000005</v>
      </c>
      <c r="G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996.97580000000005</v>
      </c>
      <c r="H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969.94580000000008</v>
      </c>
      <c r="I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1331.9158</v>
      </c>
      <c r="J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1143.5057999999999</v>
      </c>
      <c r="K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934.07580000000007</v>
      </c>
      <c r="L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878.17579999999998</v>
      </c>
      <c r="M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910.66579999999999</v>
      </c>
      <c r="N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910.92579999999998</v>
      </c>
      <c r="O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911.11580000000004</v>
      </c>
      <c r="P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910.96580000000006</v>
      </c>
      <c r="Q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910.86580000000004</v>
      </c>
      <c r="R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885.92579999999998</v>
      </c>
      <c r="S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885.92579999999998</v>
      </c>
      <c r="T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932.18580000000009</v>
      </c>
      <c r="U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908.72580000000005</v>
      </c>
      <c r="V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947.30580000000009</v>
      </c>
      <c r="W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947.97580000000005</v>
      </c>
      <c r="X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904.58580000000006</v>
      </c>
      <c r="Y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1039.1158</v>
      </c>
    </row>
    <row r="369" spans="1:27" x14ac:dyDescent="0.2">
      <c r="A369" s="79">
        <f t="shared" si="15"/>
        <v>42571</v>
      </c>
      <c r="B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912.37580000000003</v>
      </c>
      <c r="C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888.59580000000005</v>
      </c>
      <c r="D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878.56580000000008</v>
      </c>
      <c r="E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896.2758</v>
      </c>
      <c r="F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896.18579999999997</v>
      </c>
      <c r="G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977.07580000000007</v>
      </c>
      <c r="H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911.20580000000007</v>
      </c>
      <c r="I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1203.9757999999999</v>
      </c>
      <c r="J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1053.9358</v>
      </c>
      <c r="K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879.20580000000007</v>
      </c>
      <c r="L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951.49580000000003</v>
      </c>
      <c r="M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952.60580000000004</v>
      </c>
      <c r="N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953.01580000000001</v>
      </c>
      <c r="O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954.50580000000002</v>
      </c>
      <c r="P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955.03580000000011</v>
      </c>
      <c r="Q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954.45580000000007</v>
      </c>
      <c r="R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921.27580000000012</v>
      </c>
      <c r="S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907.66579999999999</v>
      </c>
      <c r="T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906.53579999999999</v>
      </c>
      <c r="U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905.22580000000005</v>
      </c>
      <c r="V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980.43579999999997</v>
      </c>
      <c r="W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987.70580000000007</v>
      </c>
      <c r="X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909.50580000000014</v>
      </c>
      <c r="Y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1031.0757999999998</v>
      </c>
    </row>
    <row r="370" spans="1:27" x14ac:dyDescent="0.2">
      <c r="A370" s="79">
        <f t="shared" si="15"/>
        <v>42572</v>
      </c>
      <c r="B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907.88580000000002</v>
      </c>
      <c r="C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882.89580000000001</v>
      </c>
      <c r="D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880.43580000000009</v>
      </c>
      <c r="E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879.81580000000008</v>
      </c>
      <c r="F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896.14580000000001</v>
      </c>
      <c r="G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926.50580000000014</v>
      </c>
      <c r="H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896.17579999999998</v>
      </c>
      <c r="I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1204.7658000000001</v>
      </c>
      <c r="J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1034.3858</v>
      </c>
      <c r="K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886.42580000000009</v>
      </c>
      <c r="L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920.71580000000006</v>
      </c>
      <c r="M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952.98580000000004</v>
      </c>
      <c r="N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947.49580000000003</v>
      </c>
      <c r="O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948.62580000000003</v>
      </c>
      <c r="P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922.51580000000013</v>
      </c>
      <c r="Q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901.43579999999997</v>
      </c>
      <c r="R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906.55579999999998</v>
      </c>
      <c r="S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894.11580000000004</v>
      </c>
      <c r="T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919.34580000000005</v>
      </c>
      <c r="U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905.35580000000004</v>
      </c>
      <c r="V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975.76580000000013</v>
      </c>
      <c r="W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981.30580000000009</v>
      </c>
      <c r="X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909.43579999999997</v>
      </c>
      <c r="Y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1021.3258000000001</v>
      </c>
    </row>
    <row r="371" spans="1:27" x14ac:dyDescent="0.2">
      <c r="A371" s="79">
        <f t="shared" si="15"/>
        <v>42573</v>
      </c>
      <c r="B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897.12580000000003</v>
      </c>
      <c r="C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882.25580000000014</v>
      </c>
      <c r="D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878.36580000000004</v>
      </c>
      <c r="E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881.87580000000003</v>
      </c>
      <c r="F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896.18579999999997</v>
      </c>
      <c r="G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959.46580000000006</v>
      </c>
      <c r="H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911.10580000000004</v>
      </c>
      <c r="I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1263.3358000000001</v>
      </c>
      <c r="J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1118.2557999999999</v>
      </c>
      <c r="K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964.10580000000004</v>
      </c>
      <c r="L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940.38580000000002</v>
      </c>
      <c r="M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890.16579999999999</v>
      </c>
      <c r="N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918.00580000000002</v>
      </c>
      <c r="O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918.00580000000002</v>
      </c>
      <c r="P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879.42579999999998</v>
      </c>
      <c r="Q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879.35580000000004</v>
      </c>
      <c r="R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895.31580000000008</v>
      </c>
      <c r="S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885.49580000000003</v>
      </c>
      <c r="T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907.84580000000005</v>
      </c>
      <c r="U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885.73580000000004</v>
      </c>
      <c r="V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969.32580000000007</v>
      </c>
      <c r="W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972.31580000000008</v>
      </c>
      <c r="X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912.96580000000006</v>
      </c>
      <c r="Y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1049.9657999999999</v>
      </c>
    </row>
    <row r="372" spans="1:27" x14ac:dyDescent="0.2">
      <c r="A372" s="79">
        <f t="shared" si="15"/>
        <v>42574</v>
      </c>
      <c r="B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968.80579999999998</v>
      </c>
      <c r="C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931.08580000000006</v>
      </c>
      <c r="D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903.39580000000012</v>
      </c>
      <c r="E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891.62580000000003</v>
      </c>
      <c r="F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884.45580000000007</v>
      </c>
      <c r="G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894.21580000000006</v>
      </c>
      <c r="H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878.29579999999999</v>
      </c>
      <c r="I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887.29579999999999</v>
      </c>
      <c r="J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1157.5357999999999</v>
      </c>
      <c r="K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974.16579999999999</v>
      </c>
      <c r="L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927.24580000000003</v>
      </c>
      <c r="M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885.24580000000003</v>
      </c>
      <c r="N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884.98579999999993</v>
      </c>
      <c r="O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884.81579999999997</v>
      </c>
      <c r="P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884.86580000000004</v>
      </c>
      <c r="Q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884.80579999999998</v>
      </c>
      <c r="R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912.09580000000005</v>
      </c>
      <c r="S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901.43579999999997</v>
      </c>
      <c r="T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885.51580000000001</v>
      </c>
      <c r="U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913.20579999999995</v>
      </c>
      <c r="V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1013.6758000000001</v>
      </c>
      <c r="W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1031.1658</v>
      </c>
      <c r="X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913.49580000000014</v>
      </c>
      <c r="Y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941.93579999999997</v>
      </c>
    </row>
    <row r="373" spans="1:27" x14ac:dyDescent="0.2">
      <c r="A373" s="79">
        <f t="shared" si="15"/>
        <v>42575</v>
      </c>
      <c r="B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954.18580000000009</v>
      </c>
      <c r="C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926.43579999999997</v>
      </c>
      <c r="D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899.30580000000009</v>
      </c>
      <c r="E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889.37580000000003</v>
      </c>
      <c r="F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883.36580000000004</v>
      </c>
      <c r="G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910.84580000000005</v>
      </c>
      <c r="H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894.03580000000011</v>
      </c>
      <c r="I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878.26580000000001</v>
      </c>
      <c r="J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1182.1358</v>
      </c>
      <c r="K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990.78579999999999</v>
      </c>
      <c r="L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926.48580000000004</v>
      </c>
      <c r="M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884.88580000000002</v>
      </c>
      <c r="N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884.70579999999995</v>
      </c>
      <c r="O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884.68579999999997</v>
      </c>
      <c r="P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884.68579999999997</v>
      </c>
      <c r="Q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884.6558</v>
      </c>
      <c r="R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912.25580000000014</v>
      </c>
      <c r="S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902.45580000000007</v>
      </c>
      <c r="T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885.91579999999999</v>
      </c>
      <c r="U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916.2958000000001</v>
      </c>
      <c r="V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1039.2357999999999</v>
      </c>
      <c r="W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1040.1858</v>
      </c>
      <c r="X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918.36580000000004</v>
      </c>
      <c r="Y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941.68579999999997</v>
      </c>
    </row>
    <row r="374" spans="1:27" x14ac:dyDescent="0.2">
      <c r="A374" s="79">
        <f t="shared" si="15"/>
        <v>42576</v>
      </c>
      <c r="B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928.06580000000008</v>
      </c>
      <c r="C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900.00580000000002</v>
      </c>
      <c r="D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879.39580000000001</v>
      </c>
      <c r="E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879.12580000000003</v>
      </c>
      <c r="F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910.75580000000014</v>
      </c>
      <c r="G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942.45580000000007</v>
      </c>
      <c r="H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926.63580000000013</v>
      </c>
      <c r="I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1302.3258000000001</v>
      </c>
      <c r="J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1095.9657999999999</v>
      </c>
      <c r="K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948.37580000000003</v>
      </c>
      <c r="L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879.37580000000003</v>
      </c>
      <c r="M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923.33580000000006</v>
      </c>
      <c r="N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924.15580000000011</v>
      </c>
      <c r="O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924.18580000000009</v>
      </c>
      <c r="P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924.15580000000011</v>
      </c>
      <c r="Q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924.02580000000012</v>
      </c>
      <c r="R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890.87580000000003</v>
      </c>
      <c r="S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897.9058</v>
      </c>
      <c r="T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896.46579999999994</v>
      </c>
      <c r="U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885.60580000000004</v>
      </c>
      <c r="V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980.1558</v>
      </c>
      <c r="W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954.50580000000002</v>
      </c>
      <c r="X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882.62580000000003</v>
      </c>
      <c r="Y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1050.6358</v>
      </c>
    </row>
    <row r="375" spans="1:27" x14ac:dyDescent="0.2">
      <c r="A375" s="79">
        <f t="shared" si="15"/>
        <v>42577</v>
      </c>
      <c r="B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936.07580000000007</v>
      </c>
      <c r="C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888.82580000000007</v>
      </c>
      <c r="D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910.84580000000005</v>
      </c>
      <c r="E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926.26580000000001</v>
      </c>
      <c r="F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926.25580000000002</v>
      </c>
      <c r="G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950.31580000000008</v>
      </c>
      <c r="H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926.26580000000001</v>
      </c>
      <c r="I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1238.5358000000001</v>
      </c>
      <c r="J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1095.6558</v>
      </c>
      <c r="K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948.56580000000008</v>
      </c>
      <c r="L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904.67580000000009</v>
      </c>
      <c r="M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904.68580000000009</v>
      </c>
      <c r="N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904.48580000000004</v>
      </c>
      <c r="O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904.30580000000009</v>
      </c>
      <c r="P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890.60580000000004</v>
      </c>
      <c r="Q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904.27580000000012</v>
      </c>
      <c r="R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919.61580000000004</v>
      </c>
      <c r="S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950.25580000000002</v>
      </c>
      <c r="T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998.31580000000008</v>
      </c>
      <c r="U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952.08579999999995</v>
      </c>
      <c r="V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914.18580000000009</v>
      </c>
      <c r="W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915.88580000000002</v>
      </c>
      <c r="X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919.59580000000005</v>
      </c>
      <c r="Y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1045.0457999999999</v>
      </c>
    </row>
    <row r="376" spans="1:27" x14ac:dyDescent="0.2">
      <c r="A376" s="79">
        <f t="shared" si="15"/>
        <v>42578</v>
      </c>
      <c r="B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909.77580000000012</v>
      </c>
      <c r="C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911.53579999999999</v>
      </c>
      <c r="D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926.96580000000006</v>
      </c>
      <c r="E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926.94580000000008</v>
      </c>
      <c r="F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995.82580000000007</v>
      </c>
      <c r="G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1015.1558</v>
      </c>
      <c r="H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977.84580000000005</v>
      </c>
      <c r="I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1330.1958</v>
      </c>
      <c r="J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1131.0358000000001</v>
      </c>
      <c r="K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981.72580000000005</v>
      </c>
      <c r="L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919.61580000000004</v>
      </c>
      <c r="M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891.56580000000008</v>
      </c>
      <c r="N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891.32580000000007</v>
      </c>
      <c r="O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891.2958000000001</v>
      </c>
      <c r="P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919.35580000000004</v>
      </c>
      <c r="Q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919.57579999999996</v>
      </c>
      <c r="R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932.64580000000001</v>
      </c>
      <c r="S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932.33580000000006</v>
      </c>
      <c r="T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971.26580000000001</v>
      </c>
      <c r="U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933.95579999999995</v>
      </c>
      <c r="V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914.23580000000004</v>
      </c>
      <c r="W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916.28580000000011</v>
      </c>
      <c r="X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919.61580000000004</v>
      </c>
      <c r="Y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1024.7157999999999</v>
      </c>
      <c r="AA376" s="80"/>
    </row>
    <row r="377" spans="1:27" x14ac:dyDescent="0.2">
      <c r="A377" s="79">
        <f t="shared" si="15"/>
        <v>42579</v>
      </c>
      <c r="B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908.50580000000002</v>
      </c>
      <c r="C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896.62580000000003</v>
      </c>
      <c r="D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926.97580000000005</v>
      </c>
      <c r="E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927.03579999999999</v>
      </c>
      <c r="F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977.57580000000007</v>
      </c>
      <c r="G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977.50580000000002</v>
      </c>
      <c r="H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927.17579999999998</v>
      </c>
      <c r="I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1331.1458000000002</v>
      </c>
      <c r="J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1131.5858000000001</v>
      </c>
      <c r="K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949.51580000000001</v>
      </c>
      <c r="L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891.99580000000003</v>
      </c>
      <c r="M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892.0458000000001</v>
      </c>
      <c r="N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905.20580000000007</v>
      </c>
      <c r="O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904.97580000000005</v>
      </c>
      <c r="P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919.31580000000008</v>
      </c>
      <c r="Q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919.41579999999999</v>
      </c>
      <c r="R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1021.8158</v>
      </c>
      <c r="S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984.88580000000013</v>
      </c>
      <c r="T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999.34580000000005</v>
      </c>
      <c r="U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973.62580000000003</v>
      </c>
      <c r="V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912.48580000000004</v>
      </c>
      <c r="W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915.0458000000001</v>
      </c>
      <c r="X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932.34580000000005</v>
      </c>
      <c r="Y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1028.3858</v>
      </c>
    </row>
    <row r="378" spans="1:27" x14ac:dyDescent="0.2">
      <c r="A378" s="79">
        <f t="shared" si="15"/>
        <v>42580</v>
      </c>
      <c r="B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906.81580000000008</v>
      </c>
      <c r="C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912.35580000000004</v>
      </c>
      <c r="D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927.50580000000002</v>
      </c>
      <c r="E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927.56580000000008</v>
      </c>
      <c r="F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996.64580000000012</v>
      </c>
      <c r="G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1015.9658000000001</v>
      </c>
      <c r="H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952.49580000000003</v>
      </c>
      <c r="I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1332.3458000000001</v>
      </c>
      <c r="J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1132.5658000000001</v>
      </c>
      <c r="K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950.08580000000006</v>
      </c>
      <c r="L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899.36580000000004</v>
      </c>
      <c r="M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906.19580000000008</v>
      </c>
      <c r="N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887.00580000000002</v>
      </c>
      <c r="O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878.97580000000005</v>
      </c>
      <c r="P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879.11580000000004</v>
      </c>
      <c r="Q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892.2758</v>
      </c>
      <c r="R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933.05580000000009</v>
      </c>
      <c r="S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945.24580000000003</v>
      </c>
      <c r="T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945.61580000000004</v>
      </c>
      <c r="U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899.35580000000004</v>
      </c>
      <c r="V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945.85580000000004</v>
      </c>
      <c r="W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918.42579999999998</v>
      </c>
      <c r="X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932.93580000000009</v>
      </c>
      <c r="Y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1051.5357999999999</v>
      </c>
    </row>
    <row r="379" spans="1:27" x14ac:dyDescent="0.2">
      <c r="A379" s="79">
        <f t="shared" ref="A379:A380" si="16">A342</f>
        <v>42581</v>
      </c>
      <c r="B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974.56580000000008</v>
      </c>
      <c r="C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891.84580000000005</v>
      </c>
      <c r="D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879.18580000000009</v>
      </c>
      <c r="E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895.76580000000001</v>
      </c>
      <c r="F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930.73580000000004</v>
      </c>
      <c r="G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969.52580000000012</v>
      </c>
      <c r="H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904.37580000000003</v>
      </c>
      <c r="I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919.20580000000007</v>
      </c>
      <c r="J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1187.3158000000001</v>
      </c>
      <c r="K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994.17580000000009</v>
      </c>
      <c r="L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929.87580000000003</v>
      </c>
      <c r="M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907.91579999999999</v>
      </c>
      <c r="N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944.61580000000004</v>
      </c>
      <c r="O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944.58580000000006</v>
      </c>
      <c r="P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944.62580000000014</v>
      </c>
      <c r="Q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944.57580000000007</v>
      </c>
      <c r="R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944.25580000000002</v>
      </c>
      <c r="S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928.58580000000006</v>
      </c>
      <c r="T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913.62580000000014</v>
      </c>
      <c r="U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901.95580000000007</v>
      </c>
      <c r="V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987.31580000000008</v>
      </c>
      <c r="W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975.25580000000002</v>
      </c>
      <c r="X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886.34580000000005</v>
      </c>
      <c r="Y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1028.8858</v>
      </c>
    </row>
    <row r="380" spans="1:27" x14ac:dyDescent="0.2">
      <c r="A380" s="79">
        <f t="shared" si="16"/>
        <v>42582</v>
      </c>
      <c r="B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956.96580000000006</v>
      </c>
      <c r="C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887.49580000000014</v>
      </c>
      <c r="D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895.76580000000001</v>
      </c>
      <c r="E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895.89580000000001</v>
      </c>
      <c r="F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950.03580000000011</v>
      </c>
      <c r="G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969.68580000000009</v>
      </c>
      <c r="H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904.25580000000014</v>
      </c>
      <c r="I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895.89580000000001</v>
      </c>
      <c r="J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1211.5458000000001</v>
      </c>
      <c r="K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1010.6458000000001</v>
      </c>
      <c r="L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959.02580000000012</v>
      </c>
      <c r="M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928.25580000000002</v>
      </c>
      <c r="N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928.14580000000001</v>
      </c>
      <c r="O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928.09580000000005</v>
      </c>
      <c r="P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943.17579999999998</v>
      </c>
      <c r="Q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943.10580000000004</v>
      </c>
      <c r="R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943.17579999999998</v>
      </c>
      <c r="S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913.38580000000002</v>
      </c>
      <c r="T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913.64580000000012</v>
      </c>
      <c r="U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901.87580000000014</v>
      </c>
      <c r="V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999.45580000000007</v>
      </c>
      <c r="W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969.38580000000002</v>
      </c>
      <c r="X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886.69580000000008</v>
      </c>
      <c r="Y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1047.7257999999999</v>
      </c>
    </row>
    <row r="381" spans="1:27" x14ac:dyDescent="0.2">
      <c r="A381" s="85"/>
      <c r="B381" s="86"/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</row>
    <row r="382" spans="1:27" x14ac:dyDescent="0.25">
      <c r="A382" s="87" t="s">
        <v>152</v>
      </c>
    </row>
    <row r="383" spans="1:27" ht="12.75" x14ac:dyDescent="0.2">
      <c r="A383" s="169" t="s">
        <v>48</v>
      </c>
      <c r="B383" s="180" t="s">
        <v>122</v>
      </c>
      <c r="C383" s="181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2"/>
    </row>
    <row r="384" spans="1:27" ht="12.75" x14ac:dyDescent="0.2">
      <c r="A384" s="170"/>
      <c r="B384" s="183"/>
      <c r="C384" s="184"/>
      <c r="D384" s="184"/>
      <c r="E384" s="184"/>
      <c r="F384" s="184"/>
      <c r="G384" s="184"/>
      <c r="H384" s="184"/>
      <c r="I384" s="184"/>
      <c r="J384" s="184"/>
      <c r="K384" s="184"/>
      <c r="L384" s="184"/>
      <c r="M384" s="184"/>
      <c r="N384" s="184"/>
      <c r="O384" s="184"/>
      <c r="P384" s="184"/>
      <c r="Q384" s="184"/>
      <c r="R384" s="184"/>
      <c r="S384" s="184"/>
      <c r="T384" s="184"/>
      <c r="U384" s="184"/>
      <c r="V384" s="184"/>
      <c r="W384" s="184"/>
      <c r="X384" s="184"/>
      <c r="Y384" s="185"/>
    </row>
    <row r="385" spans="1:25" ht="12.75" x14ac:dyDescent="0.2">
      <c r="A385" s="170"/>
      <c r="B385" s="172" t="s">
        <v>123</v>
      </c>
      <c r="C385" s="163" t="s">
        <v>124</v>
      </c>
      <c r="D385" s="163" t="s">
        <v>125</v>
      </c>
      <c r="E385" s="163" t="s">
        <v>126</v>
      </c>
      <c r="F385" s="163" t="s">
        <v>127</v>
      </c>
      <c r="G385" s="163" t="s">
        <v>128</v>
      </c>
      <c r="H385" s="163" t="s">
        <v>129</v>
      </c>
      <c r="I385" s="163" t="s">
        <v>130</v>
      </c>
      <c r="J385" s="163" t="s">
        <v>131</v>
      </c>
      <c r="K385" s="163" t="s">
        <v>132</v>
      </c>
      <c r="L385" s="163" t="s">
        <v>133</v>
      </c>
      <c r="M385" s="163" t="s">
        <v>134</v>
      </c>
      <c r="N385" s="174" t="s">
        <v>135</v>
      </c>
      <c r="O385" s="163" t="s">
        <v>136</v>
      </c>
      <c r="P385" s="163" t="s">
        <v>137</v>
      </c>
      <c r="Q385" s="163" t="s">
        <v>138</v>
      </c>
      <c r="R385" s="163" t="s">
        <v>139</v>
      </c>
      <c r="S385" s="163" t="s">
        <v>140</v>
      </c>
      <c r="T385" s="163" t="s">
        <v>141</v>
      </c>
      <c r="U385" s="163" t="s">
        <v>142</v>
      </c>
      <c r="V385" s="163" t="s">
        <v>143</v>
      </c>
      <c r="W385" s="163" t="s">
        <v>144</v>
      </c>
      <c r="X385" s="163" t="s">
        <v>145</v>
      </c>
      <c r="Y385" s="163" t="s">
        <v>146</v>
      </c>
    </row>
    <row r="386" spans="1:25" ht="12.75" x14ac:dyDescent="0.2">
      <c r="A386" s="171"/>
      <c r="B386" s="173"/>
      <c r="C386" s="164"/>
      <c r="D386" s="164"/>
      <c r="E386" s="164"/>
      <c r="F386" s="164"/>
      <c r="G386" s="164"/>
      <c r="H386" s="164"/>
      <c r="I386" s="164"/>
      <c r="J386" s="164"/>
      <c r="K386" s="164"/>
      <c r="L386" s="164"/>
      <c r="M386" s="164"/>
      <c r="N386" s="175"/>
      <c r="O386" s="164"/>
      <c r="P386" s="164"/>
      <c r="Q386" s="164"/>
      <c r="R386" s="164"/>
      <c r="S386" s="164"/>
      <c r="T386" s="164"/>
      <c r="U386" s="164"/>
      <c r="V386" s="164"/>
      <c r="W386" s="164"/>
      <c r="X386" s="164"/>
      <c r="Y386" s="164"/>
    </row>
    <row r="387" spans="1:25" x14ac:dyDescent="0.2">
      <c r="A387" s="79">
        <f t="shared" ref="A387:A415" si="17">A350</f>
        <v>42552</v>
      </c>
      <c r="B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892.44580000000008</v>
      </c>
      <c r="C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859.28580000000011</v>
      </c>
      <c r="D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887.32580000000007</v>
      </c>
      <c r="E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926.06580000000008</v>
      </c>
      <c r="F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968.83580000000006</v>
      </c>
      <c r="G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1016.6258</v>
      </c>
      <c r="H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934.20579999999995</v>
      </c>
      <c r="I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1227.9158</v>
      </c>
      <c r="J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1025.2557999999999</v>
      </c>
      <c r="K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880.58579999999995</v>
      </c>
      <c r="L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867.66579999999999</v>
      </c>
      <c r="M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867.70579999999995</v>
      </c>
      <c r="N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859.19580000000008</v>
      </c>
      <c r="O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859.18580000000009</v>
      </c>
      <c r="P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859.13580000000002</v>
      </c>
      <c r="Q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859.11580000000004</v>
      </c>
      <c r="R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884.67580000000009</v>
      </c>
      <c r="S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907.64580000000001</v>
      </c>
      <c r="T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907.61580000000004</v>
      </c>
      <c r="U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873.78580000000011</v>
      </c>
      <c r="V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920.94579999999996</v>
      </c>
      <c r="W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929.4058</v>
      </c>
      <c r="X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874.0458000000001</v>
      </c>
      <c r="Y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1025.7457999999999</v>
      </c>
    </row>
    <row r="388" spans="1:25" x14ac:dyDescent="0.2">
      <c r="A388" s="79">
        <f t="shared" si="17"/>
        <v>42553</v>
      </c>
      <c r="B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923.84580000000005</v>
      </c>
      <c r="C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877.23580000000004</v>
      </c>
      <c r="D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857.69580000000008</v>
      </c>
      <c r="E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870.9058</v>
      </c>
      <c r="F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932.23580000000004</v>
      </c>
      <c r="G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982.83580000000006</v>
      </c>
      <c r="H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922.78579999999999</v>
      </c>
      <c r="I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866.76580000000001</v>
      </c>
      <c r="J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1149.8158000000001</v>
      </c>
      <c r="K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964.87580000000003</v>
      </c>
      <c r="L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902.72580000000005</v>
      </c>
      <c r="M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902.73580000000004</v>
      </c>
      <c r="N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902.79579999999999</v>
      </c>
      <c r="O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888.84580000000005</v>
      </c>
      <c r="P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882.05579999999998</v>
      </c>
      <c r="Q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882.06580000000008</v>
      </c>
      <c r="R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917.42579999999998</v>
      </c>
      <c r="S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932.61580000000004</v>
      </c>
      <c r="T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917.54579999999999</v>
      </c>
      <c r="U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903.22580000000005</v>
      </c>
      <c r="V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909.09580000000005</v>
      </c>
      <c r="W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937.13580000000002</v>
      </c>
      <c r="X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864.6658000000001</v>
      </c>
      <c r="Y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973.0458000000001</v>
      </c>
    </row>
    <row r="389" spans="1:25" x14ac:dyDescent="0.2">
      <c r="A389" s="79">
        <f t="shared" si="17"/>
        <v>42554</v>
      </c>
      <c r="B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918.88580000000002</v>
      </c>
      <c r="C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873.84580000000005</v>
      </c>
      <c r="D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857.63580000000002</v>
      </c>
      <c r="E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870.76580000000001</v>
      </c>
      <c r="F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931.85580000000004</v>
      </c>
      <c r="G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1004.9358000000001</v>
      </c>
      <c r="H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922.63580000000002</v>
      </c>
      <c r="I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866.50580000000002</v>
      </c>
      <c r="J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1149.1258</v>
      </c>
      <c r="K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964.88580000000002</v>
      </c>
      <c r="L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917.35580000000004</v>
      </c>
      <c r="M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932.58580000000006</v>
      </c>
      <c r="N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924.78579999999999</v>
      </c>
      <c r="O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917.35580000000004</v>
      </c>
      <c r="P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917.50580000000002</v>
      </c>
      <c r="Q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917.32579999999996</v>
      </c>
      <c r="R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956.39580000000012</v>
      </c>
      <c r="S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956.40580000000011</v>
      </c>
      <c r="T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956.39580000000012</v>
      </c>
      <c r="U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940.59580000000005</v>
      </c>
      <c r="V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907.64580000000001</v>
      </c>
      <c r="W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934.61580000000004</v>
      </c>
      <c r="X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864.62580000000003</v>
      </c>
      <c r="Y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972.76580000000001</v>
      </c>
    </row>
    <row r="390" spans="1:25" x14ac:dyDescent="0.2">
      <c r="A390" s="79">
        <f t="shared" si="17"/>
        <v>42555</v>
      </c>
      <c r="B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877.39580000000012</v>
      </c>
      <c r="C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858.93580000000009</v>
      </c>
      <c r="D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902.03579999999999</v>
      </c>
      <c r="E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925.69580000000008</v>
      </c>
      <c r="F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986.91579999999999</v>
      </c>
      <c r="G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1016.3058000000001</v>
      </c>
      <c r="H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934.13580000000002</v>
      </c>
      <c r="I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1203.4757999999999</v>
      </c>
      <c r="J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1025.1158</v>
      </c>
      <c r="K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867.12580000000003</v>
      </c>
      <c r="L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866.19580000000008</v>
      </c>
      <c r="M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870.67580000000009</v>
      </c>
      <c r="N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866.17580000000009</v>
      </c>
      <c r="O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867.42579999999998</v>
      </c>
      <c r="P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873.07579999999996</v>
      </c>
      <c r="Q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874.2958000000001</v>
      </c>
      <c r="R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884.29579999999999</v>
      </c>
      <c r="S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907.19580000000008</v>
      </c>
      <c r="T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907.20580000000007</v>
      </c>
      <c r="U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873.76580000000013</v>
      </c>
      <c r="V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903.34580000000005</v>
      </c>
      <c r="W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894.42580000000009</v>
      </c>
      <c r="X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873.60580000000004</v>
      </c>
      <c r="Y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916.07580000000007</v>
      </c>
    </row>
    <row r="391" spans="1:25" x14ac:dyDescent="0.2">
      <c r="A391" s="79">
        <f t="shared" si="17"/>
        <v>42556</v>
      </c>
      <c r="B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877.28580000000011</v>
      </c>
      <c r="C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859.31580000000008</v>
      </c>
      <c r="D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902.4058</v>
      </c>
      <c r="E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926.07580000000007</v>
      </c>
      <c r="F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987.34580000000005</v>
      </c>
      <c r="G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987.23580000000004</v>
      </c>
      <c r="H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934.34580000000005</v>
      </c>
      <c r="I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1203.8558</v>
      </c>
      <c r="J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1025.0658000000001</v>
      </c>
      <c r="K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867.30579999999998</v>
      </c>
      <c r="L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876.23580000000004</v>
      </c>
      <c r="M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867.24580000000003</v>
      </c>
      <c r="N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867.25580000000002</v>
      </c>
      <c r="O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867.14580000000001</v>
      </c>
      <c r="P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880.48580000000004</v>
      </c>
      <c r="Q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880.44579999999996</v>
      </c>
      <c r="R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884.49580000000014</v>
      </c>
      <c r="S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932.07579999999996</v>
      </c>
      <c r="T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932.0258</v>
      </c>
      <c r="U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945.13580000000002</v>
      </c>
      <c r="V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888.99580000000003</v>
      </c>
      <c r="W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902.5258</v>
      </c>
      <c r="X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884.22580000000005</v>
      </c>
      <c r="Y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981.07580000000007</v>
      </c>
    </row>
    <row r="392" spans="1:25" x14ac:dyDescent="0.2">
      <c r="A392" s="79">
        <f t="shared" si="17"/>
        <v>42557</v>
      </c>
      <c r="B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874.45580000000007</v>
      </c>
      <c r="C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873.11580000000004</v>
      </c>
      <c r="D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902.26580000000001</v>
      </c>
      <c r="E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925.75580000000002</v>
      </c>
      <c r="F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950.72580000000005</v>
      </c>
      <c r="G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987.06579999999997</v>
      </c>
      <c r="H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951.02580000000012</v>
      </c>
      <c r="I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1227.3258000000001</v>
      </c>
      <c r="J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1226.9158</v>
      </c>
      <c r="K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908.24580000000003</v>
      </c>
      <c r="L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867.44579999999996</v>
      </c>
      <c r="M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867.46580000000006</v>
      </c>
      <c r="N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880.66579999999999</v>
      </c>
      <c r="O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894.15580000000011</v>
      </c>
      <c r="P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880.66579999999999</v>
      </c>
      <c r="Q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880.56579999999997</v>
      </c>
      <c r="R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895.92580000000009</v>
      </c>
      <c r="S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907.55580000000009</v>
      </c>
      <c r="T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884.45579999999995</v>
      </c>
      <c r="U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875.5458000000001</v>
      </c>
      <c r="V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927.24580000000003</v>
      </c>
      <c r="W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908.86580000000004</v>
      </c>
      <c r="X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873.00580000000002</v>
      </c>
      <c r="Y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994.1558</v>
      </c>
    </row>
    <row r="393" spans="1:25" x14ac:dyDescent="0.2">
      <c r="A393" s="79">
        <f t="shared" si="17"/>
        <v>42558</v>
      </c>
      <c r="B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873.58580000000006</v>
      </c>
      <c r="C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859.31580000000008</v>
      </c>
      <c r="D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902.25580000000002</v>
      </c>
      <c r="E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925.81580000000008</v>
      </c>
      <c r="F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933.98580000000004</v>
      </c>
      <c r="G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987.03579999999999</v>
      </c>
      <c r="H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917.61580000000004</v>
      </c>
      <c r="I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1227.4358</v>
      </c>
      <c r="J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1065.8458000000001</v>
      </c>
      <c r="K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915.9158000000001</v>
      </c>
      <c r="L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867.66579999999999</v>
      </c>
      <c r="M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876.05580000000009</v>
      </c>
      <c r="N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859.15580000000011</v>
      </c>
      <c r="O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867.80580000000009</v>
      </c>
      <c r="P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867.73580000000004</v>
      </c>
      <c r="Q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876.97580000000005</v>
      </c>
      <c r="R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884.61580000000004</v>
      </c>
      <c r="S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895.87580000000003</v>
      </c>
      <c r="T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932.29579999999999</v>
      </c>
      <c r="U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932.83580000000006</v>
      </c>
      <c r="V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889.4058</v>
      </c>
      <c r="W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928.53579999999999</v>
      </c>
      <c r="X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862.85580000000004</v>
      </c>
      <c r="Y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995.0458000000001</v>
      </c>
    </row>
    <row r="394" spans="1:25" x14ac:dyDescent="0.2">
      <c r="A394" s="79">
        <f t="shared" si="17"/>
        <v>42559</v>
      </c>
      <c r="B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884.34579999999994</v>
      </c>
      <c r="C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859.31580000000008</v>
      </c>
      <c r="D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917.94580000000008</v>
      </c>
      <c r="E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917.90580000000011</v>
      </c>
      <c r="F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925.70580000000007</v>
      </c>
      <c r="G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996.75580000000002</v>
      </c>
      <c r="H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909.98580000000004</v>
      </c>
      <c r="I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1240.0858000000001</v>
      </c>
      <c r="J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1098.5758000000001</v>
      </c>
      <c r="K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946.93579999999997</v>
      </c>
      <c r="L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887.75580000000002</v>
      </c>
      <c r="M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874.2758</v>
      </c>
      <c r="N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887.63580000000002</v>
      </c>
      <c r="O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901.55580000000009</v>
      </c>
      <c r="P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915.96580000000006</v>
      </c>
      <c r="Q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915.99580000000003</v>
      </c>
      <c r="R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925.91579999999999</v>
      </c>
      <c r="S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938.62580000000003</v>
      </c>
      <c r="T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951.47580000000005</v>
      </c>
      <c r="U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938.92580000000009</v>
      </c>
      <c r="V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895.16579999999999</v>
      </c>
      <c r="W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896.13580000000002</v>
      </c>
      <c r="X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857.67580000000009</v>
      </c>
      <c r="Y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1002.5458000000001</v>
      </c>
    </row>
    <row r="395" spans="1:25" x14ac:dyDescent="0.2">
      <c r="A395" s="79">
        <f t="shared" si="17"/>
        <v>42560</v>
      </c>
      <c r="B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922.63580000000002</v>
      </c>
      <c r="C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884.76580000000013</v>
      </c>
      <c r="D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863.02580000000012</v>
      </c>
      <c r="E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878.80579999999998</v>
      </c>
      <c r="F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912.97580000000005</v>
      </c>
      <c r="G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951.34580000000005</v>
      </c>
      <c r="H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913.60580000000004</v>
      </c>
      <c r="I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860.75580000000014</v>
      </c>
      <c r="J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1188.8058000000001</v>
      </c>
      <c r="K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990.61580000000004</v>
      </c>
      <c r="L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910.1558</v>
      </c>
      <c r="M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895.90580000000011</v>
      </c>
      <c r="N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895.87580000000003</v>
      </c>
      <c r="O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925.06580000000008</v>
      </c>
      <c r="P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917.43579999999997</v>
      </c>
      <c r="Q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917.32579999999996</v>
      </c>
      <c r="R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940.5258</v>
      </c>
      <c r="S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925.15580000000011</v>
      </c>
      <c r="T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925.02580000000012</v>
      </c>
      <c r="U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895.61580000000004</v>
      </c>
      <c r="V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926.68579999999997</v>
      </c>
      <c r="W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927.5258</v>
      </c>
      <c r="X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871.63580000000013</v>
      </c>
      <c r="Y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964.10580000000004</v>
      </c>
    </row>
    <row r="396" spans="1:25" x14ac:dyDescent="0.2">
      <c r="A396" s="79">
        <f t="shared" si="17"/>
        <v>42561</v>
      </c>
      <c r="B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880.95580000000007</v>
      </c>
      <c r="C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860.05579999999998</v>
      </c>
      <c r="D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857.51580000000001</v>
      </c>
      <c r="E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899.71580000000006</v>
      </c>
      <c r="F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935.95579999999995</v>
      </c>
      <c r="G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976.70579999999995</v>
      </c>
      <c r="H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917.99580000000003</v>
      </c>
      <c r="I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857.02580000000012</v>
      </c>
      <c r="J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1196.0758000000001</v>
      </c>
      <c r="K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1043.0458000000001</v>
      </c>
      <c r="L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952.77580000000012</v>
      </c>
      <c r="M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929.23580000000004</v>
      </c>
      <c r="N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929.05580000000009</v>
      </c>
      <c r="O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952.6558</v>
      </c>
      <c r="P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995.42580000000009</v>
      </c>
      <c r="Q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995.4158000000001</v>
      </c>
      <c r="R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996.09580000000005</v>
      </c>
      <c r="S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996.09580000000005</v>
      </c>
      <c r="T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929.60580000000004</v>
      </c>
      <c r="U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899.28580000000011</v>
      </c>
      <c r="V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906.72580000000005</v>
      </c>
      <c r="W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918.94579999999996</v>
      </c>
      <c r="X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867.43579999999997</v>
      </c>
      <c r="Y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968.09580000000005</v>
      </c>
    </row>
    <row r="397" spans="1:25" x14ac:dyDescent="0.2">
      <c r="A397" s="79">
        <f t="shared" si="17"/>
        <v>42562</v>
      </c>
      <c r="B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870.19580000000008</v>
      </c>
      <c r="C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856.95580000000007</v>
      </c>
      <c r="D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921.63580000000013</v>
      </c>
      <c r="E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921.81580000000008</v>
      </c>
      <c r="F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963.46579999999994</v>
      </c>
      <c r="G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1020.1158</v>
      </c>
      <c r="H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963.25580000000002</v>
      </c>
      <c r="I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1324.5157999999999</v>
      </c>
      <c r="J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1151.1658</v>
      </c>
      <c r="K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992.12580000000003</v>
      </c>
      <c r="L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889.92579999999998</v>
      </c>
      <c r="M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876.37580000000003</v>
      </c>
      <c r="N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882.60580000000004</v>
      </c>
      <c r="O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903.46580000000006</v>
      </c>
      <c r="P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903.6558</v>
      </c>
      <c r="Q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875.78580000000011</v>
      </c>
      <c r="R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915.2758</v>
      </c>
      <c r="S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921.10580000000004</v>
      </c>
      <c r="T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954.87580000000003</v>
      </c>
      <c r="U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941.45579999999995</v>
      </c>
      <c r="V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892.1658000000001</v>
      </c>
      <c r="W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892.42580000000009</v>
      </c>
      <c r="X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870.61580000000004</v>
      </c>
      <c r="Y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994.30579999999998</v>
      </c>
    </row>
    <row r="398" spans="1:25" x14ac:dyDescent="0.2">
      <c r="A398" s="79">
        <f t="shared" si="17"/>
        <v>42563</v>
      </c>
      <c r="B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871.57580000000007</v>
      </c>
      <c r="C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857.00580000000014</v>
      </c>
      <c r="D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921.11580000000004</v>
      </c>
      <c r="E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946.12580000000003</v>
      </c>
      <c r="F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981.62580000000003</v>
      </c>
      <c r="G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981.9058</v>
      </c>
      <c r="H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964.32580000000007</v>
      </c>
      <c r="I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1326.7358000000002</v>
      </c>
      <c r="J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1152.9857999999999</v>
      </c>
      <c r="K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993.43580000000009</v>
      </c>
      <c r="L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891.43579999999997</v>
      </c>
      <c r="M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877.89580000000001</v>
      </c>
      <c r="N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884.5458000000001</v>
      </c>
      <c r="O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905.59580000000005</v>
      </c>
      <c r="P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905.58580000000006</v>
      </c>
      <c r="Q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905.59580000000005</v>
      </c>
      <c r="R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917.18579999999997</v>
      </c>
      <c r="S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990.55580000000009</v>
      </c>
      <c r="T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1012.8058</v>
      </c>
      <c r="U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968.47580000000005</v>
      </c>
      <c r="V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864.48580000000004</v>
      </c>
      <c r="W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864.76580000000001</v>
      </c>
      <c r="X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881.76580000000001</v>
      </c>
      <c r="Y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958.20579999999995</v>
      </c>
    </row>
    <row r="399" spans="1:25" x14ac:dyDescent="0.2">
      <c r="A399" s="79">
        <f t="shared" si="17"/>
        <v>42564</v>
      </c>
      <c r="B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879.6658000000001</v>
      </c>
      <c r="C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858.93580000000009</v>
      </c>
      <c r="D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925.57580000000007</v>
      </c>
      <c r="E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950.68579999999997</v>
      </c>
      <c r="F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986.71580000000006</v>
      </c>
      <c r="G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986.92579999999998</v>
      </c>
      <c r="H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968.85580000000004</v>
      </c>
      <c r="I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1333.5858000000001</v>
      </c>
      <c r="J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1159.3558</v>
      </c>
      <c r="K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997.96580000000006</v>
      </c>
      <c r="L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894.69580000000008</v>
      </c>
      <c r="M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881.01580000000013</v>
      </c>
      <c r="N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887.69579999999996</v>
      </c>
      <c r="O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908.84580000000005</v>
      </c>
      <c r="P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908.87580000000003</v>
      </c>
      <c r="Q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908.76580000000013</v>
      </c>
      <c r="R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919.67580000000009</v>
      </c>
      <c r="S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993.50580000000014</v>
      </c>
      <c r="T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1016.1858000000001</v>
      </c>
      <c r="U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972.03579999999999</v>
      </c>
      <c r="V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861.84580000000005</v>
      </c>
      <c r="W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862.29579999999999</v>
      </c>
      <c r="X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884.36580000000004</v>
      </c>
      <c r="Y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958.26580000000013</v>
      </c>
    </row>
    <row r="400" spans="1:25" x14ac:dyDescent="0.2">
      <c r="A400" s="79">
        <f t="shared" si="17"/>
        <v>42565</v>
      </c>
      <c r="B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878.26580000000001</v>
      </c>
      <c r="C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858.97580000000005</v>
      </c>
      <c r="D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887.0458000000001</v>
      </c>
      <c r="E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950.80580000000009</v>
      </c>
      <c r="F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986.87580000000003</v>
      </c>
      <c r="G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987.03579999999999</v>
      </c>
      <c r="H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969.07579999999996</v>
      </c>
      <c r="I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1319.4658000000002</v>
      </c>
      <c r="J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1134.1858</v>
      </c>
      <c r="K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971.48580000000004</v>
      </c>
      <c r="L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894.66579999999999</v>
      </c>
      <c r="M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880.9158000000001</v>
      </c>
      <c r="N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901.47580000000005</v>
      </c>
      <c r="O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908.6658000000001</v>
      </c>
      <c r="P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908.63580000000013</v>
      </c>
      <c r="Q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908.59580000000005</v>
      </c>
      <c r="R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931.82580000000007</v>
      </c>
      <c r="S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958.03579999999999</v>
      </c>
      <c r="T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1016.1758000000001</v>
      </c>
      <c r="U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972.01580000000001</v>
      </c>
      <c r="V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861.6558</v>
      </c>
      <c r="W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862.10580000000004</v>
      </c>
      <c r="X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884.2758</v>
      </c>
      <c r="Y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951.08580000000006</v>
      </c>
    </row>
    <row r="401" spans="1:27" x14ac:dyDescent="0.2">
      <c r="A401" s="79">
        <f t="shared" si="17"/>
        <v>42566</v>
      </c>
      <c r="B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866.62580000000003</v>
      </c>
      <c r="C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859.35580000000004</v>
      </c>
      <c r="D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887.83579999999995</v>
      </c>
      <c r="E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951.31580000000008</v>
      </c>
      <c r="F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987.46580000000006</v>
      </c>
      <c r="G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987.42579999999998</v>
      </c>
      <c r="H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969.09579999999994</v>
      </c>
      <c r="I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1319.8358000000001</v>
      </c>
      <c r="J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1098.7357999999999</v>
      </c>
      <c r="K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938.70580000000007</v>
      </c>
      <c r="L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867.51580000000001</v>
      </c>
      <c r="M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874.96580000000006</v>
      </c>
      <c r="N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875.20579999999995</v>
      </c>
      <c r="O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875.26580000000013</v>
      </c>
      <c r="P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875.1558</v>
      </c>
      <c r="Q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875.28580000000011</v>
      </c>
      <c r="R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895.72580000000005</v>
      </c>
      <c r="S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958.09579999999994</v>
      </c>
      <c r="T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958.10580000000004</v>
      </c>
      <c r="U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971.9058</v>
      </c>
      <c r="V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862.06579999999997</v>
      </c>
      <c r="W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888.55580000000009</v>
      </c>
      <c r="X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884.37580000000003</v>
      </c>
      <c r="Y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961.75580000000002</v>
      </c>
    </row>
    <row r="402" spans="1:27" x14ac:dyDescent="0.2">
      <c r="A402" s="79">
        <f t="shared" si="17"/>
        <v>42567</v>
      </c>
      <c r="B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898.7758</v>
      </c>
      <c r="C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864.85580000000004</v>
      </c>
      <c r="D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856.93580000000009</v>
      </c>
      <c r="E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871.06579999999997</v>
      </c>
      <c r="F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921.86580000000004</v>
      </c>
      <c r="G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961.60580000000004</v>
      </c>
      <c r="H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922.70580000000007</v>
      </c>
      <c r="I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878.58580000000006</v>
      </c>
      <c r="J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1162.0658000000001</v>
      </c>
      <c r="K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1018.0858000000001</v>
      </c>
      <c r="L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964.5458000000001</v>
      </c>
      <c r="M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948.10580000000004</v>
      </c>
      <c r="N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948.08580000000006</v>
      </c>
      <c r="O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948.05580000000009</v>
      </c>
      <c r="P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948.06580000000008</v>
      </c>
      <c r="Q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932.24580000000003</v>
      </c>
      <c r="R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932.03579999999999</v>
      </c>
      <c r="S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917.12580000000003</v>
      </c>
      <c r="T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917.1558</v>
      </c>
      <c r="U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932.62580000000014</v>
      </c>
      <c r="V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907.44580000000008</v>
      </c>
      <c r="W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938.67580000000009</v>
      </c>
      <c r="X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892.88580000000002</v>
      </c>
      <c r="Y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981.46580000000006</v>
      </c>
    </row>
    <row r="403" spans="1:27" x14ac:dyDescent="0.2">
      <c r="A403" s="79">
        <f t="shared" si="17"/>
        <v>42568</v>
      </c>
      <c r="B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919.90580000000011</v>
      </c>
      <c r="C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870.82580000000007</v>
      </c>
      <c r="D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857.94580000000008</v>
      </c>
      <c r="E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873.73580000000004</v>
      </c>
      <c r="F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926.03579999999999</v>
      </c>
      <c r="G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965.48580000000004</v>
      </c>
      <c r="H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926.33580000000006</v>
      </c>
      <c r="I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882.06580000000008</v>
      </c>
      <c r="J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1166.3558</v>
      </c>
      <c r="K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1021.6458</v>
      </c>
      <c r="L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967.72580000000005</v>
      </c>
      <c r="M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951.20580000000007</v>
      </c>
      <c r="N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951.05580000000009</v>
      </c>
      <c r="O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950.96580000000006</v>
      </c>
      <c r="P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950.91579999999999</v>
      </c>
      <c r="Q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935.07580000000007</v>
      </c>
      <c r="R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934.93580000000009</v>
      </c>
      <c r="S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919.59580000000005</v>
      </c>
      <c r="T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919.71580000000006</v>
      </c>
      <c r="U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935.87580000000003</v>
      </c>
      <c r="V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930.62580000000014</v>
      </c>
      <c r="W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951.03580000000011</v>
      </c>
      <c r="X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905.35580000000004</v>
      </c>
      <c r="Y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1083.5758000000001</v>
      </c>
    </row>
    <row r="404" spans="1:27" x14ac:dyDescent="0.2">
      <c r="A404" s="79">
        <f t="shared" si="17"/>
        <v>42569</v>
      </c>
      <c r="B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879.58580000000006</v>
      </c>
      <c r="C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875.5458000000001</v>
      </c>
      <c r="D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905.14580000000012</v>
      </c>
      <c r="E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937.11580000000004</v>
      </c>
      <c r="F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954.1558</v>
      </c>
      <c r="G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1010.3058000000001</v>
      </c>
      <c r="H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954.59580000000005</v>
      </c>
      <c r="I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1257.6658</v>
      </c>
      <c r="J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1102.9857999999999</v>
      </c>
      <c r="K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941.71580000000006</v>
      </c>
      <c r="L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869.94580000000008</v>
      </c>
      <c r="M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869.7958000000001</v>
      </c>
      <c r="N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869.9158000000001</v>
      </c>
      <c r="O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869.9158000000001</v>
      </c>
      <c r="P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869.81580000000008</v>
      </c>
      <c r="Q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883.05580000000009</v>
      </c>
      <c r="R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897.73580000000004</v>
      </c>
      <c r="S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897.72580000000005</v>
      </c>
      <c r="T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909.57580000000007</v>
      </c>
      <c r="U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934.46580000000006</v>
      </c>
      <c r="V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886.23580000000015</v>
      </c>
      <c r="W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899.70580000000007</v>
      </c>
      <c r="X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960.55580000000009</v>
      </c>
      <c r="Y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944.02580000000012</v>
      </c>
    </row>
    <row r="405" spans="1:27" x14ac:dyDescent="0.2">
      <c r="A405" s="79">
        <f t="shared" si="17"/>
        <v>42570</v>
      </c>
      <c r="B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902.4058</v>
      </c>
      <c r="C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869.47580000000005</v>
      </c>
      <c r="D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857.25580000000002</v>
      </c>
      <c r="E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890.00580000000014</v>
      </c>
      <c r="F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920.83580000000006</v>
      </c>
      <c r="G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971.96580000000006</v>
      </c>
      <c r="H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945.77580000000012</v>
      </c>
      <c r="I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1296.5858000000001</v>
      </c>
      <c r="J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1113.9857999999999</v>
      </c>
      <c r="K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911.00580000000002</v>
      </c>
      <c r="L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856.82580000000007</v>
      </c>
      <c r="M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888.31580000000008</v>
      </c>
      <c r="N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888.57580000000007</v>
      </c>
      <c r="O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888.75580000000002</v>
      </c>
      <c r="P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888.60580000000004</v>
      </c>
      <c r="Q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888.50580000000014</v>
      </c>
      <c r="R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864.33580000000006</v>
      </c>
      <c r="S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864.33580000000006</v>
      </c>
      <c r="T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909.1658000000001</v>
      </c>
      <c r="U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886.43580000000009</v>
      </c>
      <c r="V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923.82580000000007</v>
      </c>
      <c r="W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924.47580000000005</v>
      </c>
      <c r="X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882.42579999999998</v>
      </c>
      <c r="Y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1012.8058</v>
      </c>
    </row>
    <row r="406" spans="1:27" x14ac:dyDescent="0.2">
      <c r="A406" s="79">
        <f t="shared" si="17"/>
        <v>42571</v>
      </c>
      <c r="B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889.97579999999994</v>
      </c>
      <c r="C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866.92580000000009</v>
      </c>
      <c r="D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857.20580000000007</v>
      </c>
      <c r="E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874.36580000000004</v>
      </c>
      <c r="F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874.28579999999999</v>
      </c>
      <c r="G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952.67579999999998</v>
      </c>
      <c r="H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888.83580000000006</v>
      </c>
      <c r="I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1172.5858000000001</v>
      </c>
      <c r="J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1027.1758</v>
      </c>
      <c r="K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857.82580000000007</v>
      </c>
      <c r="L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927.88580000000002</v>
      </c>
      <c r="M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928.96580000000006</v>
      </c>
      <c r="N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929.35580000000004</v>
      </c>
      <c r="O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930.80580000000009</v>
      </c>
      <c r="P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931.32580000000007</v>
      </c>
      <c r="Q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930.75580000000014</v>
      </c>
      <c r="R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898.60580000000004</v>
      </c>
      <c r="S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885.4058</v>
      </c>
      <c r="T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884.31579999999997</v>
      </c>
      <c r="U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883.0458000000001</v>
      </c>
      <c r="V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955.94579999999996</v>
      </c>
      <c r="W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962.97580000000005</v>
      </c>
      <c r="X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887.18580000000009</v>
      </c>
      <c r="Y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1005.0158</v>
      </c>
    </row>
    <row r="407" spans="1:27" x14ac:dyDescent="0.2">
      <c r="A407" s="79">
        <f t="shared" si="17"/>
        <v>42572</v>
      </c>
      <c r="B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885.62580000000003</v>
      </c>
      <c r="C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861.39580000000001</v>
      </c>
      <c r="D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859.01580000000013</v>
      </c>
      <c r="E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858.41579999999999</v>
      </c>
      <c r="F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874.23580000000004</v>
      </c>
      <c r="G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903.6658000000001</v>
      </c>
      <c r="H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874.2758</v>
      </c>
      <c r="I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1173.3558</v>
      </c>
      <c r="J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1008.2258</v>
      </c>
      <c r="K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864.81580000000008</v>
      </c>
      <c r="L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898.05580000000009</v>
      </c>
      <c r="M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929.33580000000006</v>
      </c>
      <c r="N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924.01580000000001</v>
      </c>
      <c r="O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925.10580000000004</v>
      </c>
      <c r="P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899.80580000000009</v>
      </c>
      <c r="Q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879.36580000000004</v>
      </c>
      <c r="R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884.33579999999995</v>
      </c>
      <c r="S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872.2758</v>
      </c>
      <c r="T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896.72580000000005</v>
      </c>
      <c r="U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883.1658000000001</v>
      </c>
      <c r="V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951.4158000000001</v>
      </c>
      <c r="W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956.77580000000012</v>
      </c>
      <c r="X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887.12580000000003</v>
      </c>
      <c r="Y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995.56580000000008</v>
      </c>
    </row>
    <row r="408" spans="1:27" x14ac:dyDescent="0.2">
      <c r="A408" s="79">
        <f t="shared" si="17"/>
        <v>42573</v>
      </c>
      <c r="B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875.19579999999996</v>
      </c>
      <c r="C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860.77580000000012</v>
      </c>
      <c r="D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857.00580000000014</v>
      </c>
      <c r="E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860.41579999999999</v>
      </c>
      <c r="F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874.28579999999999</v>
      </c>
      <c r="G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935.61580000000004</v>
      </c>
      <c r="H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888.74580000000003</v>
      </c>
      <c r="I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1230.1158</v>
      </c>
      <c r="J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1089.5157999999999</v>
      </c>
      <c r="K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940.10580000000004</v>
      </c>
      <c r="L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917.11580000000004</v>
      </c>
      <c r="M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868.44580000000008</v>
      </c>
      <c r="N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895.42579999999998</v>
      </c>
      <c r="O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895.42579999999998</v>
      </c>
      <c r="P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858.03579999999999</v>
      </c>
      <c r="Q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857.96580000000006</v>
      </c>
      <c r="R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873.43579999999997</v>
      </c>
      <c r="S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863.91579999999999</v>
      </c>
      <c r="T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885.57580000000007</v>
      </c>
      <c r="U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864.1558</v>
      </c>
      <c r="V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945.16579999999999</v>
      </c>
      <c r="W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948.06580000000008</v>
      </c>
      <c r="X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890.5458000000001</v>
      </c>
      <c r="Y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1023.3258000000001</v>
      </c>
    </row>
    <row r="409" spans="1:27" x14ac:dyDescent="0.2">
      <c r="A409" s="79">
        <f t="shared" si="17"/>
        <v>42574</v>
      </c>
      <c r="B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944.66579999999999</v>
      </c>
      <c r="C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908.10580000000004</v>
      </c>
      <c r="D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881.26580000000013</v>
      </c>
      <c r="E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869.86580000000004</v>
      </c>
      <c r="F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862.9158000000001</v>
      </c>
      <c r="G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872.37580000000003</v>
      </c>
      <c r="H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856.94580000000008</v>
      </c>
      <c r="I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865.66579999999999</v>
      </c>
      <c r="J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1127.5857999999998</v>
      </c>
      <c r="K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949.85580000000004</v>
      </c>
      <c r="L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904.38580000000002</v>
      </c>
      <c r="M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863.68579999999997</v>
      </c>
      <c r="N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863.42579999999998</v>
      </c>
      <c r="O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863.26580000000001</v>
      </c>
      <c r="P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863.30580000000009</v>
      </c>
      <c r="Q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863.25580000000002</v>
      </c>
      <c r="R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889.69579999999996</v>
      </c>
      <c r="S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879.36580000000004</v>
      </c>
      <c r="T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863.93579999999997</v>
      </c>
      <c r="U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890.78579999999999</v>
      </c>
      <c r="V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988.15580000000011</v>
      </c>
      <c r="W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1005.1058</v>
      </c>
      <c r="X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891.05580000000009</v>
      </c>
      <c r="Y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918.61580000000004</v>
      </c>
    </row>
    <row r="410" spans="1:27" x14ac:dyDescent="0.2">
      <c r="A410" s="79">
        <f t="shared" si="17"/>
        <v>42575</v>
      </c>
      <c r="B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930.49580000000014</v>
      </c>
      <c r="C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903.60580000000004</v>
      </c>
      <c r="D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877.30580000000009</v>
      </c>
      <c r="E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867.68579999999997</v>
      </c>
      <c r="F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861.85580000000004</v>
      </c>
      <c r="G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888.48580000000004</v>
      </c>
      <c r="H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872.20580000000007</v>
      </c>
      <c r="I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856.9158000000001</v>
      </c>
      <c r="J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1151.4158</v>
      </c>
      <c r="K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965.97580000000005</v>
      </c>
      <c r="L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903.64580000000001</v>
      </c>
      <c r="M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863.32580000000007</v>
      </c>
      <c r="N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863.1558</v>
      </c>
      <c r="O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863.13580000000002</v>
      </c>
      <c r="P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863.13580000000002</v>
      </c>
      <c r="Q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863.10580000000004</v>
      </c>
      <c r="R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889.85580000000004</v>
      </c>
      <c r="S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880.35580000000004</v>
      </c>
      <c r="T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864.32580000000007</v>
      </c>
      <c r="U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893.77580000000012</v>
      </c>
      <c r="V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1012.9258</v>
      </c>
      <c r="W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1013.8458000000001</v>
      </c>
      <c r="X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895.77580000000012</v>
      </c>
      <c r="Y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918.38580000000002</v>
      </c>
      <c r="AA410" s="80"/>
    </row>
    <row r="411" spans="1:27" x14ac:dyDescent="0.2">
      <c r="A411" s="79">
        <f t="shared" si="17"/>
        <v>42576</v>
      </c>
      <c r="B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905.17580000000009</v>
      </c>
      <c r="C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877.98580000000004</v>
      </c>
      <c r="D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858.00580000000002</v>
      </c>
      <c r="E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857.75580000000002</v>
      </c>
      <c r="F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888.39580000000012</v>
      </c>
      <c r="G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919.12580000000003</v>
      </c>
      <c r="H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903.7958000000001</v>
      </c>
      <c r="I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1267.9158</v>
      </c>
      <c r="J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1067.9058</v>
      </c>
      <c r="K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924.86580000000004</v>
      </c>
      <c r="L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857.98580000000004</v>
      </c>
      <c r="M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900.59580000000005</v>
      </c>
      <c r="N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901.39580000000012</v>
      </c>
      <c r="O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901.42580000000009</v>
      </c>
      <c r="P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901.39580000000012</v>
      </c>
      <c r="Q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901.26580000000013</v>
      </c>
      <c r="R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869.13580000000002</v>
      </c>
      <c r="S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875.94580000000008</v>
      </c>
      <c r="T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874.54579999999999</v>
      </c>
      <c r="U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864.0258</v>
      </c>
      <c r="V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955.66579999999999</v>
      </c>
      <c r="W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930.80580000000009</v>
      </c>
      <c r="X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861.14580000000001</v>
      </c>
      <c r="Y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1023.9758</v>
      </c>
    </row>
    <row r="412" spans="1:27" x14ac:dyDescent="0.2">
      <c r="A412" s="79">
        <f t="shared" si="17"/>
        <v>42577</v>
      </c>
      <c r="B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912.94580000000008</v>
      </c>
      <c r="C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867.14580000000001</v>
      </c>
      <c r="D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888.48580000000004</v>
      </c>
      <c r="E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903.43580000000009</v>
      </c>
      <c r="F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903.42580000000009</v>
      </c>
      <c r="G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926.73580000000004</v>
      </c>
      <c r="H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903.43580000000009</v>
      </c>
      <c r="I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1206.0858000000001</v>
      </c>
      <c r="J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1067.6058</v>
      </c>
      <c r="K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925.0458000000001</v>
      </c>
      <c r="L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882.50580000000002</v>
      </c>
      <c r="M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882.52580000000012</v>
      </c>
      <c r="N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882.32579999999996</v>
      </c>
      <c r="O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882.1558</v>
      </c>
      <c r="P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868.87580000000003</v>
      </c>
      <c r="Q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882.12580000000003</v>
      </c>
      <c r="R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896.99580000000003</v>
      </c>
      <c r="S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926.68579999999997</v>
      </c>
      <c r="T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973.26580000000013</v>
      </c>
      <c r="U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928.45579999999995</v>
      </c>
      <c r="V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891.72580000000005</v>
      </c>
      <c r="W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893.37580000000003</v>
      </c>
      <c r="X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896.97580000000005</v>
      </c>
      <c r="Y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1018.5558</v>
      </c>
    </row>
    <row r="413" spans="1:27" x14ac:dyDescent="0.2">
      <c r="A413" s="79">
        <f t="shared" si="17"/>
        <v>42578</v>
      </c>
      <c r="B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887.45580000000007</v>
      </c>
      <c r="C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889.16579999999999</v>
      </c>
      <c r="D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904.11580000000004</v>
      </c>
      <c r="E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904.09580000000005</v>
      </c>
      <c r="F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970.85580000000004</v>
      </c>
      <c r="G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989.58580000000006</v>
      </c>
      <c r="H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953.43580000000009</v>
      </c>
      <c r="I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1294.9258</v>
      </c>
      <c r="J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1101.9058</v>
      </c>
      <c r="K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957.18580000000009</v>
      </c>
      <c r="L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896.99580000000003</v>
      </c>
      <c r="M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869.80580000000009</v>
      </c>
      <c r="N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869.57579999999996</v>
      </c>
      <c r="O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869.53579999999999</v>
      </c>
      <c r="P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896.73580000000004</v>
      </c>
      <c r="Q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896.94579999999996</v>
      </c>
      <c r="R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909.61580000000004</v>
      </c>
      <c r="S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909.31580000000008</v>
      </c>
      <c r="T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947.04579999999999</v>
      </c>
      <c r="U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910.88580000000002</v>
      </c>
      <c r="V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891.7758</v>
      </c>
      <c r="W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893.76580000000013</v>
      </c>
      <c r="X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896.99580000000003</v>
      </c>
      <c r="Y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998.85580000000004</v>
      </c>
    </row>
    <row r="414" spans="1:27" x14ac:dyDescent="0.2">
      <c r="A414" s="79">
        <f t="shared" si="17"/>
        <v>42579</v>
      </c>
      <c r="B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886.22579999999994</v>
      </c>
      <c r="C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874.71580000000006</v>
      </c>
      <c r="D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904.12580000000003</v>
      </c>
      <c r="E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904.17579999999998</v>
      </c>
      <c r="F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953.1658000000001</v>
      </c>
      <c r="G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953.09580000000005</v>
      </c>
      <c r="H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904.31579999999997</v>
      </c>
      <c r="I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1295.8458000000001</v>
      </c>
      <c r="J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1102.4258</v>
      </c>
      <c r="K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925.96580000000006</v>
      </c>
      <c r="L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870.21580000000006</v>
      </c>
      <c r="M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870.26580000000013</v>
      </c>
      <c r="N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883.02580000000012</v>
      </c>
      <c r="O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882.7958000000001</v>
      </c>
      <c r="P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896.70580000000007</v>
      </c>
      <c r="Q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896.79579999999999</v>
      </c>
      <c r="R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996.04579999999999</v>
      </c>
      <c r="S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960.25580000000014</v>
      </c>
      <c r="T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974.26580000000001</v>
      </c>
      <c r="U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949.33580000000006</v>
      </c>
      <c r="V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890.08580000000006</v>
      </c>
      <c r="W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892.56580000000008</v>
      </c>
      <c r="X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909.32580000000007</v>
      </c>
      <c r="Y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1002.4158</v>
      </c>
    </row>
    <row r="415" spans="1:27" x14ac:dyDescent="0.2">
      <c r="A415" s="79">
        <f t="shared" si="17"/>
        <v>42580</v>
      </c>
      <c r="B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884.57580000000007</v>
      </c>
      <c r="C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889.95579999999995</v>
      </c>
      <c r="D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904.64580000000001</v>
      </c>
      <c r="E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904.69579999999996</v>
      </c>
      <c r="F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971.64580000000012</v>
      </c>
      <c r="G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990.37580000000003</v>
      </c>
      <c r="H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928.85580000000004</v>
      </c>
      <c r="I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1297.0058000000001</v>
      </c>
      <c r="J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1103.3858</v>
      </c>
      <c r="K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926.5258</v>
      </c>
      <c r="L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877.36580000000004</v>
      </c>
      <c r="M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883.97580000000005</v>
      </c>
      <c r="N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865.38580000000002</v>
      </c>
      <c r="O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857.59580000000005</v>
      </c>
      <c r="P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857.73580000000004</v>
      </c>
      <c r="Q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870.49580000000003</v>
      </c>
      <c r="R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910.01580000000001</v>
      </c>
      <c r="S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921.82580000000007</v>
      </c>
      <c r="T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922.19580000000008</v>
      </c>
      <c r="U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877.34580000000005</v>
      </c>
      <c r="V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922.41579999999999</v>
      </c>
      <c r="W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895.83580000000006</v>
      </c>
      <c r="X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909.89580000000001</v>
      </c>
      <c r="Y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1024.8458000000001</v>
      </c>
    </row>
    <row r="416" spans="1:27" x14ac:dyDescent="0.2">
      <c r="A416" s="79">
        <f t="shared" ref="A416:A417" si="18">A379</f>
        <v>42581</v>
      </c>
      <c r="B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950.24580000000003</v>
      </c>
      <c r="C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870.07580000000007</v>
      </c>
      <c r="D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857.80580000000009</v>
      </c>
      <c r="E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873.87580000000003</v>
      </c>
      <c r="F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907.76580000000001</v>
      </c>
      <c r="G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945.36580000000015</v>
      </c>
      <c r="H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882.21580000000006</v>
      </c>
      <c r="I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896.59580000000005</v>
      </c>
      <c r="J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1156.4458</v>
      </c>
      <c r="K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969.25580000000014</v>
      </c>
      <c r="L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906.93580000000009</v>
      </c>
      <c r="M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885.6558</v>
      </c>
      <c r="N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921.21579999999994</v>
      </c>
      <c r="O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921.19579999999996</v>
      </c>
      <c r="P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921.22580000000005</v>
      </c>
      <c r="Q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921.18579999999997</v>
      </c>
      <c r="R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920.87580000000003</v>
      </c>
      <c r="S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905.68580000000009</v>
      </c>
      <c r="T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891.18580000000009</v>
      </c>
      <c r="U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879.87580000000003</v>
      </c>
      <c r="V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962.60580000000004</v>
      </c>
      <c r="W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950.91579999999999</v>
      </c>
      <c r="X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864.74580000000003</v>
      </c>
      <c r="Y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1002.8958000000001</v>
      </c>
    </row>
    <row r="417" spans="1:25" x14ac:dyDescent="0.2">
      <c r="A417" s="79">
        <f t="shared" si="18"/>
        <v>42582</v>
      </c>
      <c r="B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933.18580000000009</v>
      </c>
      <c r="C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865.86580000000004</v>
      </c>
      <c r="D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873.87580000000003</v>
      </c>
      <c r="E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874.00580000000002</v>
      </c>
      <c r="F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926.47580000000005</v>
      </c>
      <c r="G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945.51580000000013</v>
      </c>
      <c r="H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882.10580000000004</v>
      </c>
      <c r="I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874.00580000000002</v>
      </c>
      <c r="J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1179.9258</v>
      </c>
      <c r="K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985.21580000000006</v>
      </c>
      <c r="L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935.18580000000009</v>
      </c>
      <c r="M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905.35580000000004</v>
      </c>
      <c r="N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905.25580000000002</v>
      </c>
      <c r="O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905.20580000000007</v>
      </c>
      <c r="P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919.82580000000007</v>
      </c>
      <c r="Q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919.75580000000014</v>
      </c>
      <c r="R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919.82580000000007</v>
      </c>
      <c r="S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890.95580000000007</v>
      </c>
      <c r="T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891.19580000000008</v>
      </c>
      <c r="U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879.7958000000001</v>
      </c>
      <c r="V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974.37580000000003</v>
      </c>
      <c r="W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945.22579999999994</v>
      </c>
      <c r="X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865.08580000000006</v>
      </c>
      <c r="Y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1021.1558000000001</v>
      </c>
    </row>
    <row r="418" spans="1:25" x14ac:dyDescent="0.2">
      <c r="A418" s="85"/>
      <c r="B418" s="86"/>
      <c r="C418" s="86"/>
      <c r="D418" s="86"/>
      <c r="E418" s="86"/>
      <c r="F418" s="86"/>
      <c r="G418" s="86"/>
      <c r="H418" s="86"/>
      <c r="I418" s="86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</row>
    <row r="419" spans="1:25" x14ac:dyDescent="0.25">
      <c r="A419" s="87" t="s">
        <v>153</v>
      </c>
    </row>
    <row r="420" spans="1:25" ht="12.75" x14ac:dyDescent="0.2">
      <c r="A420" s="169" t="s">
        <v>48</v>
      </c>
      <c r="B420" s="180" t="s">
        <v>122</v>
      </c>
      <c r="C420" s="181"/>
      <c r="D420" s="181"/>
      <c r="E420" s="181"/>
      <c r="F420" s="181"/>
      <c r="G420" s="181"/>
      <c r="H420" s="181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2"/>
    </row>
    <row r="421" spans="1:25" ht="12.75" x14ac:dyDescent="0.2">
      <c r="A421" s="170"/>
      <c r="B421" s="183"/>
      <c r="C421" s="184"/>
      <c r="D421" s="184"/>
      <c r="E421" s="184"/>
      <c r="F421" s="184"/>
      <c r="G421" s="184"/>
      <c r="H421" s="184"/>
      <c r="I421" s="184"/>
      <c r="J421" s="184"/>
      <c r="K421" s="184"/>
      <c r="L421" s="184"/>
      <c r="M421" s="184"/>
      <c r="N421" s="184"/>
      <c r="O421" s="184"/>
      <c r="P421" s="184"/>
      <c r="Q421" s="184"/>
      <c r="R421" s="184"/>
      <c r="S421" s="184"/>
      <c r="T421" s="184"/>
      <c r="U421" s="184"/>
      <c r="V421" s="184"/>
      <c r="W421" s="184"/>
      <c r="X421" s="184"/>
      <c r="Y421" s="185"/>
    </row>
    <row r="422" spans="1:25" ht="12.75" x14ac:dyDescent="0.2">
      <c r="A422" s="170"/>
      <c r="B422" s="172" t="s">
        <v>123</v>
      </c>
      <c r="C422" s="163" t="s">
        <v>124</v>
      </c>
      <c r="D422" s="163" t="s">
        <v>125</v>
      </c>
      <c r="E422" s="163" t="s">
        <v>126</v>
      </c>
      <c r="F422" s="163" t="s">
        <v>127</v>
      </c>
      <c r="G422" s="163" t="s">
        <v>128</v>
      </c>
      <c r="H422" s="163" t="s">
        <v>129</v>
      </c>
      <c r="I422" s="163" t="s">
        <v>130</v>
      </c>
      <c r="J422" s="163" t="s">
        <v>131</v>
      </c>
      <c r="K422" s="163" t="s">
        <v>132</v>
      </c>
      <c r="L422" s="163" t="s">
        <v>133</v>
      </c>
      <c r="M422" s="163" t="s">
        <v>134</v>
      </c>
      <c r="N422" s="174" t="s">
        <v>135</v>
      </c>
      <c r="O422" s="163" t="s">
        <v>136</v>
      </c>
      <c r="P422" s="163" t="s">
        <v>137</v>
      </c>
      <c r="Q422" s="163" t="s">
        <v>138</v>
      </c>
      <c r="R422" s="163" t="s">
        <v>139</v>
      </c>
      <c r="S422" s="163" t="s">
        <v>140</v>
      </c>
      <c r="T422" s="163" t="s">
        <v>141</v>
      </c>
      <c r="U422" s="163" t="s">
        <v>142</v>
      </c>
      <c r="V422" s="163" t="s">
        <v>143</v>
      </c>
      <c r="W422" s="163" t="s">
        <v>144</v>
      </c>
      <c r="X422" s="163" t="s">
        <v>145</v>
      </c>
      <c r="Y422" s="163" t="s">
        <v>146</v>
      </c>
    </row>
    <row r="423" spans="1:25" ht="12.75" x14ac:dyDescent="0.2">
      <c r="A423" s="171"/>
      <c r="B423" s="173"/>
      <c r="C423" s="164"/>
      <c r="D423" s="164"/>
      <c r="E423" s="164"/>
      <c r="F423" s="164"/>
      <c r="G423" s="164"/>
      <c r="H423" s="164"/>
      <c r="I423" s="164"/>
      <c r="J423" s="164"/>
      <c r="K423" s="164"/>
      <c r="L423" s="164"/>
      <c r="M423" s="164"/>
      <c r="N423" s="175"/>
      <c r="O423" s="164"/>
      <c r="P423" s="164"/>
      <c r="Q423" s="164"/>
      <c r="R423" s="164"/>
      <c r="S423" s="164"/>
      <c r="T423" s="164"/>
      <c r="U423" s="164"/>
      <c r="V423" s="164"/>
      <c r="W423" s="164"/>
      <c r="X423" s="164"/>
      <c r="Y423" s="164"/>
    </row>
    <row r="424" spans="1:25" x14ac:dyDescent="0.2">
      <c r="A424" s="79">
        <f t="shared" ref="A424:A452" si="19">A387</f>
        <v>42552</v>
      </c>
      <c r="B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872.55580000000009</v>
      </c>
      <c r="C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840.32580000000007</v>
      </c>
      <c r="D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867.57580000000007</v>
      </c>
      <c r="E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905.22580000000005</v>
      </c>
      <c r="F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946.7958000000001</v>
      </c>
      <c r="G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993.24580000000003</v>
      </c>
      <c r="H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913.13580000000002</v>
      </c>
      <c r="I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1198.5958000000001</v>
      </c>
      <c r="J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1001.6258</v>
      </c>
      <c r="K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861.03579999999999</v>
      </c>
      <c r="L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848.46580000000006</v>
      </c>
      <c r="M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848.50580000000002</v>
      </c>
      <c r="N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840.24580000000003</v>
      </c>
      <c r="O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840.23580000000004</v>
      </c>
      <c r="P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840.17579999999998</v>
      </c>
      <c r="Q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840.1558</v>
      </c>
      <c r="R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865.00580000000002</v>
      </c>
      <c r="S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887.32580000000007</v>
      </c>
      <c r="T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887.2958000000001</v>
      </c>
      <c r="U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854.42580000000009</v>
      </c>
      <c r="V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900.25580000000002</v>
      </c>
      <c r="W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908.46579999999994</v>
      </c>
      <c r="X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854.67580000000009</v>
      </c>
      <c r="Y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1002.1058</v>
      </c>
    </row>
    <row r="425" spans="1:25" x14ac:dyDescent="0.2">
      <c r="A425" s="79">
        <f t="shared" si="19"/>
        <v>42553</v>
      </c>
      <c r="B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903.06580000000008</v>
      </c>
      <c r="C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857.76580000000001</v>
      </c>
      <c r="D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838.78580000000011</v>
      </c>
      <c r="E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851.61580000000004</v>
      </c>
      <c r="F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911.22580000000005</v>
      </c>
      <c r="G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960.4058</v>
      </c>
      <c r="H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902.03579999999999</v>
      </c>
      <c r="I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847.59580000000005</v>
      </c>
      <c r="J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1122.6858</v>
      </c>
      <c r="K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942.94580000000008</v>
      </c>
      <c r="L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882.53580000000011</v>
      </c>
      <c r="M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882.5458000000001</v>
      </c>
      <c r="N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882.61580000000004</v>
      </c>
      <c r="O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869.05580000000009</v>
      </c>
      <c r="P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862.45579999999995</v>
      </c>
      <c r="Q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862.46580000000006</v>
      </c>
      <c r="R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896.83580000000006</v>
      </c>
      <c r="S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911.59579999999994</v>
      </c>
      <c r="T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896.94580000000008</v>
      </c>
      <c r="U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883.0258</v>
      </c>
      <c r="V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888.73580000000004</v>
      </c>
      <c r="W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915.98580000000004</v>
      </c>
      <c r="X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845.55580000000009</v>
      </c>
      <c r="Y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950.88580000000002</v>
      </c>
    </row>
    <row r="426" spans="1:25" x14ac:dyDescent="0.2">
      <c r="A426" s="79">
        <f t="shared" si="19"/>
        <v>42554</v>
      </c>
      <c r="B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898.25580000000002</v>
      </c>
      <c r="C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854.47580000000005</v>
      </c>
      <c r="D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838.71580000000006</v>
      </c>
      <c r="E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851.48580000000004</v>
      </c>
      <c r="F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910.85580000000004</v>
      </c>
      <c r="G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981.87580000000003</v>
      </c>
      <c r="H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901.89580000000001</v>
      </c>
      <c r="I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847.34579999999994</v>
      </c>
      <c r="J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1122.0157999999999</v>
      </c>
      <c r="K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942.95580000000007</v>
      </c>
      <c r="L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896.76580000000013</v>
      </c>
      <c r="M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911.56579999999997</v>
      </c>
      <c r="N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903.98580000000004</v>
      </c>
      <c r="O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896.76580000000013</v>
      </c>
      <c r="P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896.90580000000011</v>
      </c>
      <c r="Q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896.72580000000005</v>
      </c>
      <c r="R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934.70580000000007</v>
      </c>
      <c r="S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934.71580000000006</v>
      </c>
      <c r="T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934.70580000000007</v>
      </c>
      <c r="U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919.35580000000004</v>
      </c>
      <c r="V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887.32580000000007</v>
      </c>
      <c r="W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913.53579999999999</v>
      </c>
      <c r="X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845.51580000000001</v>
      </c>
      <c r="Y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950.61580000000004</v>
      </c>
    </row>
    <row r="427" spans="1:25" x14ac:dyDescent="0.2">
      <c r="A427" s="79">
        <f t="shared" si="19"/>
        <v>42555</v>
      </c>
      <c r="B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857.92580000000009</v>
      </c>
      <c r="C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839.98580000000004</v>
      </c>
      <c r="D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881.87580000000003</v>
      </c>
      <c r="E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904.87580000000003</v>
      </c>
      <c r="F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964.36580000000004</v>
      </c>
      <c r="G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992.92580000000009</v>
      </c>
      <c r="H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913.06580000000008</v>
      </c>
      <c r="I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1174.8358000000001</v>
      </c>
      <c r="J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1001.4858</v>
      </c>
      <c r="K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847.94580000000008</v>
      </c>
      <c r="L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847.03579999999999</v>
      </c>
      <c r="M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851.39580000000012</v>
      </c>
      <c r="N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847.01580000000001</v>
      </c>
      <c r="O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848.23580000000004</v>
      </c>
      <c r="P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853.73580000000004</v>
      </c>
      <c r="Q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854.9158000000001</v>
      </c>
      <c r="R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864.62580000000003</v>
      </c>
      <c r="S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886.88580000000002</v>
      </c>
      <c r="T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886.89580000000001</v>
      </c>
      <c r="U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854.39580000000012</v>
      </c>
      <c r="V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883.14580000000001</v>
      </c>
      <c r="W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874.48580000000004</v>
      </c>
      <c r="X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854.24580000000003</v>
      </c>
      <c r="Y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895.51580000000001</v>
      </c>
    </row>
    <row r="428" spans="1:25" x14ac:dyDescent="0.2">
      <c r="A428" s="79">
        <f t="shared" si="19"/>
        <v>42556</v>
      </c>
      <c r="B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857.81580000000008</v>
      </c>
      <c r="C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840.35580000000004</v>
      </c>
      <c r="D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882.23580000000004</v>
      </c>
      <c r="E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905.23580000000004</v>
      </c>
      <c r="F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964.77580000000012</v>
      </c>
      <c r="G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964.67580000000009</v>
      </c>
      <c r="H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913.2758</v>
      </c>
      <c r="I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1175.2058</v>
      </c>
      <c r="J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1001.4458000000001</v>
      </c>
      <c r="K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848.12580000000003</v>
      </c>
      <c r="L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856.7958000000001</v>
      </c>
      <c r="M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848.06580000000008</v>
      </c>
      <c r="N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848.07580000000007</v>
      </c>
      <c r="O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847.96580000000006</v>
      </c>
      <c r="P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860.92580000000009</v>
      </c>
      <c r="Q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860.89580000000001</v>
      </c>
      <c r="R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864.82580000000007</v>
      </c>
      <c r="S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911.06579999999997</v>
      </c>
      <c r="T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911.0258</v>
      </c>
      <c r="U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923.76580000000001</v>
      </c>
      <c r="V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869.20580000000007</v>
      </c>
      <c r="W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882.35580000000004</v>
      </c>
      <c r="X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864.56580000000008</v>
      </c>
      <c r="Y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958.69580000000008</v>
      </c>
    </row>
    <row r="429" spans="1:25" x14ac:dyDescent="0.2">
      <c r="A429" s="79">
        <f t="shared" si="19"/>
        <v>42557</v>
      </c>
      <c r="B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855.06580000000008</v>
      </c>
      <c r="C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853.76580000000013</v>
      </c>
      <c r="D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882.10580000000004</v>
      </c>
      <c r="E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904.92579999999998</v>
      </c>
      <c r="F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929.19580000000008</v>
      </c>
      <c r="G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964.50580000000002</v>
      </c>
      <c r="H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929.48580000000004</v>
      </c>
      <c r="I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1198.0157999999999</v>
      </c>
      <c r="J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1197.6158</v>
      </c>
      <c r="K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887.90580000000011</v>
      </c>
      <c r="L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848.25580000000002</v>
      </c>
      <c r="M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848.27580000000012</v>
      </c>
      <c r="N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861.10580000000004</v>
      </c>
      <c r="O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874.21580000000006</v>
      </c>
      <c r="P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861.10580000000004</v>
      </c>
      <c r="Q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861.00580000000002</v>
      </c>
      <c r="R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875.93580000000009</v>
      </c>
      <c r="S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887.24580000000014</v>
      </c>
      <c r="T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864.78579999999999</v>
      </c>
      <c r="U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856.13580000000002</v>
      </c>
      <c r="V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906.37580000000003</v>
      </c>
      <c r="W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888.51580000000001</v>
      </c>
      <c r="X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853.6558</v>
      </c>
      <c r="Y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971.39580000000001</v>
      </c>
    </row>
    <row r="430" spans="1:25" x14ac:dyDescent="0.2">
      <c r="A430" s="79">
        <f t="shared" si="19"/>
        <v>42558</v>
      </c>
      <c r="B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854.22580000000005</v>
      </c>
      <c r="C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840.35580000000004</v>
      </c>
      <c r="D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882.09580000000005</v>
      </c>
      <c r="E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904.98580000000004</v>
      </c>
      <c r="F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912.92580000000009</v>
      </c>
      <c r="G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964.48580000000004</v>
      </c>
      <c r="H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897.01580000000013</v>
      </c>
      <c r="I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1198.1258</v>
      </c>
      <c r="J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1041.0758000000001</v>
      </c>
      <c r="K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895.36580000000004</v>
      </c>
      <c r="L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848.46580000000006</v>
      </c>
      <c r="M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856.62580000000014</v>
      </c>
      <c r="N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840.19580000000008</v>
      </c>
      <c r="O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848.60580000000004</v>
      </c>
      <c r="P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848.5458000000001</v>
      </c>
      <c r="Q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857.51580000000013</v>
      </c>
      <c r="R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864.94579999999996</v>
      </c>
      <c r="S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875.88580000000002</v>
      </c>
      <c r="T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911.28579999999999</v>
      </c>
      <c r="U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911.80580000000009</v>
      </c>
      <c r="V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869.60580000000004</v>
      </c>
      <c r="W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907.62580000000003</v>
      </c>
      <c r="X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843.79579999999999</v>
      </c>
      <c r="Y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972.26580000000001</v>
      </c>
    </row>
    <row r="431" spans="1:25" x14ac:dyDescent="0.2">
      <c r="A431" s="79">
        <f t="shared" si="19"/>
        <v>42559</v>
      </c>
      <c r="B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864.67579999999998</v>
      </c>
      <c r="C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840.35580000000004</v>
      </c>
      <c r="D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897.33580000000006</v>
      </c>
      <c r="E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897.2958000000001</v>
      </c>
      <c r="F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904.88580000000002</v>
      </c>
      <c r="G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973.93580000000009</v>
      </c>
      <c r="H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889.59580000000005</v>
      </c>
      <c r="I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1210.4158</v>
      </c>
      <c r="J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1072.8858</v>
      </c>
      <c r="K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925.51580000000001</v>
      </c>
      <c r="L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867.99580000000003</v>
      </c>
      <c r="M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854.88580000000002</v>
      </c>
      <c r="N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867.88580000000002</v>
      </c>
      <c r="O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881.40580000000011</v>
      </c>
      <c r="P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895.41579999999999</v>
      </c>
      <c r="Q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895.43579999999997</v>
      </c>
      <c r="R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905.08579999999995</v>
      </c>
      <c r="S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917.43579999999997</v>
      </c>
      <c r="T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929.92579999999998</v>
      </c>
      <c r="U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917.72580000000005</v>
      </c>
      <c r="V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875.19580000000008</v>
      </c>
      <c r="W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876.13580000000002</v>
      </c>
      <c r="X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838.76580000000013</v>
      </c>
      <c r="Y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979.55580000000009</v>
      </c>
    </row>
    <row r="432" spans="1:25" x14ac:dyDescent="0.2">
      <c r="A432" s="79">
        <f t="shared" si="19"/>
        <v>42560</v>
      </c>
      <c r="B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901.89580000000001</v>
      </c>
      <c r="C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865.08580000000006</v>
      </c>
      <c r="D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843.96580000000006</v>
      </c>
      <c r="E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859.29579999999999</v>
      </c>
      <c r="F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892.50580000000002</v>
      </c>
      <c r="G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929.80579999999998</v>
      </c>
      <c r="H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893.12580000000003</v>
      </c>
      <c r="I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841.75580000000014</v>
      </c>
      <c r="J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1160.5758000000001</v>
      </c>
      <c r="K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967.95580000000007</v>
      </c>
      <c r="L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889.76580000000001</v>
      </c>
      <c r="M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875.9158000000001</v>
      </c>
      <c r="N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875.88580000000002</v>
      </c>
      <c r="O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904.25580000000002</v>
      </c>
      <c r="P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896.84580000000005</v>
      </c>
      <c r="Q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896.72580000000005</v>
      </c>
      <c r="R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919.28579999999999</v>
      </c>
      <c r="S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904.34580000000005</v>
      </c>
      <c r="T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904.21580000000006</v>
      </c>
      <c r="U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875.63580000000013</v>
      </c>
      <c r="V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905.83580000000006</v>
      </c>
      <c r="W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906.64580000000001</v>
      </c>
      <c r="X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852.32580000000007</v>
      </c>
      <c r="Y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942.19579999999996</v>
      </c>
    </row>
    <row r="433" spans="1:27" x14ac:dyDescent="0.2">
      <c r="A433" s="79">
        <f t="shared" si="19"/>
        <v>42561</v>
      </c>
      <c r="B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861.38580000000002</v>
      </c>
      <c r="C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841.07579999999996</v>
      </c>
      <c r="D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838.60580000000004</v>
      </c>
      <c r="E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879.62580000000003</v>
      </c>
      <c r="F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914.83579999999995</v>
      </c>
      <c r="G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954.44579999999996</v>
      </c>
      <c r="H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897.38580000000002</v>
      </c>
      <c r="I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838.12580000000003</v>
      </c>
      <c r="J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1167.6458</v>
      </c>
      <c r="K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1018.9258000000001</v>
      </c>
      <c r="L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931.18580000000009</v>
      </c>
      <c r="M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908.31579999999997</v>
      </c>
      <c r="N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908.13580000000002</v>
      </c>
      <c r="O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931.07580000000007</v>
      </c>
      <c r="P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972.64580000000001</v>
      </c>
      <c r="Q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972.63580000000002</v>
      </c>
      <c r="R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973.28580000000011</v>
      </c>
      <c r="S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973.28580000000011</v>
      </c>
      <c r="T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908.66579999999999</v>
      </c>
      <c r="U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879.20580000000007</v>
      </c>
      <c r="V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886.42579999999998</v>
      </c>
      <c r="W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898.30579999999998</v>
      </c>
      <c r="X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848.24580000000003</v>
      </c>
      <c r="Y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946.07580000000007</v>
      </c>
    </row>
    <row r="434" spans="1:27" x14ac:dyDescent="0.2">
      <c r="A434" s="79">
        <f t="shared" si="19"/>
        <v>42562</v>
      </c>
      <c r="B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850.92580000000009</v>
      </c>
      <c r="C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838.06579999999997</v>
      </c>
      <c r="D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900.92580000000009</v>
      </c>
      <c r="E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901.09580000000005</v>
      </c>
      <c r="F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941.57579999999996</v>
      </c>
      <c r="G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996.63580000000002</v>
      </c>
      <c r="H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941.37580000000003</v>
      </c>
      <c r="I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1292.4657999999999</v>
      </c>
      <c r="J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1123.9957999999999</v>
      </c>
      <c r="K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969.42579999999998</v>
      </c>
      <c r="L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870.10580000000004</v>
      </c>
      <c r="M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856.93580000000009</v>
      </c>
      <c r="N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862.99580000000014</v>
      </c>
      <c r="O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883.25580000000002</v>
      </c>
      <c r="P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883.44579999999996</v>
      </c>
      <c r="Q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856.35580000000004</v>
      </c>
      <c r="R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894.73580000000004</v>
      </c>
      <c r="S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900.40580000000011</v>
      </c>
      <c r="T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933.23580000000004</v>
      </c>
      <c r="U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920.18579999999997</v>
      </c>
      <c r="V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872.28580000000011</v>
      </c>
      <c r="W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872.53580000000011</v>
      </c>
      <c r="X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851.33580000000006</v>
      </c>
      <c r="Y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971.54579999999999</v>
      </c>
    </row>
    <row r="435" spans="1:27" x14ac:dyDescent="0.2">
      <c r="A435" s="79">
        <f t="shared" si="19"/>
        <v>42563</v>
      </c>
      <c r="B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852.2758</v>
      </c>
      <c r="C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838.11580000000004</v>
      </c>
      <c r="D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900.4158000000001</v>
      </c>
      <c r="E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924.72580000000005</v>
      </c>
      <c r="F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959.22580000000005</v>
      </c>
      <c r="G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959.49580000000003</v>
      </c>
      <c r="H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942.4158000000001</v>
      </c>
      <c r="I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1294.6258</v>
      </c>
      <c r="J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1125.7657999999999</v>
      </c>
      <c r="K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970.70580000000007</v>
      </c>
      <c r="L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871.57579999999996</v>
      </c>
      <c r="M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858.41579999999999</v>
      </c>
      <c r="N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864.87580000000003</v>
      </c>
      <c r="O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885.33580000000006</v>
      </c>
      <c r="P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885.32580000000007</v>
      </c>
      <c r="Q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885.33580000000006</v>
      </c>
      <c r="R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896.59580000000005</v>
      </c>
      <c r="S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967.90580000000011</v>
      </c>
      <c r="T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989.53579999999999</v>
      </c>
      <c r="U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946.44580000000008</v>
      </c>
      <c r="V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845.38580000000002</v>
      </c>
      <c r="W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845.6558</v>
      </c>
      <c r="X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862.17579999999998</v>
      </c>
      <c r="Y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936.46580000000006</v>
      </c>
    </row>
    <row r="436" spans="1:27" x14ac:dyDescent="0.2">
      <c r="A436" s="79">
        <f t="shared" si="19"/>
        <v>42564</v>
      </c>
      <c r="B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860.13580000000013</v>
      </c>
      <c r="C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839.98580000000004</v>
      </c>
      <c r="D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904.74580000000003</v>
      </c>
      <c r="E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929.1558</v>
      </c>
      <c r="F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964.17580000000009</v>
      </c>
      <c r="G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964.37580000000003</v>
      </c>
      <c r="H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946.81580000000008</v>
      </c>
      <c r="I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1301.2857999999999</v>
      </c>
      <c r="J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1131.9558</v>
      </c>
      <c r="K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975.10580000000004</v>
      </c>
      <c r="L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874.74580000000003</v>
      </c>
      <c r="M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861.44580000000008</v>
      </c>
      <c r="N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867.93579999999997</v>
      </c>
      <c r="O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888.49580000000003</v>
      </c>
      <c r="P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888.5258</v>
      </c>
      <c r="Q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888.40580000000011</v>
      </c>
      <c r="R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899.01580000000001</v>
      </c>
      <c r="S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970.77580000000012</v>
      </c>
      <c r="T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992.81580000000008</v>
      </c>
      <c r="U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949.9058</v>
      </c>
      <c r="V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842.81580000000008</v>
      </c>
      <c r="W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843.25580000000002</v>
      </c>
      <c r="X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864.70580000000007</v>
      </c>
      <c r="Y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936.52580000000012</v>
      </c>
    </row>
    <row r="437" spans="1:27" x14ac:dyDescent="0.2">
      <c r="A437" s="79">
        <f t="shared" si="19"/>
        <v>42565</v>
      </c>
      <c r="B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858.76580000000001</v>
      </c>
      <c r="C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840.0258</v>
      </c>
      <c r="D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867.30580000000009</v>
      </c>
      <c r="E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929.26580000000001</v>
      </c>
      <c r="F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964.33580000000006</v>
      </c>
      <c r="G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964.48580000000004</v>
      </c>
      <c r="H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947.0258</v>
      </c>
      <c r="I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1287.5658000000001</v>
      </c>
      <c r="J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1107.4958000000001</v>
      </c>
      <c r="K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949.36580000000004</v>
      </c>
      <c r="L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874.70579999999995</v>
      </c>
      <c r="M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861.34580000000005</v>
      </c>
      <c r="N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881.33580000000006</v>
      </c>
      <c r="O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888.31580000000008</v>
      </c>
      <c r="P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888.28580000000011</v>
      </c>
      <c r="Q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888.25580000000002</v>
      </c>
      <c r="R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910.82580000000007</v>
      </c>
      <c r="S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936.2958000000001</v>
      </c>
      <c r="T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992.80580000000009</v>
      </c>
      <c r="U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949.88580000000002</v>
      </c>
      <c r="V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842.62580000000003</v>
      </c>
      <c r="W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843.06580000000008</v>
      </c>
      <c r="X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864.61580000000004</v>
      </c>
      <c r="Y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929.53579999999999</v>
      </c>
    </row>
    <row r="438" spans="1:27" x14ac:dyDescent="0.2">
      <c r="A438" s="79">
        <f t="shared" si="19"/>
        <v>42566</v>
      </c>
      <c r="B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847.45579999999995</v>
      </c>
      <c r="C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840.39580000000001</v>
      </c>
      <c r="D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868.06579999999997</v>
      </c>
      <c r="E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929.76580000000001</v>
      </c>
      <c r="F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964.90580000000011</v>
      </c>
      <c r="G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964.86580000000004</v>
      </c>
      <c r="H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947.04579999999999</v>
      </c>
      <c r="I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1287.9258</v>
      </c>
      <c r="J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1073.0457999999999</v>
      </c>
      <c r="K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917.50580000000002</v>
      </c>
      <c r="L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848.32580000000007</v>
      </c>
      <c r="M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855.56580000000008</v>
      </c>
      <c r="N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855.79579999999999</v>
      </c>
      <c r="O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855.85580000000004</v>
      </c>
      <c r="P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855.74580000000003</v>
      </c>
      <c r="Q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855.88580000000002</v>
      </c>
      <c r="R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875.74580000000003</v>
      </c>
      <c r="S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936.35580000000004</v>
      </c>
      <c r="T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936.36580000000015</v>
      </c>
      <c r="U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949.7758</v>
      </c>
      <c r="V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843.0258</v>
      </c>
      <c r="W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868.7758</v>
      </c>
      <c r="X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864.71580000000006</v>
      </c>
      <c r="Y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939.9158000000001</v>
      </c>
    </row>
    <row r="439" spans="1:27" s="90" customFormat="1" x14ac:dyDescent="0.25">
      <c r="A439" s="79">
        <f t="shared" si="19"/>
        <v>42567</v>
      </c>
      <c r="B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878.70580000000007</v>
      </c>
      <c r="C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845.73580000000004</v>
      </c>
      <c r="D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838.04579999999999</v>
      </c>
      <c r="E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851.7758</v>
      </c>
      <c r="F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901.14580000000001</v>
      </c>
      <c r="G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939.76580000000013</v>
      </c>
      <c r="H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901.96580000000006</v>
      </c>
      <c r="I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859.08580000000006</v>
      </c>
      <c r="J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1134.5858000000001</v>
      </c>
      <c r="K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994.6658000000001</v>
      </c>
      <c r="L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942.62580000000014</v>
      </c>
      <c r="M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926.6558</v>
      </c>
      <c r="N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926.63580000000002</v>
      </c>
      <c r="O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926.59580000000005</v>
      </c>
      <c r="P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926.60580000000004</v>
      </c>
      <c r="Q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911.23580000000004</v>
      </c>
      <c r="R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911.03579999999999</v>
      </c>
      <c r="S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896.5458000000001</v>
      </c>
      <c r="T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896.57580000000007</v>
      </c>
      <c r="U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911.60580000000004</v>
      </c>
      <c r="V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887.12580000000003</v>
      </c>
      <c r="W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917.48580000000004</v>
      </c>
      <c r="X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872.97580000000005</v>
      </c>
      <c r="Y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959.06580000000008</v>
      </c>
    </row>
    <row r="440" spans="1:27" x14ac:dyDescent="0.2">
      <c r="A440" s="79">
        <f t="shared" si="19"/>
        <v>42568</v>
      </c>
      <c r="B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899.24580000000003</v>
      </c>
      <c r="C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851.5458000000001</v>
      </c>
      <c r="D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839.02580000000012</v>
      </c>
      <c r="E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854.36580000000004</v>
      </c>
      <c r="F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905.19579999999996</v>
      </c>
      <c r="G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943.5458000000001</v>
      </c>
      <c r="H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905.48580000000004</v>
      </c>
      <c r="I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862.46580000000006</v>
      </c>
      <c r="J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1138.7558000000001</v>
      </c>
      <c r="K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998.12580000000003</v>
      </c>
      <c r="L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945.72580000000005</v>
      </c>
      <c r="M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929.66579999999999</v>
      </c>
      <c r="N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929.51580000000001</v>
      </c>
      <c r="O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929.42579999999998</v>
      </c>
      <c r="P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929.38580000000002</v>
      </c>
      <c r="Q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913.98580000000004</v>
      </c>
      <c r="R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913.84580000000005</v>
      </c>
      <c r="S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898.93579999999997</v>
      </c>
      <c r="T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899.05579999999998</v>
      </c>
      <c r="U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914.76580000000001</v>
      </c>
      <c r="V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909.65580000000011</v>
      </c>
      <c r="W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929.49580000000003</v>
      </c>
      <c r="X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885.10580000000004</v>
      </c>
      <c r="Y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1058.3157999999999</v>
      </c>
    </row>
    <row r="441" spans="1:27" x14ac:dyDescent="0.2">
      <c r="A441" s="79">
        <f t="shared" si="19"/>
        <v>42569</v>
      </c>
      <c r="B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860.05580000000009</v>
      </c>
      <c r="C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856.13580000000002</v>
      </c>
      <c r="D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884.89580000000012</v>
      </c>
      <c r="E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915.96580000000006</v>
      </c>
      <c r="F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932.53579999999999</v>
      </c>
      <c r="G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987.10580000000004</v>
      </c>
      <c r="H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932.95579999999995</v>
      </c>
      <c r="I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1227.5057999999999</v>
      </c>
      <c r="J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1077.1758</v>
      </c>
      <c r="K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920.43579999999997</v>
      </c>
      <c r="L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850.68580000000009</v>
      </c>
      <c r="M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850.5458000000001</v>
      </c>
      <c r="N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850.65580000000011</v>
      </c>
      <c r="O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850.65580000000011</v>
      </c>
      <c r="P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850.56580000000008</v>
      </c>
      <c r="Q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863.42580000000009</v>
      </c>
      <c r="R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877.69579999999996</v>
      </c>
      <c r="S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877.68579999999997</v>
      </c>
      <c r="T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889.20580000000007</v>
      </c>
      <c r="U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913.38580000000002</v>
      </c>
      <c r="V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866.51580000000013</v>
      </c>
      <c r="W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879.60580000000004</v>
      </c>
      <c r="X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938.74580000000003</v>
      </c>
      <c r="Y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922.67580000000009</v>
      </c>
    </row>
    <row r="442" spans="1:27" x14ac:dyDescent="0.2">
      <c r="A442" s="79">
        <f t="shared" si="19"/>
        <v>42570</v>
      </c>
      <c r="B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882.23580000000004</v>
      </c>
      <c r="C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850.22580000000005</v>
      </c>
      <c r="D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838.35580000000004</v>
      </c>
      <c r="E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870.18580000000009</v>
      </c>
      <c r="F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900.14580000000012</v>
      </c>
      <c r="G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949.83580000000006</v>
      </c>
      <c r="H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924.37580000000014</v>
      </c>
      <c r="I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1265.3258000000001</v>
      </c>
      <c r="J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1087.8558</v>
      </c>
      <c r="K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890.58580000000006</v>
      </c>
      <c r="L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837.93579999999997</v>
      </c>
      <c r="M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868.53579999999999</v>
      </c>
      <c r="N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868.78579999999999</v>
      </c>
      <c r="O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868.96580000000006</v>
      </c>
      <c r="P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868.81579999999997</v>
      </c>
      <c r="Q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868.72580000000005</v>
      </c>
      <c r="R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845.23580000000004</v>
      </c>
      <c r="S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845.23580000000004</v>
      </c>
      <c r="T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888.80580000000009</v>
      </c>
      <c r="U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866.71580000000006</v>
      </c>
      <c r="V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903.0458000000001</v>
      </c>
      <c r="W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903.68580000000009</v>
      </c>
      <c r="X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862.81580000000008</v>
      </c>
      <c r="Y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989.53579999999999</v>
      </c>
    </row>
    <row r="443" spans="1:27" x14ac:dyDescent="0.2">
      <c r="A443" s="79">
        <f t="shared" si="19"/>
        <v>42571</v>
      </c>
      <c r="B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870.1558</v>
      </c>
      <c r="C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847.74580000000014</v>
      </c>
      <c r="D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838.30580000000009</v>
      </c>
      <c r="E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854.98580000000004</v>
      </c>
      <c r="F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854.9058</v>
      </c>
      <c r="G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931.09580000000005</v>
      </c>
      <c r="H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869.0458000000001</v>
      </c>
      <c r="I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1144.8158000000001</v>
      </c>
      <c r="J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1003.4958000000001</v>
      </c>
      <c r="K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838.90580000000011</v>
      </c>
      <c r="L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906.99580000000003</v>
      </c>
      <c r="M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908.04579999999999</v>
      </c>
      <c r="N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908.42579999999998</v>
      </c>
      <c r="O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909.83580000000006</v>
      </c>
      <c r="P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910.33580000000006</v>
      </c>
      <c r="Q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909.78580000000011</v>
      </c>
      <c r="R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878.53580000000011</v>
      </c>
      <c r="S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865.71579999999994</v>
      </c>
      <c r="T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864.64580000000001</v>
      </c>
      <c r="U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863.4158000000001</v>
      </c>
      <c r="V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934.26580000000001</v>
      </c>
      <c r="W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941.10580000000004</v>
      </c>
      <c r="X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867.44580000000008</v>
      </c>
      <c r="Y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981.96579999999994</v>
      </c>
    </row>
    <row r="444" spans="1:27" x14ac:dyDescent="0.2">
      <c r="A444" s="79">
        <f t="shared" si="19"/>
        <v>42572</v>
      </c>
      <c r="B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865.92580000000009</v>
      </c>
      <c r="C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842.37580000000003</v>
      </c>
      <c r="D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840.06580000000008</v>
      </c>
      <c r="E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839.48580000000004</v>
      </c>
      <c r="F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854.85580000000004</v>
      </c>
      <c r="G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883.45580000000007</v>
      </c>
      <c r="H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854.88580000000002</v>
      </c>
      <c r="I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1145.5658000000001</v>
      </c>
      <c r="J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985.07579999999996</v>
      </c>
      <c r="K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845.70580000000007</v>
      </c>
      <c r="L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878.00580000000002</v>
      </c>
      <c r="M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908.4058</v>
      </c>
      <c r="N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903.23580000000004</v>
      </c>
      <c r="O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904.29579999999999</v>
      </c>
      <c r="P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879.70580000000007</v>
      </c>
      <c r="Q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859.84580000000005</v>
      </c>
      <c r="R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864.66579999999999</v>
      </c>
      <c r="S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852.95579999999995</v>
      </c>
      <c r="T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876.71580000000006</v>
      </c>
      <c r="U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863.53580000000011</v>
      </c>
      <c r="V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929.86580000000004</v>
      </c>
      <c r="W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935.07580000000007</v>
      </c>
      <c r="X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867.38580000000002</v>
      </c>
      <c r="Y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972.7758</v>
      </c>
    </row>
    <row r="445" spans="1:27" x14ac:dyDescent="0.2">
      <c r="A445" s="79">
        <f t="shared" si="19"/>
        <v>42573</v>
      </c>
      <c r="B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855.78579999999999</v>
      </c>
      <c r="C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841.77580000000012</v>
      </c>
      <c r="D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838.11580000000004</v>
      </c>
      <c r="E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841.41579999999999</v>
      </c>
      <c r="F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854.9058</v>
      </c>
      <c r="G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914.50580000000002</v>
      </c>
      <c r="H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868.95580000000007</v>
      </c>
      <c r="I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1200.7257999999999</v>
      </c>
      <c r="J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1064.0757999999998</v>
      </c>
      <c r="K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918.87580000000003</v>
      </c>
      <c r="L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896.53580000000011</v>
      </c>
      <c r="M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849.22580000000005</v>
      </c>
      <c r="N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875.44580000000008</v>
      </c>
      <c r="O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875.44580000000008</v>
      </c>
      <c r="P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839.11580000000004</v>
      </c>
      <c r="Q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839.0458000000001</v>
      </c>
      <c r="R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854.07580000000007</v>
      </c>
      <c r="S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844.82580000000007</v>
      </c>
      <c r="T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865.87580000000003</v>
      </c>
      <c r="U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845.05580000000009</v>
      </c>
      <c r="V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923.79579999999999</v>
      </c>
      <c r="W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926.60580000000004</v>
      </c>
      <c r="X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870.70580000000007</v>
      </c>
      <c r="Y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999.74580000000003</v>
      </c>
      <c r="AA445" s="80"/>
    </row>
    <row r="446" spans="1:27" x14ac:dyDescent="0.2">
      <c r="A446" s="79">
        <f t="shared" si="19"/>
        <v>42574</v>
      </c>
      <c r="B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923.30579999999998</v>
      </c>
      <c r="C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887.77580000000012</v>
      </c>
      <c r="D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861.68580000000009</v>
      </c>
      <c r="E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850.60580000000004</v>
      </c>
      <c r="F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843.84580000000005</v>
      </c>
      <c r="G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853.04579999999999</v>
      </c>
      <c r="H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838.05579999999998</v>
      </c>
      <c r="I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846.5258</v>
      </c>
      <c r="J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1101.0757999999998</v>
      </c>
      <c r="K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928.35580000000004</v>
      </c>
      <c r="L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884.1558</v>
      </c>
      <c r="M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844.59580000000005</v>
      </c>
      <c r="N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844.34579999999994</v>
      </c>
      <c r="O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844.19579999999996</v>
      </c>
      <c r="P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844.23580000000004</v>
      </c>
      <c r="Q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844.18579999999997</v>
      </c>
      <c r="R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869.88580000000002</v>
      </c>
      <c r="S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859.84580000000005</v>
      </c>
      <c r="T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844.84580000000005</v>
      </c>
      <c r="U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870.93579999999997</v>
      </c>
      <c r="V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965.57580000000007</v>
      </c>
      <c r="W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982.0458000000001</v>
      </c>
      <c r="X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871.20580000000007</v>
      </c>
      <c r="Y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897.99580000000003</v>
      </c>
    </row>
    <row r="447" spans="1:27" x14ac:dyDescent="0.2">
      <c r="A447" s="79">
        <f t="shared" si="19"/>
        <v>42575</v>
      </c>
      <c r="B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909.53580000000011</v>
      </c>
      <c r="C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883.39580000000001</v>
      </c>
      <c r="D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857.84580000000005</v>
      </c>
      <c r="E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848.48580000000004</v>
      </c>
      <c r="F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842.82580000000007</v>
      </c>
      <c r="G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868.70579999999995</v>
      </c>
      <c r="H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852.87580000000003</v>
      </c>
      <c r="I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838.0258</v>
      </c>
      <c r="J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1124.2457999999999</v>
      </c>
      <c r="K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944.01580000000001</v>
      </c>
      <c r="L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883.43579999999997</v>
      </c>
      <c r="M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844.25580000000002</v>
      </c>
      <c r="N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844.08579999999995</v>
      </c>
      <c r="O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844.06579999999997</v>
      </c>
      <c r="P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844.06579999999997</v>
      </c>
      <c r="Q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844.03579999999999</v>
      </c>
      <c r="R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870.03580000000011</v>
      </c>
      <c r="S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860.80580000000009</v>
      </c>
      <c r="T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845.22580000000005</v>
      </c>
      <c r="U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873.84580000000005</v>
      </c>
      <c r="V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989.64580000000001</v>
      </c>
      <c r="W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990.54579999999999</v>
      </c>
      <c r="X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875.7958000000001</v>
      </c>
      <c r="Y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897.76580000000001</v>
      </c>
    </row>
    <row r="448" spans="1:27" x14ac:dyDescent="0.2">
      <c r="A448" s="79">
        <f t="shared" si="19"/>
        <v>42576</v>
      </c>
      <c r="B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884.92580000000009</v>
      </c>
      <c r="C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858.49580000000003</v>
      </c>
      <c r="D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839.08580000000006</v>
      </c>
      <c r="E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838.83580000000006</v>
      </c>
      <c r="F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868.62580000000003</v>
      </c>
      <c r="G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898.48580000000004</v>
      </c>
      <c r="H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883.58580000000006</v>
      </c>
      <c r="I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1237.4658000000002</v>
      </c>
      <c r="J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1043.0757999999998</v>
      </c>
      <c r="K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904.05580000000009</v>
      </c>
      <c r="L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839.06580000000008</v>
      </c>
      <c r="M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880.47580000000005</v>
      </c>
      <c r="N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881.24580000000014</v>
      </c>
      <c r="O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881.27580000000012</v>
      </c>
      <c r="P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881.24580000000014</v>
      </c>
      <c r="Q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881.12580000000014</v>
      </c>
      <c r="R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849.89580000000001</v>
      </c>
      <c r="S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856.51580000000001</v>
      </c>
      <c r="T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855.16579999999999</v>
      </c>
      <c r="U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844.93580000000009</v>
      </c>
      <c r="V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933.99580000000003</v>
      </c>
      <c r="W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909.83580000000006</v>
      </c>
      <c r="X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842.12580000000003</v>
      </c>
      <c r="Y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1000.3858</v>
      </c>
    </row>
    <row r="449" spans="1:25" x14ac:dyDescent="0.2">
      <c r="A449" s="79">
        <f t="shared" si="19"/>
        <v>42577</v>
      </c>
      <c r="B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892.47580000000005</v>
      </c>
      <c r="C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847.96580000000006</v>
      </c>
      <c r="D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868.70579999999995</v>
      </c>
      <c r="E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883.23580000000004</v>
      </c>
      <c r="F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883.22580000000005</v>
      </c>
      <c r="G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905.88580000000013</v>
      </c>
      <c r="H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883.23580000000004</v>
      </c>
      <c r="I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1177.3758</v>
      </c>
      <c r="J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1042.7857999999999</v>
      </c>
      <c r="K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904.23580000000004</v>
      </c>
      <c r="L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862.89580000000012</v>
      </c>
      <c r="M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862.90580000000011</v>
      </c>
      <c r="N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862.71579999999994</v>
      </c>
      <c r="O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862.55579999999998</v>
      </c>
      <c r="P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849.64580000000001</v>
      </c>
      <c r="Q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862.5258</v>
      </c>
      <c r="R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876.97580000000005</v>
      </c>
      <c r="S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905.83580000000006</v>
      </c>
      <c r="T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951.10580000000004</v>
      </c>
      <c r="U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907.55579999999998</v>
      </c>
      <c r="V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871.85580000000004</v>
      </c>
      <c r="W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873.45580000000007</v>
      </c>
      <c r="X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876.95580000000007</v>
      </c>
      <c r="Y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995.11580000000004</v>
      </c>
    </row>
    <row r="450" spans="1:25" x14ac:dyDescent="0.2">
      <c r="A450" s="79">
        <f t="shared" si="19"/>
        <v>42578</v>
      </c>
      <c r="B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867.70580000000007</v>
      </c>
      <c r="C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869.36580000000004</v>
      </c>
      <c r="D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883.89580000000001</v>
      </c>
      <c r="E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883.87580000000003</v>
      </c>
      <c r="F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948.75580000000014</v>
      </c>
      <c r="G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966.95580000000007</v>
      </c>
      <c r="H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931.82580000000007</v>
      </c>
      <c r="I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1263.7157999999999</v>
      </c>
      <c r="J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1076.1158</v>
      </c>
      <c r="K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935.47580000000005</v>
      </c>
      <c r="L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876.97580000000005</v>
      </c>
      <c r="M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850.55580000000009</v>
      </c>
      <c r="N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850.32579999999996</v>
      </c>
      <c r="O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850.29579999999999</v>
      </c>
      <c r="P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876.72580000000005</v>
      </c>
      <c r="Q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876.93579999999997</v>
      </c>
      <c r="R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889.24580000000003</v>
      </c>
      <c r="S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888.95580000000007</v>
      </c>
      <c r="T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925.61580000000004</v>
      </c>
      <c r="U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890.47580000000005</v>
      </c>
      <c r="V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871.9058</v>
      </c>
      <c r="W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873.83580000000006</v>
      </c>
      <c r="X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876.97580000000005</v>
      </c>
      <c r="Y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975.96579999999994</v>
      </c>
    </row>
    <row r="451" spans="1:25" x14ac:dyDescent="0.2">
      <c r="A451" s="79">
        <f t="shared" si="19"/>
        <v>42579</v>
      </c>
      <c r="B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866.50580000000002</v>
      </c>
      <c r="C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855.31580000000008</v>
      </c>
      <c r="D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883.9058</v>
      </c>
      <c r="E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883.95579999999995</v>
      </c>
      <c r="F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931.56580000000008</v>
      </c>
      <c r="G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931.49580000000003</v>
      </c>
      <c r="H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884.09579999999994</v>
      </c>
      <c r="I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1264.6058</v>
      </c>
      <c r="J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1076.6258</v>
      </c>
      <c r="K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905.13580000000002</v>
      </c>
      <c r="L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850.94580000000008</v>
      </c>
      <c r="M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851.00580000000014</v>
      </c>
      <c r="N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863.39580000000012</v>
      </c>
      <c r="O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863.17580000000009</v>
      </c>
      <c r="P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876.69580000000008</v>
      </c>
      <c r="Q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876.78579999999999</v>
      </c>
      <c r="R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973.23580000000004</v>
      </c>
      <c r="S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938.45580000000007</v>
      </c>
      <c r="T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952.07580000000007</v>
      </c>
      <c r="U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927.84580000000005</v>
      </c>
      <c r="V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870.25580000000002</v>
      </c>
      <c r="W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872.6658000000001</v>
      </c>
      <c r="X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888.96580000000006</v>
      </c>
      <c r="Y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979.42580000000009</v>
      </c>
    </row>
    <row r="452" spans="1:25" x14ac:dyDescent="0.2">
      <c r="A452" s="79">
        <f t="shared" si="19"/>
        <v>42580</v>
      </c>
      <c r="B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864.9058</v>
      </c>
      <c r="C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870.13580000000002</v>
      </c>
      <c r="D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884.40580000000011</v>
      </c>
      <c r="E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884.45580000000007</v>
      </c>
      <c r="F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949.52580000000012</v>
      </c>
      <c r="G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967.72580000000005</v>
      </c>
      <c r="H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907.93579999999997</v>
      </c>
      <c r="I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1265.7358000000002</v>
      </c>
      <c r="J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1077.5558000000001</v>
      </c>
      <c r="K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905.67580000000009</v>
      </c>
      <c r="L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857.89580000000001</v>
      </c>
      <c r="M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864.32580000000007</v>
      </c>
      <c r="N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846.25580000000002</v>
      </c>
      <c r="O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838.68580000000009</v>
      </c>
      <c r="P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838.82580000000007</v>
      </c>
      <c r="Q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851.21580000000006</v>
      </c>
      <c r="R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889.62580000000003</v>
      </c>
      <c r="S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901.10580000000004</v>
      </c>
      <c r="T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901.46580000000006</v>
      </c>
      <c r="U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857.88580000000002</v>
      </c>
      <c r="V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901.68579999999997</v>
      </c>
      <c r="W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875.84580000000005</v>
      </c>
      <c r="X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889.51580000000001</v>
      </c>
      <c r="Y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1001.2258</v>
      </c>
    </row>
    <row r="453" spans="1:25" x14ac:dyDescent="0.2">
      <c r="A453" s="79">
        <f t="shared" ref="A453:A454" si="20">A416</f>
        <v>42581</v>
      </c>
      <c r="B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928.72580000000005</v>
      </c>
      <c r="C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850.81580000000008</v>
      </c>
      <c r="D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838.88580000000013</v>
      </c>
      <c r="E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854.50580000000002</v>
      </c>
      <c r="F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887.43580000000009</v>
      </c>
      <c r="G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923.98580000000015</v>
      </c>
      <c r="H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862.61580000000004</v>
      </c>
      <c r="I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876.58580000000006</v>
      </c>
      <c r="J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1129.1258</v>
      </c>
      <c r="K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947.20580000000007</v>
      </c>
      <c r="L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886.63580000000002</v>
      </c>
      <c r="M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865.95580000000007</v>
      </c>
      <c r="N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900.51580000000001</v>
      </c>
      <c r="O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900.49580000000003</v>
      </c>
      <c r="P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900.52580000000012</v>
      </c>
      <c r="Q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900.48580000000004</v>
      </c>
      <c r="R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900.18580000000009</v>
      </c>
      <c r="S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885.4158000000001</v>
      </c>
      <c r="T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871.33580000000006</v>
      </c>
      <c r="U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860.33580000000006</v>
      </c>
      <c r="V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940.73580000000004</v>
      </c>
      <c r="W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929.38580000000002</v>
      </c>
      <c r="X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845.63580000000002</v>
      </c>
      <c r="Y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979.89580000000012</v>
      </c>
    </row>
    <row r="454" spans="1:25" x14ac:dyDescent="0.2">
      <c r="A454" s="79">
        <f t="shared" si="20"/>
        <v>42582</v>
      </c>
      <c r="B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912.14580000000012</v>
      </c>
      <c r="C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846.71580000000006</v>
      </c>
      <c r="D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854.50580000000002</v>
      </c>
      <c r="E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854.62580000000003</v>
      </c>
      <c r="F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905.62580000000014</v>
      </c>
      <c r="G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924.12580000000014</v>
      </c>
      <c r="H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862.50580000000002</v>
      </c>
      <c r="I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854.62580000000003</v>
      </c>
      <c r="J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1151.9458</v>
      </c>
      <c r="K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962.71580000000006</v>
      </c>
      <c r="L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914.08580000000006</v>
      </c>
      <c r="M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885.10580000000004</v>
      </c>
      <c r="N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884.99580000000003</v>
      </c>
      <c r="O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884.95580000000007</v>
      </c>
      <c r="P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899.1558</v>
      </c>
      <c r="Q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899.09580000000005</v>
      </c>
      <c r="R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899.1558</v>
      </c>
      <c r="S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871.10580000000004</v>
      </c>
      <c r="T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871.34580000000005</v>
      </c>
      <c r="U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860.25580000000014</v>
      </c>
      <c r="V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952.17580000000009</v>
      </c>
      <c r="W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923.84579999999994</v>
      </c>
      <c r="X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845.96580000000006</v>
      </c>
      <c r="Y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997.64580000000012</v>
      </c>
    </row>
    <row r="456" spans="1:25" x14ac:dyDescent="0.25">
      <c r="A456" s="77" t="s">
        <v>149</v>
      </c>
    </row>
    <row r="457" spans="1:25" x14ac:dyDescent="0.25">
      <c r="A457" s="87" t="s">
        <v>150</v>
      </c>
      <c r="B457" s="78"/>
      <c r="C457" s="78"/>
      <c r="D457" s="78"/>
    </row>
    <row r="458" spans="1:25" ht="12.75" x14ac:dyDescent="0.2">
      <c r="A458" s="169" t="s">
        <v>48</v>
      </c>
      <c r="B458" s="180" t="s">
        <v>122</v>
      </c>
      <c r="C458" s="181"/>
      <c r="D458" s="181"/>
      <c r="E458" s="181"/>
      <c r="F458" s="181"/>
      <c r="G458" s="181"/>
      <c r="H458" s="181"/>
      <c r="I458" s="181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2"/>
    </row>
    <row r="459" spans="1:25" ht="12.75" x14ac:dyDescent="0.2">
      <c r="A459" s="170"/>
      <c r="B459" s="183"/>
      <c r="C459" s="184"/>
      <c r="D459" s="184"/>
      <c r="E459" s="184"/>
      <c r="F459" s="184"/>
      <c r="G459" s="184"/>
      <c r="H459" s="184"/>
      <c r="I459" s="184"/>
      <c r="J459" s="184"/>
      <c r="K459" s="184"/>
      <c r="L459" s="184"/>
      <c r="M459" s="184"/>
      <c r="N459" s="184"/>
      <c r="O459" s="184"/>
      <c r="P459" s="184"/>
      <c r="Q459" s="184"/>
      <c r="R459" s="184"/>
      <c r="S459" s="184"/>
      <c r="T459" s="184"/>
      <c r="U459" s="184"/>
      <c r="V459" s="184"/>
      <c r="W459" s="184"/>
      <c r="X459" s="184"/>
      <c r="Y459" s="185"/>
    </row>
    <row r="460" spans="1:25" ht="12.75" x14ac:dyDescent="0.2">
      <c r="A460" s="170"/>
      <c r="B460" s="172" t="s">
        <v>123</v>
      </c>
      <c r="C460" s="163" t="s">
        <v>124</v>
      </c>
      <c r="D460" s="163" t="s">
        <v>125</v>
      </c>
      <c r="E460" s="163" t="s">
        <v>126</v>
      </c>
      <c r="F460" s="163" t="s">
        <v>127</v>
      </c>
      <c r="G460" s="163" t="s">
        <v>128</v>
      </c>
      <c r="H460" s="163" t="s">
        <v>129</v>
      </c>
      <c r="I460" s="163" t="s">
        <v>130</v>
      </c>
      <c r="J460" s="163" t="s">
        <v>131</v>
      </c>
      <c r="K460" s="163" t="s">
        <v>132</v>
      </c>
      <c r="L460" s="163" t="s">
        <v>133</v>
      </c>
      <c r="M460" s="163" t="s">
        <v>134</v>
      </c>
      <c r="N460" s="174" t="s">
        <v>135</v>
      </c>
      <c r="O460" s="163" t="s">
        <v>136</v>
      </c>
      <c r="P460" s="163" t="s">
        <v>137</v>
      </c>
      <c r="Q460" s="163" t="s">
        <v>138</v>
      </c>
      <c r="R460" s="163" t="s">
        <v>139</v>
      </c>
      <c r="S460" s="163" t="s">
        <v>140</v>
      </c>
      <c r="T460" s="163" t="s">
        <v>141</v>
      </c>
      <c r="U460" s="163" t="s">
        <v>142</v>
      </c>
      <c r="V460" s="163" t="s">
        <v>143</v>
      </c>
      <c r="W460" s="163" t="s">
        <v>144</v>
      </c>
      <c r="X460" s="163" t="s">
        <v>145</v>
      </c>
      <c r="Y460" s="163" t="s">
        <v>146</v>
      </c>
    </row>
    <row r="461" spans="1:25" ht="12.75" x14ac:dyDescent="0.2">
      <c r="A461" s="171"/>
      <c r="B461" s="173"/>
      <c r="C461" s="164"/>
      <c r="D461" s="164"/>
      <c r="E461" s="164"/>
      <c r="F461" s="164"/>
      <c r="G461" s="164"/>
      <c r="H461" s="164"/>
      <c r="I461" s="164"/>
      <c r="J461" s="164"/>
      <c r="K461" s="164"/>
      <c r="L461" s="164"/>
      <c r="M461" s="164"/>
      <c r="N461" s="175"/>
      <c r="O461" s="164"/>
      <c r="P461" s="164"/>
      <c r="Q461" s="164"/>
      <c r="R461" s="164"/>
      <c r="S461" s="164"/>
      <c r="T461" s="164"/>
      <c r="U461" s="164"/>
      <c r="V461" s="164"/>
      <c r="W461" s="164"/>
      <c r="X461" s="164"/>
      <c r="Y461" s="164"/>
    </row>
    <row r="462" spans="1:25" x14ac:dyDescent="0.2">
      <c r="A462" s="79">
        <f>A424</f>
        <v>42552</v>
      </c>
      <c r="B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1227.5389299999999</v>
      </c>
      <c r="C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1193.0389300000002</v>
      </c>
      <c r="D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1222.21893</v>
      </c>
      <c r="E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1262.5289299999999</v>
      </c>
      <c r="F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1307.0289300000002</v>
      </c>
      <c r="G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1356.76893</v>
      </c>
      <c r="H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1270.99893</v>
      </c>
      <c r="I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1576.6289300000001</v>
      </c>
      <c r="J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1365.73893</v>
      </c>
      <c r="K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1215.20893</v>
      </c>
      <c r="L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1201.75893</v>
      </c>
      <c r="M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1201.7989299999999</v>
      </c>
      <c r="N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1192.94893</v>
      </c>
      <c r="O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1192.93893</v>
      </c>
      <c r="P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1192.8789299999999</v>
      </c>
      <c r="Q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1192.8589299999999</v>
      </c>
      <c r="R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1219.45893</v>
      </c>
      <c r="S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1243.3589299999999</v>
      </c>
      <c r="T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1243.3289299999999</v>
      </c>
      <c r="U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1208.1289300000001</v>
      </c>
      <c r="V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1257.19893</v>
      </c>
      <c r="W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1265.99893</v>
      </c>
      <c r="X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1208.3989300000001</v>
      </c>
      <c r="Y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1366.24893</v>
      </c>
    </row>
    <row r="463" spans="1:25" x14ac:dyDescent="0.2">
      <c r="A463" s="79">
        <f>A462+1</f>
        <v>42553</v>
      </c>
      <c r="B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1260.21893</v>
      </c>
      <c r="C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1211.71893</v>
      </c>
      <c r="D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1191.3889300000001</v>
      </c>
      <c r="E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1205.1289300000001</v>
      </c>
      <c r="F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1268.94893</v>
      </c>
      <c r="G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1321.5989300000001</v>
      </c>
      <c r="H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1259.1089300000001</v>
      </c>
      <c r="I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1200.8189299999999</v>
      </c>
      <c r="J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1495.3489299999999</v>
      </c>
      <c r="K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1302.91893</v>
      </c>
      <c r="L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1238.23893</v>
      </c>
      <c r="M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1238.24893</v>
      </c>
      <c r="N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1238.3189299999999</v>
      </c>
      <c r="O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1223.7989299999999</v>
      </c>
      <c r="P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1216.73893</v>
      </c>
      <c r="Q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1216.74893</v>
      </c>
      <c r="R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1253.5389299999999</v>
      </c>
      <c r="S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1269.3489299999999</v>
      </c>
      <c r="T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1253.66893</v>
      </c>
      <c r="U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1238.75893</v>
      </c>
      <c r="V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1244.8689300000001</v>
      </c>
      <c r="W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1274.0489299999999</v>
      </c>
      <c r="X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1198.6389300000001</v>
      </c>
      <c r="Y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1311.4089300000001</v>
      </c>
    </row>
    <row r="464" spans="1:25" x14ac:dyDescent="0.2">
      <c r="A464" s="79">
        <f t="shared" ref="A464:A492" si="21">A463+1</f>
        <v>42554</v>
      </c>
      <c r="B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1255.0589299999999</v>
      </c>
      <c r="C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1208.18893</v>
      </c>
      <c r="D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1191.3189299999999</v>
      </c>
      <c r="E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1204.97893</v>
      </c>
      <c r="F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1268.5589300000001</v>
      </c>
      <c r="G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1344.5989300000001</v>
      </c>
      <c r="H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1258.95893</v>
      </c>
      <c r="I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1200.5489299999999</v>
      </c>
      <c r="J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1494.6389300000001</v>
      </c>
      <c r="K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1302.92893</v>
      </c>
      <c r="L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1253.45893</v>
      </c>
      <c r="M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1269.3189299999999</v>
      </c>
      <c r="N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1261.19893</v>
      </c>
      <c r="O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1253.45893</v>
      </c>
      <c r="P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1253.6189300000001</v>
      </c>
      <c r="Q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1253.42893</v>
      </c>
      <c r="R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1294.0889300000001</v>
      </c>
      <c r="S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1294.0989300000001</v>
      </c>
      <c r="T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1294.0889300000001</v>
      </c>
      <c r="U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1277.6489300000001</v>
      </c>
      <c r="V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1243.3589299999999</v>
      </c>
      <c r="W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1271.42893</v>
      </c>
      <c r="X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1198.5989299999999</v>
      </c>
      <c r="Y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1311.1189300000001</v>
      </c>
    </row>
    <row r="465" spans="1:25" x14ac:dyDescent="0.2">
      <c r="A465" s="79">
        <f t="shared" si="21"/>
        <v>42555</v>
      </c>
      <c r="B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1211.8789300000001</v>
      </c>
      <c r="C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1192.66893</v>
      </c>
      <c r="D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1237.51893</v>
      </c>
      <c r="E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1262.1489300000001</v>
      </c>
      <c r="F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1325.8389299999999</v>
      </c>
      <c r="G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1356.42893</v>
      </c>
      <c r="H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1270.91893</v>
      </c>
      <c r="I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1551.18893</v>
      </c>
      <c r="J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1365.5889299999999</v>
      </c>
      <c r="K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1201.19893</v>
      </c>
      <c r="L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1200.22893</v>
      </c>
      <c r="M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1204.8889300000001</v>
      </c>
      <c r="N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1200.20893</v>
      </c>
      <c r="O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1201.50893</v>
      </c>
      <c r="P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1207.3889299999998</v>
      </c>
      <c r="Q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1208.6589300000001</v>
      </c>
      <c r="R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1219.0589299999999</v>
      </c>
      <c r="S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1242.8889300000001</v>
      </c>
      <c r="T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1242.8989300000001</v>
      </c>
      <c r="U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1208.1089300000001</v>
      </c>
      <c r="V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1238.8889300000001</v>
      </c>
      <c r="W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1229.6089300000001</v>
      </c>
      <c r="X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1207.93893</v>
      </c>
      <c r="Y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1252.1389300000001</v>
      </c>
    </row>
    <row r="466" spans="1:25" x14ac:dyDescent="0.2">
      <c r="A466" s="79">
        <f t="shared" si="21"/>
        <v>42556</v>
      </c>
      <c r="B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1211.76893</v>
      </c>
      <c r="C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1193.0689300000001</v>
      </c>
      <c r="D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1237.9089300000001</v>
      </c>
      <c r="E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1262.5389299999999</v>
      </c>
      <c r="F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1326.2889300000002</v>
      </c>
      <c r="G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1326.17893</v>
      </c>
      <c r="H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1271.1489300000001</v>
      </c>
      <c r="I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1551.5889299999999</v>
      </c>
      <c r="J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1365.5489299999999</v>
      </c>
      <c r="K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1201.3889300000001</v>
      </c>
      <c r="L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1210.67893</v>
      </c>
      <c r="M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1201.3189299999999</v>
      </c>
      <c r="N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1201.3289299999999</v>
      </c>
      <c r="O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1201.21893</v>
      </c>
      <c r="P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1215.0989300000001</v>
      </c>
      <c r="Q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1215.0589299999999</v>
      </c>
      <c r="R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1219.26893</v>
      </c>
      <c r="S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1268.7789299999999</v>
      </c>
      <c r="T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1268.72893</v>
      </c>
      <c r="U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1282.3789300000001</v>
      </c>
      <c r="V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1223.95893</v>
      </c>
      <c r="W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1238.0389299999999</v>
      </c>
      <c r="X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1218.98893</v>
      </c>
      <c r="Y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1319.76893</v>
      </c>
    </row>
    <row r="467" spans="1:25" x14ac:dyDescent="0.2">
      <c r="A467" s="79">
        <f t="shared" si="21"/>
        <v>42557</v>
      </c>
      <c r="B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1208.8189300000001</v>
      </c>
      <c r="C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1207.42893</v>
      </c>
      <c r="D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1237.76893</v>
      </c>
      <c r="E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1262.19893</v>
      </c>
      <c r="F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1288.18893</v>
      </c>
      <c r="G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1325.99893</v>
      </c>
      <c r="H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1288.49893</v>
      </c>
      <c r="I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1576.00893</v>
      </c>
      <c r="J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1575.5789299999999</v>
      </c>
      <c r="K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1243.98893</v>
      </c>
      <c r="L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1201.5289299999999</v>
      </c>
      <c r="M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1201.5589300000001</v>
      </c>
      <c r="N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1215.2889299999999</v>
      </c>
      <c r="O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1229.3289300000001</v>
      </c>
      <c r="P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1215.2889299999999</v>
      </c>
      <c r="Q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1215.18893</v>
      </c>
      <c r="R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1231.16893</v>
      </c>
      <c r="S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1243.26893</v>
      </c>
      <c r="T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1219.22893</v>
      </c>
      <c r="U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1209.95893</v>
      </c>
      <c r="V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1263.75893</v>
      </c>
      <c r="W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1244.6289300000001</v>
      </c>
      <c r="X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1207.3189299999999</v>
      </c>
      <c r="Y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1333.3789300000001</v>
      </c>
    </row>
    <row r="468" spans="1:25" x14ac:dyDescent="0.2">
      <c r="A468" s="79">
        <f t="shared" si="21"/>
        <v>42558</v>
      </c>
      <c r="B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1207.91893</v>
      </c>
      <c r="C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1193.0689300000001</v>
      </c>
      <c r="D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1237.75893</v>
      </c>
      <c r="E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1262.26893</v>
      </c>
      <c r="F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1270.76893</v>
      </c>
      <c r="G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1325.97893</v>
      </c>
      <c r="H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1253.72893</v>
      </c>
      <c r="I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1576.1289299999999</v>
      </c>
      <c r="J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1407.97893</v>
      </c>
      <c r="K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1251.96893</v>
      </c>
      <c r="L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1201.75893</v>
      </c>
      <c r="M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1210.48893</v>
      </c>
      <c r="N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1192.9089300000001</v>
      </c>
      <c r="O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1201.8989300000001</v>
      </c>
      <c r="P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1201.8389300000001</v>
      </c>
      <c r="Q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1211.44893</v>
      </c>
      <c r="R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1219.3989300000001</v>
      </c>
      <c r="S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1231.1189299999999</v>
      </c>
      <c r="T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1269.00893</v>
      </c>
      <c r="U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1269.5689299999999</v>
      </c>
      <c r="V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1224.3789300000001</v>
      </c>
      <c r="W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1265.0989300000001</v>
      </c>
      <c r="X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1196.75893</v>
      </c>
      <c r="Y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1334.3089299999999</v>
      </c>
    </row>
    <row r="469" spans="1:25" x14ac:dyDescent="0.2">
      <c r="A469" s="79">
        <f t="shared" si="21"/>
        <v>42559</v>
      </c>
      <c r="B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1219.1189299999999</v>
      </c>
      <c r="C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1193.0689300000001</v>
      </c>
      <c r="D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1254.0789299999999</v>
      </c>
      <c r="E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1254.0289299999999</v>
      </c>
      <c r="F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1262.1589300000001</v>
      </c>
      <c r="G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1336.0889300000001</v>
      </c>
      <c r="H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1245.7989300000002</v>
      </c>
      <c r="I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1589.2889299999999</v>
      </c>
      <c r="J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1442.0389299999999</v>
      </c>
      <c r="K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1284.24893</v>
      </c>
      <c r="L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1222.66893</v>
      </c>
      <c r="M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1208.6289300000001</v>
      </c>
      <c r="N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1222.5389299999999</v>
      </c>
      <c r="O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1237.01893</v>
      </c>
      <c r="P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1252.01893</v>
      </c>
      <c r="Q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1252.0489299999999</v>
      </c>
      <c r="R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1262.3689299999999</v>
      </c>
      <c r="S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1275.5989299999999</v>
      </c>
      <c r="T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1288.96893</v>
      </c>
      <c r="U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1275.9089300000001</v>
      </c>
      <c r="V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1230.3789300000001</v>
      </c>
      <c r="W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1231.3789299999999</v>
      </c>
      <c r="X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1191.3689300000001</v>
      </c>
      <c r="Y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1342.1089300000001</v>
      </c>
    </row>
    <row r="470" spans="1:25" x14ac:dyDescent="0.2">
      <c r="A470" s="79">
        <f t="shared" si="21"/>
        <v>42560</v>
      </c>
      <c r="B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1258.95893</v>
      </c>
      <c r="C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1219.5489300000002</v>
      </c>
      <c r="D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1196.93893</v>
      </c>
      <c r="E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1213.3589300000001</v>
      </c>
      <c r="F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1248.9089300000001</v>
      </c>
      <c r="G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1288.8389299999999</v>
      </c>
      <c r="H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1249.5689300000001</v>
      </c>
      <c r="I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1194.5689300000001</v>
      </c>
      <c r="J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1535.92893</v>
      </c>
      <c r="K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1329.69893</v>
      </c>
      <c r="L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1245.96893</v>
      </c>
      <c r="M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1231.1489300000001</v>
      </c>
      <c r="N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1231.1189299999999</v>
      </c>
      <c r="O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1261.48893</v>
      </c>
      <c r="P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1253.5489299999999</v>
      </c>
      <c r="Q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1253.42893</v>
      </c>
      <c r="R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1277.5789299999999</v>
      </c>
      <c r="S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1261.5789300000001</v>
      </c>
      <c r="T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1261.44893</v>
      </c>
      <c r="U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1230.8489300000001</v>
      </c>
      <c r="V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1263.17893</v>
      </c>
      <c r="W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1264.0489299999999</v>
      </c>
      <c r="X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1205.8889300000001</v>
      </c>
      <c r="Y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1302.1089299999999</v>
      </c>
    </row>
    <row r="471" spans="1:25" x14ac:dyDescent="0.2">
      <c r="A471" s="79">
        <f t="shared" si="21"/>
        <v>42561</v>
      </c>
      <c r="B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1215.5889299999999</v>
      </c>
      <c r="C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1193.8389299999999</v>
      </c>
      <c r="D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1191.19893</v>
      </c>
      <c r="E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1235.1089300000001</v>
      </c>
      <c r="F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1272.8189299999999</v>
      </c>
      <c r="G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1315.22893</v>
      </c>
      <c r="H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1254.1289299999999</v>
      </c>
      <c r="I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1190.67893</v>
      </c>
      <c r="J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1543.49893</v>
      </c>
      <c r="K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1384.25893</v>
      </c>
      <c r="L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1290.3189300000001</v>
      </c>
      <c r="M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1265.8289299999999</v>
      </c>
      <c r="N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1265.6389300000001</v>
      </c>
      <c r="O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1290.19893</v>
      </c>
      <c r="P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1334.70893</v>
      </c>
      <c r="Q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1334.69893</v>
      </c>
      <c r="R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1335.3989300000001</v>
      </c>
      <c r="S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1335.3989300000001</v>
      </c>
      <c r="T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1266.20893</v>
      </c>
      <c r="U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1234.66893</v>
      </c>
      <c r="V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1242.3989300000001</v>
      </c>
      <c r="W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1255.1189299999999</v>
      </c>
      <c r="X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1201.51893</v>
      </c>
      <c r="Y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1306.25893</v>
      </c>
    </row>
    <row r="472" spans="1:25" x14ac:dyDescent="0.2">
      <c r="A472" s="79">
        <f t="shared" si="21"/>
        <v>42562</v>
      </c>
      <c r="B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1204.3889300000001</v>
      </c>
      <c r="C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1190.6189300000001</v>
      </c>
      <c r="D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1257.91893</v>
      </c>
      <c r="E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1258.1089300000001</v>
      </c>
      <c r="F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1301.43893</v>
      </c>
      <c r="G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1360.3889300000001</v>
      </c>
      <c r="H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1301.22893</v>
      </c>
      <c r="I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1677.1389299999998</v>
      </c>
      <c r="J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1496.75893</v>
      </c>
      <c r="K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1331.26893</v>
      </c>
      <c r="L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1224.91893</v>
      </c>
      <c r="M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1210.8189299999999</v>
      </c>
      <c r="N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1217.3089300000001</v>
      </c>
      <c r="O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1239.00893</v>
      </c>
      <c r="P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1239.20893</v>
      </c>
      <c r="Q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1210.20893</v>
      </c>
      <c r="R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1251.2989299999999</v>
      </c>
      <c r="S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1257.3689300000001</v>
      </c>
      <c r="T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1292.50893</v>
      </c>
      <c r="U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1278.5489299999999</v>
      </c>
      <c r="V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1227.24893</v>
      </c>
      <c r="W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1227.51893</v>
      </c>
      <c r="X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1204.8289299999999</v>
      </c>
      <c r="Y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1333.5389299999999</v>
      </c>
    </row>
    <row r="473" spans="1:25" x14ac:dyDescent="0.2">
      <c r="A473" s="79">
        <f t="shared" si="21"/>
        <v>42563</v>
      </c>
      <c r="B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1205.8289299999999</v>
      </c>
      <c r="C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1190.66893</v>
      </c>
      <c r="D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1257.3789300000001</v>
      </c>
      <c r="E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1283.3989300000001</v>
      </c>
      <c r="F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1320.3389300000001</v>
      </c>
      <c r="G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1320.6289300000001</v>
      </c>
      <c r="H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1302.3489300000001</v>
      </c>
      <c r="I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1679.44893</v>
      </c>
      <c r="J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1498.6589300000001</v>
      </c>
      <c r="K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1332.6289300000001</v>
      </c>
      <c r="L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1226.48893</v>
      </c>
      <c r="M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1212.4089300000001</v>
      </c>
      <c r="N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1219.3289299999999</v>
      </c>
      <c r="O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1241.22893</v>
      </c>
      <c r="P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1241.21893</v>
      </c>
      <c r="Q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1241.22893</v>
      </c>
      <c r="R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1253.2889299999999</v>
      </c>
      <c r="S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1329.6389300000001</v>
      </c>
      <c r="T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1352.7889299999999</v>
      </c>
      <c r="U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1306.6589300000001</v>
      </c>
      <c r="V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1198.44893</v>
      </c>
      <c r="W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1198.73893</v>
      </c>
      <c r="X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1216.43893</v>
      </c>
      <c r="Y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1295.96893</v>
      </c>
    </row>
    <row r="474" spans="1:25" x14ac:dyDescent="0.2">
      <c r="A474" s="79">
        <f t="shared" si="21"/>
        <v>42564</v>
      </c>
      <c r="B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1214.24893</v>
      </c>
      <c r="C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1192.66893</v>
      </c>
      <c r="D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1262.00893</v>
      </c>
      <c r="E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1288.1489300000001</v>
      </c>
      <c r="F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1325.6389300000001</v>
      </c>
      <c r="G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1325.8589299999999</v>
      </c>
      <c r="H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1307.0589300000001</v>
      </c>
      <c r="I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1686.5789299999999</v>
      </c>
      <c r="J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1505.2889299999999</v>
      </c>
      <c r="K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1337.3389300000001</v>
      </c>
      <c r="L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1229.8889300000001</v>
      </c>
      <c r="M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1215.6589300000001</v>
      </c>
      <c r="N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1222.5989299999999</v>
      </c>
      <c r="O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1244.6089300000001</v>
      </c>
      <c r="P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1244.6489300000001</v>
      </c>
      <c r="Q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1244.51893</v>
      </c>
      <c r="R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1255.8789300000001</v>
      </c>
      <c r="S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1332.70893</v>
      </c>
      <c r="T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1356.3089300000001</v>
      </c>
      <c r="U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1310.3589299999999</v>
      </c>
      <c r="V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1195.70893</v>
      </c>
      <c r="W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1196.17893</v>
      </c>
      <c r="X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1219.1389300000001</v>
      </c>
      <c r="Y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1296.0389299999999</v>
      </c>
    </row>
    <row r="475" spans="1:25" x14ac:dyDescent="0.2">
      <c r="A475" s="79">
        <f t="shared" si="21"/>
        <v>42565</v>
      </c>
      <c r="B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1212.7889299999999</v>
      </c>
      <c r="C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1192.71893</v>
      </c>
      <c r="D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1221.92893</v>
      </c>
      <c r="E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1288.26893</v>
      </c>
      <c r="F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1325.8089299999999</v>
      </c>
      <c r="G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1325.97893</v>
      </c>
      <c r="H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1307.2789299999999</v>
      </c>
      <c r="I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1671.8889300000001</v>
      </c>
      <c r="J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1479.0889300000001</v>
      </c>
      <c r="K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1309.7889299999999</v>
      </c>
      <c r="L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1229.8489299999999</v>
      </c>
      <c r="M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1215.5389299999999</v>
      </c>
      <c r="N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1236.93893</v>
      </c>
      <c r="O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1244.41893</v>
      </c>
      <c r="P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1244.3889300000001</v>
      </c>
      <c r="Q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1244.3589299999999</v>
      </c>
      <c r="R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1268.51893</v>
      </c>
      <c r="S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1295.7889299999999</v>
      </c>
      <c r="T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1356.2989300000002</v>
      </c>
      <c r="U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1310.3389299999999</v>
      </c>
      <c r="V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1195.50893</v>
      </c>
      <c r="W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1195.97893</v>
      </c>
      <c r="X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1219.0489299999999</v>
      </c>
      <c r="Y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1288.5589299999999</v>
      </c>
    </row>
    <row r="476" spans="1:25" x14ac:dyDescent="0.2">
      <c r="A476" s="79">
        <f t="shared" si="21"/>
        <v>42566</v>
      </c>
      <c r="B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1200.66893</v>
      </c>
      <c r="C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1193.1189300000001</v>
      </c>
      <c r="D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1222.73893</v>
      </c>
      <c r="E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1288.8089299999999</v>
      </c>
      <c r="F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1326.41893</v>
      </c>
      <c r="G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1326.3789300000001</v>
      </c>
      <c r="H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1307.2989299999999</v>
      </c>
      <c r="I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1672.26893</v>
      </c>
      <c r="J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1442.20893</v>
      </c>
      <c r="K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1275.67893</v>
      </c>
      <c r="L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1201.5989300000001</v>
      </c>
      <c r="M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1209.3589300000001</v>
      </c>
      <c r="N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1209.6089299999999</v>
      </c>
      <c r="O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1209.66893</v>
      </c>
      <c r="P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1209.5489299999999</v>
      </c>
      <c r="Q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1209.68893</v>
      </c>
      <c r="R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1230.95893</v>
      </c>
      <c r="S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1295.8589299999999</v>
      </c>
      <c r="T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1295.8689300000001</v>
      </c>
      <c r="U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1310.22893</v>
      </c>
      <c r="V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1195.92893</v>
      </c>
      <c r="W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1223.49893</v>
      </c>
      <c r="X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1219.1489300000001</v>
      </c>
      <c r="Y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1299.66893</v>
      </c>
    </row>
    <row r="477" spans="1:25" x14ac:dyDescent="0.2">
      <c r="A477" s="79">
        <f t="shared" si="21"/>
        <v>42567</v>
      </c>
      <c r="B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1234.1289300000001</v>
      </c>
      <c r="C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1198.8289299999999</v>
      </c>
      <c r="D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1190.5889299999999</v>
      </c>
      <c r="E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1205.2989299999999</v>
      </c>
      <c r="F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1258.1589300000001</v>
      </c>
      <c r="G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1299.50893</v>
      </c>
      <c r="H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1259.0289300000002</v>
      </c>
      <c r="I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1213.1189300000001</v>
      </c>
      <c r="J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1508.0989300000001</v>
      </c>
      <c r="K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1358.2789299999999</v>
      </c>
      <c r="L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1302.5689300000001</v>
      </c>
      <c r="M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1285.46893</v>
      </c>
      <c r="N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1285.44893</v>
      </c>
      <c r="O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1285.4089300000001</v>
      </c>
      <c r="P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1285.41893</v>
      </c>
      <c r="Q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1268.95893</v>
      </c>
      <c r="R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1268.74893</v>
      </c>
      <c r="S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1253.22893</v>
      </c>
      <c r="T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1253.25893</v>
      </c>
      <c r="U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1269.3589300000001</v>
      </c>
      <c r="V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1243.1489300000001</v>
      </c>
      <c r="W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1275.6589300000001</v>
      </c>
      <c r="X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1227.99893</v>
      </c>
      <c r="Y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1320.16893</v>
      </c>
    </row>
    <row r="478" spans="1:25" x14ac:dyDescent="0.2">
      <c r="A478" s="79">
        <f t="shared" si="21"/>
        <v>42568</v>
      </c>
      <c r="B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1256.1189300000001</v>
      </c>
      <c r="C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1205.0489300000002</v>
      </c>
      <c r="D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1191.6389300000001</v>
      </c>
      <c r="E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1208.0789299999999</v>
      </c>
      <c r="F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1262.48893</v>
      </c>
      <c r="G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1303.5489300000002</v>
      </c>
      <c r="H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1262.8089300000001</v>
      </c>
      <c r="I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1216.74893</v>
      </c>
      <c r="J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1512.5689299999999</v>
      </c>
      <c r="K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1361.98893</v>
      </c>
      <c r="L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1305.8789300000001</v>
      </c>
      <c r="M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1288.68893</v>
      </c>
      <c r="N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1288.5389299999999</v>
      </c>
      <c r="O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1288.43893</v>
      </c>
      <c r="P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1288.3889300000001</v>
      </c>
      <c r="Q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1271.9089300000001</v>
      </c>
      <c r="R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1271.75893</v>
      </c>
      <c r="S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1255.7989299999999</v>
      </c>
      <c r="T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1255.91893</v>
      </c>
      <c r="U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1272.73893</v>
      </c>
      <c r="V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1267.26893</v>
      </c>
      <c r="W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1288.51893</v>
      </c>
      <c r="X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1240.97893</v>
      </c>
      <c r="Y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1426.42893</v>
      </c>
    </row>
    <row r="479" spans="1:25" x14ac:dyDescent="0.2">
      <c r="A479" s="79">
        <f t="shared" si="21"/>
        <v>42569</v>
      </c>
      <c r="B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1214.1589300000001</v>
      </c>
      <c r="C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1209.95893</v>
      </c>
      <c r="D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1240.75893</v>
      </c>
      <c r="E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1274.0289299999999</v>
      </c>
      <c r="F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1291.75893</v>
      </c>
      <c r="G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1350.18893</v>
      </c>
      <c r="H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1292.21893</v>
      </c>
      <c r="I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1607.5789299999999</v>
      </c>
      <c r="J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1446.6289300000001</v>
      </c>
      <c r="K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1278.8089299999999</v>
      </c>
      <c r="L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1204.1389300000001</v>
      </c>
      <c r="M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1203.97893</v>
      </c>
      <c r="N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1204.0989300000001</v>
      </c>
      <c r="O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1204.0989300000001</v>
      </c>
      <c r="P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1203.99893</v>
      </c>
      <c r="Q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1217.7789299999999</v>
      </c>
      <c r="R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1233.0489299999999</v>
      </c>
      <c r="S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1233.0389299999999</v>
      </c>
      <c r="T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1245.3689300000001</v>
      </c>
      <c r="U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1271.26893</v>
      </c>
      <c r="V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1221.0789300000001</v>
      </c>
      <c r="W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1235.0989300000001</v>
      </c>
      <c r="X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1298.41893</v>
      </c>
      <c r="Y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1281.20893</v>
      </c>
    </row>
    <row r="480" spans="1:25" x14ac:dyDescent="0.2">
      <c r="A480" s="79">
        <f t="shared" si="21"/>
        <v>42570</v>
      </c>
      <c r="B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1237.9089300000001</v>
      </c>
      <c r="C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1203.6389300000001</v>
      </c>
      <c r="D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1190.92893</v>
      </c>
      <c r="E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1225.00893</v>
      </c>
      <c r="F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1257.0889300000001</v>
      </c>
      <c r="G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1310.2889299999999</v>
      </c>
      <c r="H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1283.0289300000002</v>
      </c>
      <c r="I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1648.0789299999999</v>
      </c>
      <c r="J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1458.0689299999999</v>
      </c>
      <c r="K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1246.8589299999999</v>
      </c>
      <c r="L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1190.47893</v>
      </c>
      <c r="M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1223.24893</v>
      </c>
      <c r="N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1223.50893</v>
      </c>
      <c r="O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1223.69893</v>
      </c>
      <c r="P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1223.5489299999999</v>
      </c>
      <c r="Q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1223.44893</v>
      </c>
      <c r="R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1198.2989299999999</v>
      </c>
      <c r="S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1198.2989299999999</v>
      </c>
      <c r="T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1244.94893</v>
      </c>
      <c r="U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1221.2889299999999</v>
      </c>
      <c r="V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1260.19893</v>
      </c>
      <c r="W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1260.8789300000001</v>
      </c>
      <c r="X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1217.1189300000001</v>
      </c>
      <c r="Y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1352.7889299999999</v>
      </c>
    </row>
    <row r="481" spans="1:25" x14ac:dyDescent="0.2">
      <c r="A481" s="79">
        <f t="shared" si="21"/>
        <v>42571</v>
      </c>
      <c r="B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1224.97893</v>
      </c>
      <c r="C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1200.98893</v>
      </c>
      <c r="D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1190.8689300000001</v>
      </c>
      <c r="E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1208.72893</v>
      </c>
      <c r="F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1208.6489300000001</v>
      </c>
      <c r="G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1290.21893</v>
      </c>
      <c r="H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1223.7889299999999</v>
      </c>
      <c r="I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1519.0489299999999</v>
      </c>
      <c r="J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1367.73893</v>
      </c>
      <c r="K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1191.51893</v>
      </c>
      <c r="L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1264.42893</v>
      </c>
      <c r="M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1265.5389299999999</v>
      </c>
      <c r="N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1265.95893</v>
      </c>
      <c r="O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1267.45893</v>
      </c>
      <c r="P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1267.99893</v>
      </c>
      <c r="Q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1267.4089300000001</v>
      </c>
      <c r="R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1233.94893</v>
      </c>
      <c r="S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1220.21893</v>
      </c>
      <c r="T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1219.0789299999999</v>
      </c>
      <c r="U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1217.76893</v>
      </c>
      <c r="V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1293.6189299999999</v>
      </c>
      <c r="W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1300.93893</v>
      </c>
      <c r="X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1222.0689300000001</v>
      </c>
      <c r="Y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1344.68893</v>
      </c>
    </row>
    <row r="482" spans="1:25" x14ac:dyDescent="0.2">
      <c r="A482" s="79">
        <f t="shared" si="21"/>
        <v>42572</v>
      </c>
      <c r="B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1220.43893</v>
      </c>
      <c r="C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1195.23893</v>
      </c>
      <c r="D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1192.75893</v>
      </c>
      <c r="E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1192.1389300000001</v>
      </c>
      <c r="F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1208.5989300000001</v>
      </c>
      <c r="G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1239.21893</v>
      </c>
      <c r="H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1208.6289300000001</v>
      </c>
      <c r="I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1519.8489300000001</v>
      </c>
      <c r="J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1348.01893</v>
      </c>
      <c r="K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1198.7989299999999</v>
      </c>
      <c r="L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1233.3789300000001</v>
      </c>
      <c r="M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1265.92893</v>
      </c>
      <c r="N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1260.3989300000001</v>
      </c>
      <c r="O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1261.5289299999999</v>
      </c>
      <c r="P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1235.19893</v>
      </c>
      <c r="Q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1213.93893</v>
      </c>
      <c r="R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1219.0989299999999</v>
      </c>
      <c r="S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1206.5589299999999</v>
      </c>
      <c r="T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1231.99893</v>
      </c>
      <c r="U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1217.8889300000001</v>
      </c>
      <c r="V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1288.9089300000001</v>
      </c>
      <c r="W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1294.48893</v>
      </c>
      <c r="X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1222.00893</v>
      </c>
      <c r="Y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1334.8489300000001</v>
      </c>
    </row>
    <row r="483" spans="1:25" x14ac:dyDescent="0.2">
      <c r="A483" s="79">
        <f t="shared" si="21"/>
        <v>42573</v>
      </c>
      <c r="B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1209.5889299999999</v>
      </c>
      <c r="C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1194.5889300000001</v>
      </c>
      <c r="D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1190.66893</v>
      </c>
      <c r="E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1194.20893</v>
      </c>
      <c r="F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1208.6489300000001</v>
      </c>
      <c r="G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1272.45893</v>
      </c>
      <c r="H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1223.68893</v>
      </c>
      <c r="I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1578.91893</v>
      </c>
      <c r="J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1432.6089299999999</v>
      </c>
      <c r="K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1277.1389300000001</v>
      </c>
      <c r="L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1253.21893</v>
      </c>
      <c r="M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1202.5689299999999</v>
      </c>
      <c r="N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1230.6489300000001</v>
      </c>
      <c r="O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1230.6489300000001</v>
      </c>
      <c r="P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1191.73893</v>
      </c>
      <c r="Q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1191.66893</v>
      </c>
      <c r="R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1207.75893</v>
      </c>
      <c r="S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1197.8589300000001</v>
      </c>
      <c r="T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1220.3989300000001</v>
      </c>
      <c r="U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1198.1089300000001</v>
      </c>
      <c r="V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1282.4089300000001</v>
      </c>
      <c r="W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1285.41893</v>
      </c>
      <c r="X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1225.5689300000001</v>
      </c>
      <c r="Y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1363.72893</v>
      </c>
    </row>
    <row r="484" spans="1:25" x14ac:dyDescent="0.2">
      <c r="A484" s="79">
        <f t="shared" si="21"/>
        <v>42574</v>
      </c>
      <c r="B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1281.8789300000001</v>
      </c>
      <c r="C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1243.8389300000001</v>
      </c>
      <c r="D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1215.9089300000001</v>
      </c>
      <c r="E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1204.0489299999999</v>
      </c>
      <c r="F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1196.8089300000001</v>
      </c>
      <c r="G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1206.6589300000001</v>
      </c>
      <c r="H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1190.6089300000001</v>
      </c>
      <c r="I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1199.67893</v>
      </c>
      <c r="J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1472.21893</v>
      </c>
      <c r="K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1287.2889299999999</v>
      </c>
      <c r="L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1239.96893</v>
      </c>
      <c r="M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1197.6189299999999</v>
      </c>
      <c r="N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1197.3489299999999</v>
      </c>
      <c r="O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1197.17893</v>
      </c>
      <c r="P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1197.22893</v>
      </c>
      <c r="Q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1197.16893</v>
      </c>
      <c r="R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1224.68893</v>
      </c>
      <c r="S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1213.93893</v>
      </c>
      <c r="T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1197.8789300000001</v>
      </c>
      <c r="U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1225.8089299999999</v>
      </c>
      <c r="V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1327.1389300000001</v>
      </c>
      <c r="W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1344.7789299999999</v>
      </c>
      <c r="X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1226.0989300000001</v>
      </c>
      <c r="Y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1254.7789299999999</v>
      </c>
    </row>
    <row r="485" spans="1:25" x14ac:dyDescent="0.2">
      <c r="A485" s="79">
        <f t="shared" si="21"/>
        <v>42575</v>
      </c>
      <c r="B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1267.1389300000001</v>
      </c>
      <c r="C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1239.1489300000001</v>
      </c>
      <c r="D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1211.7889299999999</v>
      </c>
      <c r="E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1201.7789299999999</v>
      </c>
      <c r="F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1195.71893</v>
      </c>
      <c r="G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1223.41893</v>
      </c>
      <c r="H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1206.47893</v>
      </c>
      <c r="I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1190.5689299999999</v>
      </c>
      <c r="J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1497.0289299999999</v>
      </c>
      <c r="K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1304.0489299999999</v>
      </c>
      <c r="L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1239.19893</v>
      </c>
      <c r="M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1197.24893</v>
      </c>
      <c r="N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1197.0689299999999</v>
      </c>
      <c r="O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1197.0489299999999</v>
      </c>
      <c r="P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1197.0489299999999</v>
      </c>
      <c r="Q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1197.00893</v>
      </c>
      <c r="R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1224.8489300000001</v>
      </c>
      <c r="S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1214.95893</v>
      </c>
      <c r="T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1198.2889299999999</v>
      </c>
      <c r="U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1228.92893</v>
      </c>
      <c r="V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1352.9089300000001</v>
      </c>
      <c r="W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1353.8689300000001</v>
      </c>
      <c r="X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1231.01893</v>
      </c>
      <c r="Y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1254.5389299999999</v>
      </c>
    </row>
    <row r="486" spans="1:25" x14ac:dyDescent="0.2">
      <c r="A486" s="79">
        <f t="shared" si="21"/>
        <v>42576</v>
      </c>
      <c r="B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1240.7889299999999</v>
      </c>
      <c r="C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1212.49893</v>
      </c>
      <c r="D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1191.70893</v>
      </c>
      <c r="E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1191.43893</v>
      </c>
      <c r="F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1223.3389300000001</v>
      </c>
      <c r="G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1255.3089299999999</v>
      </c>
      <c r="H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1239.3489300000001</v>
      </c>
      <c r="I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1618.23893</v>
      </c>
      <c r="J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1410.1189299999999</v>
      </c>
      <c r="K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1261.2789299999999</v>
      </c>
      <c r="L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1191.68893</v>
      </c>
      <c r="M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1236.0289299999999</v>
      </c>
      <c r="N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1236.8489300000001</v>
      </c>
      <c r="O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1236.8889300000001</v>
      </c>
      <c r="P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1236.8489300000001</v>
      </c>
      <c r="Q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1236.71893</v>
      </c>
      <c r="R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1203.2889299999999</v>
      </c>
      <c r="S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1210.3789300000001</v>
      </c>
      <c r="T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1208.91893</v>
      </c>
      <c r="U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1197.96893</v>
      </c>
      <c r="V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1293.3289299999999</v>
      </c>
      <c r="W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1267.45893</v>
      </c>
      <c r="X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1194.96893</v>
      </c>
      <c r="Y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1364.4089300000001</v>
      </c>
    </row>
    <row r="487" spans="1:25" x14ac:dyDescent="0.2">
      <c r="A487" s="79">
        <f t="shared" si="21"/>
        <v>42577</v>
      </c>
      <c r="B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1248.8789300000001</v>
      </c>
      <c r="C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1201.21893</v>
      </c>
      <c r="D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1223.41893</v>
      </c>
      <c r="E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1238.98893</v>
      </c>
      <c r="F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1238.96893</v>
      </c>
      <c r="G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1263.22893</v>
      </c>
      <c r="H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1238.98893</v>
      </c>
      <c r="I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1553.9089300000001</v>
      </c>
      <c r="J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1409.8089299999999</v>
      </c>
      <c r="K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1261.46893</v>
      </c>
      <c r="L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1217.20893</v>
      </c>
      <c r="M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1217.21893</v>
      </c>
      <c r="N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1217.01893</v>
      </c>
      <c r="O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1216.8389299999999</v>
      </c>
      <c r="P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1203.01893</v>
      </c>
      <c r="Q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1216.8089299999999</v>
      </c>
      <c r="R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1232.2789299999999</v>
      </c>
      <c r="S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1263.17893</v>
      </c>
      <c r="T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1311.6389300000001</v>
      </c>
      <c r="U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1265.01893</v>
      </c>
      <c r="V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1226.7989300000002</v>
      </c>
      <c r="W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1228.51893</v>
      </c>
      <c r="X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1232.24893</v>
      </c>
      <c r="Y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1358.76893</v>
      </c>
    </row>
    <row r="488" spans="1:25" x14ac:dyDescent="0.2">
      <c r="A488" s="79">
        <f t="shared" si="21"/>
        <v>42578</v>
      </c>
      <c r="B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1222.3489300000001</v>
      </c>
      <c r="C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1224.1289299999999</v>
      </c>
      <c r="D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1239.68893</v>
      </c>
      <c r="E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1239.66893</v>
      </c>
      <c r="F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1309.1289300000001</v>
      </c>
      <c r="G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1328.6189300000001</v>
      </c>
      <c r="H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1290.99893</v>
      </c>
      <c r="I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1646.3489299999999</v>
      </c>
      <c r="J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1445.49893</v>
      </c>
      <c r="K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1294.9089300000001</v>
      </c>
      <c r="L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1232.2789299999999</v>
      </c>
      <c r="M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1203.98893</v>
      </c>
      <c r="N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1203.73893</v>
      </c>
      <c r="O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1203.70893</v>
      </c>
      <c r="P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1232.00893</v>
      </c>
      <c r="Q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1232.22893</v>
      </c>
      <c r="R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1245.41893</v>
      </c>
      <c r="S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1245.0989300000001</v>
      </c>
      <c r="T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1284.3589300000001</v>
      </c>
      <c r="U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1246.72893</v>
      </c>
      <c r="V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1226.8489300000001</v>
      </c>
      <c r="W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1228.91893</v>
      </c>
      <c r="X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1232.2789299999999</v>
      </c>
      <c r="Y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1338.26893</v>
      </c>
    </row>
    <row r="489" spans="1:25" x14ac:dyDescent="0.2">
      <c r="A489" s="79">
        <f t="shared" si="21"/>
        <v>42579</v>
      </c>
      <c r="B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1221.0689299999999</v>
      </c>
      <c r="C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1209.0889300000001</v>
      </c>
      <c r="D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1239.69893</v>
      </c>
      <c r="E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1239.75893</v>
      </c>
      <c r="F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1290.72893</v>
      </c>
      <c r="G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1290.6589300000001</v>
      </c>
      <c r="H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1239.8989300000001</v>
      </c>
      <c r="I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1647.3089300000001</v>
      </c>
      <c r="J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1446.0489299999999</v>
      </c>
      <c r="K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1262.42893</v>
      </c>
      <c r="L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1204.4089300000001</v>
      </c>
      <c r="M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1204.46893</v>
      </c>
      <c r="N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1217.73893</v>
      </c>
      <c r="O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1217.50893</v>
      </c>
      <c r="P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1231.97893</v>
      </c>
      <c r="Q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1232.0789299999999</v>
      </c>
      <c r="R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1335.3389299999999</v>
      </c>
      <c r="S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1298.0989300000001</v>
      </c>
      <c r="T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1312.67893</v>
      </c>
      <c r="U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1286.73893</v>
      </c>
      <c r="V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1225.0889299999999</v>
      </c>
      <c r="W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1227.66893</v>
      </c>
      <c r="X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1245.1089300000001</v>
      </c>
      <c r="Y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1341.96893</v>
      </c>
    </row>
    <row r="490" spans="1:25" x14ac:dyDescent="0.2">
      <c r="A490" s="79">
        <f t="shared" si="21"/>
        <v>42580</v>
      </c>
      <c r="B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1219.3589299999999</v>
      </c>
      <c r="C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1224.94893</v>
      </c>
      <c r="D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1240.23893</v>
      </c>
      <c r="E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1240.2889299999999</v>
      </c>
      <c r="F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1309.95893</v>
      </c>
      <c r="G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1329.44893</v>
      </c>
      <c r="H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1265.42893</v>
      </c>
      <c r="I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1648.51893</v>
      </c>
      <c r="J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1447.0389299999999</v>
      </c>
      <c r="K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1263.00893</v>
      </c>
      <c r="L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1211.8489299999999</v>
      </c>
      <c r="M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1218.73893</v>
      </c>
      <c r="N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1199.3889300000001</v>
      </c>
      <c r="O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1191.2889299999999</v>
      </c>
      <c r="P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1191.42893</v>
      </c>
      <c r="Q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1204.69893</v>
      </c>
      <c r="R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1245.8289300000001</v>
      </c>
      <c r="S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1258.1189300000001</v>
      </c>
      <c r="T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1258.49893</v>
      </c>
      <c r="U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1211.8389299999999</v>
      </c>
      <c r="V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1258.72893</v>
      </c>
      <c r="W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1231.0689299999999</v>
      </c>
      <c r="X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1245.70893</v>
      </c>
      <c r="Y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1365.3189299999999</v>
      </c>
    </row>
    <row r="491" spans="1:25" x14ac:dyDescent="0.2">
      <c r="A491" s="79">
        <f t="shared" si="21"/>
        <v>42581</v>
      </c>
      <c r="B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1287.68893</v>
      </c>
      <c r="C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1204.26893</v>
      </c>
      <c r="D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1191.49893</v>
      </c>
      <c r="E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1208.21893</v>
      </c>
      <c r="F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1243.47893</v>
      </c>
      <c r="G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1282.6089300000001</v>
      </c>
      <c r="H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1216.9089300000001</v>
      </c>
      <c r="I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1231.8589300000001</v>
      </c>
      <c r="J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1502.24893</v>
      </c>
      <c r="K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1307.46893</v>
      </c>
      <c r="L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1242.6189300000001</v>
      </c>
      <c r="M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1220.47893</v>
      </c>
      <c r="N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1257.47893</v>
      </c>
      <c r="O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1257.45893</v>
      </c>
      <c r="P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1257.48893</v>
      </c>
      <c r="Q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1257.44893</v>
      </c>
      <c r="R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1257.1289300000001</v>
      </c>
      <c r="S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1241.3189300000001</v>
      </c>
      <c r="T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1226.23893</v>
      </c>
      <c r="U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1214.45893</v>
      </c>
      <c r="V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1300.5489299999999</v>
      </c>
      <c r="W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1288.3889300000001</v>
      </c>
      <c r="X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1198.71893</v>
      </c>
      <c r="Y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1342.47893</v>
      </c>
    </row>
    <row r="492" spans="1:25" x14ac:dyDescent="0.2">
      <c r="A492" s="79">
        <f t="shared" si="21"/>
        <v>42582</v>
      </c>
      <c r="B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1269.93893</v>
      </c>
      <c r="C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1199.8789300000001</v>
      </c>
      <c r="D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1208.21893</v>
      </c>
      <c r="E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1208.3489299999999</v>
      </c>
      <c r="F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1262.94893</v>
      </c>
      <c r="G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1282.76893</v>
      </c>
      <c r="H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1216.7789299999999</v>
      </c>
      <c r="I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1208.3489299999999</v>
      </c>
      <c r="J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1526.68893</v>
      </c>
      <c r="K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1324.0789300000001</v>
      </c>
      <c r="L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1272.01893</v>
      </c>
      <c r="M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1240.97893</v>
      </c>
      <c r="N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1240.8689299999999</v>
      </c>
      <c r="O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1240.8289299999999</v>
      </c>
      <c r="P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1256.0289299999999</v>
      </c>
      <c r="Q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1255.95893</v>
      </c>
      <c r="R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1256.0289299999999</v>
      </c>
      <c r="S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1225.98893</v>
      </c>
      <c r="T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1226.24893</v>
      </c>
      <c r="U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1214.3789300000001</v>
      </c>
      <c r="V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1312.7889299999999</v>
      </c>
      <c r="W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1282.46893</v>
      </c>
      <c r="X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1199.0789300000001</v>
      </c>
      <c r="Y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1361.47893</v>
      </c>
    </row>
    <row r="493" spans="1:25" x14ac:dyDescent="0.2">
      <c r="A493" s="91"/>
      <c r="B493" s="86"/>
      <c r="C493" s="86"/>
      <c r="D493" s="86"/>
      <c r="E493" s="86"/>
      <c r="F493" s="86"/>
      <c r="G493" s="86"/>
      <c r="H493" s="86"/>
      <c r="I493" s="86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  <c r="Y493" s="92"/>
    </row>
    <row r="494" spans="1:25" x14ac:dyDescent="0.25">
      <c r="A494" s="87" t="s">
        <v>151</v>
      </c>
      <c r="B494" s="78"/>
      <c r="C494" s="78"/>
      <c r="D494" s="78"/>
    </row>
    <row r="495" spans="1:25" ht="12.75" x14ac:dyDescent="0.2">
      <c r="A495" s="169" t="s">
        <v>48</v>
      </c>
      <c r="B495" s="180" t="s">
        <v>122</v>
      </c>
      <c r="C495" s="181"/>
      <c r="D495" s="181"/>
      <c r="E495" s="181"/>
      <c r="F495" s="181"/>
      <c r="G495" s="181"/>
      <c r="H495" s="181"/>
      <c r="I495" s="181"/>
      <c r="J495" s="181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2"/>
    </row>
    <row r="496" spans="1:25" ht="12.75" x14ac:dyDescent="0.2">
      <c r="A496" s="170"/>
      <c r="B496" s="183"/>
      <c r="C496" s="184"/>
      <c r="D496" s="184"/>
      <c r="E496" s="184"/>
      <c r="F496" s="184"/>
      <c r="G496" s="184"/>
      <c r="H496" s="184"/>
      <c r="I496" s="184"/>
      <c r="J496" s="184"/>
      <c r="K496" s="184"/>
      <c r="L496" s="184"/>
      <c r="M496" s="184"/>
      <c r="N496" s="184"/>
      <c r="O496" s="184"/>
      <c r="P496" s="184"/>
      <c r="Q496" s="184"/>
      <c r="R496" s="184"/>
      <c r="S496" s="184"/>
      <c r="T496" s="184"/>
      <c r="U496" s="184"/>
      <c r="V496" s="184"/>
      <c r="W496" s="184"/>
      <c r="X496" s="184"/>
      <c r="Y496" s="185"/>
    </row>
    <row r="497" spans="1:25" ht="12.75" x14ac:dyDescent="0.2">
      <c r="A497" s="170"/>
      <c r="B497" s="172" t="s">
        <v>123</v>
      </c>
      <c r="C497" s="163" t="s">
        <v>124</v>
      </c>
      <c r="D497" s="163" t="s">
        <v>125</v>
      </c>
      <c r="E497" s="163" t="s">
        <v>126</v>
      </c>
      <c r="F497" s="163" t="s">
        <v>127</v>
      </c>
      <c r="G497" s="163" t="s">
        <v>128</v>
      </c>
      <c r="H497" s="163" t="s">
        <v>129</v>
      </c>
      <c r="I497" s="163" t="s">
        <v>130</v>
      </c>
      <c r="J497" s="163" t="s">
        <v>131</v>
      </c>
      <c r="K497" s="163" t="s">
        <v>132</v>
      </c>
      <c r="L497" s="163" t="s">
        <v>133</v>
      </c>
      <c r="M497" s="163" t="s">
        <v>134</v>
      </c>
      <c r="N497" s="174" t="s">
        <v>135</v>
      </c>
      <c r="O497" s="163" t="s">
        <v>136</v>
      </c>
      <c r="P497" s="163" t="s">
        <v>137</v>
      </c>
      <c r="Q497" s="163" t="s">
        <v>138</v>
      </c>
      <c r="R497" s="163" t="s">
        <v>139</v>
      </c>
      <c r="S497" s="163" t="s">
        <v>140</v>
      </c>
      <c r="T497" s="163" t="s">
        <v>141</v>
      </c>
      <c r="U497" s="163" t="s">
        <v>142</v>
      </c>
      <c r="V497" s="163" t="s">
        <v>143</v>
      </c>
      <c r="W497" s="163" t="s">
        <v>144</v>
      </c>
      <c r="X497" s="163" t="s">
        <v>145</v>
      </c>
      <c r="Y497" s="163" t="s">
        <v>146</v>
      </c>
    </row>
    <row r="498" spans="1:25" ht="12.75" x14ac:dyDescent="0.2">
      <c r="A498" s="171"/>
      <c r="B498" s="173"/>
      <c r="C498" s="164"/>
      <c r="D498" s="164"/>
      <c r="E498" s="164"/>
      <c r="F498" s="164"/>
      <c r="G498" s="164"/>
      <c r="H498" s="164"/>
      <c r="I498" s="164"/>
      <c r="J498" s="164"/>
      <c r="K498" s="164"/>
      <c r="L498" s="164"/>
      <c r="M498" s="164"/>
      <c r="N498" s="175"/>
      <c r="O498" s="164"/>
      <c r="P498" s="164"/>
      <c r="Q498" s="164"/>
      <c r="R498" s="164"/>
      <c r="S498" s="164"/>
      <c r="T498" s="164"/>
      <c r="U498" s="164"/>
      <c r="V498" s="164"/>
      <c r="W498" s="164"/>
      <c r="X498" s="164"/>
      <c r="Y498" s="164"/>
    </row>
    <row r="499" spans="1:25" x14ac:dyDescent="0.2">
      <c r="A499" s="79">
        <f>A462</f>
        <v>42552</v>
      </c>
      <c r="B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1221.3289300000001</v>
      </c>
      <c r="C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1187.1189300000001</v>
      </c>
      <c r="D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1216.0489300000002</v>
      </c>
      <c r="E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1256.01893</v>
      </c>
      <c r="F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1300.1489300000001</v>
      </c>
      <c r="G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1349.45893</v>
      </c>
      <c r="H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1264.41893</v>
      </c>
      <c r="I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1567.46893</v>
      </c>
      <c r="J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1358.3589299999999</v>
      </c>
      <c r="K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1209.0989299999999</v>
      </c>
      <c r="L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1195.75893</v>
      </c>
      <c r="M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1195.8089299999999</v>
      </c>
      <c r="N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1187.0289299999999</v>
      </c>
      <c r="O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1187.01893</v>
      </c>
      <c r="P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1186.95893</v>
      </c>
      <c r="Q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1186.93893</v>
      </c>
      <c r="R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1213.3189299999999</v>
      </c>
      <c r="S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1237.00893</v>
      </c>
      <c r="T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1236.97893</v>
      </c>
      <c r="U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1202.0789300000001</v>
      </c>
      <c r="V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1250.73893</v>
      </c>
      <c r="W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1259.45893</v>
      </c>
      <c r="X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1202.3489300000001</v>
      </c>
      <c r="Y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1358.8689300000001</v>
      </c>
    </row>
    <row r="500" spans="1:25" x14ac:dyDescent="0.2">
      <c r="A500" s="79">
        <f>A499+1</f>
        <v>42553</v>
      </c>
      <c r="B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1253.72893</v>
      </c>
      <c r="C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1205.6289299999999</v>
      </c>
      <c r="D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1185.47893</v>
      </c>
      <c r="E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1199.0989299999999</v>
      </c>
      <c r="F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1262.3789300000001</v>
      </c>
      <c r="G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1314.5889300000001</v>
      </c>
      <c r="H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1252.6289300000001</v>
      </c>
      <c r="I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1194.8289299999999</v>
      </c>
      <c r="J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1486.8789300000001</v>
      </c>
      <c r="K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1296.0589299999999</v>
      </c>
      <c r="L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1231.92893</v>
      </c>
      <c r="M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1231.93893</v>
      </c>
      <c r="N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1232.00893</v>
      </c>
      <c r="O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1217.6189300000001</v>
      </c>
      <c r="P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1210.6189299999999</v>
      </c>
      <c r="Q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1210.6289300000001</v>
      </c>
      <c r="R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1247.1089300000001</v>
      </c>
      <c r="S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1262.7789299999999</v>
      </c>
      <c r="T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1247.22893</v>
      </c>
      <c r="U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1232.44893</v>
      </c>
      <c r="V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1238.50893</v>
      </c>
      <c r="W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1267.43893</v>
      </c>
      <c r="X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1192.66893</v>
      </c>
      <c r="Y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1304.48893</v>
      </c>
    </row>
    <row r="501" spans="1:25" x14ac:dyDescent="0.2">
      <c r="A501" s="79">
        <f t="shared" ref="A501:A529" si="22">A500+1</f>
        <v>42554</v>
      </c>
      <c r="B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1248.6089300000001</v>
      </c>
      <c r="C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1202.1389300000001</v>
      </c>
      <c r="D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1185.4089300000001</v>
      </c>
      <c r="E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1198.95893</v>
      </c>
      <c r="F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1261.99893</v>
      </c>
      <c r="G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1337.3989300000001</v>
      </c>
      <c r="H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1252.47893</v>
      </c>
      <c r="I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1194.5689299999999</v>
      </c>
      <c r="J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1486.16893</v>
      </c>
      <c r="K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1296.0789299999999</v>
      </c>
      <c r="L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1247.0289299999999</v>
      </c>
      <c r="M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1262.74893</v>
      </c>
      <c r="N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1254.69893</v>
      </c>
      <c r="O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1247.0289299999999</v>
      </c>
      <c r="P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1247.18893</v>
      </c>
      <c r="Q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1246.99893</v>
      </c>
      <c r="R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1287.3089300000001</v>
      </c>
      <c r="S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1287.3189300000001</v>
      </c>
      <c r="T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1287.3089300000001</v>
      </c>
      <c r="U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1271.01893</v>
      </c>
      <c r="V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1237.00893</v>
      </c>
      <c r="W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1264.8389299999999</v>
      </c>
      <c r="X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1192.6289299999999</v>
      </c>
      <c r="Y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1304.19893</v>
      </c>
    </row>
    <row r="502" spans="1:25" x14ac:dyDescent="0.2">
      <c r="A502" s="79">
        <f t="shared" si="22"/>
        <v>42555</v>
      </c>
      <c r="B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1205.7989300000002</v>
      </c>
      <c r="C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1186.74893</v>
      </c>
      <c r="D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1231.21893</v>
      </c>
      <c r="E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1255.6389300000001</v>
      </c>
      <c r="F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1318.7989299999999</v>
      </c>
      <c r="G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1349.1289300000001</v>
      </c>
      <c r="H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1264.3389300000001</v>
      </c>
      <c r="I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1542.23893</v>
      </c>
      <c r="J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1358.21893</v>
      </c>
      <c r="K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1195.20893</v>
      </c>
      <c r="L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1194.23893</v>
      </c>
      <c r="M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1198.8689300000001</v>
      </c>
      <c r="N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1194.21893</v>
      </c>
      <c r="O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1195.51893</v>
      </c>
      <c r="P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1201.3489299999999</v>
      </c>
      <c r="Q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1202.5989300000001</v>
      </c>
      <c r="R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1212.91893</v>
      </c>
      <c r="S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1236.5489299999999</v>
      </c>
      <c r="T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1236.5589299999999</v>
      </c>
      <c r="U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1202.0589300000001</v>
      </c>
      <c r="V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1232.5789299999999</v>
      </c>
      <c r="W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1223.3789300000001</v>
      </c>
      <c r="X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1201.8889300000001</v>
      </c>
      <c r="Y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1245.70893</v>
      </c>
    </row>
    <row r="503" spans="1:25" x14ac:dyDescent="0.2">
      <c r="A503" s="79">
        <f t="shared" si="22"/>
        <v>42556</v>
      </c>
      <c r="B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1205.68893</v>
      </c>
      <c r="C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1187.1489300000001</v>
      </c>
      <c r="D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1231.6089300000001</v>
      </c>
      <c r="E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1256.0289299999999</v>
      </c>
      <c r="F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1319.23893</v>
      </c>
      <c r="G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1319.1289300000001</v>
      </c>
      <c r="H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1264.5589299999999</v>
      </c>
      <c r="I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1542.6389299999998</v>
      </c>
      <c r="J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1358.16893</v>
      </c>
      <c r="K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1195.3989300000001</v>
      </c>
      <c r="L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1204.5989300000001</v>
      </c>
      <c r="M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1195.3289300000001</v>
      </c>
      <c r="N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1195.3389300000001</v>
      </c>
      <c r="O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1195.22893</v>
      </c>
      <c r="P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1208.98893</v>
      </c>
      <c r="Q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1208.94893</v>
      </c>
      <c r="R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1213.1289300000001</v>
      </c>
      <c r="S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1262.21893</v>
      </c>
      <c r="T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1262.16893</v>
      </c>
      <c r="U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1275.69893</v>
      </c>
      <c r="V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1217.7789299999999</v>
      </c>
      <c r="W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1231.72893</v>
      </c>
      <c r="X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1212.8489300000001</v>
      </c>
      <c r="Y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1312.7789299999999</v>
      </c>
    </row>
    <row r="504" spans="1:25" x14ac:dyDescent="0.2">
      <c r="A504" s="79">
        <f t="shared" si="22"/>
        <v>42557</v>
      </c>
      <c r="B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1202.76893</v>
      </c>
      <c r="C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1201.3789300000001</v>
      </c>
      <c r="D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1231.46893</v>
      </c>
      <c r="E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1255.69893</v>
      </c>
      <c r="F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1281.46893</v>
      </c>
      <c r="G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1318.94893</v>
      </c>
      <c r="H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1281.7789299999999</v>
      </c>
      <c r="I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1566.8589299999999</v>
      </c>
      <c r="J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1566.42893</v>
      </c>
      <c r="K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1237.6289300000001</v>
      </c>
      <c r="L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1195.5389299999999</v>
      </c>
      <c r="M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1195.5589300000001</v>
      </c>
      <c r="N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1209.17893</v>
      </c>
      <c r="O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1223.0989300000001</v>
      </c>
      <c r="P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1209.17893</v>
      </c>
      <c r="Q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1209.0789299999999</v>
      </c>
      <c r="R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1224.92893</v>
      </c>
      <c r="S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1236.92893</v>
      </c>
      <c r="T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1213.0789299999999</v>
      </c>
      <c r="U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1203.8989300000001</v>
      </c>
      <c r="V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1257.23893</v>
      </c>
      <c r="W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1238.2789299999999</v>
      </c>
      <c r="X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1201.26893</v>
      </c>
      <c r="Y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1326.26893</v>
      </c>
    </row>
    <row r="505" spans="1:25" x14ac:dyDescent="0.2">
      <c r="A505" s="79">
        <f t="shared" si="22"/>
        <v>42558</v>
      </c>
      <c r="B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1201.8689300000001</v>
      </c>
      <c r="C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1187.1489300000001</v>
      </c>
      <c r="D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1231.45893</v>
      </c>
      <c r="E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1255.75893</v>
      </c>
      <c r="F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1264.18893</v>
      </c>
      <c r="G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1318.92893</v>
      </c>
      <c r="H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1247.2989300000002</v>
      </c>
      <c r="I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1566.96893</v>
      </c>
      <c r="J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1400.23893</v>
      </c>
      <c r="K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1245.5489299999999</v>
      </c>
      <c r="L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1195.75893</v>
      </c>
      <c r="M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1204.41893</v>
      </c>
      <c r="N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1186.97893</v>
      </c>
      <c r="O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1195.9089300000001</v>
      </c>
      <c r="P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1195.8389300000001</v>
      </c>
      <c r="Q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1205.3689300000001</v>
      </c>
      <c r="R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1213.24893</v>
      </c>
      <c r="S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1224.8689299999999</v>
      </c>
      <c r="T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1262.44893</v>
      </c>
      <c r="U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1262.99893</v>
      </c>
      <c r="V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1218.19893</v>
      </c>
      <c r="W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1258.5589299999999</v>
      </c>
      <c r="X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1190.7989299999999</v>
      </c>
      <c r="Y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1327.18893</v>
      </c>
    </row>
    <row r="506" spans="1:25" x14ac:dyDescent="0.2">
      <c r="A506" s="79">
        <f t="shared" si="22"/>
        <v>42559</v>
      </c>
      <c r="B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1212.96893</v>
      </c>
      <c r="C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1187.1489300000001</v>
      </c>
      <c r="D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1247.6389300000001</v>
      </c>
      <c r="E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1247.5989300000001</v>
      </c>
      <c r="F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1255.6489300000001</v>
      </c>
      <c r="G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1328.95893</v>
      </c>
      <c r="H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1239.42893</v>
      </c>
      <c r="I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1580.01893</v>
      </c>
      <c r="J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1434.00893</v>
      </c>
      <c r="K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1277.5589299999999</v>
      </c>
      <c r="L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1216.48893</v>
      </c>
      <c r="M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1202.5789299999999</v>
      </c>
      <c r="N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1216.3689300000001</v>
      </c>
      <c r="O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1230.72893</v>
      </c>
      <c r="P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1245.5989299999999</v>
      </c>
      <c r="Q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1245.6289299999999</v>
      </c>
      <c r="R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1255.8589299999999</v>
      </c>
      <c r="S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1268.97893</v>
      </c>
      <c r="T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1282.23893</v>
      </c>
      <c r="U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1269.2889300000002</v>
      </c>
      <c r="V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1224.1389300000001</v>
      </c>
      <c r="W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1225.1389300000001</v>
      </c>
      <c r="X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1185.45893</v>
      </c>
      <c r="Y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1334.92893</v>
      </c>
    </row>
    <row r="507" spans="1:25" x14ac:dyDescent="0.2">
      <c r="A507" s="79">
        <f t="shared" si="22"/>
        <v>42560</v>
      </c>
      <c r="B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1252.47893</v>
      </c>
      <c r="C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1213.3989300000001</v>
      </c>
      <c r="D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1190.97893</v>
      </c>
      <c r="E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1207.25893</v>
      </c>
      <c r="F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1242.50893</v>
      </c>
      <c r="G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1282.1089300000001</v>
      </c>
      <c r="H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1243.16893</v>
      </c>
      <c r="I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1188.6289300000001</v>
      </c>
      <c r="J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1527.1089299999999</v>
      </c>
      <c r="K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1322.6189300000001</v>
      </c>
      <c r="L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1239.5989300000001</v>
      </c>
      <c r="M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1224.8989300000001</v>
      </c>
      <c r="N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1224.8689299999999</v>
      </c>
      <c r="O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1254.98893</v>
      </c>
      <c r="P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1247.1189300000001</v>
      </c>
      <c r="Q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1246.99893</v>
      </c>
      <c r="R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1270.93893</v>
      </c>
      <c r="S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1255.0789300000001</v>
      </c>
      <c r="T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1254.93893</v>
      </c>
      <c r="U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1224.6089300000001</v>
      </c>
      <c r="V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1256.6589300000001</v>
      </c>
      <c r="W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1257.51893</v>
      </c>
      <c r="X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1199.8589300000001</v>
      </c>
      <c r="Y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1295.26893</v>
      </c>
    </row>
    <row r="508" spans="1:25" x14ac:dyDescent="0.2">
      <c r="A508" s="79">
        <f t="shared" si="22"/>
        <v>42561</v>
      </c>
      <c r="B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1209.47893</v>
      </c>
      <c r="C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1187.9089300000001</v>
      </c>
      <c r="D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1185.2889299999999</v>
      </c>
      <c r="E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1228.8289299999999</v>
      </c>
      <c r="F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1266.21893</v>
      </c>
      <c r="G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1308.26893</v>
      </c>
      <c r="H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1247.69893</v>
      </c>
      <c r="I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1184.7789299999999</v>
      </c>
      <c r="J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1534.6189299999999</v>
      </c>
      <c r="K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1376.71893</v>
      </c>
      <c r="L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1283.5789300000001</v>
      </c>
      <c r="M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1259.2889299999999</v>
      </c>
      <c r="N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1259.1089300000001</v>
      </c>
      <c r="O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1283.45893</v>
      </c>
      <c r="P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1327.5889300000001</v>
      </c>
      <c r="Q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1327.5789300000001</v>
      </c>
      <c r="R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1328.26893</v>
      </c>
      <c r="S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1328.26893</v>
      </c>
      <c r="T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1259.66893</v>
      </c>
      <c r="U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1228.3889300000001</v>
      </c>
      <c r="V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1236.0589299999999</v>
      </c>
      <c r="W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1248.66893</v>
      </c>
      <c r="X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1195.5289299999999</v>
      </c>
      <c r="Y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1299.3889300000001</v>
      </c>
    </row>
    <row r="509" spans="1:25" x14ac:dyDescent="0.2">
      <c r="A509" s="79">
        <f t="shared" si="22"/>
        <v>42562</v>
      </c>
      <c r="B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1198.3689300000001</v>
      </c>
      <c r="C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1184.70893</v>
      </c>
      <c r="D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1251.44893</v>
      </c>
      <c r="E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1251.6389300000001</v>
      </c>
      <c r="F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1294.5989299999999</v>
      </c>
      <c r="G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1353.0589299999999</v>
      </c>
      <c r="H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1294.3889300000001</v>
      </c>
      <c r="I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1667.1289299999999</v>
      </c>
      <c r="J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1488.26893</v>
      </c>
      <c r="K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1324.17893</v>
      </c>
      <c r="L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1218.72893</v>
      </c>
      <c r="M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1204.74893</v>
      </c>
      <c r="N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1211.17893</v>
      </c>
      <c r="O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1232.69893</v>
      </c>
      <c r="P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1232.8989300000001</v>
      </c>
      <c r="Q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1204.1389300000001</v>
      </c>
      <c r="R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1244.8789300000001</v>
      </c>
      <c r="S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1250.8989300000001</v>
      </c>
      <c r="T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1285.74893</v>
      </c>
      <c r="U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1271.8989300000001</v>
      </c>
      <c r="V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1221.0389299999999</v>
      </c>
      <c r="W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1221.3089300000001</v>
      </c>
      <c r="X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1198.7989299999999</v>
      </c>
      <c r="Y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1326.42893</v>
      </c>
    </row>
    <row r="510" spans="1:25" x14ac:dyDescent="0.2">
      <c r="A510" s="79">
        <f t="shared" si="22"/>
        <v>42563</v>
      </c>
      <c r="B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1199.7989299999999</v>
      </c>
      <c r="C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1184.76893</v>
      </c>
      <c r="D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1250.91893</v>
      </c>
      <c r="E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1276.71893</v>
      </c>
      <c r="F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1313.3389300000001</v>
      </c>
      <c r="G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1313.6289300000001</v>
      </c>
      <c r="H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1295.49893</v>
      </c>
      <c r="I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1669.41893</v>
      </c>
      <c r="J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1490.1489300000001</v>
      </c>
      <c r="K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1325.5289299999999</v>
      </c>
      <c r="L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1220.2889299999999</v>
      </c>
      <c r="M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1206.3189299999999</v>
      </c>
      <c r="N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1213.17893</v>
      </c>
      <c r="O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1234.8989300000001</v>
      </c>
      <c r="P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1234.8889300000001</v>
      </c>
      <c r="Q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1234.8989300000001</v>
      </c>
      <c r="R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1246.8489299999999</v>
      </c>
      <c r="S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1322.5589300000001</v>
      </c>
      <c r="T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1345.51893</v>
      </c>
      <c r="U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1299.76893</v>
      </c>
      <c r="V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1192.47893</v>
      </c>
      <c r="W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1192.76893</v>
      </c>
      <c r="X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1210.3189299999999</v>
      </c>
      <c r="Y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1289.17893</v>
      </c>
    </row>
    <row r="511" spans="1:25" x14ac:dyDescent="0.2">
      <c r="A511" s="79">
        <f t="shared" si="22"/>
        <v>42564</v>
      </c>
      <c r="B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1208.1489300000001</v>
      </c>
      <c r="C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1186.74893</v>
      </c>
      <c r="D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1255.50893</v>
      </c>
      <c r="E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1281.41893</v>
      </c>
      <c r="F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1318.5989300000001</v>
      </c>
      <c r="G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1318.8089299999999</v>
      </c>
      <c r="H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1300.16893</v>
      </c>
      <c r="I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1676.48893</v>
      </c>
      <c r="J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1496.72893</v>
      </c>
      <c r="K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1330.19893</v>
      </c>
      <c r="L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1223.6489300000001</v>
      </c>
      <c r="M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1209.5389299999999</v>
      </c>
      <c r="N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1216.42893</v>
      </c>
      <c r="O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1238.24893</v>
      </c>
      <c r="P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1238.2889299999999</v>
      </c>
      <c r="Q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1238.1589300000001</v>
      </c>
      <c r="R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1249.41893</v>
      </c>
      <c r="S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1325.6089300000001</v>
      </c>
      <c r="T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1349.00893</v>
      </c>
      <c r="U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1303.44893</v>
      </c>
      <c r="V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1189.75893</v>
      </c>
      <c r="W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1190.22893</v>
      </c>
      <c r="X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1212.98893</v>
      </c>
      <c r="Y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1289.24893</v>
      </c>
    </row>
    <row r="512" spans="1:25" x14ac:dyDescent="0.2">
      <c r="A512" s="79">
        <f t="shared" si="22"/>
        <v>42565</v>
      </c>
      <c r="B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1206.69893</v>
      </c>
      <c r="C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1186.7989299999999</v>
      </c>
      <c r="D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1215.75893</v>
      </c>
      <c r="E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1281.5389299999999</v>
      </c>
      <c r="F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1318.76893</v>
      </c>
      <c r="G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1318.92893</v>
      </c>
      <c r="H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1300.3889300000001</v>
      </c>
      <c r="I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1661.92893</v>
      </c>
      <c r="J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1470.74893</v>
      </c>
      <c r="K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1302.8789300000001</v>
      </c>
      <c r="L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1223.6189299999999</v>
      </c>
      <c r="M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1209.42893</v>
      </c>
      <c r="N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1230.6489300000001</v>
      </c>
      <c r="O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1238.0689300000001</v>
      </c>
      <c r="P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1238.0289299999999</v>
      </c>
      <c r="Q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1237.99893</v>
      </c>
      <c r="R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1261.95893</v>
      </c>
      <c r="S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1288.99893</v>
      </c>
      <c r="T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1348.98893</v>
      </c>
      <c r="U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1303.42893</v>
      </c>
      <c r="V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1189.5589299999999</v>
      </c>
      <c r="W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1190.0289299999999</v>
      </c>
      <c r="X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1212.9089300000001</v>
      </c>
      <c r="Y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1281.8289299999999</v>
      </c>
    </row>
    <row r="513" spans="1:25" x14ac:dyDescent="0.2">
      <c r="A513" s="79">
        <f t="shared" si="22"/>
        <v>42566</v>
      </c>
      <c r="B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1194.68893</v>
      </c>
      <c r="C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1187.18893</v>
      </c>
      <c r="D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1216.5689299999999</v>
      </c>
      <c r="E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1282.0689299999999</v>
      </c>
      <c r="F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1319.3789300000001</v>
      </c>
      <c r="G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1319.3289299999999</v>
      </c>
      <c r="H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1300.4089300000001</v>
      </c>
      <c r="I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1662.2989299999999</v>
      </c>
      <c r="J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1434.17893</v>
      </c>
      <c r="K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1269.0589299999999</v>
      </c>
      <c r="L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1195.6089300000001</v>
      </c>
      <c r="M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1203.2989300000002</v>
      </c>
      <c r="N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1203.5389299999999</v>
      </c>
      <c r="O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1203.6089300000001</v>
      </c>
      <c r="P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1203.48893</v>
      </c>
      <c r="Q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1203.6289300000001</v>
      </c>
      <c r="R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1224.71893</v>
      </c>
      <c r="S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1289.0689299999999</v>
      </c>
      <c r="T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1289.0789300000001</v>
      </c>
      <c r="U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1303.3089299999999</v>
      </c>
      <c r="V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1189.97893</v>
      </c>
      <c r="W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1217.3189299999999</v>
      </c>
      <c r="X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1213.00893</v>
      </c>
      <c r="Y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1292.8389300000001</v>
      </c>
    </row>
    <row r="514" spans="1:25" x14ac:dyDescent="0.2">
      <c r="A514" s="79">
        <f t="shared" si="22"/>
        <v>42567</v>
      </c>
      <c r="B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1227.8589300000001</v>
      </c>
      <c r="C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1192.8589300000001</v>
      </c>
      <c r="D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1184.68893</v>
      </c>
      <c r="E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1199.26893</v>
      </c>
      <c r="F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1251.68893</v>
      </c>
      <c r="G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1292.68893</v>
      </c>
      <c r="H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1252.5489300000002</v>
      </c>
      <c r="I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1207.0289300000002</v>
      </c>
      <c r="J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1499.51893</v>
      </c>
      <c r="K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1350.96893</v>
      </c>
      <c r="L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1295.71893</v>
      </c>
      <c r="M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1278.75893</v>
      </c>
      <c r="N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1278.73893</v>
      </c>
      <c r="O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1278.70893</v>
      </c>
      <c r="P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1278.71893</v>
      </c>
      <c r="Q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1262.3889300000001</v>
      </c>
      <c r="R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1262.17893</v>
      </c>
      <c r="S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1246.7989299999999</v>
      </c>
      <c r="T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1246.8289299999999</v>
      </c>
      <c r="U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1262.7889300000002</v>
      </c>
      <c r="V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1236.7989300000002</v>
      </c>
      <c r="W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1269.0389299999999</v>
      </c>
      <c r="X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1221.7789299999999</v>
      </c>
      <c r="Y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1313.17893</v>
      </c>
    </row>
    <row r="515" spans="1:25" x14ac:dyDescent="0.2">
      <c r="A515" s="79">
        <f t="shared" si="22"/>
        <v>42568</v>
      </c>
      <c r="B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1249.66893</v>
      </c>
      <c r="C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1199.0289299999999</v>
      </c>
      <c r="D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1185.72893</v>
      </c>
      <c r="E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1202.0289299999999</v>
      </c>
      <c r="F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1255.98893</v>
      </c>
      <c r="G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1296.69893</v>
      </c>
      <c r="H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1256.2989300000002</v>
      </c>
      <c r="I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1210.6289300000001</v>
      </c>
      <c r="J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1503.93893</v>
      </c>
      <c r="K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1354.6389300000001</v>
      </c>
      <c r="L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1299.00893</v>
      </c>
      <c r="M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1281.95893</v>
      </c>
      <c r="N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1281.8089299999999</v>
      </c>
      <c r="O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1281.70893</v>
      </c>
      <c r="P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1281.6589300000001</v>
      </c>
      <c r="Q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1265.3189300000001</v>
      </c>
      <c r="R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1265.16893</v>
      </c>
      <c r="S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1249.3389299999999</v>
      </c>
      <c r="T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1249.46893</v>
      </c>
      <c r="U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1266.1489300000001</v>
      </c>
      <c r="V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1260.71893</v>
      </c>
      <c r="W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1281.7889299999999</v>
      </c>
      <c r="X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1234.6589300000001</v>
      </c>
      <c r="Y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1418.5389299999999</v>
      </c>
    </row>
    <row r="516" spans="1:25" x14ac:dyDescent="0.2">
      <c r="A516" s="79">
        <f t="shared" si="22"/>
        <v>42569</v>
      </c>
      <c r="B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1208.0589299999999</v>
      </c>
      <c r="C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1203.8989300000001</v>
      </c>
      <c r="D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1234.42893</v>
      </c>
      <c r="E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1267.41893</v>
      </c>
      <c r="F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1285.00893</v>
      </c>
      <c r="G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1342.93893</v>
      </c>
      <c r="H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1285.45893</v>
      </c>
      <c r="I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1598.1589299999998</v>
      </c>
      <c r="J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1438.5589299999999</v>
      </c>
      <c r="K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1272.16893</v>
      </c>
      <c r="L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1198.1189300000001</v>
      </c>
      <c r="M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1197.95893</v>
      </c>
      <c r="N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1198.0889300000001</v>
      </c>
      <c r="O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1198.0889300000001</v>
      </c>
      <c r="P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1197.98893</v>
      </c>
      <c r="Q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1211.6389300000001</v>
      </c>
      <c r="R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1226.7889299999999</v>
      </c>
      <c r="S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1226.7789299999999</v>
      </c>
      <c r="T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1239.00893</v>
      </c>
      <c r="U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1264.68893</v>
      </c>
      <c r="V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1214.91893</v>
      </c>
      <c r="W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1228.8189299999999</v>
      </c>
      <c r="X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1291.5989300000001</v>
      </c>
      <c r="Y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1274.5489300000002</v>
      </c>
    </row>
    <row r="517" spans="1:25" x14ac:dyDescent="0.2">
      <c r="A517" s="79">
        <f t="shared" si="22"/>
        <v>42570</v>
      </c>
      <c r="B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1231.6089300000001</v>
      </c>
      <c r="C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1197.6289300000001</v>
      </c>
      <c r="D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1185.01893</v>
      </c>
      <c r="E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1218.8189300000001</v>
      </c>
      <c r="F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1250.6289300000001</v>
      </c>
      <c r="G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1303.3789300000001</v>
      </c>
      <c r="H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1276.3489300000001</v>
      </c>
      <c r="I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1638.3189299999999</v>
      </c>
      <c r="J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1449.9089300000001</v>
      </c>
      <c r="K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1240.47893</v>
      </c>
      <c r="L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1184.5789299999999</v>
      </c>
      <c r="M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1217.0689299999999</v>
      </c>
      <c r="N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1217.3289299999999</v>
      </c>
      <c r="O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1217.51893</v>
      </c>
      <c r="P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1217.3689300000001</v>
      </c>
      <c r="Q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1217.26893</v>
      </c>
      <c r="R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1192.3289299999999</v>
      </c>
      <c r="S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1192.3289299999999</v>
      </c>
      <c r="T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1238.5889300000001</v>
      </c>
      <c r="U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1215.1289300000001</v>
      </c>
      <c r="V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1253.70893</v>
      </c>
      <c r="W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1254.3789300000001</v>
      </c>
      <c r="X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1210.98893</v>
      </c>
      <c r="Y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1345.51893</v>
      </c>
    </row>
    <row r="518" spans="1:25" x14ac:dyDescent="0.2">
      <c r="A518" s="79">
        <f t="shared" si="22"/>
        <v>42571</v>
      </c>
      <c r="B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1218.7789299999999</v>
      </c>
      <c r="C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1194.99893</v>
      </c>
      <c r="D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1184.96893</v>
      </c>
      <c r="E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1202.67893</v>
      </c>
      <c r="F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1202.5889299999999</v>
      </c>
      <c r="G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1283.47893</v>
      </c>
      <c r="H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1217.6089300000001</v>
      </c>
      <c r="I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1510.3789300000001</v>
      </c>
      <c r="J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1360.3389300000001</v>
      </c>
      <c r="K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1185.6089300000001</v>
      </c>
      <c r="L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1257.8989300000001</v>
      </c>
      <c r="M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1259.00893</v>
      </c>
      <c r="N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1259.41893</v>
      </c>
      <c r="O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1260.9089300000001</v>
      </c>
      <c r="P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1261.43893</v>
      </c>
      <c r="Q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1260.8589300000001</v>
      </c>
      <c r="R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1227.67893</v>
      </c>
      <c r="S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1214.0689299999999</v>
      </c>
      <c r="T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1212.93893</v>
      </c>
      <c r="U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1211.6289300000001</v>
      </c>
      <c r="V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1286.8389299999999</v>
      </c>
      <c r="W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1294.1089300000001</v>
      </c>
      <c r="X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1215.9089300000001</v>
      </c>
      <c r="Y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1337.47893</v>
      </c>
    </row>
    <row r="519" spans="1:25" x14ac:dyDescent="0.2">
      <c r="A519" s="79">
        <f t="shared" si="22"/>
        <v>42572</v>
      </c>
      <c r="B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1214.2889299999999</v>
      </c>
      <c r="C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1189.2989299999999</v>
      </c>
      <c r="D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1186.8389300000001</v>
      </c>
      <c r="E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1186.21893</v>
      </c>
      <c r="F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1202.5489299999999</v>
      </c>
      <c r="G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1232.9089300000001</v>
      </c>
      <c r="H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1202.5789299999999</v>
      </c>
      <c r="I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1511.16893</v>
      </c>
      <c r="J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1340.7889299999999</v>
      </c>
      <c r="K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1192.8289300000001</v>
      </c>
      <c r="L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1227.1189300000001</v>
      </c>
      <c r="M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1259.3889300000001</v>
      </c>
      <c r="N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1253.8989300000001</v>
      </c>
      <c r="O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1255.0289299999999</v>
      </c>
      <c r="P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1228.91893</v>
      </c>
      <c r="Q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1207.8389299999999</v>
      </c>
      <c r="R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1212.95893</v>
      </c>
      <c r="S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1200.51893</v>
      </c>
      <c r="T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1225.74893</v>
      </c>
      <c r="U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1211.75893</v>
      </c>
      <c r="V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1282.16893</v>
      </c>
      <c r="W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1287.70893</v>
      </c>
      <c r="X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1215.8389299999999</v>
      </c>
      <c r="Y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1327.72893</v>
      </c>
    </row>
    <row r="520" spans="1:25" x14ac:dyDescent="0.2">
      <c r="A520" s="79">
        <f t="shared" si="22"/>
        <v>42573</v>
      </c>
      <c r="B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1203.5289299999999</v>
      </c>
      <c r="C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1188.6589300000001</v>
      </c>
      <c r="D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1184.76893</v>
      </c>
      <c r="E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1188.2789299999999</v>
      </c>
      <c r="F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1202.5889299999999</v>
      </c>
      <c r="G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1265.8689300000001</v>
      </c>
      <c r="H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1217.50893</v>
      </c>
      <c r="I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1569.73893</v>
      </c>
      <c r="J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1424.6589300000001</v>
      </c>
      <c r="K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1270.50893</v>
      </c>
      <c r="L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1246.7889299999999</v>
      </c>
      <c r="M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1196.5689299999999</v>
      </c>
      <c r="N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1224.4089300000001</v>
      </c>
      <c r="O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1224.4089300000001</v>
      </c>
      <c r="P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1185.8289299999999</v>
      </c>
      <c r="Q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1185.75893</v>
      </c>
      <c r="R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1201.71893</v>
      </c>
      <c r="S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1191.8989300000001</v>
      </c>
      <c r="T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1214.24893</v>
      </c>
      <c r="U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1192.1389300000001</v>
      </c>
      <c r="V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1275.72893</v>
      </c>
      <c r="W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1278.71893</v>
      </c>
      <c r="X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1219.3689300000001</v>
      </c>
      <c r="Y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1356.3689300000001</v>
      </c>
    </row>
    <row r="521" spans="1:25" x14ac:dyDescent="0.2">
      <c r="A521" s="79">
        <f t="shared" si="22"/>
        <v>42574</v>
      </c>
      <c r="B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1275.20893</v>
      </c>
      <c r="C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1237.48893</v>
      </c>
      <c r="D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1209.7989300000002</v>
      </c>
      <c r="E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1198.0289299999999</v>
      </c>
      <c r="F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1190.8589300000001</v>
      </c>
      <c r="G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1200.6189300000001</v>
      </c>
      <c r="H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1184.69893</v>
      </c>
      <c r="I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1193.69893</v>
      </c>
      <c r="J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1463.93893</v>
      </c>
      <c r="K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1280.5689299999999</v>
      </c>
      <c r="L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1233.6489300000001</v>
      </c>
      <c r="M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1191.6489300000001</v>
      </c>
      <c r="N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1191.3889299999998</v>
      </c>
      <c r="O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1191.21893</v>
      </c>
      <c r="P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1191.26893</v>
      </c>
      <c r="Q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1191.20893</v>
      </c>
      <c r="R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1218.49893</v>
      </c>
      <c r="S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1207.8389299999999</v>
      </c>
      <c r="T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1191.91893</v>
      </c>
      <c r="U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1219.6089299999999</v>
      </c>
      <c r="V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1320.0789300000001</v>
      </c>
      <c r="W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1337.5689299999999</v>
      </c>
      <c r="X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1219.8989300000001</v>
      </c>
      <c r="Y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1248.3389299999999</v>
      </c>
    </row>
    <row r="522" spans="1:25" x14ac:dyDescent="0.2">
      <c r="A522" s="79">
        <f t="shared" si="22"/>
        <v>42575</v>
      </c>
      <c r="B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1260.5889300000001</v>
      </c>
      <c r="C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1232.8389299999999</v>
      </c>
      <c r="D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1205.70893</v>
      </c>
      <c r="E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1195.7789299999999</v>
      </c>
      <c r="F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1189.76893</v>
      </c>
      <c r="G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1217.24893</v>
      </c>
      <c r="H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1200.43893</v>
      </c>
      <c r="I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1184.66893</v>
      </c>
      <c r="J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1488.5389299999999</v>
      </c>
      <c r="K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1297.18893</v>
      </c>
      <c r="L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1232.8889300000001</v>
      </c>
      <c r="M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1191.2889299999999</v>
      </c>
      <c r="N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1191.1089299999999</v>
      </c>
      <c r="O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1191.0889299999999</v>
      </c>
      <c r="P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1191.0889299999999</v>
      </c>
      <c r="Q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1191.0589299999999</v>
      </c>
      <c r="R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1218.6589300000001</v>
      </c>
      <c r="S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1208.8589300000001</v>
      </c>
      <c r="T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1192.3189299999999</v>
      </c>
      <c r="U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1222.69893</v>
      </c>
      <c r="V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1345.6389300000001</v>
      </c>
      <c r="W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1346.5889299999999</v>
      </c>
      <c r="X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1224.76893</v>
      </c>
      <c r="Y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1248.0889299999999</v>
      </c>
    </row>
    <row r="523" spans="1:25" x14ac:dyDescent="0.2">
      <c r="A523" s="79">
        <f t="shared" si="22"/>
        <v>42576</v>
      </c>
      <c r="B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1234.46893</v>
      </c>
      <c r="C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1206.4089300000001</v>
      </c>
      <c r="D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1185.7989299999999</v>
      </c>
      <c r="E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1185.5289299999999</v>
      </c>
      <c r="F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1217.1589300000001</v>
      </c>
      <c r="G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1248.8589300000001</v>
      </c>
      <c r="H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1233.0389300000002</v>
      </c>
      <c r="I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1608.72893</v>
      </c>
      <c r="J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1402.3689299999999</v>
      </c>
      <c r="K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1254.7789299999999</v>
      </c>
      <c r="L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1185.7789299999999</v>
      </c>
      <c r="M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1229.73893</v>
      </c>
      <c r="N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1230.5589300000001</v>
      </c>
      <c r="O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1230.5889300000001</v>
      </c>
      <c r="P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1230.5589300000001</v>
      </c>
      <c r="Q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1230.42893</v>
      </c>
      <c r="R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1197.2789299999999</v>
      </c>
      <c r="S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1204.3089299999999</v>
      </c>
      <c r="T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1202.8689299999999</v>
      </c>
      <c r="U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1192.00893</v>
      </c>
      <c r="V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1286.5589299999999</v>
      </c>
      <c r="W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1260.9089300000001</v>
      </c>
      <c r="X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1189.0289299999999</v>
      </c>
      <c r="Y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1357.0389299999999</v>
      </c>
    </row>
    <row r="524" spans="1:25" x14ac:dyDescent="0.2">
      <c r="A524" s="79">
        <f t="shared" si="22"/>
        <v>42577</v>
      </c>
      <c r="B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1242.47893</v>
      </c>
      <c r="C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1195.22893</v>
      </c>
      <c r="D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1217.24893</v>
      </c>
      <c r="E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1232.66893</v>
      </c>
      <c r="F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1232.6589300000001</v>
      </c>
      <c r="G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1256.71893</v>
      </c>
      <c r="H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1232.66893</v>
      </c>
      <c r="I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1544.93893</v>
      </c>
      <c r="J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1402.0589299999999</v>
      </c>
      <c r="K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1254.96893</v>
      </c>
      <c r="L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1211.0789300000001</v>
      </c>
      <c r="M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1211.0889300000001</v>
      </c>
      <c r="N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1210.8889300000001</v>
      </c>
      <c r="O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1210.70893</v>
      </c>
      <c r="P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1197.00893</v>
      </c>
      <c r="Q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1210.67893</v>
      </c>
      <c r="R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1226.01893</v>
      </c>
      <c r="S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1256.6589300000001</v>
      </c>
      <c r="T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1304.71893</v>
      </c>
      <c r="U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1258.48893</v>
      </c>
      <c r="V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1220.5889300000001</v>
      </c>
      <c r="W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1222.2889299999999</v>
      </c>
      <c r="X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1225.99893</v>
      </c>
      <c r="Y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1351.44893</v>
      </c>
    </row>
    <row r="525" spans="1:25" x14ac:dyDescent="0.2">
      <c r="A525" s="79">
        <f t="shared" si="22"/>
        <v>42578</v>
      </c>
      <c r="B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1216.17893</v>
      </c>
      <c r="C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1217.93893</v>
      </c>
      <c r="D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1233.3689300000001</v>
      </c>
      <c r="E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1233.3489300000001</v>
      </c>
      <c r="F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1302.22893</v>
      </c>
      <c r="G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1321.5589299999999</v>
      </c>
      <c r="H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1284.24893</v>
      </c>
      <c r="I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1636.5989299999999</v>
      </c>
      <c r="J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1437.43893</v>
      </c>
      <c r="K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1288.1289300000001</v>
      </c>
      <c r="L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1226.01893</v>
      </c>
      <c r="M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1197.96893</v>
      </c>
      <c r="N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1197.72893</v>
      </c>
      <c r="O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1197.69893</v>
      </c>
      <c r="P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1225.75893</v>
      </c>
      <c r="Q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1225.97893</v>
      </c>
      <c r="R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1239.0489299999999</v>
      </c>
      <c r="S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1238.73893</v>
      </c>
      <c r="T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1277.66893</v>
      </c>
      <c r="U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1240.3589299999999</v>
      </c>
      <c r="V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1220.6389300000001</v>
      </c>
      <c r="W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1222.68893</v>
      </c>
      <c r="X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1226.01893</v>
      </c>
      <c r="Y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1331.1189299999999</v>
      </c>
    </row>
    <row r="526" spans="1:25" x14ac:dyDescent="0.2">
      <c r="A526" s="79">
        <f t="shared" si="22"/>
        <v>42579</v>
      </c>
      <c r="B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1214.9089300000001</v>
      </c>
      <c r="C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1203.0289299999999</v>
      </c>
      <c r="D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1233.3789300000001</v>
      </c>
      <c r="E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1233.43893</v>
      </c>
      <c r="F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1283.97893</v>
      </c>
      <c r="G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1283.9089300000001</v>
      </c>
      <c r="H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1233.5789299999999</v>
      </c>
      <c r="I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1637.5489300000002</v>
      </c>
      <c r="J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1437.98893</v>
      </c>
      <c r="K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1255.91893</v>
      </c>
      <c r="L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1198.3989300000001</v>
      </c>
      <c r="M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1198.44893</v>
      </c>
      <c r="N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1211.6089300000001</v>
      </c>
      <c r="O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1211.3789300000001</v>
      </c>
      <c r="P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1225.71893</v>
      </c>
      <c r="Q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1225.8189299999999</v>
      </c>
      <c r="R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1328.21893</v>
      </c>
      <c r="S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1291.2889300000002</v>
      </c>
      <c r="T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1305.74893</v>
      </c>
      <c r="U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1280.0289299999999</v>
      </c>
      <c r="V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1218.8889300000001</v>
      </c>
      <c r="W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1221.44893</v>
      </c>
      <c r="X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1238.74893</v>
      </c>
      <c r="Y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1334.7889299999999</v>
      </c>
    </row>
    <row r="527" spans="1:25" x14ac:dyDescent="0.2">
      <c r="A527" s="79">
        <f t="shared" si="22"/>
        <v>42580</v>
      </c>
      <c r="B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1213.21893</v>
      </c>
      <c r="C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1218.75893</v>
      </c>
      <c r="D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1233.9089300000001</v>
      </c>
      <c r="E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1233.96893</v>
      </c>
      <c r="F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1303.0489300000002</v>
      </c>
      <c r="G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1322.3689300000001</v>
      </c>
      <c r="H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1258.8989300000001</v>
      </c>
      <c r="I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1638.74893</v>
      </c>
      <c r="J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1438.96893</v>
      </c>
      <c r="K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1256.48893</v>
      </c>
      <c r="L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1205.76893</v>
      </c>
      <c r="M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1212.5989300000001</v>
      </c>
      <c r="N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1193.4089300000001</v>
      </c>
      <c r="O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1185.3789300000001</v>
      </c>
      <c r="P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1185.51893</v>
      </c>
      <c r="Q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1198.67893</v>
      </c>
      <c r="R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1239.45893</v>
      </c>
      <c r="S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1251.6489300000001</v>
      </c>
      <c r="T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1252.01893</v>
      </c>
      <c r="U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1205.75893</v>
      </c>
      <c r="V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1252.25893</v>
      </c>
      <c r="W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1224.8289299999999</v>
      </c>
      <c r="X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1239.3389300000001</v>
      </c>
      <c r="Y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1357.93893</v>
      </c>
    </row>
    <row r="528" spans="1:25" x14ac:dyDescent="0.2">
      <c r="A528" s="79">
        <f t="shared" si="22"/>
        <v>42581</v>
      </c>
      <c r="B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1280.96893</v>
      </c>
      <c r="C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1198.24893</v>
      </c>
      <c r="D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1185.5889300000001</v>
      </c>
      <c r="E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1202.16893</v>
      </c>
      <c r="F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1237.1389300000001</v>
      </c>
      <c r="G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1275.92893</v>
      </c>
      <c r="H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1210.7789299999999</v>
      </c>
      <c r="I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1225.6089300000001</v>
      </c>
      <c r="J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1493.71893</v>
      </c>
      <c r="K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1300.5789300000001</v>
      </c>
      <c r="L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1236.2789299999999</v>
      </c>
      <c r="M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1214.3189299999999</v>
      </c>
      <c r="N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1251.01893</v>
      </c>
      <c r="O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1250.98893</v>
      </c>
      <c r="P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1251.0289300000002</v>
      </c>
      <c r="Q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1250.97893</v>
      </c>
      <c r="R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1250.6589300000001</v>
      </c>
      <c r="S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1234.98893</v>
      </c>
      <c r="T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1220.0289300000002</v>
      </c>
      <c r="U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1208.3589300000001</v>
      </c>
      <c r="V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1293.71893</v>
      </c>
      <c r="W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1281.6589300000001</v>
      </c>
      <c r="X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1192.74893</v>
      </c>
      <c r="Y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1335.2889300000002</v>
      </c>
    </row>
    <row r="529" spans="1:25" x14ac:dyDescent="0.2">
      <c r="A529" s="79">
        <f t="shared" si="22"/>
        <v>42582</v>
      </c>
      <c r="B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1263.3689300000001</v>
      </c>
      <c r="C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1193.8989300000001</v>
      </c>
      <c r="D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1202.16893</v>
      </c>
      <c r="E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1202.2989299999999</v>
      </c>
      <c r="F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1256.43893</v>
      </c>
      <c r="G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1276.0889300000001</v>
      </c>
      <c r="H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1210.6589300000001</v>
      </c>
      <c r="I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1202.2989299999999</v>
      </c>
      <c r="J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1517.94893</v>
      </c>
      <c r="K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1317.0489300000002</v>
      </c>
      <c r="L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1265.42893</v>
      </c>
      <c r="M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1234.6589300000001</v>
      </c>
      <c r="N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1234.5489299999999</v>
      </c>
      <c r="O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1234.49893</v>
      </c>
      <c r="P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1249.5789299999999</v>
      </c>
      <c r="Q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1249.50893</v>
      </c>
      <c r="R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1249.5789299999999</v>
      </c>
      <c r="S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1219.7889299999999</v>
      </c>
      <c r="T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1220.0489300000002</v>
      </c>
      <c r="U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1208.2789300000002</v>
      </c>
      <c r="V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1305.8589300000001</v>
      </c>
      <c r="W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1275.7889299999999</v>
      </c>
      <c r="X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1193.0989300000001</v>
      </c>
      <c r="Y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1354.1289300000001</v>
      </c>
    </row>
    <row r="530" spans="1:25" x14ac:dyDescent="0.25">
      <c r="A530" s="93"/>
      <c r="C530" s="104"/>
      <c r="D530" s="104"/>
      <c r="E530" s="104"/>
      <c r="F530" s="104"/>
      <c r="G530" s="104"/>
      <c r="H530" s="104"/>
      <c r="I530" s="104"/>
      <c r="J530" s="104"/>
      <c r="K530" s="104"/>
      <c r="L530" s="104"/>
      <c r="M530" s="104"/>
      <c r="N530" s="104"/>
      <c r="O530" s="104"/>
      <c r="P530" s="104"/>
      <c r="Q530" s="104"/>
      <c r="R530" s="104"/>
      <c r="S530" s="104"/>
      <c r="T530" s="104"/>
      <c r="U530" s="104"/>
      <c r="V530" s="104"/>
      <c r="W530" s="104"/>
      <c r="X530" s="104"/>
      <c r="Y530" s="105"/>
    </row>
    <row r="531" spans="1:25" x14ac:dyDescent="0.25">
      <c r="A531" s="87" t="s">
        <v>152</v>
      </c>
      <c r="B531" s="78"/>
      <c r="C531" s="78"/>
      <c r="D531" s="78"/>
    </row>
    <row r="532" spans="1:25" ht="12.75" x14ac:dyDescent="0.2">
      <c r="A532" s="169" t="s">
        <v>48</v>
      </c>
      <c r="B532" s="180" t="s">
        <v>122</v>
      </c>
      <c r="C532" s="181"/>
      <c r="D532" s="181"/>
      <c r="E532" s="181"/>
      <c r="F532" s="181"/>
      <c r="G532" s="181"/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2"/>
    </row>
    <row r="533" spans="1:25" ht="12.75" x14ac:dyDescent="0.2">
      <c r="A533" s="170"/>
      <c r="B533" s="183"/>
      <c r="C533" s="184"/>
      <c r="D533" s="184"/>
      <c r="E533" s="184"/>
      <c r="F533" s="184"/>
      <c r="G533" s="184"/>
      <c r="H533" s="184"/>
      <c r="I533" s="184"/>
      <c r="J533" s="184"/>
      <c r="K533" s="184"/>
      <c r="L533" s="184"/>
      <c r="M533" s="184"/>
      <c r="N533" s="184"/>
      <c r="O533" s="184"/>
      <c r="P533" s="184"/>
      <c r="Q533" s="184"/>
      <c r="R533" s="184"/>
      <c r="S533" s="184"/>
      <c r="T533" s="184"/>
      <c r="U533" s="184"/>
      <c r="V533" s="184"/>
      <c r="W533" s="184"/>
      <c r="X533" s="184"/>
      <c r="Y533" s="185"/>
    </row>
    <row r="534" spans="1:25" ht="12.75" x14ac:dyDescent="0.2">
      <c r="A534" s="170"/>
      <c r="B534" s="172" t="s">
        <v>123</v>
      </c>
      <c r="C534" s="163" t="s">
        <v>124</v>
      </c>
      <c r="D534" s="163" t="s">
        <v>125</v>
      </c>
      <c r="E534" s="163" t="s">
        <v>126</v>
      </c>
      <c r="F534" s="163" t="s">
        <v>127</v>
      </c>
      <c r="G534" s="163" t="s">
        <v>128</v>
      </c>
      <c r="H534" s="163" t="s">
        <v>129</v>
      </c>
      <c r="I534" s="163" t="s">
        <v>130</v>
      </c>
      <c r="J534" s="163" t="s">
        <v>131</v>
      </c>
      <c r="K534" s="163" t="s">
        <v>132</v>
      </c>
      <c r="L534" s="163" t="s">
        <v>133</v>
      </c>
      <c r="M534" s="163" t="s">
        <v>134</v>
      </c>
      <c r="N534" s="174" t="s">
        <v>135</v>
      </c>
      <c r="O534" s="163" t="s">
        <v>136</v>
      </c>
      <c r="P534" s="163" t="s">
        <v>137</v>
      </c>
      <c r="Q534" s="163" t="s">
        <v>138</v>
      </c>
      <c r="R534" s="163" t="s">
        <v>139</v>
      </c>
      <c r="S534" s="163" t="s">
        <v>140</v>
      </c>
      <c r="T534" s="163" t="s">
        <v>141</v>
      </c>
      <c r="U534" s="163" t="s">
        <v>142</v>
      </c>
      <c r="V534" s="163" t="s">
        <v>143</v>
      </c>
      <c r="W534" s="163" t="s">
        <v>144</v>
      </c>
      <c r="X534" s="163" t="s">
        <v>145</v>
      </c>
      <c r="Y534" s="163" t="s">
        <v>146</v>
      </c>
    </row>
    <row r="535" spans="1:25" ht="12.75" x14ac:dyDescent="0.2">
      <c r="A535" s="171"/>
      <c r="B535" s="173"/>
      <c r="C535" s="164"/>
      <c r="D535" s="164"/>
      <c r="E535" s="164"/>
      <c r="F535" s="164"/>
      <c r="G535" s="164"/>
      <c r="H535" s="164"/>
      <c r="I535" s="164"/>
      <c r="J535" s="164"/>
      <c r="K535" s="164"/>
      <c r="L535" s="164"/>
      <c r="M535" s="164"/>
      <c r="N535" s="175"/>
      <c r="O535" s="164"/>
      <c r="P535" s="164"/>
      <c r="Q535" s="164"/>
      <c r="R535" s="164"/>
      <c r="S535" s="164"/>
      <c r="T535" s="164"/>
      <c r="U535" s="164"/>
      <c r="V535" s="164"/>
      <c r="W535" s="164"/>
      <c r="X535" s="164"/>
      <c r="Y535" s="164"/>
    </row>
    <row r="536" spans="1:25" x14ac:dyDescent="0.2">
      <c r="A536" s="79">
        <f>A499</f>
        <v>42552</v>
      </c>
      <c r="B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1198.8489300000001</v>
      </c>
      <c r="C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1165.68893</v>
      </c>
      <c r="D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1193.72893</v>
      </c>
      <c r="E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1232.46893</v>
      </c>
      <c r="F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1275.23893</v>
      </c>
      <c r="G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1323.0289299999999</v>
      </c>
      <c r="H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1240.6089299999999</v>
      </c>
      <c r="I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1534.3189299999999</v>
      </c>
      <c r="J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1331.6589300000001</v>
      </c>
      <c r="K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1186.98893</v>
      </c>
      <c r="L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1174.0689299999999</v>
      </c>
      <c r="M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1174.1089299999999</v>
      </c>
      <c r="N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1165.5989300000001</v>
      </c>
      <c r="O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1165.5889300000001</v>
      </c>
      <c r="P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1165.5389299999999</v>
      </c>
      <c r="Q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1165.51893</v>
      </c>
      <c r="R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1191.0789300000001</v>
      </c>
      <c r="S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1214.0489299999999</v>
      </c>
      <c r="T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1214.01893</v>
      </c>
      <c r="U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1180.18893</v>
      </c>
      <c r="V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1227.3489299999999</v>
      </c>
      <c r="W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1235.8089299999999</v>
      </c>
      <c r="X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1180.44893</v>
      </c>
      <c r="Y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1332.1489300000001</v>
      </c>
    </row>
    <row r="537" spans="1:25" x14ac:dyDescent="0.2">
      <c r="A537" s="79">
        <f>A536+1</f>
        <v>42553</v>
      </c>
      <c r="B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1230.24893</v>
      </c>
      <c r="C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1183.6389300000001</v>
      </c>
      <c r="D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1164.0989300000001</v>
      </c>
      <c r="E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1177.3089299999999</v>
      </c>
      <c r="F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1238.6389300000001</v>
      </c>
      <c r="G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1289.23893</v>
      </c>
      <c r="H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1229.18893</v>
      </c>
      <c r="I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1173.16893</v>
      </c>
      <c r="J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1456.21893</v>
      </c>
      <c r="K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1271.2789299999999</v>
      </c>
      <c r="L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1209.1289300000001</v>
      </c>
      <c r="M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1209.1389300000001</v>
      </c>
      <c r="N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1209.19893</v>
      </c>
      <c r="O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1195.24893</v>
      </c>
      <c r="P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1188.45893</v>
      </c>
      <c r="Q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1188.46893</v>
      </c>
      <c r="R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1223.8289299999999</v>
      </c>
      <c r="S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1239.01893</v>
      </c>
      <c r="T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1223.94893</v>
      </c>
      <c r="U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1209.6289300000001</v>
      </c>
      <c r="V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1215.49893</v>
      </c>
      <c r="W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1243.5389299999999</v>
      </c>
      <c r="X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1171.0689300000001</v>
      </c>
      <c r="Y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1279.44893</v>
      </c>
    </row>
    <row r="538" spans="1:25" x14ac:dyDescent="0.2">
      <c r="A538" s="79">
        <f t="shared" ref="A538:A566" si="23">A537+1</f>
        <v>42554</v>
      </c>
      <c r="B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1225.2889299999999</v>
      </c>
      <c r="C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1180.24893</v>
      </c>
      <c r="D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1164.0389299999999</v>
      </c>
      <c r="E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1177.16893</v>
      </c>
      <c r="F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1238.25893</v>
      </c>
      <c r="G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1311.3389300000001</v>
      </c>
      <c r="H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1229.0389299999999</v>
      </c>
      <c r="I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1172.9089300000001</v>
      </c>
      <c r="J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1455.5289299999999</v>
      </c>
      <c r="K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1271.2889299999999</v>
      </c>
      <c r="L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1223.75893</v>
      </c>
      <c r="M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1238.98893</v>
      </c>
      <c r="N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1231.18893</v>
      </c>
      <c r="O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1223.75893</v>
      </c>
      <c r="P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1223.9089300000001</v>
      </c>
      <c r="Q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1223.72893</v>
      </c>
      <c r="R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1262.7989300000002</v>
      </c>
      <c r="S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1262.8089300000001</v>
      </c>
      <c r="T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1262.7989300000002</v>
      </c>
      <c r="U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1246.99893</v>
      </c>
      <c r="V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1214.0489299999999</v>
      </c>
      <c r="W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1241.01893</v>
      </c>
      <c r="X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1171.0289299999999</v>
      </c>
      <c r="Y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1279.16893</v>
      </c>
    </row>
    <row r="539" spans="1:25" x14ac:dyDescent="0.2">
      <c r="A539" s="79">
        <f t="shared" si="23"/>
        <v>42555</v>
      </c>
      <c r="B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1183.7989300000002</v>
      </c>
      <c r="C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1165.3389300000001</v>
      </c>
      <c r="D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1208.43893</v>
      </c>
      <c r="E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1232.0989300000001</v>
      </c>
      <c r="F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1293.3189299999999</v>
      </c>
      <c r="G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1322.70893</v>
      </c>
      <c r="H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1240.5389299999999</v>
      </c>
      <c r="I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1509.8789300000001</v>
      </c>
      <c r="J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1331.51893</v>
      </c>
      <c r="K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1173.5289299999999</v>
      </c>
      <c r="L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1172.5989300000001</v>
      </c>
      <c r="M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1177.0789300000001</v>
      </c>
      <c r="N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1172.5789300000001</v>
      </c>
      <c r="O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1173.8289299999999</v>
      </c>
      <c r="P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1179.47893</v>
      </c>
      <c r="Q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1180.69893</v>
      </c>
      <c r="R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1190.69893</v>
      </c>
      <c r="S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1213.5989300000001</v>
      </c>
      <c r="T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1213.6089300000001</v>
      </c>
      <c r="U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1180.16893</v>
      </c>
      <c r="V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1209.74893</v>
      </c>
      <c r="W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1200.8289300000001</v>
      </c>
      <c r="X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1180.00893</v>
      </c>
      <c r="Y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1222.47893</v>
      </c>
    </row>
    <row r="540" spans="1:25" x14ac:dyDescent="0.2">
      <c r="A540" s="79">
        <f t="shared" si="23"/>
        <v>42556</v>
      </c>
      <c r="B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1183.68893</v>
      </c>
      <c r="C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1165.71893</v>
      </c>
      <c r="D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1208.8089299999999</v>
      </c>
      <c r="E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1232.47893</v>
      </c>
      <c r="F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1293.74893</v>
      </c>
      <c r="G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1293.6389300000001</v>
      </c>
      <c r="H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1240.74893</v>
      </c>
      <c r="I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1510.25893</v>
      </c>
      <c r="J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1331.46893</v>
      </c>
      <c r="K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1173.70893</v>
      </c>
      <c r="L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1182.6389300000001</v>
      </c>
      <c r="M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1173.6489300000001</v>
      </c>
      <c r="N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1173.6589300000001</v>
      </c>
      <c r="O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1173.5489299999999</v>
      </c>
      <c r="P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1186.8889300000001</v>
      </c>
      <c r="Q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1186.8489299999999</v>
      </c>
      <c r="R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1190.8989300000001</v>
      </c>
      <c r="S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1238.47893</v>
      </c>
      <c r="T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1238.42893</v>
      </c>
      <c r="U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1251.5389299999999</v>
      </c>
      <c r="V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1195.3989300000001</v>
      </c>
      <c r="W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1208.92893</v>
      </c>
      <c r="X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1190.6289300000001</v>
      </c>
      <c r="Y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1287.47893</v>
      </c>
    </row>
    <row r="541" spans="1:25" x14ac:dyDescent="0.2">
      <c r="A541" s="79">
        <f t="shared" si="23"/>
        <v>42557</v>
      </c>
      <c r="B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1180.8589300000001</v>
      </c>
      <c r="C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1179.51893</v>
      </c>
      <c r="D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1208.66893</v>
      </c>
      <c r="E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1232.1589300000001</v>
      </c>
      <c r="F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1257.1289300000001</v>
      </c>
      <c r="G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1293.46893</v>
      </c>
      <c r="H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1257.42893</v>
      </c>
      <c r="I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1533.72893</v>
      </c>
      <c r="J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1533.3189299999999</v>
      </c>
      <c r="K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1214.6489300000001</v>
      </c>
      <c r="L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1173.8489299999999</v>
      </c>
      <c r="M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1173.8689300000001</v>
      </c>
      <c r="N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1187.0689299999999</v>
      </c>
      <c r="O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1200.5589300000001</v>
      </c>
      <c r="P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1187.0689299999999</v>
      </c>
      <c r="Q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1186.96893</v>
      </c>
      <c r="R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1202.3289300000001</v>
      </c>
      <c r="S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1213.95893</v>
      </c>
      <c r="T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1190.8589299999999</v>
      </c>
      <c r="U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1181.94893</v>
      </c>
      <c r="V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1233.6489300000001</v>
      </c>
      <c r="W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1215.26893</v>
      </c>
      <c r="X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1179.4089300000001</v>
      </c>
      <c r="Y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1300.5589299999999</v>
      </c>
    </row>
    <row r="542" spans="1:25" x14ac:dyDescent="0.2">
      <c r="A542" s="79">
        <f t="shared" si="23"/>
        <v>42558</v>
      </c>
      <c r="B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1179.98893</v>
      </c>
      <c r="C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1165.71893</v>
      </c>
      <c r="D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1208.6589300000001</v>
      </c>
      <c r="E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1232.21893</v>
      </c>
      <c r="F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1240.3889300000001</v>
      </c>
      <c r="G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1293.43893</v>
      </c>
      <c r="H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1224.01893</v>
      </c>
      <c r="I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1533.8389299999999</v>
      </c>
      <c r="J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1372.24893</v>
      </c>
      <c r="K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1222.3189300000001</v>
      </c>
      <c r="L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1174.0689299999999</v>
      </c>
      <c r="M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1182.45893</v>
      </c>
      <c r="N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1165.5589300000001</v>
      </c>
      <c r="O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1174.20893</v>
      </c>
      <c r="P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1174.1389300000001</v>
      </c>
      <c r="Q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1183.3789300000001</v>
      </c>
      <c r="R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1191.01893</v>
      </c>
      <c r="S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1202.2789299999999</v>
      </c>
      <c r="T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1238.69893</v>
      </c>
      <c r="U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1239.23893</v>
      </c>
      <c r="V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1195.8089299999999</v>
      </c>
      <c r="W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1234.93893</v>
      </c>
      <c r="X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1169.25893</v>
      </c>
      <c r="Y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1301.44893</v>
      </c>
    </row>
    <row r="543" spans="1:25" x14ac:dyDescent="0.2">
      <c r="A543" s="79">
        <f t="shared" si="23"/>
        <v>42559</v>
      </c>
      <c r="B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1190.74893</v>
      </c>
      <c r="C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1165.71893</v>
      </c>
      <c r="D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1224.3489300000001</v>
      </c>
      <c r="E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1224.3089300000001</v>
      </c>
      <c r="F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1232.1089300000001</v>
      </c>
      <c r="G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1303.1589300000001</v>
      </c>
      <c r="H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1216.3889300000001</v>
      </c>
      <c r="I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1546.48893</v>
      </c>
      <c r="J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1404.97893</v>
      </c>
      <c r="K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1253.3389299999999</v>
      </c>
      <c r="L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1194.1589300000001</v>
      </c>
      <c r="M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1180.67893</v>
      </c>
      <c r="N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1194.0389299999999</v>
      </c>
      <c r="O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1207.95893</v>
      </c>
      <c r="P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1222.3689300000001</v>
      </c>
      <c r="Q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1222.3989300000001</v>
      </c>
      <c r="R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1232.3189299999999</v>
      </c>
      <c r="S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1245.0289299999999</v>
      </c>
      <c r="T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1257.8789300000001</v>
      </c>
      <c r="U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1245.3289300000001</v>
      </c>
      <c r="V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1201.5689299999999</v>
      </c>
      <c r="W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1202.5389299999999</v>
      </c>
      <c r="X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1164.0789300000001</v>
      </c>
      <c r="Y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1308.94893</v>
      </c>
    </row>
    <row r="544" spans="1:25" x14ac:dyDescent="0.2">
      <c r="A544" s="79">
        <f t="shared" si="23"/>
        <v>42560</v>
      </c>
      <c r="B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1229.0389299999999</v>
      </c>
      <c r="C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1191.16893</v>
      </c>
      <c r="D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1169.42893</v>
      </c>
      <c r="E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1185.20893</v>
      </c>
      <c r="F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1219.3789300000001</v>
      </c>
      <c r="G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1257.74893</v>
      </c>
      <c r="H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1220.00893</v>
      </c>
      <c r="I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1167.1589300000001</v>
      </c>
      <c r="J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1495.20893</v>
      </c>
      <c r="K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1297.01893</v>
      </c>
      <c r="L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1216.5589299999999</v>
      </c>
      <c r="M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1202.3089300000001</v>
      </c>
      <c r="N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1202.2789299999999</v>
      </c>
      <c r="O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1231.46893</v>
      </c>
      <c r="P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1223.8389299999999</v>
      </c>
      <c r="Q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1223.72893</v>
      </c>
      <c r="R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1246.92893</v>
      </c>
      <c r="S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1231.5589300000001</v>
      </c>
      <c r="T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1231.42893</v>
      </c>
      <c r="U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1202.01893</v>
      </c>
      <c r="V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1233.0889299999999</v>
      </c>
      <c r="W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1233.92893</v>
      </c>
      <c r="X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1178.0389300000002</v>
      </c>
      <c r="Y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1270.50893</v>
      </c>
    </row>
    <row r="545" spans="1:25" x14ac:dyDescent="0.2">
      <c r="A545" s="79">
        <f t="shared" si="23"/>
        <v>42561</v>
      </c>
      <c r="B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1187.3589300000001</v>
      </c>
      <c r="C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1166.45893</v>
      </c>
      <c r="D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1163.91893</v>
      </c>
      <c r="E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1206.1189300000001</v>
      </c>
      <c r="F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1242.3589299999999</v>
      </c>
      <c r="G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1283.1089299999999</v>
      </c>
      <c r="H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1224.3989300000001</v>
      </c>
      <c r="I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1163.42893</v>
      </c>
      <c r="J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1502.47893</v>
      </c>
      <c r="K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1349.44893</v>
      </c>
      <c r="L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1259.17893</v>
      </c>
      <c r="M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1235.6389300000001</v>
      </c>
      <c r="N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1235.45893</v>
      </c>
      <c r="O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1259.0589299999999</v>
      </c>
      <c r="P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1301.8289300000001</v>
      </c>
      <c r="Q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1301.8189300000001</v>
      </c>
      <c r="R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1302.49893</v>
      </c>
      <c r="S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1302.49893</v>
      </c>
      <c r="T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1236.00893</v>
      </c>
      <c r="U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1205.68893</v>
      </c>
      <c r="V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1213.1289300000001</v>
      </c>
      <c r="W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1225.3489299999999</v>
      </c>
      <c r="X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1173.8389299999999</v>
      </c>
      <c r="Y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1274.49893</v>
      </c>
    </row>
    <row r="546" spans="1:25" x14ac:dyDescent="0.2">
      <c r="A546" s="79">
        <f t="shared" si="23"/>
        <v>42562</v>
      </c>
      <c r="B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1176.5989300000001</v>
      </c>
      <c r="C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1163.3589300000001</v>
      </c>
      <c r="D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1228.0389300000002</v>
      </c>
      <c r="E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1228.21893</v>
      </c>
      <c r="F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1269.8689299999999</v>
      </c>
      <c r="G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1326.51893</v>
      </c>
      <c r="H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1269.6589300000001</v>
      </c>
      <c r="I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1630.9189299999998</v>
      </c>
      <c r="J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1457.5689299999999</v>
      </c>
      <c r="K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1298.5289299999999</v>
      </c>
      <c r="L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1196.3289299999999</v>
      </c>
      <c r="M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1182.7789299999999</v>
      </c>
      <c r="N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1189.00893</v>
      </c>
      <c r="O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1209.8689300000001</v>
      </c>
      <c r="P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1210.0589299999999</v>
      </c>
      <c r="Q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1182.18893</v>
      </c>
      <c r="R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1221.67893</v>
      </c>
      <c r="S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1227.50893</v>
      </c>
      <c r="T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1261.2789299999999</v>
      </c>
      <c r="U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1247.8589299999999</v>
      </c>
      <c r="V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1198.5689300000001</v>
      </c>
      <c r="W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1198.8289300000001</v>
      </c>
      <c r="X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1177.01893</v>
      </c>
      <c r="Y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1300.70893</v>
      </c>
    </row>
    <row r="547" spans="1:25" x14ac:dyDescent="0.2">
      <c r="A547" s="79">
        <f t="shared" si="23"/>
        <v>42563</v>
      </c>
      <c r="B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1177.97893</v>
      </c>
      <c r="C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1163.4089300000001</v>
      </c>
      <c r="D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1227.51893</v>
      </c>
      <c r="E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1252.5289299999999</v>
      </c>
      <c r="F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1288.0289299999999</v>
      </c>
      <c r="G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1288.3089299999999</v>
      </c>
      <c r="H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1270.72893</v>
      </c>
      <c r="I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1633.1389300000001</v>
      </c>
      <c r="J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1459.3889300000001</v>
      </c>
      <c r="K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1299.8389300000001</v>
      </c>
      <c r="L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1197.8389299999999</v>
      </c>
      <c r="M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1184.2989299999999</v>
      </c>
      <c r="N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1190.94893</v>
      </c>
      <c r="O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1211.99893</v>
      </c>
      <c r="P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1211.98893</v>
      </c>
      <c r="Q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1211.99893</v>
      </c>
      <c r="R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1223.5889299999999</v>
      </c>
      <c r="S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1296.95893</v>
      </c>
      <c r="T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1319.20893</v>
      </c>
      <c r="U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1274.8789300000001</v>
      </c>
      <c r="V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1170.8889300000001</v>
      </c>
      <c r="W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1171.16893</v>
      </c>
      <c r="X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1188.16893</v>
      </c>
      <c r="Y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1264.6089299999999</v>
      </c>
    </row>
    <row r="548" spans="1:25" x14ac:dyDescent="0.2">
      <c r="A548" s="79">
        <f t="shared" si="23"/>
        <v>42564</v>
      </c>
      <c r="B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1186.0689300000001</v>
      </c>
      <c r="C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1165.3389300000001</v>
      </c>
      <c r="D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1231.97893</v>
      </c>
      <c r="E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1257.0889299999999</v>
      </c>
      <c r="F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1293.1189300000001</v>
      </c>
      <c r="G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1293.3289299999999</v>
      </c>
      <c r="H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1275.25893</v>
      </c>
      <c r="I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1639.98893</v>
      </c>
      <c r="J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1465.75893</v>
      </c>
      <c r="K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1304.3689300000001</v>
      </c>
      <c r="L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1201.0989300000001</v>
      </c>
      <c r="M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1187.41893</v>
      </c>
      <c r="N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1194.0989299999999</v>
      </c>
      <c r="O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1215.24893</v>
      </c>
      <c r="P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1215.2789299999999</v>
      </c>
      <c r="Q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1215.16893</v>
      </c>
      <c r="R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1226.0789300000001</v>
      </c>
      <c r="S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1299.9089300000001</v>
      </c>
      <c r="T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1322.5889300000001</v>
      </c>
      <c r="U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1278.43893</v>
      </c>
      <c r="V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1168.24893</v>
      </c>
      <c r="W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1168.69893</v>
      </c>
      <c r="X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1190.76893</v>
      </c>
      <c r="Y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1264.66893</v>
      </c>
    </row>
    <row r="549" spans="1:25" x14ac:dyDescent="0.2">
      <c r="A549" s="79">
        <f t="shared" si="23"/>
        <v>42565</v>
      </c>
      <c r="B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1184.66893</v>
      </c>
      <c r="C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1165.3789300000001</v>
      </c>
      <c r="D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1193.44893</v>
      </c>
      <c r="E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1257.20893</v>
      </c>
      <c r="F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1293.2789299999999</v>
      </c>
      <c r="G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1293.43893</v>
      </c>
      <c r="H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1275.47893</v>
      </c>
      <c r="I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1625.8689300000001</v>
      </c>
      <c r="J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1440.5889300000001</v>
      </c>
      <c r="K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1277.8889300000001</v>
      </c>
      <c r="L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1201.0689299999999</v>
      </c>
      <c r="M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1187.3189300000001</v>
      </c>
      <c r="N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1207.8789300000001</v>
      </c>
      <c r="O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1215.0689300000001</v>
      </c>
      <c r="P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1215.0389300000002</v>
      </c>
      <c r="Q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1214.99893</v>
      </c>
      <c r="R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1238.22893</v>
      </c>
      <c r="S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1264.43893</v>
      </c>
      <c r="T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1322.5789300000001</v>
      </c>
      <c r="U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1278.41893</v>
      </c>
      <c r="V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1168.0589299999999</v>
      </c>
      <c r="W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1168.50893</v>
      </c>
      <c r="X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1190.67893</v>
      </c>
      <c r="Y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1257.48893</v>
      </c>
    </row>
    <row r="550" spans="1:25" x14ac:dyDescent="0.2">
      <c r="A550" s="79">
        <f t="shared" si="23"/>
        <v>42566</v>
      </c>
      <c r="B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1173.0289299999999</v>
      </c>
      <c r="C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1165.75893</v>
      </c>
      <c r="D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1194.23893</v>
      </c>
      <c r="E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1257.71893</v>
      </c>
      <c r="F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1293.8689300000001</v>
      </c>
      <c r="G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1293.8289299999999</v>
      </c>
      <c r="H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1275.49893</v>
      </c>
      <c r="I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1626.23893</v>
      </c>
      <c r="J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1405.1389300000001</v>
      </c>
      <c r="K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1245.1089300000001</v>
      </c>
      <c r="L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1173.91893</v>
      </c>
      <c r="M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1181.3689300000001</v>
      </c>
      <c r="N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1181.6089299999999</v>
      </c>
      <c r="O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1181.66893</v>
      </c>
      <c r="P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1181.5589299999999</v>
      </c>
      <c r="Q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1181.68893</v>
      </c>
      <c r="R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1202.1289300000001</v>
      </c>
      <c r="S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1264.49893</v>
      </c>
      <c r="T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1264.50893</v>
      </c>
      <c r="U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1278.3089299999999</v>
      </c>
      <c r="V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1168.46893</v>
      </c>
      <c r="W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1194.95893</v>
      </c>
      <c r="X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1190.7789299999999</v>
      </c>
      <c r="Y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1268.1589300000001</v>
      </c>
    </row>
    <row r="551" spans="1:25" x14ac:dyDescent="0.2">
      <c r="A551" s="79">
        <f t="shared" si="23"/>
        <v>42567</v>
      </c>
      <c r="B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1205.17893</v>
      </c>
      <c r="C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1171.25893</v>
      </c>
      <c r="D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1163.3389300000001</v>
      </c>
      <c r="E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1177.46893</v>
      </c>
      <c r="F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1228.26893</v>
      </c>
      <c r="G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1268.00893</v>
      </c>
      <c r="H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1229.1089300000001</v>
      </c>
      <c r="I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1184.98893</v>
      </c>
      <c r="J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1468.46893</v>
      </c>
      <c r="K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1324.48893</v>
      </c>
      <c r="L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1270.94893</v>
      </c>
      <c r="M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1254.50893</v>
      </c>
      <c r="N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1254.48893</v>
      </c>
      <c r="O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1254.45893</v>
      </c>
      <c r="P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1254.46893</v>
      </c>
      <c r="Q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1238.6489300000001</v>
      </c>
      <c r="R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1238.43893</v>
      </c>
      <c r="S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1223.5289299999999</v>
      </c>
      <c r="T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1223.5589299999999</v>
      </c>
      <c r="U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1239.0289300000002</v>
      </c>
      <c r="V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1213.8489300000001</v>
      </c>
      <c r="W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1245.0789300000001</v>
      </c>
      <c r="X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1199.2889299999999</v>
      </c>
      <c r="Y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1287.8689300000001</v>
      </c>
    </row>
    <row r="552" spans="1:25" x14ac:dyDescent="0.2">
      <c r="A552" s="79">
        <f t="shared" si="23"/>
        <v>42568</v>
      </c>
      <c r="B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1226.3089300000001</v>
      </c>
      <c r="C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1177.22893</v>
      </c>
      <c r="D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1164.3489300000001</v>
      </c>
      <c r="E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1180.1389300000001</v>
      </c>
      <c r="F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1232.43893</v>
      </c>
      <c r="G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1271.8889300000001</v>
      </c>
      <c r="H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1232.73893</v>
      </c>
      <c r="I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1188.46893</v>
      </c>
      <c r="J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1472.75893</v>
      </c>
      <c r="K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1328.0489299999999</v>
      </c>
      <c r="L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1274.1289300000001</v>
      </c>
      <c r="M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1257.6089300000001</v>
      </c>
      <c r="N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1257.45893</v>
      </c>
      <c r="O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1257.3689300000001</v>
      </c>
      <c r="P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1257.3189299999999</v>
      </c>
      <c r="Q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1241.47893</v>
      </c>
      <c r="R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1241.3389300000001</v>
      </c>
      <c r="S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1225.99893</v>
      </c>
      <c r="T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1226.1189300000001</v>
      </c>
      <c r="U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1242.2789299999999</v>
      </c>
      <c r="V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1237.0289300000002</v>
      </c>
      <c r="W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1257.43893</v>
      </c>
      <c r="X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1211.75893</v>
      </c>
      <c r="Y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1389.97893</v>
      </c>
    </row>
    <row r="553" spans="1:25" x14ac:dyDescent="0.2">
      <c r="A553" s="79">
        <f t="shared" si="23"/>
        <v>42569</v>
      </c>
      <c r="B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1185.98893</v>
      </c>
      <c r="C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1181.94893</v>
      </c>
      <c r="D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1211.5489300000002</v>
      </c>
      <c r="E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1243.51893</v>
      </c>
      <c r="F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1260.5589299999999</v>
      </c>
      <c r="G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1316.70893</v>
      </c>
      <c r="H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1260.99893</v>
      </c>
      <c r="I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1564.0689299999999</v>
      </c>
      <c r="J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1409.3889300000001</v>
      </c>
      <c r="K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1248.1189300000001</v>
      </c>
      <c r="L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1176.3489300000001</v>
      </c>
      <c r="M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1176.19893</v>
      </c>
      <c r="N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1176.3189300000001</v>
      </c>
      <c r="O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1176.3189300000001</v>
      </c>
      <c r="P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1176.21893</v>
      </c>
      <c r="Q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1189.45893</v>
      </c>
      <c r="R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1204.1389300000001</v>
      </c>
      <c r="S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1204.1289300000001</v>
      </c>
      <c r="T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1215.97893</v>
      </c>
      <c r="U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1240.8689300000001</v>
      </c>
      <c r="V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1192.6389300000001</v>
      </c>
      <c r="W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1206.1089300000001</v>
      </c>
      <c r="X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1266.95893</v>
      </c>
      <c r="Y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1250.42893</v>
      </c>
    </row>
    <row r="554" spans="1:25" x14ac:dyDescent="0.2">
      <c r="A554" s="79">
        <f t="shared" si="23"/>
        <v>42570</v>
      </c>
      <c r="B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1208.8089299999999</v>
      </c>
      <c r="C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1175.8789300000001</v>
      </c>
      <c r="D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1163.6589300000001</v>
      </c>
      <c r="E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1196.4089300000001</v>
      </c>
      <c r="F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1227.23893</v>
      </c>
      <c r="G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1278.3689300000001</v>
      </c>
      <c r="H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1252.17893</v>
      </c>
      <c r="I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1602.98893</v>
      </c>
      <c r="J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1420.3889300000001</v>
      </c>
      <c r="K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1217.4089300000001</v>
      </c>
      <c r="L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1163.22893</v>
      </c>
      <c r="M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1194.71893</v>
      </c>
      <c r="N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1194.97893</v>
      </c>
      <c r="O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1195.1589300000001</v>
      </c>
      <c r="P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1195.00893</v>
      </c>
      <c r="Q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1194.9089300000001</v>
      </c>
      <c r="R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1170.73893</v>
      </c>
      <c r="S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1170.73893</v>
      </c>
      <c r="T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1215.5689300000001</v>
      </c>
      <c r="U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1192.8389300000001</v>
      </c>
      <c r="V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1230.22893</v>
      </c>
      <c r="W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1230.8789300000001</v>
      </c>
      <c r="X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1188.8289299999999</v>
      </c>
      <c r="Y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1319.20893</v>
      </c>
    </row>
    <row r="555" spans="1:25" x14ac:dyDescent="0.2">
      <c r="A555" s="79">
        <f t="shared" si="23"/>
        <v>42571</v>
      </c>
      <c r="B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1196.3789299999999</v>
      </c>
      <c r="C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1173.3289300000001</v>
      </c>
      <c r="D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1163.6089300000001</v>
      </c>
      <c r="E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1180.76893</v>
      </c>
      <c r="F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1180.68893</v>
      </c>
      <c r="G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1259.0789299999999</v>
      </c>
      <c r="H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1195.23893</v>
      </c>
      <c r="I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1478.98893</v>
      </c>
      <c r="J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1333.5789300000001</v>
      </c>
      <c r="K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1164.22893</v>
      </c>
      <c r="L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1234.2889299999999</v>
      </c>
      <c r="M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1235.3689300000001</v>
      </c>
      <c r="N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1235.75893</v>
      </c>
      <c r="O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1237.20893</v>
      </c>
      <c r="P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1237.72893</v>
      </c>
      <c r="Q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1237.1589300000001</v>
      </c>
      <c r="R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1205.00893</v>
      </c>
      <c r="S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1191.8089299999999</v>
      </c>
      <c r="T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1190.71893</v>
      </c>
      <c r="U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1189.44893</v>
      </c>
      <c r="V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1262.3489299999999</v>
      </c>
      <c r="W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1269.3789300000001</v>
      </c>
      <c r="X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1193.5889300000001</v>
      </c>
      <c r="Y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1311.41893</v>
      </c>
    </row>
    <row r="556" spans="1:25" x14ac:dyDescent="0.2">
      <c r="A556" s="79">
        <f t="shared" si="23"/>
        <v>42572</v>
      </c>
      <c r="B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1192.0289299999999</v>
      </c>
      <c r="C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1167.7989299999999</v>
      </c>
      <c r="D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1165.41893</v>
      </c>
      <c r="E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1164.8189299999999</v>
      </c>
      <c r="F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1180.6389300000001</v>
      </c>
      <c r="G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1210.0689300000001</v>
      </c>
      <c r="H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1180.67893</v>
      </c>
      <c r="I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1479.75893</v>
      </c>
      <c r="J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1314.6289300000001</v>
      </c>
      <c r="K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1171.21893</v>
      </c>
      <c r="L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1204.45893</v>
      </c>
      <c r="M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1235.73893</v>
      </c>
      <c r="N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1230.41893</v>
      </c>
      <c r="O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1231.50893</v>
      </c>
      <c r="P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1206.20893</v>
      </c>
      <c r="Q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1185.76893</v>
      </c>
      <c r="R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1190.73893</v>
      </c>
      <c r="S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1178.67893</v>
      </c>
      <c r="T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1203.1289300000001</v>
      </c>
      <c r="U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1189.5689300000001</v>
      </c>
      <c r="V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1257.8189300000001</v>
      </c>
      <c r="W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1263.17893</v>
      </c>
      <c r="X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1193.5289299999999</v>
      </c>
      <c r="Y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1301.96893</v>
      </c>
    </row>
    <row r="557" spans="1:25" x14ac:dyDescent="0.2">
      <c r="A557" s="79">
        <f t="shared" si="23"/>
        <v>42573</v>
      </c>
      <c r="B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1181.5989299999999</v>
      </c>
      <c r="C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1167.17893</v>
      </c>
      <c r="D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1163.4089300000001</v>
      </c>
      <c r="E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1166.8189299999999</v>
      </c>
      <c r="F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1180.68893</v>
      </c>
      <c r="G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1242.01893</v>
      </c>
      <c r="H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1195.1489300000001</v>
      </c>
      <c r="I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1536.51893</v>
      </c>
      <c r="J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1395.91893</v>
      </c>
      <c r="K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1246.50893</v>
      </c>
      <c r="L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1223.51893</v>
      </c>
      <c r="M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1174.8489300000001</v>
      </c>
      <c r="N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1201.8289299999999</v>
      </c>
      <c r="O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1201.8289299999999</v>
      </c>
      <c r="P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1164.43893</v>
      </c>
      <c r="Q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1164.3689300000001</v>
      </c>
      <c r="R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1179.8389299999999</v>
      </c>
      <c r="S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1170.3189299999999</v>
      </c>
      <c r="T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1191.97893</v>
      </c>
      <c r="U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1170.5589299999999</v>
      </c>
      <c r="V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1251.5689299999999</v>
      </c>
      <c r="W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1254.46893</v>
      </c>
      <c r="X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1196.94893</v>
      </c>
      <c r="Y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1329.72893</v>
      </c>
    </row>
    <row r="558" spans="1:25" x14ac:dyDescent="0.2">
      <c r="A558" s="79">
        <f t="shared" si="23"/>
        <v>42574</v>
      </c>
      <c r="B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1251.0689299999999</v>
      </c>
      <c r="C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1214.50893</v>
      </c>
      <c r="D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1187.66893</v>
      </c>
      <c r="E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1176.26893</v>
      </c>
      <c r="F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1169.3189300000001</v>
      </c>
      <c r="G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1178.7789299999999</v>
      </c>
      <c r="H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1163.3489300000001</v>
      </c>
      <c r="I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1172.0689299999999</v>
      </c>
      <c r="J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1433.98893</v>
      </c>
      <c r="K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1256.25893</v>
      </c>
      <c r="L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1210.7889299999999</v>
      </c>
      <c r="M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1170.0889299999999</v>
      </c>
      <c r="N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1169.8289299999999</v>
      </c>
      <c r="O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1169.66893</v>
      </c>
      <c r="P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1169.70893</v>
      </c>
      <c r="Q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1169.6589300000001</v>
      </c>
      <c r="R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1196.0989299999999</v>
      </c>
      <c r="S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1185.76893</v>
      </c>
      <c r="T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1170.3389299999999</v>
      </c>
      <c r="U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1197.18893</v>
      </c>
      <c r="V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1294.5589300000001</v>
      </c>
      <c r="W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1311.50893</v>
      </c>
      <c r="X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1197.45893</v>
      </c>
      <c r="Y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1225.01893</v>
      </c>
    </row>
    <row r="559" spans="1:25" x14ac:dyDescent="0.2">
      <c r="A559" s="79">
        <f t="shared" si="23"/>
        <v>42575</v>
      </c>
      <c r="B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1236.8989300000001</v>
      </c>
      <c r="C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1210.00893</v>
      </c>
      <c r="D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1183.70893</v>
      </c>
      <c r="E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1174.0889299999999</v>
      </c>
      <c r="F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1168.25893</v>
      </c>
      <c r="G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1194.8889300000001</v>
      </c>
      <c r="H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1178.6089300000001</v>
      </c>
      <c r="I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1163.3189300000001</v>
      </c>
      <c r="J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1457.8189299999999</v>
      </c>
      <c r="K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1272.3789300000001</v>
      </c>
      <c r="L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1210.0489299999999</v>
      </c>
      <c r="M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1169.72893</v>
      </c>
      <c r="N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1169.5589299999999</v>
      </c>
      <c r="O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1169.5389299999999</v>
      </c>
      <c r="P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1169.5389299999999</v>
      </c>
      <c r="Q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1169.50893</v>
      </c>
      <c r="R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1196.25893</v>
      </c>
      <c r="S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1186.75893</v>
      </c>
      <c r="T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1170.72893</v>
      </c>
      <c r="U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1200.17893</v>
      </c>
      <c r="V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1319.3289299999999</v>
      </c>
      <c r="W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1320.24893</v>
      </c>
      <c r="X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1202.17893</v>
      </c>
      <c r="Y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1224.7889299999999</v>
      </c>
    </row>
    <row r="560" spans="1:25" x14ac:dyDescent="0.2">
      <c r="A560" s="79">
        <f t="shared" si="23"/>
        <v>42576</v>
      </c>
      <c r="B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1211.5789300000001</v>
      </c>
      <c r="C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1184.3889300000001</v>
      </c>
      <c r="D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1164.4089300000001</v>
      </c>
      <c r="E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1164.1589300000001</v>
      </c>
      <c r="F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1194.7989300000002</v>
      </c>
      <c r="G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1225.5289299999999</v>
      </c>
      <c r="H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1210.19893</v>
      </c>
      <c r="I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1574.3189299999999</v>
      </c>
      <c r="J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1374.3089299999999</v>
      </c>
      <c r="K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1231.26893</v>
      </c>
      <c r="L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1164.3889300000001</v>
      </c>
      <c r="M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1206.99893</v>
      </c>
      <c r="N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1207.7989300000002</v>
      </c>
      <c r="O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1207.8289300000001</v>
      </c>
      <c r="P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1207.7989300000002</v>
      </c>
      <c r="Q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1207.66893</v>
      </c>
      <c r="R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1175.5389299999999</v>
      </c>
      <c r="S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1182.3489300000001</v>
      </c>
      <c r="T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1180.94893</v>
      </c>
      <c r="U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1170.42893</v>
      </c>
      <c r="V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1262.0689299999999</v>
      </c>
      <c r="W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1237.20893</v>
      </c>
      <c r="X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1167.5489299999999</v>
      </c>
      <c r="Y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1330.3789300000001</v>
      </c>
    </row>
    <row r="561" spans="1:25" x14ac:dyDescent="0.2">
      <c r="A561" s="79">
        <f t="shared" si="23"/>
        <v>42577</v>
      </c>
      <c r="B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1219.3489300000001</v>
      </c>
      <c r="C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1173.5489299999999</v>
      </c>
      <c r="D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1194.8889300000001</v>
      </c>
      <c r="E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1209.8389300000001</v>
      </c>
      <c r="F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1209.8289300000001</v>
      </c>
      <c r="G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1233.1389300000001</v>
      </c>
      <c r="H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1209.8389300000001</v>
      </c>
      <c r="I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1512.48893</v>
      </c>
      <c r="J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1374.00893</v>
      </c>
      <c r="K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1231.44893</v>
      </c>
      <c r="L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1188.9089300000001</v>
      </c>
      <c r="M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1188.92893</v>
      </c>
      <c r="N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1188.72893</v>
      </c>
      <c r="O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1188.5589299999999</v>
      </c>
      <c r="P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1175.2789299999999</v>
      </c>
      <c r="Q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1188.5289299999999</v>
      </c>
      <c r="R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1203.3989300000001</v>
      </c>
      <c r="S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1233.0889299999999</v>
      </c>
      <c r="T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1279.66893</v>
      </c>
      <c r="U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1234.8589299999999</v>
      </c>
      <c r="V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1198.1289300000001</v>
      </c>
      <c r="W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1199.7789299999999</v>
      </c>
      <c r="X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1203.3789300000001</v>
      </c>
      <c r="Y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1324.95893</v>
      </c>
    </row>
    <row r="562" spans="1:25" x14ac:dyDescent="0.2">
      <c r="A562" s="79">
        <f t="shared" si="23"/>
        <v>42578</v>
      </c>
      <c r="B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1193.8589300000001</v>
      </c>
      <c r="C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1195.5689299999999</v>
      </c>
      <c r="D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1210.51893</v>
      </c>
      <c r="E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1210.49893</v>
      </c>
      <c r="F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1277.25893</v>
      </c>
      <c r="G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1295.98893</v>
      </c>
      <c r="H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1259.8389300000001</v>
      </c>
      <c r="I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1601.3289299999999</v>
      </c>
      <c r="J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1408.3089299999999</v>
      </c>
      <c r="K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1263.5889300000001</v>
      </c>
      <c r="L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1203.3989300000001</v>
      </c>
      <c r="M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1176.20893</v>
      </c>
      <c r="N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1175.97893</v>
      </c>
      <c r="O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1175.93893</v>
      </c>
      <c r="P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1203.1389300000001</v>
      </c>
      <c r="Q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1203.3489299999999</v>
      </c>
      <c r="R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1216.01893</v>
      </c>
      <c r="S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1215.71893</v>
      </c>
      <c r="T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1253.44893</v>
      </c>
      <c r="U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1217.2889299999999</v>
      </c>
      <c r="V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1198.17893</v>
      </c>
      <c r="W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1200.16893</v>
      </c>
      <c r="X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1203.3989300000001</v>
      </c>
      <c r="Y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1305.25893</v>
      </c>
    </row>
    <row r="563" spans="1:25" x14ac:dyDescent="0.2">
      <c r="A563" s="79">
        <f t="shared" si="23"/>
        <v>42579</v>
      </c>
      <c r="B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1192.6289299999999</v>
      </c>
      <c r="C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1181.1189300000001</v>
      </c>
      <c r="D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1210.5289299999999</v>
      </c>
      <c r="E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1210.5789299999999</v>
      </c>
      <c r="F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1259.5689300000001</v>
      </c>
      <c r="G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1259.49893</v>
      </c>
      <c r="H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1210.71893</v>
      </c>
      <c r="I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1602.24893</v>
      </c>
      <c r="J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1408.8289300000001</v>
      </c>
      <c r="K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1232.3689300000001</v>
      </c>
      <c r="L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1176.6189300000001</v>
      </c>
      <c r="M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1176.66893</v>
      </c>
      <c r="N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1189.42893</v>
      </c>
      <c r="O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1189.19893</v>
      </c>
      <c r="P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1203.1089300000001</v>
      </c>
      <c r="Q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1203.19893</v>
      </c>
      <c r="R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1302.44893</v>
      </c>
      <c r="S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1266.6589300000001</v>
      </c>
      <c r="T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1280.66893</v>
      </c>
      <c r="U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1255.73893</v>
      </c>
      <c r="V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1196.48893</v>
      </c>
      <c r="W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1198.96893</v>
      </c>
      <c r="X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1215.72893</v>
      </c>
      <c r="Y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1308.8189299999999</v>
      </c>
    </row>
    <row r="564" spans="1:25" x14ac:dyDescent="0.2">
      <c r="A564" s="79">
        <f t="shared" si="23"/>
        <v>42580</v>
      </c>
      <c r="B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1190.97893</v>
      </c>
      <c r="C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1196.3589299999999</v>
      </c>
      <c r="D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1211.0489299999999</v>
      </c>
      <c r="E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1211.0989299999999</v>
      </c>
      <c r="F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1278.0489300000002</v>
      </c>
      <c r="G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1296.7789299999999</v>
      </c>
      <c r="H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1235.25893</v>
      </c>
      <c r="I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1603.4089300000001</v>
      </c>
      <c r="J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1409.7889299999999</v>
      </c>
      <c r="K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1232.92893</v>
      </c>
      <c r="L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1183.76893</v>
      </c>
      <c r="M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1190.3789300000001</v>
      </c>
      <c r="N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1171.7889299999999</v>
      </c>
      <c r="O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1163.99893</v>
      </c>
      <c r="P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1164.1389300000001</v>
      </c>
      <c r="Q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1176.8989300000001</v>
      </c>
      <c r="R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1216.41893</v>
      </c>
      <c r="S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1228.22893</v>
      </c>
      <c r="T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1228.5989300000001</v>
      </c>
      <c r="U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1183.74893</v>
      </c>
      <c r="V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1228.8189299999999</v>
      </c>
      <c r="W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1202.23893</v>
      </c>
      <c r="X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1216.2989299999999</v>
      </c>
      <c r="Y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1331.24893</v>
      </c>
    </row>
    <row r="565" spans="1:25" x14ac:dyDescent="0.2">
      <c r="A565" s="79">
        <f t="shared" si="23"/>
        <v>42581</v>
      </c>
      <c r="B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1256.6489300000001</v>
      </c>
      <c r="C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1176.47893</v>
      </c>
      <c r="D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1164.20893</v>
      </c>
      <c r="E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1180.2789299999999</v>
      </c>
      <c r="F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1214.16893</v>
      </c>
      <c r="G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1251.7689300000002</v>
      </c>
      <c r="H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1188.6189300000001</v>
      </c>
      <c r="I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1202.99893</v>
      </c>
      <c r="J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1462.8489300000001</v>
      </c>
      <c r="K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1275.6589300000001</v>
      </c>
      <c r="L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1213.3389300000001</v>
      </c>
      <c r="M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1192.0589299999999</v>
      </c>
      <c r="N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1227.6189299999999</v>
      </c>
      <c r="O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1227.5989299999999</v>
      </c>
      <c r="P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1227.6289300000001</v>
      </c>
      <c r="Q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1227.5889299999999</v>
      </c>
      <c r="R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1227.2789299999999</v>
      </c>
      <c r="S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1212.0889300000001</v>
      </c>
      <c r="T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1197.5889300000001</v>
      </c>
      <c r="U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1186.2789299999999</v>
      </c>
      <c r="V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1269.00893</v>
      </c>
      <c r="W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1257.3189299999999</v>
      </c>
      <c r="X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1171.1489300000001</v>
      </c>
      <c r="Y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1309.2989300000002</v>
      </c>
    </row>
    <row r="566" spans="1:25" x14ac:dyDescent="0.2">
      <c r="A566" s="79">
        <f t="shared" si="23"/>
        <v>42582</v>
      </c>
      <c r="B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1239.5889300000001</v>
      </c>
      <c r="C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1172.26893</v>
      </c>
      <c r="D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1180.2789299999999</v>
      </c>
      <c r="E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1180.4089300000001</v>
      </c>
      <c r="F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1232.8789300000001</v>
      </c>
      <c r="G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1251.91893</v>
      </c>
      <c r="H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1188.50893</v>
      </c>
      <c r="I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1180.4089300000001</v>
      </c>
      <c r="J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1486.3289300000001</v>
      </c>
      <c r="K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1291.6189300000001</v>
      </c>
      <c r="L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1241.5889300000001</v>
      </c>
      <c r="M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1211.75893</v>
      </c>
      <c r="N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1211.6589300000001</v>
      </c>
      <c r="O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1211.6089300000001</v>
      </c>
      <c r="P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1226.22893</v>
      </c>
      <c r="Q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1226.1589300000001</v>
      </c>
      <c r="R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1226.22893</v>
      </c>
      <c r="S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1197.3589300000001</v>
      </c>
      <c r="T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1197.5989300000001</v>
      </c>
      <c r="U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1186.19893</v>
      </c>
      <c r="V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1280.7789299999999</v>
      </c>
      <c r="W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1251.6289299999999</v>
      </c>
      <c r="X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1171.48893</v>
      </c>
      <c r="Y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1327.5589300000001</v>
      </c>
    </row>
    <row r="567" spans="1:25" x14ac:dyDescent="0.25">
      <c r="A567" s="94"/>
      <c r="B567" s="78"/>
      <c r="C567" s="78"/>
      <c r="D567" s="78"/>
    </row>
    <row r="568" spans="1:25" x14ac:dyDescent="0.25">
      <c r="A568" s="87" t="s">
        <v>153</v>
      </c>
      <c r="B568" s="78"/>
      <c r="C568" s="78"/>
      <c r="D568" s="78"/>
    </row>
    <row r="569" spans="1:25" ht="12.75" x14ac:dyDescent="0.2">
      <c r="A569" s="169" t="s">
        <v>48</v>
      </c>
      <c r="B569" s="180" t="s">
        <v>122</v>
      </c>
      <c r="C569" s="181"/>
      <c r="D569" s="181"/>
      <c r="E569" s="181"/>
      <c r="F569" s="181"/>
      <c r="G569" s="181"/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2"/>
    </row>
    <row r="570" spans="1:25" ht="12.75" x14ac:dyDescent="0.2">
      <c r="A570" s="170"/>
      <c r="B570" s="183"/>
      <c r="C570" s="184"/>
      <c r="D570" s="184"/>
      <c r="E570" s="184"/>
      <c r="F570" s="184"/>
      <c r="G570" s="184"/>
      <c r="H570" s="184"/>
      <c r="I570" s="184"/>
      <c r="J570" s="184"/>
      <c r="K570" s="184"/>
      <c r="L570" s="184"/>
      <c r="M570" s="184"/>
      <c r="N570" s="184"/>
      <c r="O570" s="184"/>
      <c r="P570" s="184"/>
      <c r="Q570" s="184"/>
      <c r="R570" s="184"/>
      <c r="S570" s="184"/>
      <c r="T570" s="184"/>
      <c r="U570" s="184"/>
      <c r="V570" s="184"/>
      <c r="W570" s="184"/>
      <c r="X570" s="184"/>
      <c r="Y570" s="185"/>
    </row>
    <row r="571" spans="1:25" ht="12.75" x14ac:dyDescent="0.2">
      <c r="A571" s="170"/>
      <c r="B571" s="172" t="s">
        <v>123</v>
      </c>
      <c r="C571" s="163" t="s">
        <v>124</v>
      </c>
      <c r="D571" s="163" t="s">
        <v>125</v>
      </c>
      <c r="E571" s="163" t="s">
        <v>126</v>
      </c>
      <c r="F571" s="163" t="s">
        <v>127</v>
      </c>
      <c r="G571" s="163" t="s">
        <v>128</v>
      </c>
      <c r="H571" s="163" t="s">
        <v>129</v>
      </c>
      <c r="I571" s="163" t="s">
        <v>130</v>
      </c>
      <c r="J571" s="163" t="s">
        <v>131</v>
      </c>
      <c r="K571" s="163" t="s">
        <v>132</v>
      </c>
      <c r="L571" s="163" t="s">
        <v>133</v>
      </c>
      <c r="M571" s="163" t="s">
        <v>134</v>
      </c>
      <c r="N571" s="174" t="s">
        <v>135</v>
      </c>
      <c r="O571" s="163" t="s">
        <v>136</v>
      </c>
      <c r="P571" s="163" t="s">
        <v>137</v>
      </c>
      <c r="Q571" s="163" t="s">
        <v>138</v>
      </c>
      <c r="R571" s="163" t="s">
        <v>139</v>
      </c>
      <c r="S571" s="163" t="s">
        <v>140</v>
      </c>
      <c r="T571" s="163" t="s">
        <v>141</v>
      </c>
      <c r="U571" s="163" t="s">
        <v>142</v>
      </c>
      <c r="V571" s="163" t="s">
        <v>143</v>
      </c>
      <c r="W571" s="163" t="s">
        <v>144</v>
      </c>
      <c r="X571" s="163" t="s">
        <v>145</v>
      </c>
      <c r="Y571" s="163" t="s">
        <v>146</v>
      </c>
    </row>
    <row r="572" spans="1:25" ht="12.75" x14ac:dyDescent="0.2">
      <c r="A572" s="171"/>
      <c r="B572" s="173"/>
      <c r="C572" s="164"/>
      <c r="D572" s="164"/>
      <c r="E572" s="164"/>
      <c r="F572" s="164"/>
      <c r="G572" s="164"/>
      <c r="H572" s="164"/>
      <c r="I572" s="164"/>
      <c r="J572" s="164"/>
      <c r="K572" s="164"/>
      <c r="L572" s="164"/>
      <c r="M572" s="164"/>
      <c r="N572" s="175"/>
      <c r="O572" s="164"/>
      <c r="P572" s="164"/>
      <c r="Q572" s="164"/>
      <c r="R572" s="164"/>
      <c r="S572" s="164"/>
      <c r="T572" s="164"/>
      <c r="U572" s="164"/>
      <c r="V572" s="164"/>
      <c r="W572" s="164"/>
      <c r="X572" s="164"/>
      <c r="Y572" s="164"/>
    </row>
    <row r="573" spans="1:25" x14ac:dyDescent="0.2">
      <c r="A573" s="79">
        <f>A536</f>
        <v>42552</v>
      </c>
      <c r="B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1178.95893</v>
      </c>
      <c r="C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1146.72893</v>
      </c>
      <c r="D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1173.97893</v>
      </c>
      <c r="E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1211.6289300000001</v>
      </c>
      <c r="F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1253.19893</v>
      </c>
      <c r="G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1299.6489300000001</v>
      </c>
      <c r="H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1219.5389299999999</v>
      </c>
      <c r="I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1504.99893</v>
      </c>
      <c r="J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1308.0289299999999</v>
      </c>
      <c r="K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1167.43893</v>
      </c>
      <c r="L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1154.8689300000001</v>
      </c>
      <c r="M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1154.9089300000001</v>
      </c>
      <c r="N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1146.6489300000001</v>
      </c>
      <c r="O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1146.6389300000001</v>
      </c>
      <c r="P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1146.5789299999999</v>
      </c>
      <c r="Q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1146.5589299999999</v>
      </c>
      <c r="R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1171.4089300000001</v>
      </c>
      <c r="S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1193.72893</v>
      </c>
      <c r="T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1193.69893</v>
      </c>
      <c r="U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1160.8289300000001</v>
      </c>
      <c r="V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1206.6589300000001</v>
      </c>
      <c r="W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1214.8689299999999</v>
      </c>
      <c r="X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1161.0789300000001</v>
      </c>
      <c r="Y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1308.50893</v>
      </c>
    </row>
    <row r="574" spans="1:25" x14ac:dyDescent="0.2">
      <c r="A574" s="79">
        <f>A573+1</f>
        <v>42553</v>
      </c>
      <c r="B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1209.46893</v>
      </c>
      <c r="C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1164.16893</v>
      </c>
      <c r="D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1145.18893</v>
      </c>
      <c r="E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1158.01893</v>
      </c>
      <c r="F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1217.6289300000001</v>
      </c>
      <c r="G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1266.8089299999999</v>
      </c>
      <c r="H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1208.43893</v>
      </c>
      <c r="I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1153.99893</v>
      </c>
      <c r="J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1429.0889299999999</v>
      </c>
      <c r="K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1249.3489300000001</v>
      </c>
      <c r="L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1188.93893</v>
      </c>
      <c r="M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1188.94893</v>
      </c>
      <c r="N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1189.01893</v>
      </c>
      <c r="O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1175.45893</v>
      </c>
      <c r="P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1168.8589299999999</v>
      </c>
      <c r="Q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1168.8689300000001</v>
      </c>
      <c r="R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1203.23893</v>
      </c>
      <c r="S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1217.99893</v>
      </c>
      <c r="T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1203.3489300000001</v>
      </c>
      <c r="U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1189.42893</v>
      </c>
      <c r="V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1195.1389300000001</v>
      </c>
      <c r="W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1222.3889300000001</v>
      </c>
      <c r="X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1151.95893</v>
      </c>
      <c r="Y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1257.2889299999999</v>
      </c>
    </row>
    <row r="575" spans="1:25" x14ac:dyDescent="0.2">
      <c r="A575" s="79">
        <f t="shared" ref="A575:A603" si="24">A574+1</f>
        <v>42554</v>
      </c>
      <c r="B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1204.6589300000001</v>
      </c>
      <c r="C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1160.8789300000001</v>
      </c>
      <c r="D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1145.1189300000001</v>
      </c>
      <c r="E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1157.8889300000001</v>
      </c>
      <c r="F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1217.25893</v>
      </c>
      <c r="G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1288.2789299999999</v>
      </c>
      <c r="H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1208.2989299999999</v>
      </c>
      <c r="I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1153.74893</v>
      </c>
      <c r="J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1428.41893</v>
      </c>
      <c r="K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1249.3589300000001</v>
      </c>
      <c r="L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1203.16893</v>
      </c>
      <c r="M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1217.96893</v>
      </c>
      <c r="N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1210.3889300000001</v>
      </c>
      <c r="O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1203.16893</v>
      </c>
      <c r="P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1203.3089300000001</v>
      </c>
      <c r="Q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1203.1289300000001</v>
      </c>
      <c r="R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1241.1089300000001</v>
      </c>
      <c r="S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1241.1189300000001</v>
      </c>
      <c r="T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1241.1089300000001</v>
      </c>
      <c r="U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1225.75893</v>
      </c>
      <c r="V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1193.72893</v>
      </c>
      <c r="W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1219.93893</v>
      </c>
      <c r="X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1151.91893</v>
      </c>
      <c r="Y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1257.01893</v>
      </c>
    </row>
    <row r="576" spans="1:25" x14ac:dyDescent="0.2">
      <c r="A576" s="79">
        <f t="shared" si="24"/>
        <v>42555</v>
      </c>
      <c r="B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1164.3289300000001</v>
      </c>
      <c r="C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1146.3889300000001</v>
      </c>
      <c r="D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1188.2789299999999</v>
      </c>
      <c r="E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1211.2789299999999</v>
      </c>
      <c r="F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1270.76893</v>
      </c>
      <c r="G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1299.3289300000001</v>
      </c>
      <c r="H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1219.46893</v>
      </c>
      <c r="I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1481.23893</v>
      </c>
      <c r="J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1307.8889300000001</v>
      </c>
      <c r="K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1154.3489300000001</v>
      </c>
      <c r="L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1153.43893</v>
      </c>
      <c r="M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1157.7989300000002</v>
      </c>
      <c r="N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1153.41893</v>
      </c>
      <c r="O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1154.6389300000001</v>
      </c>
      <c r="P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1160.1389300000001</v>
      </c>
      <c r="Q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1161.3189300000001</v>
      </c>
      <c r="R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1171.0289299999999</v>
      </c>
      <c r="S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1193.2889299999999</v>
      </c>
      <c r="T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1193.2989299999999</v>
      </c>
      <c r="U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1160.7989300000002</v>
      </c>
      <c r="V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1189.5489299999999</v>
      </c>
      <c r="W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1180.8889300000001</v>
      </c>
      <c r="X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1160.6489300000001</v>
      </c>
      <c r="Y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1201.91893</v>
      </c>
    </row>
    <row r="577" spans="1:25" x14ac:dyDescent="0.2">
      <c r="A577" s="79">
        <f t="shared" si="24"/>
        <v>42556</v>
      </c>
      <c r="B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1164.21893</v>
      </c>
      <c r="C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1146.75893</v>
      </c>
      <c r="D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1188.6389300000001</v>
      </c>
      <c r="E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1211.6389300000001</v>
      </c>
      <c r="F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1271.17893</v>
      </c>
      <c r="G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1271.0789300000001</v>
      </c>
      <c r="H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1219.67893</v>
      </c>
      <c r="I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1481.6089300000001</v>
      </c>
      <c r="J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1307.8489300000001</v>
      </c>
      <c r="K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1154.5289299999999</v>
      </c>
      <c r="L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1163.19893</v>
      </c>
      <c r="M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1154.46893</v>
      </c>
      <c r="N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1154.47893</v>
      </c>
      <c r="O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1154.3689300000001</v>
      </c>
      <c r="P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1167.3289300000001</v>
      </c>
      <c r="Q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1167.2989299999999</v>
      </c>
      <c r="R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1171.22893</v>
      </c>
      <c r="S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1217.46893</v>
      </c>
      <c r="T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1217.42893</v>
      </c>
      <c r="U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1230.16893</v>
      </c>
      <c r="V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1175.6089300000001</v>
      </c>
      <c r="W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1188.75893</v>
      </c>
      <c r="X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1170.96893</v>
      </c>
      <c r="Y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1265.0989300000001</v>
      </c>
    </row>
    <row r="578" spans="1:25" x14ac:dyDescent="0.2">
      <c r="A578" s="79">
        <f t="shared" si="24"/>
        <v>42557</v>
      </c>
      <c r="B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1161.46893</v>
      </c>
      <c r="C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1160.16893</v>
      </c>
      <c r="D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1188.50893</v>
      </c>
      <c r="E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1211.3289299999999</v>
      </c>
      <c r="F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1235.5989300000001</v>
      </c>
      <c r="G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1270.9089300000001</v>
      </c>
      <c r="H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1235.8889300000001</v>
      </c>
      <c r="I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1504.41893</v>
      </c>
      <c r="J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1504.01893</v>
      </c>
      <c r="K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1194.3089300000001</v>
      </c>
      <c r="L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1154.6589300000001</v>
      </c>
      <c r="M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1154.67893</v>
      </c>
      <c r="N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1167.50893</v>
      </c>
      <c r="O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1180.6189300000001</v>
      </c>
      <c r="P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1167.50893</v>
      </c>
      <c r="Q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1167.4089300000001</v>
      </c>
      <c r="R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1182.3389300000001</v>
      </c>
      <c r="S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1193.6489300000001</v>
      </c>
      <c r="T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1171.18893</v>
      </c>
      <c r="U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1162.5389299999999</v>
      </c>
      <c r="V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1212.7789299999999</v>
      </c>
      <c r="W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1194.91893</v>
      </c>
      <c r="X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1160.0589299999999</v>
      </c>
      <c r="Y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1277.7989299999999</v>
      </c>
    </row>
    <row r="579" spans="1:25" x14ac:dyDescent="0.2">
      <c r="A579" s="79">
        <f t="shared" si="24"/>
        <v>42558</v>
      </c>
      <c r="B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1160.6289300000001</v>
      </c>
      <c r="C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1146.75893</v>
      </c>
      <c r="D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1188.49893</v>
      </c>
      <c r="E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1211.3889300000001</v>
      </c>
      <c r="F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1219.3289300000001</v>
      </c>
      <c r="G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1270.8889300000001</v>
      </c>
      <c r="H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1203.41893</v>
      </c>
      <c r="I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1504.5289299999999</v>
      </c>
      <c r="J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1347.47893</v>
      </c>
      <c r="K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1201.76893</v>
      </c>
      <c r="L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1154.8689300000001</v>
      </c>
      <c r="M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1163.0289300000002</v>
      </c>
      <c r="N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1146.5989300000001</v>
      </c>
      <c r="O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1155.00893</v>
      </c>
      <c r="P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1154.94893</v>
      </c>
      <c r="Q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1163.91893</v>
      </c>
      <c r="R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1171.3489299999999</v>
      </c>
      <c r="S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1182.2889299999999</v>
      </c>
      <c r="T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1217.68893</v>
      </c>
      <c r="U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1218.20893</v>
      </c>
      <c r="V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1176.00893</v>
      </c>
      <c r="W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1214.0289299999999</v>
      </c>
      <c r="X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1150.19893</v>
      </c>
      <c r="Y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1278.66893</v>
      </c>
    </row>
    <row r="580" spans="1:25" x14ac:dyDescent="0.2">
      <c r="A580" s="79">
        <f t="shared" si="24"/>
        <v>42559</v>
      </c>
      <c r="B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1171.0789299999999</v>
      </c>
      <c r="C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1146.75893</v>
      </c>
      <c r="D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1203.73893</v>
      </c>
      <c r="E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1203.69893</v>
      </c>
      <c r="F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1211.2889299999999</v>
      </c>
      <c r="G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1280.3389300000001</v>
      </c>
      <c r="H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1195.99893</v>
      </c>
      <c r="I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1516.8189299999999</v>
      </c>
      <c r="J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1379.2889299999999</v>
      </c>
      <c r="K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1231.91893</v>
      </c>
      <c r="L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1174.3989300000001</v>
      </c>
      <c r="M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1161.2889299999999</v>
      </c>
      <c r="N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1174.2889299999999</v>
      </c>
      <c r="O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1187.8089300000001</v>
      </c>
      <c r="P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1201.8189299999999</v>
      </c>
      <c r="Q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1201.8389299999999</v>
      </c>
      <c r="R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1211.48893</v>
      </c>
      <c r="S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1223.8389299999999</v>
      </c>
      <c r="T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1236.3289299999999</v>
      </c>
      <c r="U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1224.1289300000001</v>
      </c>
      <c r="V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1181.5989300000001</v>
      </c>
      <c r="W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1182.5389299999999</v>
      </c>
      <c r="X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1145.16893</v>
      </c>
      <c r="Y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1285.95893</v>
      </c>
    </row>
    <row r="581" spans="1:25" x14ac:dyDescent="0.2">
      <c r="A581" s="79">
        <f t="shared" si="24"/>
        <v>42560</v>
      </c>
      <c r="B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1208.2989299999999</v>
      </c>
      <c r="C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1171.48893</v>
      </c>
      <c r="D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1150.3689300000001</v>
      </c>
      <c r="E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1165.69893</v>
      </c>
      <c r="F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1198.9089300000001</v>
      </c>
      <c r="G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1236.20893</v>
      </c>
      <c r="H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1199.5289299999999</v>
      </c>
      <c r="I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1148.1589300000001</v>
      </c>
      <c r="J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1466.97893</v>
      </c>
      <c r="K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1274.3589300000001</v>
      </c>
      <c r="L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1196.16893</v>
      </c>
      <c r="M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1182.3189300000001</v>
      </c>
      <c r="N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1182.2889299999999</v>
      </c>
      <c r="O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1210.6589300000001</v>
      </c>
      <c r="P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1203.24893</v>
      </c>
      <c r="Q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1203.1289300000001</v>
      </c>
      <c r="R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1225.68893</v>
      </c>
      <c r="S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1210.74893</v>
      </c>
      <c r="T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1210.6189300000001</v>
      </c>
      <c r="U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1182.0389300000002</v>
      </c>
      <c r="V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1212.23893</v>
      </c>
      <c r="W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1213.0489299999999</v>
      </c>
      <c r="X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1158.72893</v>
      </c>
      <c r="Y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1248.5989299999999</v>
      </c>
    </row>
    <row r="582" spans="1:25" x14ac:dyDescent="0.2">
      <c r="A582" s="79">
        <f t="shared" si="24"/>
        <v>42561</v>
      </c>
      <c r="B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1167.7889299999999</v>
      </c>
      <c r="C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1147.47893</v>
      </c>
      <c r="D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1145.00893</v>
      </c>
      <c r="E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1186.0289299999999</v>
      </c>
      <c r="F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1221.23893</v>
      </c>
      <c r="G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1260.8489299999999</v>
      </c>
      <c r="H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1203.7889299999999</v>
      </c>
      <c r="I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1144.5289299999999</v>
      </c>
      <c r="J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1474.0489299999999</v>
      </c>
      <c r="K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1325.3289300000001</v>
      </c>
      <c r="L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1237.5889300000001</v>
      </c>
      <c r="M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1214.71893</v>
      </c>
      <c r="N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1214.5389299999999</v>
      </c>
      <c r="O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1237.47893</v>
      </c>
      <c r="P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1279.0489299999999</v>
      </c>
      <c r="Q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1279.0389299999999</v>
      </c>
      <c r="R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1279.68893</v>
      </c>
      <c r="S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1279.68893</v>
      </c>
      <c r="T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1215.0689299999999</v>
      </c>
      <c r="U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1185.6089300000001</v>
      </c>
      <c r="V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1192.8289299999999</v>
      </c>
      <c r="W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1204.70893</v>
      </c>
      <c r="X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1154.6489300000001</v>
      </c>
      <c r="Y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1252.47893</v>
      </c>
    </row>
    <row r="583" spans="1:25" x14ac:dyDescent="0.2">
      <c r="A583" s="79">
        <f t="shared" si="24"/>
        <v>42562</v>
      </c>
      <c r="B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1157.3289300000001</v>
      </c>
      <c r="C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1144.46893</v>
      </c>
      <c r="D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1207.3289300000001</v>
      </c>
      <c r="E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1207.49893</v>
      </c>
      <c r="F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1247.97893</v>
      </c>
      <c r="G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1303.0389299999999</v>
      </c>
      <c r="H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1247.7789299999999</v>
      </c>
      <c r="I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1598.8689299999999</v>
      </c>
      <c r="J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1430.3989300000001</v>
      </c>
      <c r="K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1275.8289299999999</v>
      </c>
      <c r="L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1176.50893</v>
      </c>
      <c r="M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1163.3389300000001</v>
      </c>
      <c r="N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1169.3989300000001</v>
      </c>
      <c r="O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1189.6589300000001</v>
      </c>
      <c r="P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1189.8489299999999</v>
      </c>
      <c r="Q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1162.75893</v>
      </c>
      <c r="R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1201.1389300000001</v>
      </c>
      <c r="S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1206.8089300000001</v>
      </c>
      <c r="T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1239.6389300000001</v>
      </c>
      <c r="U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1226.5889299999999</v>
      </c>
      <c r="V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1178.68893</v>
      </c>
      <c r="W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1178.93893</v>
      </c>
      <c r="X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1157.73893</v>
      </c>
      <c r="Y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1277.94893</v>
      </c>
    </row>
    <row r="584" spans="1:25" x14ac:dyDescent="0.2">
      <c r="A584" s="79">
        <f t="shared" si="24"/>
        <v>42563</v>
      </c>
      <c r="B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1158.67893</v>
      </c>
      <c r="C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1144.51893</v>
      </c>
      <c r="D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1206.8189300000001</v>
      </c>
      <c r="E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1231.1289300000001</v>
      </c>
      <c r="F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1265.6289300000001</v>
      </c>
      <c r="G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1265.8989300000001</v>
      </c>
      <c r="H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1248.8189300000001</v>
      </c>
      <c r="I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1601.0289299999999</v>
      </c>
      <c r="J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1432.16893</v>
      </c>
      <c r="K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1277.1089300000001</v>
      </c>
      <c r="L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1177.97893</v>
      </c>
      <c r="M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1164.8189299999999</v>
      </c>
      <c r="N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1171.2789299999999</v>
      </c>
      <c r="O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1191.73893</v>
      </c>
      <c r="P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1191.72893</v>
      </c>
      <c r="Q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1191.73893</v>
      </c>
      <c r="R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1202.99893</v>
      </c>
      <c r="S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1274.3089300000001</v>
      </c>
      <c r="T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1295.93893</v>
      </c>
      <c r="U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1252.8489300000001</v>
      </c>
      <c r="V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1151.7889299999999</v>
      </c>
      <c r="W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1152.0589299999999</v>
      </c>
      <c r="X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1168.5789299999999</v>
      </c>
      <c r="Y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1242.8689300000001</v>
      </c>
    </row>
    <row r="585" spans="1:25" x14ac:dyDescent="0.2">
      <c r="A585" s="79">
        <f t="shared" si="24"/>
        <v>42564</v>
      </c>
      <c r="B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1166.5389300000002</v>
      </c>
      <c r="C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1146.3889300000001</v>
      </c>
      <c r="D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1211.1489300000001</v>
      </c>
      <c r="E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1235.5589299999999</v>
      </c>
      <c r="F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1270.5789300000001</v>
      </c>
      <c r="G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1270.7789299999999</v>
      </c>
      <c r="H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1253.21893</v>
      </c>
      <c r="I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1607.6889299999998</v>
      </c>
      <c r="J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1438.3589299999999</v>
      </c>
      <c r="K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1281.50893</v>
      </c>
      <c r="L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1181.1489300000001</v>
      </c>
      <c r="M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1167.8489300000001</v>
      </c>
      <c r="N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1174.3389299999999</v>
      </c>
      <c r="O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1194.8989300000001</v>
      </c>
      <c r="P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1194.92893</v>
      </c>
      <c r="Q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1194.8089300000001</v>
      </c>
      <c r="R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1205.41893</v>
      </c>
      <c r="S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1277.17893</v>
      </c>
      <c r="T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1299.21893</v>
      </c>
      <c r="U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1256.3089299999999</v>
      </c>
      <c r="V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1149.21893</v>
      </c>
      <c r="W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1149.6589300000001</v>
      </c>
      <c r="X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1171.1089300000001</v>
      </c>
      <c r="Y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1242.92893</v>
      </c>
    </row>
    <row r="586" spans="1:25" x14ac:dyDescent="0.2">
      <c r="A586" s="79">
        <f t="shared" si="24"/>
        <v>42565</v>
      </c>
      <c r="B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1165.16893</v>
      </c>
      <c r="C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1146.42893</v>
      </c>
      <c r="D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1173.70893</v>
      </c>
      <c r="E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1235.66893</v>
      </c>
      <c r="F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1270.73893</v>
      </c>
      <c r="G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1270.8889300000001</v>
      </c>
      <c r="H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1253.42893</v>
      </c>
      <c r="I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1593.96893</v>
      </c>
      <c r="J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1413.8989300000001</v>
      </c>
      <c r="K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1255.76893</v>
      </c>
      <c r="L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1181.1089299999999</v>
      </c>
      <c r="M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1167.74893</v>
      </c>
      <c r="N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1187.73893</v>
      </c>
      <c r="O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1194.71893</v>
      </c>
      <c r="P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1194.68893</v>
      </c>
      <c r="Q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1194.6589300000001</v>
      </c>
      <c r="R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1217.22893</v>
      </c>
      <c r="S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1242.69893</v>
      </c>
      <c r="T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1299.20893</v>
      </c>
      <c r="U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1256.2889299999999</v>
      </c>
      <c r="V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1149.0289299999999</v>
      </c>
      <c r="W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1149.46893</v>
      </c>
      <c r="X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1171.01893</v>
      </c>
      <c r="Y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1235.93893</v>
      </c>
    </row>
    <row r="587" spans="1:25" x14ac:dyDescent="0.2">
      <c r="A587" s="79">
        <f t="shared" si="24"/>
        <v>42566</v>
      </c>
      <c r="B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1153.8589299999999</v>
      </c>
      <c r="C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1146.7989299999999</v>
      </c>
      <c r="D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1174.46893</v>
      </c>
      <c r="E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1236.16893</v>
      </c>
      <c r="F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1271.3089300000001</v>
      </c>
      <c r="G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1271.26893</v>
      </c>
      <c r="H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1253.44893</v>
      </c>
      <c r="I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1594.3289299999999</v>
      </c>
      <c r="J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1379.44893</v>
      </c>
      <c r="K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1223.9089300000001</v>
      </c>
      <c r="L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1154.72893</v>
      </c>
      <c r="M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1161.96893</v>
      </c>
      <c r="N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1162.19893</v>
      </c>
      <c r="O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1162.25893</v>
      </c>
      <c r="P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1162.1489300000001</v>
      </c>
      <c r="Q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1162.2889299999999</v>
      </c>
      <c r="R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1182.1489300000001</v>
      </c>
      <c r="S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1242.75893</v>
      </c>
      <c r="T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1242.7689300000002</v>
      </c>
      <c r="U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1256.17893</v>
      </c>
      <c r="V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1149.42893</v>
      </c>
      <c r="W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1175.17893</v>
      </c>
      <c r="X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1171.1189300000001</v>
      </c>
      <c r="Y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1246.3189300000001</v>
      </c>
    </row>
    <row r="588" spans="1:25" x14ac:dyDescent="0.2">
      <c r="A588" s="79">
        <f t="shared" si="24"/>
        <v>42567</v>
      </c>
      <c r="B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1185.1089300000001</v>
      </c>
      <c r="C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1152.1389300000001</v>
      </c>
      <c r="D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1144.44893</v>
      </c>
      <c r="E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1158.17893</v>
      </c>
      <c r="F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1207.5489299999999</v>
      </c>
      <c r="G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1246.16893</v>
      </c>
      <c r="H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1208.3689300000001</v>
      </c>
      <c r="I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1165.48893</v>
      </c>
      <c r="J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1440.98893</v>
      </c>
      <c r="K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1301.0689300000001</v>
      </c>
      <c r="L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1249.0289300000002</v>
      </c>
      <c r="M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1233.0589299999999</v>
      </c>
      <c r="N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1233.0389299999999</v>
      </c>
      <c r="O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1232.99893</v>
      </c>
      <c r="P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1233.00893</v>
      </c>
      <c r="Q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1217.6389300000001</v>
      </c>
      <c r="R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1217.43893</v>
      </c>
      <c r="S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1202.94893</v>
      </c>
      <c r="T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1202.97893</v>
      </c>
      <c r="U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1218.00893</v>
      </c>
      <c r="V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1193.5289299999999</v>
      </c>
      <c r="W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1223.8889300000001</v>
      </c>
      <c r="X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1179.3789300000001</v>
      </c>
      <c r="Y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1265.46893</v>
      </c>
    </row>
    <row r="589" spans="1:25" x14ac:dyDescent="0.2">
      <c r="A589" s="79">
        <f t="shared" si="24"/>
        <v>42568</v>
      </c>
      <c r="B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1205.6489300000001</v>
      </c>
      <c r="C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1157.94893</v>
      </c>
      <c r="D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1145.42893</v>
      </c>
      <c r="E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1160.76893</v>
      </c>
      <c r="F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1211.5989299999999</v>
      </c>
      <c r="G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1249.94893</v>
      </c>
      <c r="H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1211.8889300000001</v>
      </c>
      <c r="I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1168.8689300000001</v>
      </c>
      <c r="J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1445.1589300000001</v>
      </c>
      <c r="K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1304.5289299999999</v>
      </c>
      <c r="L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1252.1289300000001</v>
      </c>
      <c r="M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1236.0689299999999</v>
      </c>
      <c r="N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1235.91893</v>
      </c>
      <c r="O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1235.8289299999999</v>
      </c>
      <c r="P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1235.7889299999999</v>
      </c>
      <c r="Q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1220.3889300000001</v>
      </c>
      <c r="R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1220.24893</v>
      </c>
      <c r="S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1205.3389299999999</v>
      </c>
      <c r="T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1205.45893</v>
      </c>
      <c r="U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1221.16893</v>
      </c>
      <c r="V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1216.0589300000001</v>
      </c>
      <c r="W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1235.8989300000001</v>
      </c>
      <c r="X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1191.50893</v>
      </c>
      <c r="Y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1364.71893</v>
      </c>
    </row>
    <row r="590" spans="1:25" x14ac:dyDescent="0.2">
      <c r="A590" s="79">
        <f t="shared" si="24"/>
        <v>42569</v>
      </c>
      <c r="B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1166.45893</v>
      </c>
      <c r="C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1162.5389299999999</v>
      </c>
      <c r="D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1191.2989300000002</v>
      </c>
      <c r="E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1222.3689300000001</v>
      </c>
      <c r="F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1238.93893</v>
      </c>
      <c r="G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1293.50893</v>
      </c>
      <c r="H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1239.3589299999999</v>
      </c>
      <c r="I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1533.9089299999998</v>
      </c>
      <c r="J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1383.5789300000001</v>
      </c>
      <c r="K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1226.8389299999999</v>
      </c>
      <c r="L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1157.0889300000001</v>
      </c>
      <c r="M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1156.94893</v>
      </c>
      <c r="N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1157.0589300000001</v>
      </c>
      <c r="O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1157.0589300000001</v>
      </c>
      <c r="P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1156.96893</v>
      </c>
      <c r="Q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1169.8289300000001</v>
      </c>
      <c r="R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1184.0989299999999</v>
      </c>
      <c r="S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1184.0889299999999</v>
      </c>
      <c r="T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1195.6089300000001</v>
      </c>
      <c r="U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1219.7889299999999</v>
      </c>
      <c r="V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1172.91893</v>
      </c>
      <c r="W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1186.00893</v>
      </c>
      <c r="X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1245.1489300000001</v>
      </c>
      <c r="Y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1229.0789300000001</v>
      </c>
    </row>
    <row r="591" spans="1:25" x14ac:dyDescent="0.2">
      <c r="A591" s="79">
        <f t="shared" si="24"/>
        <v>42570</v>
      </c>
      <c r="B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1188.6389300000001</v>
      </c>
      <c r="C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1156.6289300000001</v>
      </c>
      <c r="D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1144.75893</v>
      </c>
      <c r="E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1176.5889300000001</v>
      </c>
      <c r="F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1206.5489300000002</v>
      </c>
      <c r="G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1256.23893</v>
      </c>
      <c r="H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1230.7789300000002</v>
      </c>
      <c r="I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1571.72893</v>
      </c>
      <c r="J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1394.25893</v>
      </c>
      <c r="K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1196.98893</v>
      </c>
      <c r="L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1144.3389299999999</v>
      </c>
      <c r="M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1174.93893</v>
      </c>
      <c r="N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1175.18893</v>
      </c>
      <c r="O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1175.3689300000001</v>
      </c>
      <c r="P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1175.21893</v>
      </c>
      <c r="Q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1175.1289300000001</v>
      </c>
      <c r="R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1151.6389300000001</v>
      </c>
      <c r="S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1151.6389300000001</v>
      </c>
      <c r="T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1195.20893</v>
      </c>
      <c r="U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1173.1189300000001</v>
      </c>
      <c r="V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1209.44893</v>
      </c>
      <c r="W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1210.0889300000001</v>
      </c>
      <c r="X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1169.21893</v>
      </c>
      <c r="Y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1295.93893</v>
      </c>
    </row>
    <row r="592" spans="1:25" x14ac:dyDescent="0.2">
      <c r="A592" s="79">
        <f t="shared" si="24"/>
        <v>42571</v>
      </c>
      <c r="B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1176.5589299999999</v>
      </c>
      <c r="C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1154.1489300000001</v>
      </c>
      <c r="D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1144.70893</v>
      </c>
      <c r="E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1161.3889300000001</v>
      </c>
      <c r="F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1161.3089299999999</v>
      </c>
      <c r="G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1237.49893</v>
      </c>
      <c r="H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1175.44893</v>
      </c>
      <c r="I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1451.21893</v>
      </c>
      <c r="J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1309.8989300000001</v>
      </c>
      <c r="K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1145.3089300000001</v>
      </c>
      <c r="L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1213.3989300000001</v>
      </c>
      <c r="M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1214.44893</v>
      </c>
      <c r="N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1214.8289299999999</v>
      </c>
      <c r="O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1216.23893</v>
      </c>
      <c r="P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1216.73893</v>
      </c>
      <c r="Q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1216.18893</v>
      </c>
      <c r="R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1184.93893</v>
      </c>
      <c r="S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1172.1189299999999</v>
      </c>
      <c r="T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1171.0489299999999</v>
      </c>
      <c r="U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1169.8189300000001</v>
      </c>
      <c r="V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1240.66893</v>
      </c>
      <c r="W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1247.50893</v>
      </c>
      <c r="X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1173.8489300000001</v>
      </c>
      <c r="Y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1288.3689299999999</v>
      </c>
    </row>
    <row r="593" spans="1:25" x14ac:dyDescent="0.2">
      <c r="A593" s="79">
        <f t="shared" si="24"/>
        <v>42572</v>
      </c>
      <c r="B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1172.3289300000001</v>
      </c>
      <c r="C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1148.7789299999999</v>
      </c>
      <c r="D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1146.46893</v>
      </c>
      <c r="E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1145.8889300000001</v>
      </c>
      <c r="F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1161.25893</v>
      </c>
      <c r="G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1189.8589300000001</v>
      </c>
      <c r="H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1161.2889299999999</v>
      </c>
      <c r="I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1451.96893</v>
      </c>
      <c r="J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1291.47893</v>
      </c>
      <c r="K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1152.1089300000001</v>
      </c>
      <c r="L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1184.4089300000001</v>
      </c>
      <c r="M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1214.8089299999999</v>
      </c>
      <c r="N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1209.6389300000001</v>
      </c>
      <c r="O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1210.69893</v>
      </c>
      <c r="P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1186.1089300000001</v>
      </c>
      <c r="Q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1166.24893</v>
      </c>
      <c r="R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1171.0689299999999</v>
      </c>
      <c r="S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1159.3589299999999</v>
      </c>
      <c r="T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1183.1189300000001</v>
      </c>
      <c r="U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1169.93893</v>
      </c>
      <c r="V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1236.26893</v>
      </c>
      <c r="W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1241.47893</v>
      </c>
      <c r="X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1173.7889299999999</v>
      </c>
      <c r="Y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1279.17893</v>
      </c>
    </row>
    <row r="594" spans="1:25" x14ac:dyDescent="0.2">
      <c r="A594" s="79">
        <f t="shared" si="24"/>
        <v>42573</v>
      </c>
      <c r="B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1162.18893</v>
      </c>
      <c r="C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1148.17893</v>
      </c>
      <c r="D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1144.51893</v>
      </c>
      <c r="E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1147.8189299999999</v>
      </c>
      <c r="F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1161.3089299999999</v>
      </c>
      <c r="G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1220.9089300000001</v>
      </c>
      <c r="H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1175.3589300000001</v>
      </c>
      <c r="I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1507.1289300000001</v>
      </c>
      <c r="J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1370.47893</v>
      </c>
      <c r="K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1225.2789299999999</v>
      </c>
      <c r="L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1202.93893</v>
      </c>
      <c r="M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1155.6289300000001</v>
      </c>
      <c r="N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1181.8489300000001</v>
      </c>
      <c r="O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1181.8489300000001</v>
      </c>
      <c r="P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1145.51893</v>
      </c>
      <c r="Q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1145.44893</v>
      </c>
      <c r="R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1160.47893</v>
      </c>
      <c r="S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1151.22893</v>
      </c>
      <c r="T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1172.2789299999999</v>
      </c>
      <c r="U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1151.45893</v>
      </c>
      <c r="V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1230.19893</v>
      </c>
      <c r="W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1233.00893</v>
      </c>
      <c r="X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1177.1089300000001</v>
      </c>
      <c r="Y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1306.1489300000001</v>
      </c>
    </row>
    <row r="595" spans="1:25" x14ac:dyDescent="0.2">
      <c r="A595" s="79">
        <f t="shared" si="24"/>
        <v>42574</v>
      </c>
      <c r="B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1229.70893</v>
      </c>
      <c r="C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1194.17893</v>
      </c>
      <c r="D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1168.0889300000001</v>
      </c>
      <c r="E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1157.00893</v>
      </c>
      <c r="F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1150.24893</v>
      </c>
      <c r="G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1159.44893</v>
      </c>
      <c r="H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1144.45893</v>
      </c>
      <c r="I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1152.92893</v>
      </c>
      <c r="J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1407.47893</v>
      </c>
      <c r="K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1234.75893</v>
      </c>
      <c r="L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1190.5589299999999</v>
      </c>
      <c r="M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1150.99893</v>
      </c>
      <c r="N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1150.74893</v>
      </c>
      <c r="O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1150.5989299999999</v>
      </c>
      <c r="P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1150.6389300000001</v>
      </c>
      <c r="Q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1150.5889299999999</v>
      </c>
      <c r="R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1176.2889299999999</v>
      </c>
      <c r="S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1166.24893</v>
      </c>
      <c r="T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1151.24893</v>
      </c>
      <c r="U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1177.3389299999999</v>
      </c>
      <c r="V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1271.97893</v>
      </c>
      <c r="W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1288.44893</v>
      </c>
      <c r="X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1177.6089300000001</v>
      </c>
      <c r="Y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1204.3989300000001</v>
      </c>
    </row>
    <row r="596" spans="1:25" x14ac:dyDescent="0.2">
      <c r="A596" s="79">
        <f t="shared" si="24"/>
        <v>42575</v>
      </c>
      <c r="B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1215.93893</v>
      </c>
      <c r="C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1189.7989299999999</v>
      </c>
      <c r="D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1164.24893</v>
      </c>
      <c r="E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1154.8889300000001</v>
      </c>
      <c r="F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1149.22893</v>
      </c>
      <c r="G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1175.1089299999999</v>
      </c>
      <c r="H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1159.2789299999999</v>
      </c>
      <c r="I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1144.42893</v>
      </c>
      <c r="J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1430.6489300000001</v>
      </c>
      <c r="K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1250.41893</v>
      </c>
      <c r="L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1189.8389299999999</v>
      </c>
      <c r="M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1150.6589300000001</v>
      </c>
      <c r="N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1150.48893</v>
      </c>
      <c r="O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1150.46893</v>
      </c>
      <c r="P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1150.46893</v>
      </c>
      <c r="Q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1150.43893</v>
      </c>
      <c r="R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1176.43893</v>
      </c>
      <c r="S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1167.20893</v>
      </c>
      <c r="T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1151.6289300000001</v>
      </c>
      <c r="U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1180.24893</v>
      </c>
      <c r="V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1296.0489299999999</v>
      </c>
      <c r="W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1296.94893</v>
      </c>
      <c r="X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1182.19893</v>
      </c>
      <c r="Y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1204.16893</v>
      </c>
    </row>
    <row r="597" spans="1:25" x14ac:dyDescent="0.2">
      <c r="A597" s="79">
        <f t="shared" si="24"/>
        <v>42576</v>
      </c>
      <c r="B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1191.3289300000001</v>
      </c>
      <c r="C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1164.8989300000001</v>
      </c>
      <c r="D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1145.48893</v>
      </c>
      <c r="E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1145.23893</v>
      </c>
      <c r="F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1175.0289299999999</v>
      </c>
      <c r="G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1204.8889300000001</v>
      </c>
      <c r="H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1189.98893</v>
      </c>
      <c r="I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1543.8689300000001</v>
      </c>
      <c r="J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1349.47893</v>
      </c>
      <c r="K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1210.45893</v>
      </c>
      <c r="L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1145.46893</v>
      </c>
      <c r="M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1186.8789300000001</v>
      </c>
      <c r="N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1187.6489300000001</v>
      </c>
      <c r="O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1187.67893</v>
      </c>
      <c r="P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1187.6489300000001</v>
      </c>
      <c r="Q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1187.5289300000002</v>
      </c>
      <c r="R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1156.2989299999999</v>
      </c>
      <c r="S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1162.91893</v>
      </c>
      <c r="T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1161.5689299999999</v>
      </c>
      <c r="U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1151.3389300000001</v>
      </c>
      <c r="V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1240.3989300000001</v>
      </c>
      <c r="W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1216.23893</v>
      </c>
      <c r="X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1148.5289299999999</v>
      </c>
      <c r="Y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1306.7889299999999</v>
      </c>
    </row>
    <row r="598" spans="1:25" x14ac:dyDescent="0.2">
      <c r="A598" s="79">
        <f t="shared" si="24"/>
        <v>42577</v>
      </c>
      <c r="B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1198.8789300000001</v>
      </c>
      <c r="C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1154.3689300000001</v>
      </c>
      <c r="D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1175.1089299999999</v>
      </c>
      <c r="E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1189.6389300000001</v>
      </c>
      <c r="F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1189.6289300000001</v>
      </c>
      <c r="G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1212.2889300000002</v>
      </c>
      <c r="H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1189.6389300000001</v>
      </c>
      <c r="I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1483.7789299999999</v>
      </c>
      <c r="J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1349.18893</v>
      </c>
      <c r="K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1210.6389300000001</v>
      </c>
      <c r="L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1169.2989300000002</v>
      </c>
      <c r="M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1169.3089300000001</v>
      </c>
      <c r="N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1169.1189299999999</v>
      </c>
      <c r="O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1168.95893</v>
      </c>
      <c r="P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1156.0489299999999</v>
      </c>
      <c r="Q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1168.92893</v>
      </c>
      <c r="R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1183.3789300000001</v>
      </c>
      <c r="S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1212.23893</v>
      </c>
      <c r="T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1257.50893</v>
      </c>
      <c r="U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1213.95893</v>
      </c>
      <c r="V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1178.25893</v>
      </c>
      <c r="W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1179.8589300000001</v>
      </c>
      <c r="X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1183.3589300000001</v>
      </c>
      <c r="Y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1301.51893</v>
      </c>
    </row>
    <row r="599" spans="1:25" x14ac:dyDescent="0.2">
      <c r="A599" s="79">
        <f t="shared" si="24"/>
        <v>42578</v>
      </c>
      <c r="B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1174.1089300000001</v>
      </c>
      <c r="C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1175.76893</v>
      </c>
      <c r="D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1190.2989299999999</v>
      </c>
      <c r="E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1190.2789299999999</v>
      </c>
      <c r="F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1255.1589300000001</v>
      </c>
      <c r="G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1273.3589300000001</v>
      </c>
      <c r="H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1238.22893</v>
      </c>
      <c r="I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1570.1189299999999</v>
      </c>
      <c r="J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1382.51893</v>
      </c>
      <c r="K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1241.8789300000001</v>
      </c>
      <c r="L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1183.3789300000001</v>
      </c>
      <c r="M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1156.95893</v>
      </c>
      <c r="N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1156.72893</v>
      </c>
      <c r="O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1156.69893</v>
      </c>
      <c r="P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1183.1289300000001</v>
      </c>
      <c r="Q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1183.3389299999999</v>
      </c>
      <c r="R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1195.6489300000001</v>
      </c>
      <c r="S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1195.3589300000001</v>
      </c>
      <c r="T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1232.01893</v>
      </c>
      <c r="U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1196.8789300000001</v>
      </c>
      <c r="V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1178.3089299999999</v>
      </c>
      <c r="W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1180.23893</v>
      </c>
      <c r="X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1183.3789300000001</v>
      </c>
      <c r="Y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1282.3689299999999</v>
      </c>
    </row>
    <row r="600" spans="1:25" x14ac:dyDescent="0.2">
      <c r="A600" s="79">
        <f t="shared" si="24"/>
        <v>42579</v>
      </c>
      <c r="B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1172.9089300000001</v>
      </c>
      <c r="C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1161.71893</v>
      </c>
      <c r="D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1190.3089299999999</v>
      </c>
      <c r="E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1190.3589299999999</v>
      </c>
      <c r="F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1237.96893</v>
      </c>
      <c r="G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1237.8989300000001</v>
      </c>
      <c r="H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1190.49893</v>
      </c>
      <c r="I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1571.00893</v>
      </c>
      <c r="J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1383.0289299999999</v>
      </c>
      <c r="K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1211.5389299999999</v>
      </c>
      <c r="L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1157.3489300000001</v>
      </c>
      <c r="M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1157.4089300000001</v>
      </c>
      <c r="N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1169.7989300000002</v>
      </c>
      <c r="O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1169.5789300000001</v>
      </c>
      <c r="P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1183.0989300000001</v>
      </c>
      <c r="Q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1183.18893</v>
      </c>
      <c r="R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1279.6389300000001</v>
      </c>
      <c r="S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1244.8589300000001</v>
      </c>
      <c r="T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1258.47893</v>
      </c>
      <c r="U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1234.24893</v>
      </c>
      <c r="V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1176.6589300000001</v>
      </c>
      <c r="W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1179.0689300000001</v>
      </c>
      <c r="X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1195.3689300000001</v>
      </c>
      <c r="Y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1285.8289300000001</v>
      </c>
    </row>
    <row r="601" spans="1:25" x14ac:dyDescent="0.2">
      <c r="A601" s="79">
        <f t="shared" si="24"/>
        <v>42580</v>
      </c>
      <c r="B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1171.3089299999999</v>
      </c>
      <c r="C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1176.5389299999999</v>
      </c>
      <c r="D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1190.8089300000001</v>
      </c>
      <c r="E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1190.8589300000001</v>
      </c>
      <c r="F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1255.92893</v>
      </c>
      <c r="G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1274.1289300000001</v>
      </c>
      <c r="H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1214.3389299999999</v>
      </c>
      <c r="I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1572.1389300000001</v>
      </c>
      <c r="J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1383.95893</v>
      </c>
      <c r="K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1212.0789300000001</v>
      </c>
      <c r="L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1164.2989299999999</v>
      </c>
      <c r="M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1170.72893</v>
      </c>
      <c r="N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1152.6589300000001</v>
      </c>
      <c r="O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1145.0889300000001</v>
      </c>
      <c r="P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1145.22893</v>
      </c>
      <c r="Q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1157.6189300000001</v>
      </c>
      <c r="R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1196.0289299999999</v>
      </c>
      <c r="S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1207.50893</v>
      </c>
      <c r="T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1207.8689300000001</v>
      </c>
      <c r="U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1164.2889299999999</v>
      </c>
      <c r="V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1208.0889299999999</v>
      </c>
      <c r="W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1182.24893</v>
      </c>
      <c r="X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1195.91893</v>
      </c>
      <c r="Y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1307.6289300000001</v>
      </c>
    </row>
    <row r="602" spans="1:25" x14ac:dyDescent="0.2">
      <c r="A602" s="79">
        <f t="shared" si="24"/>
        <v>42581</v>
      </c>
      <c r="B602" s="13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1235.1289300000001</v>
      </c>
      <c r="C602" s="13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1157.21893</v>
      </c>
      <c r="D602" s="13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1145.2889300000002</v>
      </c>
      <c r="E602" s="13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1160.9089300000001</v>
      </c>
      <c r="F602" s="13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1193.8389300000001</v>
      </c>
      <c r="G602" s="13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1230.3889300000001</v>
      </c>
      <c r="H602" s="13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1169.01893</v>
      </c>
      <c r="I602" s="13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1182.98893</v>
      </c>
      <c r="J602" s="13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1435.5289300000002</v>
      </c>
      <c r="K602" s="13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1253.6089300000001</v>
      </c>
      <c r="L602" s="13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1193.0389299999999</v>
      </c>
      <c r="M602" s="13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1172.3589300000001</v>
      </c>
      <c r="N602" s="13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1206.91893</v>
      </c>
      <c r="O602" s="13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1206.8989300000001</v>
      </c>
      <c r="P602" s="13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1206.92893</v>
      </c>
      <c r="Q602" s="13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1206.8889300000001</v>
      </c>
      <c r="R602" s="13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1206.5889300000001</v>
      </c>
      <c r="S602" s="13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1191.8189300000001</v>
      </c>
      <c r="T602" s="13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1177.73893</v>
      </c>
      <c r="U602" s="13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1166.73893</v>
      </c>
      <c r="V602" s="13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1247.1389300000001</v>
      </c>
      <c r="W602" s="13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1235.7889299999999</v>
      </c>
      <c r="X602" s="13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1152.0389299999999</v>
      </c>
      <c r="Y602" s="13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1286.2989300000002</v>
      </c>
    </row>
    <row r="603" spans="1:25" x14ac:dyDescent="0.2">
      <c r="A603" s="79">
        <f t="shared" si="24"/>
        <v>42582</v>
      </c>
      <c r="B603" s="13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1218.5489300000002</v>
      </c>
      <c r="C603" s="13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1153.1189300000001</v>
      </c>
      <c r="D603" s="13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1160.9089300000001</v>
      </c>
      <c r="E603" s="13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1161.0289299999999</v>
      </c>
      <c r="F603" s="13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1212.0289300000002</v>
      </c>
      <c r="G603" s="13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1230.5289300000002</v>
      </c>
      <c r="H603" s="13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1168.9089300000001</v>
      </c>
      <c r="I603" s="13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1161.0289299999999</v>
      </c>
      <c r="J603" s="13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1458.3489300000001</v>
      </c>
      <c r="K603" s="13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1269.1189300000001</v>
      </c>
      <c r="L603" s="13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1220.48893</v>
      </c>
      <c r="M603" s="13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1191.50893</v>
      </c>
      <c r="N603" s="13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1191.3989300000001</v>
      </c>
      <c r="O603" s="13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1191.3589300000001</v>
      </c>
      <c r="P603" s="13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1205.5589299999999</v>
      </c>
      <c r="Q603" s="13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1205.49893</v>
      </c>
      <c r="R603" s="13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1205.5589299999999</v>
      </c>
      <c r="S603" s="13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1177.50893</v>
      </c>
      <c r="T603" s="13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1177.74893</v>
      </c>
      <c r="U603" s="13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1166.6589300000001</v>
      </c>
      <c r="V603" s="13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1258.5789300000001</v>
      </c>
      <c r="W603" s="13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1230.24893</v>
      </c>
      <c r="X603" s="13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1152.3689300000001</v>
      </c>
      <c r="Y603" s="13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1304.0489300000002</v>
      </c>
    </row>
    <row r="605" spans="1:25" x14ac:dyDescent="0.2">
      <c r="A605" s="167" t="s">
        <v>159</v>
      </c>
      <c r="B605" s="167"/>
      <c r="C605" s="167"/>
      <c r="D605" s="167"/>
      <c r="E605" s="167"/>
      <c r="F605" s="167"/>
      <c r="G605" s="167"/>
      <c r="H605" s="167"/>
      <c r="I605" s="167"/>
      <c r="J605" s="167"/>
      <c r="K605" s="167"/>
      <c r="L605" s="167"/>
      <c r="M605" s="167"/>
      <c r="N605" s="168" t="s">
        <v>5</v>
      </c>
      <c r="O605" s="168"/>
      <c r="P605" s="168" t="s">
        <v>156</v>
      </c>
      <c r="Q605" s="168"/>
      <c r="R605" s="168" t="s">
        <v>157</v>
      </c>
      <c r="S605" s="168"/>
      <c r="T605" s="168" t="s">
        <v>158</v>
      </c>
      <c r="U605" s="168"/>
      <c r="V605" s="88"/>
      <c r="W605" s="88"/>
      <c r="X605" s="88"/>
      <c r="Y605" s="88"/>
    </row>
    <row r="606" spans="1:25" ht="59.25" customHeight="1" x14ac:dyDescent="0.25">
      <c r="A606" s="167"/>
      <c r="B606" s="167"/>
      <c r="C606" s="167"/>
      <c r="D606" s="167"/>
      <c r="E606" s="167"/>
      <c r="F606" s="167"/>
      <c r="G606" s="167"/>
      <c r="H606" s="167"/>
      <c r="I606" s="167"/>
      <c r="J606" s="167"/>
      <c r="K606" s="167"/>
      <c r="L606" s="167"/>
      <c r="M606" s="167"/>
      <c r="N606" s="168"/>
      <c r="O606" s="168"/>
      <c r="P606" s="168"/>
      <c r="Q606" s="168"/>
      <c r="R606" s="168"/>
      <c r="S606" s="168"/>
      <c r="T606" s="168"/>
      <c r="U606" s="168"/>
    </row>
    <row r="607" spans="1:25" x14ac:dyDescent="0.25">
      <c r="A607" s="167"/>
      <c r="B607" s="167"/>
      <c r="C607" s="167"/>
      <c r="D607" s="167"/>
      <c r="E607" s="167"/>
      <c r="F607" s="167"/>
      <c r="G607" s="167"/>
      <c r="H607" s="167"/>
      <c r="I607" s="167"/>
      <c r="J607" s="167"/>
      <c r="K607" s="167"/>
      <c r="L607" s="167"/>
      <c r="M607" s="167"/>
      <c r="N607" s="165">
        <f>'Расчет сбытовых надбавок'!D3034+АТС!$B$24</f>
        <v>404787.01</v>
      </c>
      <c r="O607" s="166"/>
      <c r="P607" s="165">
        <f>'Расчет сбытовых надбавок'!E3034+АТС!$B$24</f>
        <v>401369.39</v>
      </c>
      <c r="Q607" s="166"/>
      <c r="R607" s="165">
        <f>'Расчет сбытовых надбавок'!F3034+АТС!$B$24</f>
        <v>389005.66000000003</v>
      </c>
      <c r="S607" s="166"/>
      <c r="T607" s="165">
        <f>'Расчет сбытовых надбавок'!G3034+АТС!$B$24</f>
        <v>378065.93</v>
      </c>
      <c r="U607" s="166"/>
    </row>
    <row r="608" spans="1:25" x14ac:dyDescent="0.25">
      <c r="A608" s="189"/>
      <c r="B608" s="189"/>
      <c r="C608" s="189"/>
      <c r="D608" s="189"/>
      <c r="E608" s="189"/>
      <c r="F608" s="186"/>
      <c r="G608" s="186"/>
      <c r="H608" s="186"/>
      <c r="I608" s="186"/>
      <c r="J608" s="186"/>
      <c r="K608" s="186"/>
      <c r="L608" s="186"/>
      <c r="M608" s="186"/>
    </row>
    <row r="609" spans="1:21" x14ac:dyDescent="0.25">
      <c r="A609" s="192" t="s">
        <v>160</v>
      </c>
      <c r="B609" s="193"/>
      <c r="C609" s="193"/>
      <c r="D609" s="193"/>
      <c r="E609" s="193"/>
      <c r="F609" s="193"/>
      <c r="G609" s="193"/>
      <c r="H609" s="193"/>
      <c r="I609" s="193"/>
      <c r="J609" s="193"/>
      <c r="K609" s="193"/>
      <c r="L609" s="193"/>
      <c r="M609" s="194"/>
      <c r="N609" s="201" t="s">
        <v>92</v>
      </c>
      <c r="O609" s="201"/>
      <c r="P609" s="201"/>
      <c r="Q609" s="201"/>
      <c r="R609" s="201"/>
      <c r="S609" s="201"/>
      <c r="T609" s="201"/>
      <c r="U609" s="201"/>
    </row>
    <row r="610" spans="1:21" x14ac:dyDescent="0.25">
      <c r="A610" s="195"/>
      <c r="B610" s="196"/>
      <c r="C610" s="196"/>
      <c r="D610" s="196"/>
      <c r="E610" s="196"/>
      <c r="F610" s="196"/>
      <c r="G610" s="196"/>
      <c r="H610" s="196"/>
      <c r="I610" s="196"/>
      <c r="J610" s="196"/>
      <c r="K610" s="196"/>
      <c r="L610" s="196"/>
      <c r="M610" s="197"/>
      <c r="N610" s="190" t="s">
        <v>0</v>
      </c>
      <c r="O610" s="190"/>
      <c r="P610" s="190" t="s">
        <v>1</v>
      </c>
      <c r="Q610" s="190"/>
      <c r="R610" s="190" t="s">
        <v>2</v>
      </c>
      <c r="S610" s="190"/>
      <c r="T610" s="190" t="s">
        <v>3</v>
      </c>
      <c r="U610" s="190"/>
    </row>
    <row r="611" spans="1:21" x14ac:dyDescent="0.25">
      <c r="A611" s="198"/>
      <c r="B611" s="199"/>
      <c r="C611" s="199"/>
      <c r="D611" s="199"/>
      <c r="E611" s="199"/>
      <c r="F611" s="199"/>
      <c r="G611" s="199"/>
      <c r="H611" s="199"/>
      <c r="I611" s="199"/>
      <c r="J611" s="199"/>
      <c r="K611" s="199"/>
      <c r="L611" s="199"/>
      <c r="M611" s="200"/>
      <c r="N611" s="191">
        <f>'РСТ РСО-А'!K8</f>
        <v>505254.15</v>
      </c>
      <c r="O611" s="191"/>
      <c r="P611" s="191">
        <f>'РСТ РСО-А'!L8</f>
        <v>661210.98</v>
      </c>
      <c r="Q611" s="191"/>
      <c r="R611" s="165">
        <f>'РСТ РСО-А'!M8</f>
        <v>695227.89</v>
      </c>
      <c r="S611" s="166"/>
      <c r="T611" s="165">
        <f>'РСТ РСО-А'!N8</f>
        <v>672677.94</v>
      </c>
      <c r="U611" s="166"/>
    </row>
  </sheetData>
  <mergeCells count="444"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X571:X572"/>
    <mergeCell ref="Y571:Y572"/>
    <mergeCell ref="A605:M607"/>
    <mergeCell ref="N605:O606"/>
    <mergeCell ref="P605:Q606"/>
    <mergeCell ref="R605:S606"/>
    <mergeCell ref="T605:U606"/>
    <mergeCell ref="N607:O607"/>
    <mergeCell ref="P607:Q607"/>
    <mergeCell ref="R607:S607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R610:S610"/>
    <mergeCell ref="T610:U610"/>
    <mergeCell ref="N611:O611"/>
    <mergeCell ref="P611:Q611"/>
    <mergeCell ref="R611:S611"/>
    <mergeCell ref="T611:U611"/>
    <mergeCell ref="A609:M611"/>
    <mergeCell ref="T607:U607"/>
    <mergeCell ref="A608:E608"/>
    <mergeCell ref="F608:G608"/>
    <mergeCell ref="H608:I608"/>
    <mergeCell ref="J608:K608"/>
    <mergeCell ref="L608:M608"/>
    <mergeCell ref="N609:U609"/>
    <mergeCell ref="N610:O610"/>
    <mergeCell ref="P610:Q610"/>
  </mergeCells>
  <pageMargins left="0.33" right="0.17" top="0.62" bottom="0.34" header="0.31" footer="0.18"/>
  <pageSetup paperSize="9" scale="43" fitToHeight="1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09"/>
  <sheetViews>
    <sheetView view="pageBreakPreview" zoomScaleSheetLayoutView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B898" sqref="B898:Y899"/>
    </sheetView>
  </sheetViews>
  <sheetFormatPr defaultRowHeight="15" x14ac:dyDescent="0.25"/>
  <cols>
    <col min="1" max="1" width="14.25" style="77" customWidth="1"/>
    <col min="2" max="5" width="12" style="77" customWidth="1"/>
    <col min="6" max="6" width="12.125" style="77" customWidth="1"/>
    <col min="7" max="7" width="12.625" style="77" customWidth="1"/>
    <col min="8" max="9" width="12" style="77" customWidth="1"/>
    <col min="10" max="10" width="12.375" style="77" customWidth="1"/>
    <col min="11" max="11" width="12.625" style="77" customWidth="1"/>
    <col min="12" max="12" width="11.75" style="77" customWidth="1"/>
    <col min="13" max="25" width="12" style="77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76" t="s">
        <v>166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</row>
    <row r="2" spans="1:27" ht="18.75" customHeight="1" x14ac:dyDescent="0.2">
      <c r="A2" s="177" t="str">
        <f>'III ЦК'!A2:Y2</f>
        <v>Предельные уровни нерегулируемых цен на электрическую энергию (мощность) , поставляемую потребителям (покупателям) ПАО"Севкавказэнерго" в июле 2016 г.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</row>
    <row r="3" spans="1:27" ht="39.75" customHeight="1" x14ac:dyDescent="0.2">
      <c r="A3" s="178" t="s">
        <v>110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</row>
    <row r="4" spans="1:27" ht="25.5" customHeight="1" x14ac:dyDescent="0.2">
      <c r="A4" s="179" t="s">
        <v>53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</row>
    <row r="7" spans="1:27" x14ac:dyDescent="0.25">
      <c r="A7" s="77" t="s">
        <v>120</v>
      </c>
    </row>
    <row r="9" spans="1:27" s="90" customFormat="1" x14ac:dyDescent="0.25">
      <c r="A9" s="88" t="s">
        <v>121</v>
      </c>
      <c r="B9" s="88"/>
      <c r="C9" s="88"/>
      <c r="D9" s="89"/>
      <c r="E9" s="89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</row>
    <row r="10" spans="1:27" x14ac:dyDescent="0.25">
      <c r="A10" s="87" t="s">
        <v>150</v>
      </c>
      <c r="B10" s="78"/>
      <c r="C10" s="78"/>
      <c r="D10" s="78"/>
    </row>
    <row r="11" spans="1:27" ht="12.75" x14ac:dyDescent="0.2">
      <c r="A11" s="169" t="s">
        <v>48</v>
      </c>
      <c r="B11" s="180" t="s">
        <v>122</v>
      </c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2"/>
    </row>
    <row r="12" spans="1:27" ht="12.75" x14ac:dyDescent="0.2">
      <c r="A12" s="170"/>
      <c r="B12" s="183"/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7" ht="12.75" customHeight="1" x14ac:dyDescent="0.2">
      <c r="A13" s="170"/>
      <c r="B13" s="172" t="s">
        <v>123</v>
      </c>
      <c r="C13" s="163" t="s">
        <v>124</v>
      </c>
      <c r="D13" s="163" t="s">
        <v>125</v>
      </c>
      <c r="E13" s="163" t="s">
        <v>126</v>
      </c>
      <c r="F13" s="163" t="s">
        <v>127</v>
      </c>
      <c r="G13" s="163" t="s">
        <v>128</v>
      </c>
      <c r="H13" s="163" t="s">
        <v>129</v>
      </c>
      <c r="I13" s="163" t="s">
        <v>130</v>
      </c>
      <c r="J13" s="163" t="s">
        <v>131</v>
      </c>
      <c r="K13" s="163" t="s">
        <v>132</v>
      </c>
      <c r="L13" s="163" t="s">
        <v>133</v>
      </c>
      <c r="M13" s="163" t="s">
        <v>134</v>
      </c>
      <c r="N13" s="174" t="s">
        <v>135</v>
      </c>
      <c r="O13" s="163" t="s">
        <v>136</v>
      </c>
      <c r="P13" s="163" t="s">
        <v>137</v>
      </c>
      <c r="Q13" s="163" t="s">
        <v>138</v>
      </c>
      <c r="R13" s="163" t="s">
        <v>139</v>
      </c>
      <c r="S13" s="163" t="s">
        <v>140</v>
      </c>
      <c r="T13" s="163" t="s">
        <v>141</v>
      </c>
      <c r="U13" s="163" t="s">
        <v>142</v>
      </c>
      <c r="V13" s="163" t="s">
        <v>143</v>
      </c>
      <c r="W13" s="163" t="s">
        <v>144</v>
      </c>
      <c r="X13" s="163" t="s">
        <v>145</v>
      </c>
      <c r="Y13" s="163" t="s">
        <v>146</v>
      </c>
    </row>
    <row r="14" spans="1:27" ht="11.25" customHeight="1" x14ac:dyDescent="0.2">
      <c r="A14" s="171"/>
      <c r="B14" s="173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5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4.25" customHeight="1" x14ac:dyDescent="0.2">
      <c r="A15" s="79">
        <f>АТС!A41</f>
        <v>42552</v>
      </c>
      <c r="B15" s="83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1653.3200000000002</v>
      </c>
      <c r="C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1618.82</v>
      </c>
      <c r="D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1647.99</v>
      </c>
      <c r="E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1688.3</v>
      </c>
      <c r="F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1732.81</v>
      </c>
      <c r="G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1782.54</v>
      </c>
      <c r="H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1696.78</v>
      </c>
      <c r="I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2002.4</v>
      </c>
      <c r="J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1791.52</v>
      </c>
      <c r="K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1640.98</v>
      </c>
      <c r="L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1627.53</v>
      </c>
      <c r="M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1627.58</v>
      </c>
      <c r="N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1618.73</v>
      </c>
      <c r="O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1618.71</v>
      </c>
      <c r="P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1618.6599999999999</v>
      </c>
      <c r="Q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1618.6399999999999</v>
      </c>
      <c r="R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1645.24</v>
      </c>
      <c r="S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1669.1399999999999</v>
      </c>
      <c r="T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1669.1</v>
      </c>
      <c r="U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1633.91</v>
      </c>
      <c r="V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1682.98</v>
      </c>
      <c r="W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1691.78</v>
      </c>
      <c r="X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1634.18</v>
      </c>
      <c r="Y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1792.03</v>
      </c>
      <c r="AA15" s="80"/>
    </row>
    <row r="16" spans="1:27" x14ac:dyDescent="0.2">
      <c r="A16" s="79">
        <f>A15+1</f>
        <v>42553</v>
      </c>
      <c r="B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1685.99</v>
      </c>
      <c r="C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1637.49</v>
      </c>
      <c r="D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1617.16</v>
      </c>
      <c r="E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1630.9</v>
      </c>
      <c r="F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1694.7199999999998</v>
      </c>
      <c r="G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1747.38</v>
      </c>
      <c r="H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1684.8899999999999</v>
      </c>
      <c r="I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1626.6</v>
      </c>
      <c r="J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1921.13</v>
      </c>
      <c r="K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1728.69</v>
      </c>
      <c r="L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1664.01</v>
      </c>
      <c r="M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1664.02</v>
      </c>
      <c r="N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1664.0900000000001</v>
      </c>
      <c r="O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1649.58</v>
      </c>
      <c r="P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1642.51</v>
      </c>
      <c r="Q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1642.52</v>
      </c>
      <c r="R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1679.32</v>
      </c>
      <c r="S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1695.12</v>
      </c>
      <c r="T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1679.44</v>
      </c>
      <c r="U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1664.54</v>
      </c>
      <c r="V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1670.6399999999999</v>
      </c>
      <c r="W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1699.82</v>
      </c>
      <c r="X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1624.42</v>
      </c>
      <c r="Y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1737.19</v>
      </c>
    </row>
    <row r="17" spans="1:25" x14ac:dyDescent="0.2">
      <c r="A17" s="79">
        <f t="shared" ref="A17:A45" si="0">A16+1</f>
        <v>42554</v>
      </c>
      <c r="B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1680.8400000000001</v>
      </c>
      <c r="C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1633.96</v>
      </c>
      <c r="D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1617.1</v>
      </c>
      <c r="E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1630.76</v>
      </c>
      <c r="F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1694.33</v>
      </c>
      <c r="G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1770.37</v>
      </c>
      <c r="H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1684.73</v>
      </c>
      <c r="I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1626.33</v>
      </c>
      <c r="J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1920.4099999999999</v>
      </c>
      <c r="K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1728.7</v>
      </c>
      <c r="L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1679.24</v>
      </c>
      <c r="M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1695.0900000000001</v>
      </c>
      <c r="N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1686.98</v>
      </c>
      <c r="O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1679.24</v>
      </c>
      <c r="P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1679.4</v>
      </c>
      <c r="Q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1679.21</v>
      </c>
      <c r="R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1719.8600000000001</v>
      </c>
      <c r="S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1719.87</v>
      </c>
      <c r="T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1719.8600000000001</v>
      </c>
      <c r="U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1703.43</v>
      </c>
      <c r="V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1669.1399999999999</v>
      </c>
      <c r="W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1697.1999999999998</v>
      </c>
      <c r="X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1624.37</v>
      </c>
      <c r="Y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1736.9</v>
      </c>
    </row>
    <row r="18" spans="1:25" x14ac:dyDescent="0.2">
      <c r="A18" s="79">
        <f t="shared" si="0"/>
        <v>42555</v>
      </c>
      <c r="B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1637.66</v>
      </c>
      <c r="C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1618.45</v>
      </c>
      <c r="D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1663.3</v>
      </c>
      <c r="E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1687.92</v>
      </c>
      <c r="F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1751.62</v>
      </c>
      <c r="G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1782.21</v>
      </c>
      <c r="H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1696.7</v>
      </c>
      <c r="I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1976.96</v>
      </c>
      <c r="J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1791.37</v>
      </c>
      <c r="K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1626.98</v>
      </c>
      <c r="L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1626</v>
      </c>
      <c r="M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1630.67</v>
      </c>
      <c r="N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1625.98</v>
      </c>
      <c r="O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1627.29</v>
      </c>
      <c r="P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1633.17</v>
      </c>
      <c r="Q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1634.4299999999998</v>
      </c>
      <c r="R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1644.8400000000001</v>
      </c>
      <c r="S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1668.67</v>
      </c>
      <c r="T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1668.68</v>
      </c>
      <c r="U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1633.8799999999999</v>
      </c>
      <c r="V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1664.6599999999999</v>
      </c>
      <c r="W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1655.38</v>
      </c>
      <c r="X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1633.72</v>
      </c>
      <c r="Y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1677.9099999999999</v>
      </c>
    </row>
    <row r="19" spans="1:25" x14ac:dyDescent="0.2">
      <c r="A19" s="79">
        <f t="shared" si="0"/>
        <v>42556</v>
      </c>
      <c r="B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1637.5500000000002</v>
      </c>
      <c r="C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1618.85</v>
      </c>
      <c r="D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1663.69</v>
      </c>
      <c r="E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1688.31</v>
      </c>
      <c r="F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1752.07</v>
      </c>
      <c r="G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1751.95</v>
      </c>
      <c r="H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1696.92</v>
      </c>
      <c r="I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1977.37</v>
      </c>
      <c r="J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1791.33</v>
      </c>
      <c r="K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1627.1599999999999</v>
      </c>
      <c r="L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1636.45</v>
      </c>
      <c r="M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1627.1</v>
      </c>
      <c r="N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1627.1100000000001</v>
      </c>
      <c r="O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1627</v>
      </c>
      <c r="P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1640.87</v>
      </c>
      <c r="Q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1640.84</v>
      </c>
      <c r="R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1645.05</v>
      </c>
      <c r="S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1694.55</v>
      </c>
      <c r="T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1694.51</v>
      </c>
      <c r="U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1708.15</v>
      </c>
      <c r="V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1649.74</v>
      </c>
      <c r="W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1663.81</v>
      </c>
      <c r="X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1644.77</v>
      </c>
      <c r="Y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1745.5500000000002</v>
      </c>
    </row>
    <row r="20" spans="1:25" x14ac:dyDescent="0.2">
      <c r="A20" s="79">
        <f t="shared" si="0"/>
        <v>42557</v>
      </c>
      <c r="B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1634.6</v>
      </c>
      <c r="C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1633.2</v>
      </c>
      <c r="D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1663.54</v>
      </c>
      <c r="E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1687.98</v>
      </c>
      <c r="F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1713.9699999999998</v>
      </c>
      <c r="G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1751.78</v>
      </c>
      <c r="H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1714.2800000000002</v>
      </c>
      <c r="I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2001.79</v>
      </c>
      <c r="J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2001.35</v>
      </c>
      <c r="K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1669.76</v>
      </c>
      <c r="L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1627.31</v>
      </c>
      <c r="M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1627.33</v>
      </c>
      <c r="N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1641.06</v>
      </c>
      <c r="O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1655.1100000000001</v>
      </c>
      <c r="P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1641.06</v>
      </c>
      <c r="Q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1640.96</v>
      </c>
      <c r="R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1656.95</v>
      </c>
      <c r="S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1669.05</v>
      </c>
      <c r="T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1645</v>
      </c>
      <c r="U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1635.74</v>
      </c>
      <c r="V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1689.53</v>
      </c>
      <c r="W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1670.4099999999999</v>
      </c>
      <c r="X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1633.0900000000001</v>
      </c>
      <c r="Y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1759.15</v>
      </c>
    </row>
    <row r="21" spans="1:25" x14ac:dyDescent="0.2">
      <c r="A21" s="79">
        <f t="shared" si="0"/>
        <v>42558</v>
      </c>
      <c r="B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1633.7</v>
      </c>
      <c r="C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1618.85</v>
      </c>
      <c r="D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1663.53</v>
      </c>
      <c r="E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1688.0500000000002</v>
      </c>
      <c r="F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1696.54</v>
      </c>
      <c r="G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1751.75</v>
      </c>
      <c r="H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1679.51</v>
      </c>
      <c r="I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2001.9</v>
      </c>
      <c r="J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1833.76</v>
      </c>
      <c r="K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1677.74</v>
      </c>
      <c r="L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1627.53</v>
      </c>
      <c r="M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1636.26</v>
      </c>
      <c r="N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1618.68</v>
      </c>
      <c r="O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1627.68</v>
      </c>
      <c r="P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1627.6100000000001</v>
      </c>
      <c r="Q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1637.2199999999998</v>
      </c>
      <c r="R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1645.17</v>
      </c>
      <c r="S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1656.8899999999999</v>
      </c>
      <c r="T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1694.79</v>
      </c>
      <c r="U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1695.35</v>
      </c>
      <c r="V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1650.1599999999999</v>
      </c>
      <c r="W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1690.87</v>
      </c>
      <c r="X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1622.53</v>
      </c>
      <c r="Y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1760.08</v>
      </c>
    </row>
    <row r="22" spans="1:25" x14ac:dyDescent="0.2">
      <c r="A22" s="79">
        <f t="shared" si="0"/>
        <v>42559</v>
      </c>
      <c r="B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1644.8899999999999</v>
      </c>
      <c r="C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1618.85</v>
      </c>
      <c r="D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1679.85</v>
      </c>
      <c r="E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1679.81</v>
      </c>
      <c r="F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1687.94</v>
      </c>
      <c r="G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1761.87</v>
      </c>
      <c r="H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1671.5700000000002</v>
      </c>
      <c r="I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2015.06</v>
      </c>
      <c r="J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1867.81</v>
      </c>
      <c r="K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1710.03</v>
      </c>
      <c r="L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1648.44</v>
      </c>
      <c r="M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1634.4099999999999</v>
      </c>
      <c r="N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1648.3200000000002</v>
      </c>
      <c r="O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1662.8000000000002</v>
      </c>
      <c r="P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1677.8</v>
      </c>
      <c r="Q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1677.82</v>
      </c>
      <c r="R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1688.15</v>
      </c>
      <c r="S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1701.38</v>
      </c>
      <c r="T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1714.75</v>
      </c>
      <c r="U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1701.69</v>
      </c>
      <c r="V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1656.15</v>
      </c>
      <c r="W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1657.1599999999999</v>
      </c>
      <c r="X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1617.1399999999999</v>
      </c>
      <c r="Y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1767.88</v>
      </c>
    </row>
    <row r="23" spans="1:25" x14ac:dyDescent="0.2">
      <c r="A23" s="79">
        <f t="shared" si="0"/>
        <v>42560</v>
      </c>
      <c r="B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1684.73</v>
      </c>
      <c r="C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1645.33</v>
      </c>
      <c r="D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1622.71</v>
      </c>
      <c r="E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1639.13</v>
      </c>
      <c r="F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1674.69</v>
      </c>
      <c r="G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1714.6100000000001</v>
      </c>
      <c r="H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1675.3400000000001</v>
      </c>
      <c r="I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1620.34</v>
      </c>
      <c r="J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1961.7</v>
      </c>
      <c r="K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1755.47</v>
      </c>
      <c r="L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1671.75</v>
      </c>
      <c r="M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1656.92</v>
      </c>
      <c r="N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1656.8899999999999</v>
      </c>
      <c r="O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1687.27</v>
      </c>
      <c r="P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1679.33</v>
      </c>
      <c r="Q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1679.21</v>
      </c>
      <c r="R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1703.35</v>
      </c>
      <c r="S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1687.35</v>
      </c>
      <c r="T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1687.22</v>
      </c>
      <c r="U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1656.62</v>
      </c>
      <c r="V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1688.95</v>
      </c>
      <c r="W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1689.82</v>
      </c>
      <c r="X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1631.66</v>
      </c>
      <c r="Y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1727.8899999999999</v>
      </c>
    </row>
    <row r="24" spans="1:25" x14ac:dyDescent="0.2">
      <c r="A24" s="79">
        <f t="shared" si="0"/>
        <v>42561</v>
      </c>
      <c r="B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1641.3600000000001</v>
      </c>
      <c r="C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1619.62</v>
      </c>
      <c r="D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1616.97</v>
      </c>
      <c r="E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1660.8899999999999</v>
      </c>
      <c r="F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1698.6</v>
      </c>
      <c r="G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1741</v>
      </c>
      <c r="H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1679.9099999999999</v>
      </c>
      <c r="I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1616.46</v>
      </c>
      <c r="J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1969.27</v>
      </c>
      <c r="K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1810.03</v>
      </c>
      <c r="L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1716.1</v>
      </c>
      <c r="M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1691.6100000000001</v>
      </c>
      <c r="N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1691.42</v>
      </c>
      <c r="O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1715.98</v>
      </c>
      <c r="P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1760.48</v>
      </c>
      <c r="Q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1760.47</v>
      </c>
      <c r="R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1761.17</v>
      </c>
      <c r="S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1761.17</v>
      </c>
      <c r="T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1691.99</v>
      </c>
      <c r="U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1660.44</v>
      </c>
      <c r="V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1668.1799999999998</v>
      </c>
      <c r="W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1680.8899999999999</v>
      </c>
      <c r="X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1627.3</v>
      </c>
      <c r="Y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1732.04</v>
      </c>
    </row>
    <row r="25" spans="1:25" x14ac:dyDescent="0.2">
      <c r="A25" s="79">
        <f t="shared" si="0"/>
        <v>42562</v>
      </c>
      <c r="B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1630.17</v>
      </c>
      <c r="C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1616.3899999999999</v>
      </c>
      <c r="D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1683.69</v>
      </c>
      <c r="E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1683.88</v>
      </c>
      <c r="F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1727.2199999999998</v>
      </c>
      <c r="G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1786.17</v>
      </c>
      <c r="H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1727.01</v>
      </c>
      <c r="I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2102.91</v>
      </c>
      <c r="J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1922.53</v>
      </c>
      <c r="K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1757.04</v>
      </c>
      <c r="L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1650.7</v>
      </c>
      <c r="M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1636.6</v>
      </c>
      <c r="N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1643.08</v>
      </c>
      <c r="O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1664.78</v>
      </c>
      <c r="P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1664.98</v>
      </c>
      <c r="Q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1635.98</v>
      </c>
      <c r="R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1677.07</v>
      </c>
      <c r="S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1683.15</v>
      </c>
      <c r="T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1718.29</v>
      </c>
      <c r="U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1704.32</v>
      </c>
      <c r="V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1653.03</v>
      </c>
      <c r="W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1653.3000000000002</v>
      </c>
      <c r="X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1630.6</v>
      </c>
      <c r="Y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1759.31</v>
      </c>
    </row>
    <row r="26" spans="1:25" x14ac:dyDescent="0.2">
      <c r="A26" s="79">
        <f t="shared" si="0"/>
        <v>42563</v>
      </c>
      <c r="B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1631.6100000000001</v>
      </c>
      <c r="C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1616.45</v>
      </c>
      <c r="D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1683.16</v>
      </c>
      <c r="E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1709.1799999999998</v>
      </c>
      <c r="F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1746.12</v>
      </c>
      <c r="G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1746.4099999999999</v>
      </c>
      <c r="H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1728.12</v>
      </c>
      <c r="I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2105.23</v>
      </c>
      <c r="J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1924.43</v>
      </c>
      <c r="K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1758.4099999999999</v>
      </c>
      <c r="L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1652.27</v>
      </c>
      <c r="M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1638.1799999999998</v>
      </c>
      <c r="N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1645.1</v>
      </c>
      <c r="O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1667.01</v>
      </c>
      <c r="P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1666.99</v>
      </c>
      <c r="Q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1667.01</v>
      </c>
      <c r="R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1679.06</v>
      </c>
      <c r="S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1755.4099999999999</v>
      </c>
      <c r="T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1778.57</v>
      </c>
      <c r="U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1732.43</v>
      </c>
      <c r="V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1624.23</v>
      </c>
      <c r="W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1624.52</v>
      </c>
      <c r="X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1642.21</v>
      </c>
      <c r="Y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1721.75</v>
      </c>
    </row>
    <row r="27" spans="1:25" x14ac:dyDescent="0.2">
      <c r="A27" s="79">
        <f t="shared" si="0"/>
        <v>42564</v>
      </c>
      <c r="B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1640.02</v>
      </c>
      <c r="C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1618.45</v>
      </c>
      <c r="D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1687.79</v>
      </c>
      <c r="E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1713.92</v>
      </c>
      <c r="F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1751.42</v>
      </c>
      <c r="G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1751.63</v>
      </c>
      <c r="H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1732.83</v>
      </c>
      <c r="I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2112.36</v>
      </c>
      <c r="J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1931.06</v>
      </c>
      <c r="K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1763.12</v>
      </c>
      <c r="L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1655.66</v>
      </c>
      <c r="M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1641.43</v>
      </c>
      <c r="N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1648.37</v>
      </c>
      <c r="O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1670.3899999999999</v>
      </c>
      <c r="P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1670.42</v>
      </c>
      <c r="Q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1670.3</v>
      </c>
      <c r="R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1681.65</v>
      </c>
      <c r="S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1758.48</v>
      </c>
      <c r="T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1782.08</v>
      </c>
      <c r="U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1736.1399999999999</v>
      </c>
      <c r="V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1621.48</v>
      </c>
      <c r="W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1621.95</v>
      </c>
      <c r="X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1644.91</v>
      </c>
      <c r="Y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1721.81</v>
      </c>
    </row>
    <row r="28" spans="1:25" x14ac:dyDescent="0.2">
      <c r="A28" s="79">
        <f t="shared" si="0"/>
        <v>42565</v>
      </c>
      <c r="B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1638.56</v>
      </c>
      <c r="C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1618.49</v>
      </c>
      <c r="D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1647.7</v>
      </c>
      <c r="E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1714.05</v>
      </c>
      <c r="F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1751.5900000000001</v>
      </c>
      <c r="G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1751.75</v>
      </c>
      <c r="H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1733.06</v>
      </c>
      <c r="I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2097.67</v>
      </c>
      <c r="J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1904.86</v>
      </c>
      <c r="K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1735.57</v>
      </c>
      <c r="L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1655.63</v>
      </c>
      <c r="M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1641.3200000000002</v>
      </c>
      <c r="N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1662.72</v>
      </c>
      <c r="O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1670.2</v>
      </c>
      <c r="P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1670.1599999999999</v>
      </c>
      <c r="Q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1670.13</v>
      </c>
      <c r="R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1694.3</v>
      </c>
      <c r="S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1721.5700000000002</v>
      </c>
      <c r="T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1782.07</v>
      </c>
      <c r="U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1736.1100000000001</v>
      </c>
      <c r="V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1621.28</v>
      </c>
      <c r="W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1621.75</v>
      </c>
      <c r="X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1644.8200000000002</v>
      </c>
      <c r="Y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1714.3400000000001</v>
      </c>
    </row>
    <row r="29" spans="1:25" x14ac:dyDescent="0.2">
      <c r="A29" s="79">
        <f t="shared" si="0"/>
        <v>42566</v>
      </c>
      <c r="B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1626.4499999999998</v>
      </c>
      <c r="C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1618.8899999999999</v>
      </c>
      <c r="D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1648.52</v>
      </c>
      <c r="E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1714.58</v>
      </c>
      <c r="F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1752.1999999999998</v>
      </c>
      <c r="G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1752.1599999999999</v>
      </c>
      <c r="H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1733.08</v>
      </c>
      <c r="I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2098.0500000000002</v>
      </c>
      <c r="J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1867.98</v>
      </c>
      <c r="K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1701.45</v>
      </c>
      <c r="L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1627.38</v>
      </c>
      <c r="M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1635.1399999999999</v>
      </c>
      <c r="N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1635.38</v>
      </c>
      <c r="O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1635.45</v>
      </c>
      <c r="P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1635.3200000000002</v>
      </c>
      <c r="Q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1635.47</v>
      </c>
      <c r="R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1656.74</v>
      </c>
      <c r="S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1721.6399999999999</v>
      </c>
      <c r="T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1721.65</v>
      </c>
      <c r="U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1736</v>
      </c>
      <c r="V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1621.71</v>
      </c>
      <c r="W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1649.28</v>
      </c>
      <c r="X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1644.92</v>
      </c>
      <c r="Y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1725.44</v>
      </c>
    </row>
    <row r="30" spans="1:25" x14ac:dyDescent="0.2">
      <c r="A30" s="79">
        <f t="shared" si="0"/>
        <v>42567</v>
      </c>
      <c r="B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1659.9099999999999</v>
      </c>
      <c r="C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1624.6100000000001</v>
      </c>
      <c r="D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1616.37</v>
      </c>
      <c r="E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1631.07</v>
      </c>
      <c r="F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1683.94</v>
      </c>
      <c r="G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1725.29</v>
      </c>
      <c r="H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1684.81</v>
      </c>
      <c r="I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1638.9</v>
      </c>
      <c r="J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1933.88</v>
      </c>
      <c r="K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1784.06</v>
      </c>
      <c r="L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1728.34</v>
      </c>
      <c r="M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1711.24</v>
      </c>
      <c r="N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1711.22</v>
      </c>
      <c r="O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1711.19</v>
      </c>
      <c r="P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1711.2</v>
      </c>
      <c r="Q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1694.73</v>
      </c>
      <c r="R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1694.52</v>
      </c>
      <c r="S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1679.01</v>
      </c>
      <c r="T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1679.04</v>
      </c>
      <c r="U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1695.1399999999999</v>
      </c>
      <c r="V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1668.93</v>
      </c>
      <c r="W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1701.43</v>
      </c>
      <c r="X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1653.78</v>
      </c>
      <c r="Y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1745.95</v>
      </c>
    </row>
    <row r="31" spans="1:25" x14ac:dyDescent="0.2">
      <c r="A31" s="79">
        <f t="shared" si="0"/>
        <v>42568</v>
      </c>
      <c r="B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1681.9</v>
      </c>
      <c r="C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1630.83</v>
      </c>
      <c r="D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1617.42</v>
      </c>
      <c r="E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1633.85</v>
      </c>
      <c r="F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1688.27</v>
      </c>
      <c r="G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1729.33</v>
      </c>
      <c r="H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1688.58</v>
      </c>
      <c r="I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1642.52</v>
      </c>
      <c r="J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1938.34</v>
      </c>
      <c r="K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1787.76</v>
      </c>
      <c r="L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1731.6599999999999</v>
      </c>
      <c r="M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1714.47</v>
      </c>
      <c r="N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1714.31</v>
      </c>
      <c r="O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1714.21</v>
      </c>
      <c r="P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1714.17</v>
      </c>
      <c r="Q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1697.68</v>
      </c>
      <c r="R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1697.54</v>
      </c>
      <c r="S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1681.57</v>
      </c>
      <c r="T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1681.7</v>
      </c>
      <c r="U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1698.52</v>
      </c>
      <c r="V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1693.05</v>
      </c>
      <c r="W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1714.29</v>
      </c>
      <c r="X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1666.76</v>
      </c>
      <c r="Y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1852.21</v>
      </c>
    </row>
    <row r="32" spans="1:25" x14ac:dyDescent="0.2">
      <c r="A32" s="79">
        <f t="shared" si="0"/>
        <v>42569</v>
      </c>
      <c r="B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1639.94</v>
      </c>
      <c r="C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1635.74</v>
      </c>
      <c r="D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1666.54</v>
      </c>
      <c r="E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1699.8</v>
      </c>
      <c r="F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1717.54</v>
      </c>
      <c r="G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1775.97</v>
      </c>
      <c r="H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1718</v>
      </c>
      <c r="I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2033.36</v>
      </c>
      <c r="J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1872.4</v>
      </c>
      <c r="K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1704.59</v>
      </c>
      <c r="L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1629.9099999999999</v>
      </c>
      <c r="M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1629.75</v>
      </c>
      <c r="N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1629.88</v>
      </c>
      <c r="O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1629.88</v>
      </c>
      <c r="P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1629.78</v>
      </c>
      <c r="Q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1643.5500000000002</v>
      </c>
      <c r="R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1658.82</v>
      </c>
      <c r="S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1658.81</v>
      </c>
      <c r="T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1671.15</v>
      </c>
      <c r="U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1697.04</v>
      </c>
      <c r="V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1646.86</v>
      </c>
      <c r="W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1660.88</v>
      </c>
      <c r="X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1724.19</v>
      </c>
      <c r="Y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1706.99</v>
      </c>
    </row>
    <row r="33" spans="1:25" x14ac:dyDescent="0.2">
      <c r="A33" s="79">
        <f t="shared" si="0"/>
        <v>42570</v>
      </c>
      <c r="B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1663.69</v>
      </c>
      <c r="C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1629.42</v>
      </c>
      <c r="D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1616.71</v>
      </c>
      <c r="E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1650.79</v>
      </c>
      <c r="F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1682.8700000000001</v>
      </c>
      <c r="G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1736.0700000000002</v>
      </c>
      <c r="H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1708.81</v>
      </c>
      <c r="I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2073.86</v>
      </c>
      <c r="J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1883.8400000000001</v>
      </c>
      <c r="K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1672.63</v>
      </c>
      <c r="L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1616.26</v>
      </c>
      <c r="M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1649.02</v>
      </c>
      <c r="N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1649.29</v>
      </c>
      <c r="O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1649.48</v>
      </c>
      <c r="P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1649.32</v>
      </c>
      <c r="Q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1649.2199999999998</v>
      </c>
      <c r="R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1624.07</v>
      </c>
      <c r="S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1624.07</v>
      </c>
      <c r="T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1670.7199999999998</v>
      </c>
      <c r="U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1647.0700000000002</v>
      </c>
      <c r="V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1685.97</v>
      </c>
      <c r="W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1686.65</v>
      </c>
      <c r="X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1642.8899999999999</v>
      </c>
      <c r="Y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1778.57</v>
      </c>
    </row>
    <row r="34" spans="1:25" x14ac:dyDescent="0.2">
      <c r="A34" s="79">
        <f t="shared" si="0"/>
        <v>42571</v>
      </c>
      <c r="B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1650.75</v>
      </c>
      <c r="C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1626.76</v>
      </c>
      <c r="D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1616.65</v>
      </c>
      <c r="E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1634.51</v>
      </c>
      <c r="F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1634.42</v>
      </c>
      <c r="G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1716</v>
      </c>
      <c r="H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1649.5700000000002</v>
      </c>
      <c r="I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1944.83</v>
      </c>
      <c r="J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1793.51</v>
      </c>
      <c r="K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1617.3000000000002</v>
      </c>
      <c r="L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1690.2</v>
      </c>
      <c r="M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1691.32</v>
      </c>
      <c r="N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1691.73</v>
      </c>
      <c r="O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1693.24</v>
      </c>
      <c r="P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1693.77</v>
      </c>
      <c r="Q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1693.1799999999998</v>
      </c>
      <c r="R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1659.73</v>
      </c>
      <c r="S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1646</v>
      </c>
      <c r="T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1644.8600000000001</v>
      </c>
      <c r="U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1643.54</v>
      </c>
      <c r="V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1719.3899999999999</v>
      </c>
      <c r="W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1726.72</v>
      </c>
      <c r="X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1647.85</v>
      </c>
      <c r="Y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1770.46</v>
      </c>
    </row>
    <row r="35" spans="1:25" x14ac:dyDescent="0.2">
      <c r="A35" s="79">
        <f t="shared" si="0"/>
        <v>42572</v>
      </c>
      <c r="B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1646.22</v>
      </c>
      <c r="C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1621.01</v>
      </c>
      <c r="D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1618.54</v>
      </c>
      <c r="E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1617.9099999999999</v>
      </c>
      <c r="F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1634.38</v>
      </c>
      <c r="G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1665</v>
      </c>
      <c r="H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1634.4099999999999</v>
      </c>
      <c r="I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1945.63</v>
      </c>
      <c r="J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1773.8</v>
      </c>
      <c r="K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1624.58</v>
      </c>
      <c r="L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1659.16</v>
      </c>
      <c r="M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1691.71</v>
      </c>
      <c r="N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1686.17</v>
      </c>
      <c r="O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1687.31</v>
      </c>
      <c r="P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1660.98</v>
      </c>
      <c r="Q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1639.71</v>
      </c>
      <c r="R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1644.88</v>
      </c>
      <c r="S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1632.33</v>
      </c>
      <c r="T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1657.77</v>
      </c>
      <c r="U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1643.66</v>
      </c>
      <c r="V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1714.68</v>
      </c>
      <c r="W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1720.26</v>
      </c>
      <c r="X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1647.78</v>
      </c>
      <c r="Y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1760.63</v>
      </c>
    </row>
    <row r="36" spans="1:25" x14ac:dyDescent="0.2">
      <c r="A36" s="79">
        <f t="shared" si="0"/>
        <v>42573</v>
      </c>
      <c r="B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1635.37</v>
      </c>
      <c r="C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1620.37</v>
      </c>
      <c r="D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1616.45</v>
      </c>
      <c r="E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1619.99</v>
      </c>
      <c r="F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1634.42</v>
      </c>
      <c r="G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1698.24</v>
      </c>
      <c r="H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1649.47</v>
      </c>
      <c r="I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2004.69</v>
      </c>
      <c r="J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1858.38</v>
      </c>
      <c r="K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1702.92</v>
      </c>
      <c r="L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1678.99</v>
      </c>
      <c r="M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1628.35</v>
      </c>
      <c r="N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1656.42</v>
      </c>
      <c r="O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1656.42</v>
      </c>
      <c r="P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1617.52</v>
      </c>
      <c r="Q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1617.44</v>
      </c>
      <c r="R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1633.54</v>
      </c>
      <c r="S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1623.6399999999999</v>
      </c>
      <c r="T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1646.18</v>
      </c>
      <c r="U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1623.88</v>
      </c>
      <c r="V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1708.18</v>
      </c>
      <c r="W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1711.2</v>
      </c>
      <c r="X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1651.3400000000001</v>
      </c>
      <c r="Y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1789.51</v>
      </c>
    </row>
    <row r="37" spans="1:25" x14ac:dyDescent="0.2">
      <c r="A37" s="79">
        <f t="shared" si="0"/>
        <v>42574</v>
      </c>
      <c r="B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1707.6599999999999</v>
      </c>
      <c r="C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1669.62</v>
      </c>
      <c r="D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1641.69</v>
      </c>
      <c r="E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1629.82</v>
      </c>
      <c r="F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1622.5900000000001</v>
      </c>
      <c r="G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1632.4299999999998</v>
      </c>
      <c r="H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1616.38</v>
      </c>
      <c r="I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1625.46</v>
      </c>
      <c r="J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1898</v>
      </c>
      <c r="K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1713.06</v>
      </c>
      <c r="L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1665.74</v>
      </c>
      <c r="M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1623.3899999999999</v>
      </c>
      <c r="N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1623.12</v>
      </c>
      <c r="O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1622.96</v>
      </c>
      <c r="P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1623</v>
      </c>
      <c r="Q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1622.95</v>
      </c>
      <c r="R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1650.46</v>
      </c>
      <c r="S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1639.71</v>
      </c>
      <c r="T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1623.6599999999999</v>
      </c>
      <c r="U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1651.59</v>
      </c>
      <c r="V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1752.91</v>
      </c>
      <c r="W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1770.55</v>
      </c>
      <c r="X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1651.88</v>
      </c>
      <c r="Y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1680.56</v>
      </c>
    </row>
    <row r="38" spans="1:25" x14ac:dyDescent="0.2">
      <c r="A38" s="79">
        <f t="shared" si="0"/>
        <v>42575</v>
      </c>
      <c r="B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1692.91</v>
      </c>
      <c r="C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1664.93</v>
      </c>
      <c r="D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1637.5700000000002</v>
      </c>
      <c r="E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1627.56</v>
      </c>
      <c r="F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1621.49</v>
      </c>
      <c r="G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1649.1999999999998</v>
      </c>
      <c r="H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1632.26</v>
      </c>
      <c r="I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1616.35</v>
      </c>
      <c r="J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1922.8</v>
      </c>
      <c r="K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1729.83</v>
      </c>
      <c r="L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1664.97</v>
      </c>
      <c r="M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1623.02</v>
      </c>
      <c r="N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1622.84</v>
      </c>
      <c r="O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1622.82</v>
      </c>
      <c r="P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1622.82</v>
      </c>
      <c r="Q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1622.79</v>
      </c>
      <c r="R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1650.6299999999999</v>
      </c>
      <c r="S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1640.74</v>
      </c>
      <c r="T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1624.06</v>
      </c>
      <c r="U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1654.7</v>
      </c>
      <c r="V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1778.69</v>
      </c>
      <c r="W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1779.65</v>
      </c>
      <c r="X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1656.79</v>
      </c>
      <c r="Y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1680.31</v>
      </c>
    </row>
    <row r="39" spans="1:25" x14ac:dyDescent="0.2">
      <c r="A39" s="79">
        <f t="shared" si="0"/>
        <v>42576</v>
      </c>
      <c r="B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1666.5700000000002</v>
      </c>
      <c r="C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1638.27</v>
      </c>
      <c r="D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1617.49</v>
      </c>
      <c r="E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1617.22</v>
      </c>
      <c r="F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1649.1100000000001</v>
      </c>
      <c r="G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1681.08</v>
      </c>
      <c r="H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1665.13</v>
      </c>
      <c r="I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2044.02</v>
      </c>
      <c r="J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1835.9</v>
      </c>
      <c r="K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1687.0500000000002</v>
      </c>
      <c r="L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1617.46</v>
      </c>
      <c r="M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1661.8000000000002</v>
      </c>
      <c r="N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1662.6299999999999</v>
      </c>
      <c r="O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1662.66</v>
      </c>
      <c r="P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1662.6299999999999</v>
      </c>
      <c r="Q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1662.5</v>
      </c>
      <c r="R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1629.06</v>
      </c>
      <c r="S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1636.15</v>
      </c>
      <c r="T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1634.6999999999998</v>
      </c>
      <c r="U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1623.75</v>
      </c>
      <c r="V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1719.1</v>
      </c>
      <c r="W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1693.24</v>
      </c>
      <c r="X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1620.75</v>
      </c>
      <c r="Y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1790.19</v>
      </c>
    </row>
    <row r="40" spans="1:25" x14ac:dyDescent="0.2">
      <c r="A40" s="79">
        <f t="shared" si="0"/>
        <v>42577</v>
      </c>
      <c r="B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1674.65</v>
      </c>
      <c r="C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1627</v>
      </c>
      <c r="D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1649.1999999999998</v>
      </c>
      <c r="E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1664.76</v>
      </c>
      <c r="F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1664.75</v>
      </c>
      <c r="G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1689.01</v>
      </c>
      <c r="H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1664.76</v>
      </c>
      <c r="I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1979.69</v>
      </c>
      <c r="J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1835.5900000000001</v>
      </c>
      <c r="K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1687.24</v>
      </c>
      <c r="L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1642.98</v>
      </c>
      <c r="M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1642.99</v>
      </c>
      <c r="N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1642.79</v>
      </c>
      <c r="O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1642.6100000000001</v>
      </c>
      <c r="P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1628.79</v>
      </c>
      <c r="Q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1642.58</v>
      </c>
      <c r="R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1658.0500000000002</v>
      </c>
      <c r="S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1688.95</v>
      </c>
      <c r="T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1737.42</v>
      </c>
      <c r="U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1690.79</v>
      </c>
      <c r="V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1652.57</v>
      </c>
      <c r="W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1654.29</v>
      </c>
      <c r="X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1658.0300000000002</v>
      </c>
      <c r="Y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1784.55</v>
      </c>
    </row>
    <row r="41" spans="1:25" x14ac:dyDescent="0.2">
      <c r="A41" s="79">
        <f t="shared" si="0"/>
        <v>42578</v>
      </c>
      <c r="B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1648.13</v>
      </c>
      <c r="C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1649.9</v>
      </c>
      <c r="D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1665.46</v>
      </c>
      <c r="E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1665.44</v>
      </c>
      <c r="F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1734.9099999999999</v>
      </c>
      <c r="G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1754.4</v>
      </c>
      <c r="H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1716.7800000000002</v>
      </c>
      <c r="I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2072.13</v>
      </c>
      <c r="J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1871.27</v>
      </c>
      <c r="K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1720.69</v>
      </c>
      <c r="L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1658.0500000000002</v>
      </c>
      <c r="M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1629.77</v>
      </c>
      <c r="N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1629.52</v>
      </c>
      <c r="O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1629.49</v>
      </c>
      <c r="P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1657.78</v>
      </c>
      <c r="Q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1658.01</v>
      </c>
      <c r="R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1671.19</v>
      </c>
      <c r="S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1670.88</v>
      </c>
      <c r="T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1710.1399999999999</v>
      </c>
      <c r="U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1672.51</v>
      </c>
      <c r="V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1652.63</v>
      </c>
      <c r="W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1654.69</v>
      </c>
      <c r="X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1658.0500000000002</v>
      </c>
      <c r="Y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1764.04</v>
      </c>
    </row>
    <row r="42" spans="1:25" x14ac:dyDescent="0.2">
      <c r="A42" s="79">
        <f t="shared" si="0"/>
        <v>42579</v>
      </c>
      <c r="B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1646.84</v>
      </c>
      <c r="C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1634.8700000000001</v>
      </c>
      <c r="D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1665.48</v>
      </c>
      <c r="E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1665.53</v>
      </c>
      <c r="F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1716.5</v>
      </c>
      <c r="G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1716.4299999999998</v>
      </c>
      <c r="H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1665.6799999999998</v>
      </c>
      <c r="I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2073.09</v>
      </c>
      <c r="J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1871.8200000000002</v>
      </c>
      <c r="K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1688.2</v>
      </c>
      <c r="L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1630.19</v>
      </c>
      <c r="M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1630.25</v>
      </c>
      <c r="N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1643.52</v>
      </c>
      <c r="O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1643.28</v>
      </c>
      <c r="P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1657.75</v>
      </c>
      <c r="Q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1657.85</v>
      </c>
      <c r="R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1761.12</v>
      </c>
      <c r="S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1723.88</v>
      </c>
      <c r="T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1738.46</v>
      </c>
      <c r="U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1712.52</v>
      </c>
      <c r="V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1650.8600000000001</v>
      </c>
      <c r="W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1653.44</v>
      </c>
      <c r="X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1670.89</v>
      </c>
      <c r="Y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1767.75</v>
      </c>
    </row>
    <row r="43" spans="1:25" x14ac:dyDescent="0.2">
      <c r="A43" s="79">
        <f t="shared" si="0"/>
        <v>42580</v>
      </c>
      <c r="B43" s="10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1645.1399999999999</v>
      </c>
      <c r="C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1650.73</v>
      </c>
      <c r="D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1666.01</v>
      </c>
      <c r="E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1666.07</v>
      </c>
      <c r="F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1735.73</v>
      </c>
      <c r="G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1755.23</v>
      </c>
      <c r="H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1691.21</v>
      </c>
      <c r="I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2074.29</v>
      </c>
      <c r="J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1872.81</v>
      </c>
      <c r="K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1688.78</v>
      </c>
      <c r="L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1637.62</v>
      </c>
      <c r="M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1644.51</v>
      </c>
      <c r="N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1625.17</v>
      </c>
      <c r="O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1617.06</v>
      </c>
      <c r="P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1617.21</v>
      </c>
      <c r="Q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1630.48</v>
      </c>
      <c r="R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1671.6</v>
      </c>
      <c r="S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1683.8899999999999</v>
      </c>
      <c r="T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1684.27</v>
      </c>
      <c r="U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1637.6100000000001</v>
      </c>
      <c r="V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1684.51</v>
      </c>
      <c r="W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1656.85</v>
      </c>
      <c r="X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1671.48</v>
      </c>
      <c r="Y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1791.0900000000001</v>
      </c>
    </row>
    <row r="44" spans="1:25" x14ac:dyDescent="0.2">
      <c r="A44" s="79">
        <f t="shared" si="0"/>
        <v>42581</v>
      </c>
      <c r="B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1713.46</v>
      </c>
      <c r="C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1630.04</v>
      </c>
      <c r="D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1617.27</v>
      </c>
      <c r="E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1634</v>
      </c>
      <c r="F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1669.26</v>
      </c>
      <c r="G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1708.3899999999999</v>
      </c>
      <c r="H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1642.68</v>
      </c>
      <c r="I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1657.6399999999999</v>
      </c>
      <c r="J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1928.03</v>
      </c>
      <c r="K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1733.25</v>
      </c>
      <c r="L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1668.4</v>
      </c>
      <c r="M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1646.25</v>
      </c>
      <c r="N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1683.26</v>
      </c>
      <c r="O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1683.24</v>
      </c>
      <c r="P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1683.27</v>
      </c>
      <c r="Q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1683.22</v>
      </c>
      <c r="R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1682.9</v>
      </c>
      <c r="S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1667.09</v>
      </c>
      <c r="T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1652.01</v>
      </c>
      <c r="U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1640.24</v>
      </c>
      <c r="V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1726.3200000000002</v>
      </c>
      <c r="W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1714.17</v>
      </c>
      <c r="X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1624.5</v>
      </c>
      <c r="Y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1768.25</v>
      </c>
    </row>
    <row r="45" spans="1:25" x14ac:dyDescent="0.2">
      <c r="A45" s="79">
        <f t="shared" si="0"/>
        <v>42582</v>
      </c>
      <c r="B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1695.72</v>
      </c>
      <c r="C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1625.66</v>
      </c>
      <c r="D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1634</v>
      </c>
      <c r="E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1634.13</v>
      </c>
      <c r="F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1688.73</v>
      </c>
      <c r="G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1708.54</v>
      </c>
      <c r="H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1642.56</v>
      </c>
      <c r="I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1634.13</v>
      </c>
      <c r="J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1952.46</v>
      </c>
      <c r="K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1749.8600000000001</v>
      </c>
      <c r="L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1697.79</v>
      </c>
      <c r="M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1666.76</v>
      </c>
      <c r="N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1666.65</v>
      </c>
      <c r="O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1666.6</v>
      </c>
      <c r="P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1681.81</v>
      </c>
      <c r="Q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1681.74</v>
      </c>
      <c r="R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1681.81</v>
      </c>
      <c r="S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1651.77</v>
      </c>
      <c r="T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1652.02</v>
      </c>
      <c r="U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1640.1599999999999</v>
      </c>
      <c r="V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1738.5700000000002</v>
      </c>
      <c r="W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1708.24</v>
      </c>
      <c r="X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1624.85</v>
      </c>
      <c r="Y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1787.25</v>
      </c>
    </row>
    <row r="47" spans="1:25" x14ac:dyDescent="0.25">
      <c r="A47" s="87" t="s">
        <v>151</v>
      </c>
    </row>
    <row r="48" spans="1:25" ht="12.75" x14ac:dyDescent="0.2">
      <c r="A48" s="169" t="s">
        <v>48</v>
      </c>
      <c r="B48" s="180" t="s">
        <v>122</v>
      </c>
      <c r="C48" s="181"/>
      <c r="D48" s="181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2"/>
    </row>
    <row r="49" spans="1:27" ht="12.75" x14ac:dyDescent="0.2">
      <c r="A49" s="170"/>
      <c r="B49" s="183"/>
      <c r="C49" s="184"/>
      <c r="D49" s="184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5"/>
    </row>
    <row r="50" spans="1:27" ht="12.75" customHeight="1" x14ac:dyDescent="0.2">
      <c r="A50" s="170"/>
      <c r="B50" s="172" t="s">
        <v>123</v>
      </c>
      <c r="C50" s="163" t="s">
        <v>124</v>
      </c>
      <c r="D50" s="163" t="s">
        <v>125</v>
      </c>
      <c r="E50" s="163" t="s">
        <v>126</v>
      </c>
      <c r="F50" s="163" t="s">
        <v>127</v>
      </c>
      <c r="G50" s="163" t="s">
        <v>128</v>
      </c>
      <c r="H50" s="163" t="s">
        <v>129</v>
      </c>
      <c r="I50" s="163" t="s">
        <v>130</v>
      </c>
      <c r="J50" s="163" t="s">
        <v>131</v>
      </c>
      <c r="K50" s="163" t="s">
        <v>132</v>
      </c>
      <c r="L50" s="163" t="s">
        <v>133</v>
      </c>
      <c r="M50" s="163" t="s">
        <v>134</v>
      </c>
      <c r="N50" s="174" t="s">
        <v>135</v>
      </c>
      <c r="O50" s="163" t="s">
        <v>136</v>
      </c>
      <c r="P50" s="163" t="s">
        <v>137</v>
      </c>
      <c r="Q50" s="163" t="s">
        <v>138</v>
      </c>
      <c r="R50" s="163" t="s">
        <v>139</v>
      </c>
      <c r="S50" s="163" t="s">
        <v>140</v>
      </c>
      <c r="T50" s="163" t="s">
        <v>141</v>
      </c>
      <c r="U50" s="163" t="s">
        <v>142</v>
      </c>
      <c r="V50" s="163" t="s">
        <v>143</v>
      </c>
      <c r="W50" s="163" t="s">
        <v>144</v>
      </c>
      <c r="X50" s="163" t="s">
        <v>145</v>
      </c>
      <c r="Y50" s="163" t="s">
        <v>146</v>
      </c>
    </row>
    <row r="51" spans="1:27" ht="11.25" customHeight="1" x14ac:dyDescent="0.2">
      <c r="A51" s="171"/>
      <c r="B51" s="173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75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</row>
    <row r="52" spans="1:27" ht="18.75" customHeight="1" x14ac:dyDescent="0.2">
      <c r="A52" s="79">
        <f t="shared" ref="A52:A80" si="1">A15</f>
        <v>42552</v>
      </c>
      <c r="B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1647.31</v>
      </c>
      <c r="C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1613.1</v>
      </c>
      <c r="D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1642.0300000000002</v>
      </c>
      <c r="E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1682</v>
      </c>
      <c r="F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1726.13</v>
      </c>
      <c r="G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1775.44</v>
      </c>
      <c r="H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1690.4</v>
      </c>
      <c r="I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1993.45</v>
      </c>
      <c r="J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1784.34</v>
      </c>
      <c r="K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1635.08</v>
      </c>
      <c r="L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1621.75</v>
      </c>
      <c r="M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1621.79</v>
      </c>
      <c r="N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1613.01</v>
      </c>
      <c r="O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1613</v>
      </c>
      <c r="P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1612.9499999999998</v>
      </c>
      <c r="Q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1612.92</v>
      </c>
      <c r="R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1639.3</v>
      </c>
      <c r="S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1663</v>
      </c>
      <c r="T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1662.96</v>
      </c>
      <c r="U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1628.0700000000002</v>
      </c>
      <c r="V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1676.72</v>
      </c>
      <c r="W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1685.4499999999998</v>
      </c>
      <c r="X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1628.33</v>
      </c>
      <c r="Y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1784.85</v>
      </c>
      <c r="AA52" s="80"/>
    </row>
    <row r="53" spans="1:27" x14ac:dyDescent="0.2">
      <c r="A53" s="79">
        <f t="shared" si="1"/>
        <v>42553</v>
      </c>
      <c r="B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1679.71</v>
      </c>
      <c r="C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1631.62</v>
      </c>
      <c r="D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1611.46</v>
      </c>
      <c r="E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1625.0900000000001</v>
      </c>
      <c r="F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1688.37</v>
      </c>
      <c r="G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1740.58</v>
      </c>
      <c r="H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1678.62</v>
      </c>
      <c r="I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1620.82</v>
      </c>
      <c r="J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1912.8600000000001</v>
      </c>
      <c r="K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1722.05</v>
      </c>
      <c r="L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1657.92</v>
      </c>
      <c r="M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1657.9299999999998</v>
      </c>
      <c r="N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1657.99</v>
      </c>
      <c r="O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1643.6100000000001</v>
      </c>
      <c r="P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1636.6</v>
      </c>
      <c r="Q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1636.61</v>
      </c>
      <c r="R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1673.0900000000001</v>
      </c>
      <c r="S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1688.77</v>
      </c>
      <c r="T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1673.21</v>
      </c>
      <c r="U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1658.44</v>
      </c>
      <c r="V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1664.49</v>
      </c>
      <c r="W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1693.4299999999998</v>
      </c>
      <c r="X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1618.66</v>
      </c>
      <c r="Y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1730.47</v>
      </c>
    </row>
    <row r="54" spans="1:27" x14ac:dyDescent="0.2">
      <c r="A54" s="79">
        <f t="shared" si="1"/>
        <v>42554</v>
      </c>
      <c r="B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1674.6</v>
      </c>
      <c r="C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1628.12</v>
      </c>
      <c r="D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1611.4</v>
      </c>
      <c r="E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1624.94</v>
      </c>
      <c r="F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1687.98</v>
      </c>
      <c r="G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1763.38</v>
      </c>
      <c r="H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1678.46</v>
      </c>
      <c r="I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1620.55</v>
      </c>
      <c r="J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1912.15</v>
      </c>
      <c r="K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1722.06</v>
      </c>
      <c r="L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1673.02</v>
      </c>
      <c r="M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1688.73</v>
      </c>
      <c r="N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1680.69</v>
      </c>
      <c r="O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1673.02</v>
      </c>
      <c r="P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1673.17</v>
      </c>
      <c r="Q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1672.98</v>
      </c>
      <c r="R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1713.29</v>
      </c>
      <c r="S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1713.3000000000002</v>
      </c>
      <c r="T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1713.29</v>
      </c>
      <c r="U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1697</v>
      </c>
      <c r="V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1663</v>
      </c>
      <c r="W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1690.82</v>
      </c>
      <c r="X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1618.61</v>
      </c>
      <c r="Y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1730.18</v>
      </c>
    </row>
    <row r="55" spans="1:27" x14ac:dyDescent="0.2">
      <c r="A55" s="79">
        <f t="shared" si="1"/>
        <v>42555</v>
      </c>
      <c r="B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1631.7800000000002</v>
      </c>
      <c r="C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1612.74</v>
      </c>
      <c r="D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1657.21</v>
      </c>
      <c r="E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1681.63</v>
      </c>
      <c r="F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1744.78</v>
      </c>
      <c r="G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1775.11</v>
      </c>
      <c r="H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1690.33</v>
      </c>
      <c r="I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1968.23</v>
      </c>
      <c r="J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1784.2</v>
      </c>
      <c r="K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1621.19</v>
      </c>
      <c r="L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1620.23</v>
      </c>
      <c r="M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1624.86</v>
      </c>
      <c r="N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1620.21</v>
      </c>
      <c r="O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1621.5</v>
      </c>
      <c r="P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1627.33</v>
      </c>
      <c r="Q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1628.59</v>
      </c>
      <c r="R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1638.9</v>
      </c>
      <c r="S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1662.53</v>
      </c>
      <c r="T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1662.54</v>
      </c>
      <c r="U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1628.04</v>
      </c>
      <c r="V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1658.56</v>
      </c>
      <c r="W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1649.3600000000001</v>
      </c>
      <c r="X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1627.88</v>
      </c>
      <c r="Y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1671.7</v>
      </c>
    </row>
    <row r="56" spans="1:27" x14ac:dyDescent="0.2">
      <c r="A56" s="79">
        <f t="shared" si="1"/>
        <v>42556</v>
      </c>
      <c r="B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1631.67</v>
      </c>
      <c r="C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1613.13</v>
      </c>
      <c r="D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1657.6</v>
      </c>
      <c r="E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1682.01</v>
      </c>
      <c r="F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1745.23</v>
      </c>
      <c r="G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1745.12</v>
      </c>
      <c r="H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1690.55</v>
      </c>
      <c r="I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1968.62</v>
      </c>
      <c r="J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1784.15</v>
      </c>
      <c r="K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1621.38</v>
      </c>
      <c r="L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1630.5900000000001</v>
      </c>
      <c r="M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1621.31</v>
      </c>
      <c r="N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1621.3200000000002</v>
      </c>
      <c r="O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1621.21</v>
      </c>
      <c r="P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1634.97</v>
      </c>
      <c r="Q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1634.94</v>
      </c>
      <c r="R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1639.11</v>
      </c>
      <c r="S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1688.1999999999998</v>
      </c>
      <c r="T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1688.1599999999999</v>
      </c>
      <c r="U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1701.68</v>
      </c>
      <c r="V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1643.76</v>
      </c>
      <c r="W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1657.72</v>
      </c>
      <c r="X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1638.84</v>
      </c>
      <c r="Y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1738.76</v>
      </c>
    </row>
    <row r="57" spans="1:27" x14ac:dyDescent="0.2">
      <c r="A57" s="79">
        <f t="shared" si="1"/>
        <v>42557</v>
      </c>
      <c r="B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1628.75</v>
      </c>
      <c r="C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1627.37</v>
      </c>
      <c r="D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1657.45</v>
      </c>
      <c r="E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1681.6799999999998</v>
      </c>
      <c r="F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1707.4499999999998</v>
      </c>
      <c r="G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1744.94</v>
      </c>
      <c r="H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1707.76</v>
      </c>
      <c r="I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1992.84</v>
      </c>
      <c r="J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1992.41</v>
      </c>
      <c r="K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1663.62</v>
      </c>
      <c r="L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1621.52</v>
      </c>
      <c r="M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1621.5500000000002</v>
      </c>
      <c r="N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1635.1599999999999</v>
      </c>
      <c r="O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1649.08</v>
      </c>
      <c r="P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1635.1599999999999</v>
      </c>
      <c r="Q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1635.06</v>
      </c>
      <c r="R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1650.91</v>
      </c>
      <c r="S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1662.9099999999999</v>
      </c>
      <c r="T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1639.07</v>
      </c>
      <c r="U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1629.88</v>
      </c>
      <c r="V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1683.22</v>
      </c>
      <c r="W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1664.26</v>
      </c>
      <c r="X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1627.26</v>
      </c>
      <c r="Y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1752.26</v>
      </c>
    </row>
    <row r="58" spans="1:27" x14ac:dyDescent="0.2">
      <c r="A58" s="79">
        <f t="shared" si="1"/>
        <v>42558</v>
      </c>
      <c r="B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1627.8600000000001</v>
      </c>
      <c r="C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1613.13</v>
      </c>
      <c r="D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1657.44</v>
      </c>
      <c r="E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1681.75</v>
      </c>
      <c r="F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1690.17</v>
      </c>
      <c r="G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1744.92</v>
      </c>
      <c r="H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1673.28</v>
      </c>
      <c r="I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1992.95</v>
      </c>
      <c r="J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1826.23</v>
      </c>
      <c r="K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1671.53</v>
      </c>
      <c r="L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1621.75</v>
      </c>
      <c r="M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1630.4</v>
      </c>
      <c r="N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1612.97</v>
      </c>
      <c r="O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1621.8899999999999</v>
      </c>
      <c r="P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1621.8200000000002</v>
      </c>
      <c r="Q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1631.35</v>
      </c>
      <c r="R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1639.23</v>
      </c>
      <c r="S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1650.86</v>
      </c>
      <c r="T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1688.43</v>
      </c>
      <c r="U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1688.99</v>
      </c>
      <c r="V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1644.1799999999998</v>
      </c>
      <c r="W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1684.55</v>
      </c>
      <c r="X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1616.79</v>
      </c>
      <c r="Y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1753.17</v>
      </c>
    </row>
    <row r="59" spans="1:27" x14ac:dyDescent="0.2">
      <c r="A59" s="79">
        <f t="shared" si="1"/>
        <v>42559</v>
      </c>
      <c r="B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1638.96</v>
      </c>
      <c r="C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1613.13</v>
      </c>
      <c r="D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1673.62</v>
      </c>
      <c r="E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1673.58</v>
      </c>
      <c r="F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1681.6399999999999</v>
      </c>
      <c r="G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1754.94</v>
      </c>
      <c r="H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1665.41</v>
      </c>
      <c r="I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2006</v>
      </c>
      <c r="J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1860</v>
      </c>
      <c r="K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1703.54</v>
      </c>
      <c r="L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1642.48</v>
      </c>
      <c r="M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1628.56</v>
      </c>
      <c r="N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1642.35</v>
      </c>
      <c r="O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1656.71</v>
      </c>
      <c r="P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1671.59</v>
      </c>
      <c r="Q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1671.61</v>
      </c>
      <c r="R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1681.85</v>
      </c>
      <c r="S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1694.96</v>
      </c>
      <c r="T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1708.22</v>
      </c>
      <c r="U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1695.27</v>
      </c>
      <c r="V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1650.13</v>
      </c>
      <c r="W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1651.12</v>
      </c>
      <c r="X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1611.44</v>
      </c>
      <c r="Y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1760.91</v>
      </c>
    </row>
    <row r="60" spans="1:27" x14ac:dyDescent="0.2">
      <c r="A60" s="79">
        <f t="shared" si="1"/>
        <v>42560</v>
      </c>
      <c r="B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1678.46</v>
      </c>
      <c r="C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1639.3899999999999</v>
      </c>
      <c r="D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1616.96</v>
      </c>
      <c r="E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1633.25</v>
      </c>
      <c r="F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1668.5</v>
      </c>
      <c r="G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1708.0900000000001</v>
      </c>
      <c r="H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1669.15</v>
      </c>
      <c r="I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1614.62</v>
      </c>
      <c r="J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1953.1</v>
      </c>
      <c r="K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1748.6</v>
      </c>
      <c r="L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1665.5900000000001</v>
      </c>
      <c r="M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1650.89</v>
      </c>
      <c r="N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1650.86</v>
      </c>
      <c r="O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1680.97</v>
      </c>
      <c r="P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1673.1</v>
      </c>
      <c r="Q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1672.98</v>
      </c>
      <c r="R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1696.92</v>
      </c>
      <c r="S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1681.06</v>
      </c>
      <c r="T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1680.93</v>
      </c>
      <c r="U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1650.59</v>
      </c>
      <c r="V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1682.6399999999999</v>
      </c>
      <c r="W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1683.51</v>
      </c>
      <c r="X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1625.8400000000001</v>
      </c>
      <c r="Y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1721.25</v>
      </c>
    </row>
    <row r="61" spans="1:27" x14ac:dyDescent="0.2">
      <c r="A61" s="79">
        <f t="shared" si="1"/>
        <v>42561</v>
      </c>
      <c r="B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1635.46</v>
      </c>
      <c r="C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1613.9</v>
      </c>
      <c r="D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1611.27</v>
      </c>
      <c r="E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1654.82</v>
      </c>
      <c r="F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1692.21</v>
      </c>
      <c r="G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1734.26</v>
      </c>
      <c r="H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1673.6799999999998</v>
      </c>
      <c r="I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1610.77</v>
      </c>
      <c r="J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1960.6</v>
      </c>
      <c r="K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1802.71</v>
      </c>
      <c r="L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1709.56</v>
      </c>
      <c r="M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1685.28</v>
      </c>
      <c r="N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1685.0900000000001</v>
      </c>
      <c r="O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1709.44</v>
      </c>
      <c r="P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1753.5700000000002</v>
      </c>
      <c r="Q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1753.56</v>
      </c>
      <c r="R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1754.26</v>
      </c>
      <c r="S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1754.26</v>
      </c>
      <c r="T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1685.6599999999999</v>
      </c>
      <c r="U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1654.38</v>
      </c>
      <c r="V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1662.05</v>
      </c>
      <c r="W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1674.65</v>
      </c>
      <c r="X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1621.51</v>
      </c>
      <c r="Y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1725.37</v>
      </c>
    </row>
    <row r="62" spans="1:27" x14ac:dyDescent="0.2">
      <c r="A62" s="79">
        <f t="shared" si="1"/>
        <v>42562</v>
      </c>
      <c r="B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1624.3600000000001</v>
      </c>
      <c r="C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1610.7</v>
      </c>
      <c r="D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1677.4299999999998</v>
      </c>
      <c r="E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1677.62</v>
      </c>
      <c r="F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1720.59</v>
      </c>
      <c r="G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1779.04</v>
      </c>
      <c r="H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1720.38</v>
      </c>
      <c r="I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2093.11</v>
      </c>
      <c r="J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1914.26</v>
      </c>
      <c r="K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1750.1599999999999</v>
      </c>
      <c r="L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1644.71</v>
      </c>
      <c r="M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1630.73</v>
      </c>
      <c r="N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1637.1599999999999</v>
      </c>
      <c r="O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1658.68</v>
      </c>
      <c r="P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1658.88</v>
      </c>
      <c r="Q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1630.1200000000001</v>
      </c>
      <c r="R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1670.87</v>
      </c>
      <c r="S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1676.89</v>
      </c>
      <c r="T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1711.73</v>
      </c>
      <c r="U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1697.8899999999999</v>
      </c>
      <c r="V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1647.03</v>
      </c>
      <c r="W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1647.29</v>
      </c>
      <c r="X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1624.79</v>
      </c>
      <c r="Y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1752.4099999999999</v>
      </c>
    </row>
    <row r="63" spans="1:27" x14ac:dyDescent="0.2">
      <c r="A63" s="79">
        <f t="shared" si="1"/>
        <v>42563</v>
      </c>
      <c r="B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1625.79</v>
      </c>
      <c r="C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1610.75</v>
      </c>
      <c r="D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1676.9</v>
      </c>
      <c r="E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1702.7</v>
      </c>
      <c r="F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1739.33</v>
      </c>
      <c r="G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1739.6100000000001</v>
      </c>
      <c r="H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1721.48</v>
      </c>
      <c r="I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2095.3999999999996</v>
      </c>
      <c r="J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1916.1399999999999</v>
      </c>
      <c r="K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1751.51</v>
      </c>
      <c r="L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1646.27</v>
      </c>
      <c r="M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1632.3</v>
      </c>
      <c r="N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1639.17</v>
      </c>
      <c r="O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1660.88</v>
      </c>
      <c r="P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1660.87</v>
      </c>
      <c r="Q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1660.88</v>
      </c>
      <c r="R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1672.84</v>
      </c>
      <c r="S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1748.55</v>
      </c>
      <c r="T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1771.5</v>
      </c>
      <c r="U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1725.76</v>
      </c>
      <c r="V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1618.47</v>
      </c>
      <c r="W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1618.76</v>
      </c>
      <c r="X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1636.3</v>
      </c>
      <c r="Y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1715.1599999999999</v>
      </c>
    </row>
    <row r="64" spans="1:27" x14ac:dyDescent="0.2">
      <c r="A64" s="79">
        <f t="shared" si="1"/>
        <v>42564</v>
      </c>
      <c r="B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1634.1299999999999</v>
      </c>
      <c r="C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1612.74</v>
      </c>
      <c r="D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1681.49</v>
      </c>
      <c r="E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1707.4099999999999</v>
      </c>
      <c r="F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1744.58</v>
      </c>
      <c r="G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1744.79</v>
      </c>
      <c r="H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1726.16</v>
      </c>
      <c r="I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2102.48</v>
      </c>
      <c r="J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1922.71</v>
      </c>
      <c r="K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1756.18</v>
      </c>
      <c r="L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1649.64</v>
      </c>
      <c r="M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1635.5300000000002</v>
      </c>
      <c r="N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1642.4099999999999</v>
      </c>
      <c r="O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1664.24</v>
      </c>
      <c r="P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1664.27</v>
      </c>
      <c r="Q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1664.15</v>
      </c>
      <c r="R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1675.41</v>
      </c>
      <c r="S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1751.59</v>
      </c>
      <c r="T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1774.99</v>
      </c>
      <c r="U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1729.4299999999998</v>
      </c>
      <c r="V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1615.75</v>
      </c>
      <c r="W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1616.21</v>
      </c>
      <c r="X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1638.98</v>
      </c>
      <c r="Y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1715.23</v>
      </c>
    </row>
    <row r="65" spans="1:25" x14ac:dyDescent="0.2">
      <c r="A65" s="79">
        <f t="shared" si="1"/>
        <v>42565</v>
      </c>
      <c r="B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1632.68</v>
      </c>
      <c r="C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1612.78</v>
      </c>
      <c r="D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1641.75</v>
      </c>
      <c r="E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1707.53</v>
      </c>
      <c r="F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1744.75</v>
      </c>
      <c r="G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1744.92</v>
      </c>
      <c r="H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1726.38</v>
      </c>
      <c r="I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2087.91</v>
      </c>
      <c r="J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1896.73</v>
      </c>
      <c r="K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1728.87</v>
      </c>
      <c r="L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1649.6</v>
      </c>
      <c r="M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1635.41</v>
      </c>
      <c r="N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1656.63</v>
      </c>
      <c r="O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1664.0500000000002</v>
      </c>
      <c r="P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1664.02</v>
      </c>
      <c r="Q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1663.98</v>
      </c>
      <c r="R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1687.9499999999998</v>
      </c>
      <c r="S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1714.99</v>
      </c>
      <c r="T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1774.98</v>
      </c>
      <c r="U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1729.4099999999999</v>
      </c>
      <c r="V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1615.55</v>
      </c>
      <c r="W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1616.01</v>
      </c>
      <c r="X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1638.8899999999999</v>
      </c>
      <c r="Y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1707.81</v>
      </c>
    </row>
    <row r="66" spans="1:25" x14ac:dyDescent="0.2">
      <c r="A66" s="79">
        <f t="shared" si="1"/>
        <v>42566</v>
      </c>
      <c r="B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1620.67</v>
      </c>
      <c r="C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1613.1799999999998</v>
      </c>
      <c r="D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1642.55</v>
      </c>
      <c r="E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1708.06</v>
      </c>
      <c r="F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1745.36</v>
      </c>
      <c r="G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1745.32</v>
      </c>
      <c r="H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1726.4</v>
      </c>
      <c r="I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2088.29</v>
      </c>
      <c r="J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1860.1599999999999</v>
      </c>
      <c r="K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1695.04</v>
      </c>
      <c r="L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1621.5900000000001</v>
      </c>
      <c r="M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1629.28</v>
      </c>
      <c r="N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1629.53</v>
      </c>
      <c r="O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1629.5900000000001</v>
      </c>
      <c r="P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1629.47</v>
      </c>
      <c r="Q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1629.62</v>
      </c>
      <c r="R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1650.6999999999998</v>
      </c>
      <c r="S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1715.05</v>
      </c>
      <c r="T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1715.06</v>
      </c>
      <c r="U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1729.3</v>
      </c>
      <c r="V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1615.97</v>
      </c>
      <c r="W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1643.31</v>
      </c>
      <c r="X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1638.99</v>
      </c>
      <c r="Y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1718.83</v>
      </c>
    </row>
    <row r="67" spans="1:25" x14ac:dyDescent="0.2">
      <c r="A67" s="79">
        <f t="shared" si="1"/>
        <v>42567</v>
      </c>
      <c r="B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1653.8400000000001</v>
      </c>
      <c r="C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1618.85</v>
      </c>
      <c r="D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1610.68</v>
      </c>
      <c r="E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1625.25</v>
      </c>
      <c r="F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1677.67</v>
      </c>
      <c r="G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1718.67</v>
      </c>
      <c r="H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1678.54</v>
      </c>
      <c r="I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1633.01</v>
      </c>
      <c r="J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1925.5</v>
      </c>
      <c r="K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1776.95</v>
      </c>
      <c r="L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1721.71</v>
      </c>
      <c r="M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1704.75</v>
      </c>
      <c r="N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1704.73</v>
      </c>
      <c r="O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1704.69</v>
      </c>
      <c r="P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1704.7</v>
      </c>
      <c r="Q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1688.38</v>
      </c>
      <c r="R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1688.17</v>
      </c>
      <c r="S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1672.78</v>
      </c>
      <c r="T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1672.82</v>
      </c>
      <c r="U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1688.78</v>
      </c>
      <c r="V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1662.79</v>
      </c>
      <c r="W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1695.02</v>
      </c>
      <c r="X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1647.77</v>
      </c>
      <c r="Y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1739.16</v>
      </c>
    </row>
    <row r="68" spans="1:25" x14ac:dyDescent="0.2">
      <c r="A68" s="79">
        <f t="shared" si="1"/>
        <v>42568</v>
      </c>
      <c r="B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1675.65</v>
      </c>
      <c r="C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1625.01</v>
      </c>
      <c r="D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1611.7199999999998</v>
      </c>
      <c r="E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1628.01</v>
      </c>
      <c r="F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1681.97</v>
      </c>
      <c r="G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1722.6799999999998</v>
      </c>
      <c r="H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1682.28</v>
      </c>
      <c r="I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1636.61</v>
      </c>
      <c r="J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1929.9299999999998</v>
      </c>
      <c r="K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1780.62</v>
      </c>
      <c r="L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1724.99</v>
      </c>
      <c r="M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1707.95</v>
      </c>
      <c r="N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1707.79</v>
      </c>
      <c r="O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1707.69</v>
      </c>
      <c r="P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1707.65</v>
      </c>
      <c r="Q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1691.3000000000002</v>
      </c>
      <c r="R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1691.16</v>
      </c>
      <c r="S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1675.33</v>
      </c>
      <c r="T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1675.45</v>
      </c>
      <c r="U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1692.13</v>
      </c>
      <c r="V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1686.71</v>
      </c>
      <c r="W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1707.77</v>
      </c>
      <c r="X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1660.6399999999999</v>
      </c>
      <c r="Y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1844.52</v>
      </c>
    </row>
    <row r="69" spans="1:25" x14ac:dyDescent="0.2">
      <c r="A69" s="79">
        <f t="shared" si="1"/>
        <v>42569</v>
      </c>
      <c r="B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1634.04</v>
      </c>
      <c r="C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1629.88</v>
      </c>
      <c r="D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1660.42</v>
      </c>
      <c r="E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1693.4</v>
      </c>
      <c r="F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1710.99</v>
      </c>
      <c r="G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1768.92</v>
      </c>
      <c r="H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1711.4499999999998</v>
      </c>
      <c r="I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2024.1399999999999</v>
      </c>
      <c r="J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1864.55</v>
      </c>
      <c r="K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1698.15</v>
      </c>
      <c r="L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1624.1</v>
      </c>
      <c r="M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1623.95</v>
      </c>
      <c r="N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1624.0700000000002</v>
      </c>
      <c r="O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1624.0700000000002</v>
      </c>
      <c r="P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1623.97</v>
      </c>
      <c r="Q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1637.63</v>
      </c>
      <c r="R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1652.77</v>
      </c>
      <c r="S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1652.76</v>
      </c>
      <c r="T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1664.99</v>
      </c>
      <c r="U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1690.67</v>
      </c>
      <c r="V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1640.9</v>
      </c>
      <c r="W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1654.81</v>
      </c>
      <c r="X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1717.5900000000001</v>
      </c>
      <c r="Y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1700.53</v>
      </c>
    </row>
    <row r="70" spans="1:25" x14ac:dyDescent="0.2">
      <c r="A70" s="79">
        <f t="shared" si="1"/>
        <v>42570</v>
      </c>
      <c r="B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1657.6</v>
      </c>
      <c r="C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1623.62</v>
      </c>
      <c r="D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1611.01</v>
      </c>
      <c r="E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1644.8000000000002</v>
      </c>
      <c r="F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1676.6100000000001</v>
      </c>
      <c r="G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1729.37</v>
      </c>
      <c r="H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1702.34</v>
      </c>
      <c r="I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2064.3000000000002</v>
      </c>
      <c r="J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1875.8899999999999</v>
      </c>
      <c r="K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1666.46</v>
      </c>
      <c r="L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1610.57</v>
      </c>
      <c r="M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1643.05</v>
      </c>
      <c r="N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1643.3200000000002</v>
      </c>
      <c r="O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1643.51</v>
      </c>
      <c r="P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1643.35</v>
      </c>
      <c r="Q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1643.25</v>
      </c>
      <c r="R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1618.31</v>
      </c>
      <c r="S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1618.31</v>
      </c>
      <c r="T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1664.57</v>
      </c>
      <c r="U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1641.12</v>
      </c>
      <c r="V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1679.69</v>
      </c>
      <c r="W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1680.3600000000001</v>
      </c>
      <c r="X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1636.98</v>
      </c>
      <c r="Y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1771.5</v>
      </c>
    </row>
    <row r="71" spans="1:25" x14ac:dyDescent="0.2">
      <c r="A71" s="79">
        <f t="shared" si="1"/>
        <v>42571</v>
      </c>
      <c r="B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1644.77</v>
      </c>
      <c r="C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1620.98</v>
      </c>
      <c r="D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1610.95</v>
      </c>
      <c r="E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1628.6599999999999</v>
      </c>
      <c r="F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1628.57</v>
      </c>
      <c r="G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1709.46</v>
      </c>
      <c r="H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1643.5900000000001</v>
      </c>
      <c r="I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1936.3600000000001</v>
      </c>
      <c r="J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1786.32</v>
      </c>
      <c r="K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1611.6</v>
      </c>
      <c r="L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1683.88</v>
      </c>
      <c r="M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1684.99</v>
      </c>
      <c r="N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1685.4</v>
      </c>
      <c r="O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1686.9</v>
      </c>
      <c r="P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1687.43</v>
      </c>
      <c r="Q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1686.84</v>
      </c>
      <c r="R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1653.67</v>
      </c>
      <c r="S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1640.05</v>
      </c>
      <c r="T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1638.92</v>
      </c>
      <c r="U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1637.62</v>
      </c>
      <c r="V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1712.83</v>
      </c>
      <c r="W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1720.0900000000001</v>
      </c>
      <c r="X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1641.89</v>
      </c>
      <c r="Y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1763.47</v>
      </c>
    </row>
    <row r="72" spans="1:25" x14ac:dyDescent="0.2">
      <c r="A72" s="79">
        <f t="shared" si="1"/>
        <v>42572</v>
      </c>
      <c r="B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1640.27</v>
      </c>
      <c r="C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1615.28</v>
      </c>
      <c r="D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1612.82</v>
      </c>
      <c r="E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1612.2</v>
      </c>
      <c r="F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1628.53</v>
      </c>
      <c r="G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1658.8899999999999</v>
      </c>
      <c r="H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1628.56</v>
      </c>
      <c r="I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1937.16</v>
      </c>
      <c r="J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1766.78</v>
      </c>
      <c r="K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1618.81</v>
      </c>
      <c r="L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1653.1</v>
      </c>
      <c r="M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1685.38</v>
      </c>
      <c r="N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1679.8899999999999</v>
      </c>
      <c r="O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1681.02</v>
      </c>
      <c r="P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1654.91</v>
      </c>
      <c r="Q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1633.82</v>
      </c>
      <c r="R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1638.9499999999998</v>
      </c>
      <c r="S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1626.5</v>
      </c>
      <c r="T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1651.73</v>
      </c>
      <c r="U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1637.74</v>
      </c>
      <c r="V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1708.16</v>
      </c>
      <c r="W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1713.69</v>
      </c>
      <c r="X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1641.82</v>
      </c>
      <c r="Y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1753.72</v>
      </c>
    </row>
    <row r="73" spans="1:25" x14ac:dyDescent="0.2">
      <c r="A73" s="79">
        <f t="shared" si="1"/>
        <v>42573</v>
      </c>
      <c r="B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1629.52</v>
      </c>
      <c r="C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1614.64</v>
      </c>
      <c r="D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1610.75</v>
      </c>
      <c r="E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1614.26</v>
      </c>
      <c r="F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1628.57</v>
      </c>
      <c r="G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1691.85</v>
      </c>
      <c r="H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1643.5</v>
      </c>
      <c r="I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1995.72</v>
      </c>
      <c r="J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1850.6399999999999</v>
      </c>
      <c r="K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1696.49</v>
      </c>
      <c r="L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1672.77</v>
      </c>
      <c r="M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1622.5500000000002</v>
      </c>
      <c r="N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1650.3899999999999</v>
      </c>
      <c r="O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1650.3899999999999</v>
      </c>
      <c r="P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1611.82</v>
      </c>
      <c r="Q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1611.74</v>
      </c>
      <c r="R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1627.7</v>
      </c>
      <c r="S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1617.88</v>
      </c>
      <c r="T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1640.23</v>
      </c>
      <c r="U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1618.13</v>
      </c>
      <c r="V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1701.72</v>
      </c>
      <c r="W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1704.7</v>
      </c>
      <c r="X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1645.35</v>
      </c>
      <c r="Y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1782.35</v>
      </c>
    </row>
    <row r="74" spans="1:25" x14ac:dyDescent="0.2">
      <c r="A74" s="79">
        <f t="shared" si="1"/>
        <v>42574</v>
      </c>
      <c r="B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1701.1999999999998</v>
      </c>
      <c r="C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1663.47</v>
      </c>
      <c r="D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1635.78</v>
      </c>
      <c r="E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1624.01</v>
      </c>
      <c r="F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1616.8400000000001</v>
      </c>
      <c r="G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1626.6</v>
      </c>
      <c r="H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1610.69</v>
      </c>
      <c r="I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1619.69</v>
      </c>
      <c r="J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1889.9299999999998</v>
      </c>
      <c r="K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1706.55</v>
      </c>
      <c r="L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1659.63</v>
      </c>
      <c r="M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1617.6399999999999</v>
      </c>
      <c r="N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1617.37</v>
      </c>
      <c r="O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1617.21</v>
      </c>
      <c r="P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1617.25</v>
      </c>
      <c r="Q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1617.2</v>
      </c>
      <c r="R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1644.48</v>
      </c>
      <c r="S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1633.82</v>
      </c>
      <c r="T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1617.9</v>
      </c>
      <c r="U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1645.6</v>
      </c>
      <c r="V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1746.0700000000002</v>
      </c>
      <c r="W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1763.56</v>
      </c>
      <c r="X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1645.8899999999999</v>
      </c>
      <c r="Y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1674.3200000000002</v>
      </c>
    </row>
    <row r="75" spans="1:25" x14ac:dyDescent="0.2">
      <c r="A75" s="79">
        <f t="shared" si="1"/>
        <v>42575</v>
      </c>
      <c r="B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1686.5700000000002</v>
      </c>
      <c r="C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1658.83</v>
      </c>
      <c r="D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1631.7</v>
      </c>
      <c r="E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1621.77</v>
      </c>
      <c r="F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1615.76</v>
      </c>
      <c r="G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1643.23</v>
      </c>
      <c r="H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1626.43</v>
      </c>
      <c r="I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1610.65</v>
      </c>
      <c r="J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1914.52</v>
      </c>
      <c r="K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1723.1799999999998</v>
      </c>
      <c r="L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1658.87</v>
      </c>
      <c r="M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1617.27</v>
      </c>
      <c r="N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1617.1</v>
      </c>
      <c r="O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1617.07</v>
      </c>
      <c r="P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1617.07</v>
      </c>
      <c r="Q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1617.04</v>
      </c>
      <c r="R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1644.65</v>
      </c>
      <c r="S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1634.8400000000001</v>
      </c>
      <c r="T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1618.3</v>
      </c>
      <c r="U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1648.69</v>
      </c>
      <c r="V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1771.63</v>
      </c>
      <c r="W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1772.58</v>
      </c>
      <c r="X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1650.76</v>
      </c>
      <c r="Y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1674.08</v>
      </c>
    </row>
    <row r="76" spans="1:25" x14ac:dyDescent="0.2">
      <c r="A76" s="79">
        <f t="shared" si="1"/>
        <v>42576</v>
      </c>
      <c r="B76" s="13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1660.45</v>
      </c>
      <c r="C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1632.3899999999999</v>
      </c>
      <c r="D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1611.78</v>
      </c>
      <c r="E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1611.52</v>
      </c>
      <c r="F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1643.14</v>
      </c>
      <c r="G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1674.8400000000001</v>
      </c>
      <c r="H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1659.02</v>
      </c>
      <c r="I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2034.71</v>
      </c>
      <c r="J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1828.35</v>
      </c>
      <c r="K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1680.76</v>
      </c>
      <c r="L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1611.76</v>
      </c>
      <c r="M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1655.73</v>
      </c>
      <c r="N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1656.54</v>
      </c>
      <c r="O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1656.58</v>
      </c>
      <c r="P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1656.54</v>
      </c>
      <c r="Q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1656.41</v>
      </c>
      <c r="R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1623.26</v>
      </c>
      <c r="S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1630.29</v>
      </c>
      <c r="T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1628.85</v>
      </c>
      <c r="U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1617.99</v>
      </c>
      <c r="V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1712.54</v>
      </c>
      <c r="W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1686.9</v>
      </c>
      <c r="X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1615.02</v>
      </c>
      <c r="Y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1783.0300000000002</v>
      </c>
    </row>
    <row r="77" spans="1:25" x14ac:dyDescent="0.2">
      <c r="A77" s="79">
        <f t="shared" si="1"/>
        <v>42577</v>
      </c>
      <c r="B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1668.47</v>
      </c>
      <c r="C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1621.21</v>
      </c>
      <c r="D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1643.23</v>
      </c>
      <c r="E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1658.66</v>
      </c>
      <c r="F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1658.65</v>
      </c>
      <c r="G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1682.7</v>
      </c>
      <c r="H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1658.66</v>
      </c>
      <c r="I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1970.93</v>
      </c>
      <c r="J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1828.04</v>
      </c>
      <c r="K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1680.95</v>
      </c>
      <c r="L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1637.06</v>
      </c>
      <c r="M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1637.08</v>
      </c>
      <c r="N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1636.88</v>
      </c>
      <c r="O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1636.7</v>
      </c>
      <c r="P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1623</v>
      </c>
      <c r="Q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1636.67</v>
      </c>
      <c r="R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1652.01</v>
      </c>
      <c r="S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1682.6399999999999</v>
      </c>
      <c r="T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1730.6999999999998</v>
      </c>
      <c r="U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1684.47</v>
      </c>
      <c r="V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1646.57</v>
      </c>
      <c r="W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1648.28</v>
      </c>
      <c r="X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1651.98</v>
      </c>
      <c r="Y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1777.44</v>
      </c>
    </row>
    <row r="78" spans="1:25" x14ac:dyDescent="0.2">
      <c r="A78" s="79">
        <f t="shared" si="1"/>
        <v>42578</v>
      </c>
      <c r="B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1642.17</v>
      </c>
      <c r="C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1643.9299999999998</v>
      </c>
      <c r="D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1659.3600000000001</v>
      </c>
      <c r="E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1659.33</v>
      </c>
      <c r="F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1728.21</v>
      </c>
      <c r="G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1747.54</v>
      </c>
      <c r="H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1710.24</v>
      </c>
      <c r="I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2062.59</v>
      </c>
      <c r="J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1863.43</v>
      </c>
      <c r="K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1714.1100000000001</v>
      </c>
      <c r="L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1652.01</v>
      </c>
      <c r="M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1623.96</v>
      </c>
      <c r="N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1623.72</v>
      </c>
      <c r="O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1623.68</v>
      </c>
      <c r="P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1651.74</v>
      </c>
      <c r="Q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1651.96</v>
      </c>
      <c r="R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1665.03</v>
      </c>
      <c r="S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1664.72</v>
      </c>
      <c r="T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1703.65</v>
      </c>
      <c r="U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1666.34</v>
      </c>
      <c r="V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1646.63</v>
      </c>
      <c r="W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1648.68</v>
      </c>
      <c r="X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1652.01</v>
      </c>
      <c r="Y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1757.1</v>
      </c>
    </row>
    <row r="79" spans="1:25" x14ac:dyDescent="0.2">
      <c r="A79" s="79">
        <f t="shared" si="1"/>
        <v>42579</v>
      </c>
      <c r="B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1640.8899999999999</v>
      </c>
      <c r="C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1629.02</v>
      </c>
      <c r="D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1659.37</v>
      </c>
      <c r="E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1659.42</v>
      </c>
      <c r="F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1709.96</v>
      </c>
      <c r="G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1709.9</v>
      </c>
      <c r="H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1659.57</v>
      </c>
      <c r="I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2063.54</v>
      </c>
      <c r="J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1863.97</v>
      </c>
      <c r="K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1681.9</v>
      </c>
      <c r="L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1624.38</v>
      </c>
      <c r="M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1624.4299999999998</v>
      </c>
      <c r="N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1637.6</v>
      </c>
      <c r="O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1637.3600000000001</v>
      </c>
      <c r="P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1651.71</v>
      </c>
      <c r="Q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1651.81</v>
      </c>
      <c r="R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1754.1999999999998</v>
      </c>
      <c r="S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1717.28</v>
      </c>
      <c r="T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1731.73</v>
      </c>
      <c r="U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1706.01</v>
      </c>
      <c r="V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1644.88</v>
      </c>
      <c r="W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1647.44</v>
      </c>
      <c r="X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1664.74</v>
      </c>
      <c r="Y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1760.78</v>
      </c>
    </row>
    <row r="80" spans="1:25" x14ac:dyDescent="0.2">
      <c r="A80" s="79">
        <f t="shared" si="1"/>
        <v>42580</v>
      </c>
      <c r="B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1639.2</v>
      </c>
      <c r="C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1644.75</v>
      </c>
      <c r="D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1659.9</v>
      </c>
      <c r="E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1659.95</v>
      </c>
      <c r="F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1729.03</v>
      </c>
      <c r="G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1748.3600000000001</v>
      </c>
      <c r="H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1684.88</v>
      </c>
      <c r="I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2064.73</v>
      </c>
      <c r="J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1864.96</v>
      </c>
      <c r="K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1682.48</v>
      </c>
      <c r="L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1631.75</v>
      </c>
      <c r="M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1638.58</v>
      </c>
      <c r="N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1619.4</v>
      </c>
      <c r="O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1611.3600000000001</v>
      </c>
      <c r="P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1611.51</v>
      </c>
      <c r="Q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1624.67</v>
      </c>
      <c r="R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1665.44</v>
      </c>
      <c r="S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1677.63</v>
      </c>
      <c r="T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1678.01</v>
      </c>
      <c r="U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1631.74</v>
      </c>
      <c r="V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1678.24</v>
      </c>
      <c r="W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1650.81</v>
      </c>
      <c r="X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1665.3200000000002</v>
      </c>
      <c r="Y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1783.92</v>
      </c>
    </row>
    <row r="81" spans="1:27" x14ac:dyDescent="0.2">
      <c r="A81" s="79">
        <f t="shared" ref="A81:A82" si="2">A44</f>
        <v>42581</v>
      </c>
      <c r="B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РСО-А'!$K$6</f>
        <v>1706.95</v>
      </c>
      <c r="C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РСО-А'!$K$6</f>
        <v>1624.24</v>
      </c>
      <c r="D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РСО-А'!$K$6</f>
        <v>1611.57</v>
      </c>
      <c r="E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РСО-А'!$K$6</f>
        <v>1628.15</v>
      </c>
      <c r="F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РСО-А'!$K$6</f>
        <v>1663.12</v>
      </c>
      <c r="G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РСО-А'!$K$6</f>
        <v>1701.92</v>
      </c>
      <c r="H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РСО-А'!$K$6</f>
        <v>1636.77</v>
      </c>
      <c r="I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РСО-А'!$K$6</f>
        <v>1651.6</v>
      </c>
      <c r="J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РСО-А'!$K$6</f>
        <v>1919.6999999999998</v>
      </c>
      <c r="K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РСО-А'!$K$6</f>
        <v>1726.56</v>
      </c>
      <c r="L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РСО-А'!$K$6</f>
        <v>1662.27</v>
      </c>
      <c r="M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РСО-А'!$K$6</f>
        <v>1640.31</v>
      </c>
      <c r="N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РСО-А'!$K$6</f>
        <v>1677</v>
      </c>
      <c r="O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РСО-А'!$K$6</f>
        <v>1676.98</v>
      </c>
      <c r="P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РСО-А'!$K$6</f>
        <v>1677.01</v>
      </c>
      <c r="Q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РСО-А'!$K$6</f>
        <v>1676.97</v>
      </c>
      <c r="R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РСО-А'!$K$6</f>
        <v>1676.65</v>
      </c>
      <c r="S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РСО-А'!$K$6</f>
        <v>1660.9699999999998</v>
      </c>
      <c r="T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РСО-А'!$K$6</f>
        <v>1646.02</v>
      </c>
      <c r="U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РСО-А'!$K$6</f>
        <v>1634.3400000000001</v>
      </c>
      <c r="V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РСО-А'!$K$6</f>
        <v>1719.7</v>
      </c>
      <c r="W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РСО-А'!$K$6</f>
        <v>1707.65</v>
      </c>
      <c r="X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РСО-А'!$K$6</f>
        <v>1618.73</v>
      </c>
      <c r="Y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РСО-А'!$K$6</f>
        <v>1761.28</v>
      </c>
    </row>
    <row r="82" spans="1:27" x14ac:dyDescent="0.2">
      <c r="A82" s="79">
        <f t="shared" si="2"/>
        <v>42582</v>
      </c>
      <c r="B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1689.35</v>
      </c>
      <c r="C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1619.89</v>
      </c>
      <c r="D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1628.15</v>
      </c>
      <c r="E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1628.29</v>
      </c>
      <c r="F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1682.42</v>
      </c>
      <c r="G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1702.0700000000002</v>
      </c>
      <c r="H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1636.64</v>
      </c>
      <c r="I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1628.29</v>
      </c>
      <c r="J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1943.93</v>
      </c>
      <c r="K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1743.04</v>
      </c>
      <c r="L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1691.4099999999999</v>
      </c>
      <c r="M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1660.6399999999999</v>
      </c>
      <c r="N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1660.53</v>
      </c>
      <c r="O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1660.49</v>
      </c>
      <c r="P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1675.56</v>
      </c>
      <c r="Q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1675.49</v>
      </c>
      <c r="R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1675.56</v>
      </c>
      <c r="S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1645.7800000000002</v>
      </c>
      <c r="T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1646.03</v>
      </c>
      <c r="U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1634.26</v>
      </c>
      <c r="V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1731.8400000000001</v>
      </c>
      <c r="W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1701.77</v>
      </c>
      <c r="X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1619.0900000000001</v>
      </c>
      <c r="Y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1780.1100000000001</v>
      </c>
    </row>
    <row r="83" spans="1:27" x14ac:dyDescent="0.2">
      <c r="A83" s="85"/>
      <c r="B83" s="86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</row>
    <row r="84" spans="1:27" x14ac:dyDescent="0.25">
      <c r="A84" s="87" t="s">
        <v>152</v>
      </c>
    </row>
    <row r="85" spans="1:27" ht="12.75" x14ac:dyDescent="0.2">
      <c r="A85" s="169" t="s">
        <v>48</v>
      </c>
      <c r="B85" s="180" t="s">
        <v>122</v>
      </c>
      <c r="C85" s="181"/>
      <c r="D85" s="181"/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2"/>
    </row>
    <row r="86" spans="1:27" ht="12.75" x14ac:dyDescent="0.2">
      <c r="A86" s="170"/>
      <c r="B86" s="183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5"/>
    </row>
    <row r="87" spans="1:27" ht="12.75" customHeight="1" x14ac:dyDescent="0.2">
      <c r="A87" s="170"/>
      <c r="B87" s="172" t="s">
        <v>123</v>
      </c>
      <c r="C87" s="163" t="s">
        <v>124</v>
      </c>
      <c r="D87" s="163" t="s">
        <v>125</v>
      </c>
      <c r="E87" s="163" t="s">
        <v>126</v>
      </c>
      <c r="F87" s="163" t="s">
        <v>127</v>
      </c>
      <c r="G87" s="163" t="s">
        <v>128</v>
      </c>
      <c r="H87" s="163" t="s">
        <v>129</v>
      </c>
      <c r="I87" s="163" t="s">
        <v>130</v>
      </c>
      <c r="J87" s="163" t="s">
        <v>131</v>
      </c>
      <c r="K87" s="163" t="s">
        <v>132</v>
      </c>
      <c r="L87" s="163" t="s">
        <v>133</v>
      </c>
      <c r="M87" s="163" t="s">
        <v>134</v>
      </c>
      <c r="N87" s="174" t="s">
        <v>135</v>
      </c>
      <c r="O87" s="163" t="s">
        <v>136</v>
      </c>
      <c r="P87" s="163" t="s">
        <v>137</v>
      </c>
      <c r="Q87" s="163" t="s">
        <v>138</v>
      </c>
      <c r="R87" s="163" t="s">
        <v>139</v>
      </c>
      <c r="S87" s="163" t="s">
        <v>140</v>
      </c>
      <c r="T87" s="163" t="s">
        <v>141</v>
      </c>
      <c r="U87" s="163" t="s">
        <v>142</v>
      </c>
      <c r="V87" s="163" t="s">
        <v>143</v>
      </c>
      <c r="W87" s="163" t="s">
        <v>144</v>
      </c>
      <c r="X87" s="163" t="s">
        <v>145</v>
      </c>
      <c r="Y87" s="163" t="s">
        <v>146</v>
      </c>
    </row>
    <row r="88" spans="1:27" ht="11.25" customHeight="1" x14ac:dyDescent="0.2">
      <c r="A88" s="171"/>
      <c r="B88" s="173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75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</row>
    <row r="89" spans="1:27" ht="18.75" customHeight="1" x14ac:dyDescent="0.2">
      <c r="A89" s="79">
        <f t="shared" ref="A89:A117" si="3">A52</f>
        <v>42552</v>
      </c>
      <c r="B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1625.5900000000001</v>
      </c>
      <c r="C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1592.4299999999998</v>
      </c>
      <c r="D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1620.47</v>
      </c>
      <c r="E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1659.21</v>
      </c>
      <c r="F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1701.98</v>
      </c>
      <c r="G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1749.77</v>
      </c>
      <c r="H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1667.35</v>
      </c>
      <c r="I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1961.06</v>
      </c>
      <c r="J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1758.4</v>
      </c>
      <c r="K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1613.73</v>
      </c>
      <c r="L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1600.81</v>
      </c>
      <c r="M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1600.85</v>
      </c>
      <c r="N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1592.3400000000001</v>
      </c>
      <c r="O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1592.33</v>
      </c>
      <c r="P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1592.28</v>
      </c>
      <c r="Q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1592.26</v>
      </c>
      <c r="R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1617.8200000000002</v>
      </c>
      <c r="S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1640.79</v>
      </c>
      <c r="T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1640.76</v>
      </c>
      <c r="U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1606.93</v>
      </c>
      <c r="V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1654.09</v>
      </c>
      <c r="W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1662.54</v>
      </c>
      <c r="X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1607.19</v>
      </c>
      <c r="Y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1758.8899999999999</v>
      </c>
      <c r="AA89" s="80"/>
    </row>
    <row r="90" spans="1:27" x14ac:dyDescent="0.2">
      <c r="A90" s="79">
        <f t="shared" si="3"/>
        <v>42553</v>
      </c>
      <c r="B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1656.99</v>
      </c>
      <c r="C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1610.38</v>
      </c>
      <c r="D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1590.8400000000001</v>
      </c>
      <c r="E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1604.05</v>
      </c>
      <c r="F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1665.38</v>
      </c>
      <c r="G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1715.98</v>
      </c>
      <c r="H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1655.9299999999998</v>
      </c>
      <c r="I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1599.9099999999999</v>
      </c>
      <c r="J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1882.95</v>
      </c>
      <c r="K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1698.02</v>
      </c>
      <c r="L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1635.86</v>
      </c>
      <c r="M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1635.88</v>
      </c>
      <c r="N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1635.94</v>
      </c>
      <c r="O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1621.99</v>
      </c>
      <c r="P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1615.1999999999998</v>
      </c>
      <c r="Q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1615.21</v>
      </c>
      <c r="R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1650.57</v>
      </c>
      <c r="S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1665.76</v>
      </c>
      <c r="T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1650.69</v>
      </c>
      <c r="U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1636.37</v>
      </c>
      <c r="V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1642.24</v>
      </c>
      <c r="W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1670.28</v>
      </c>
      <c r="X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1597.81</v>
      </c>
      <c r="Y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1706.18</v>
      </c>
    </row>
    <row r="91" spans="1:27" x14ac:dyDescent="0.2">
      <c r="A91" s="79">
        <f t="shared" si="3"/>
        <v>42554</v>
      </c>
      <c r="B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1652.03</v>
      </c>
      <c r="C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1606.99</v>
      </c>
      <c r="D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1590.78</v>
      </c>
      <c r="E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1603.9099999999999</v>
      </c>
      <c r="F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1665</v>
      </c>
      <c r="G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1738.08</v>
      </c>
      <c r="H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1655.77</v>
      </c>
      <c r="I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1599.65</v>
      </c>
      <c r="J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1882.27</v>
      </c>
      <c r="K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1698.03</v>
      </c>
      <c r="L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1650.5</v>
      </c>
      <c r="M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1665.73</v>
      </c>
      <c r="N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1657.93</v>
      </c>
      <c r="O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1650.5</v>
      </c>
      <c r="P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1650.65</v>
      </c>
      <c r="Q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1650.46</v>
      </c>
      <c r="R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1689.5300000000002</v>
      </c>
      <c r="S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1689.5500000000002</v>
      </c>
      <c r="T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1689.5300000000002</v>
      </c>
      <c r="U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1673.74</v>
      </c>
      <c r="V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1640.79</v>
      </c>
      <c r="W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1667.76</v>
      </c>
      <c r="X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1597.77</v>
      </c>
      <c r="Y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1705.91</v>
      </c>
    </row>
    <row r="92" spans="1:27" x14ac:dyDescent="0.2">
      <c r="A92" s="79">
        <f t="shared" si="3"/>
        <v>42555</v>
      </c>
      <c r="B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1610.54</v>
      </c>
      <c r="C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1592.0700000000002</v>
      </c>
      <c r="D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1635.1799999999998</v>
      </c>
      <c r="E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1658.8400000000001</v>
      </c>
      <c r="F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1720.05</v>
      </c>
      <c r="G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1749.4499999999998</v>
      </c>
      <c r="H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1667.27</v>
      </c>
      <c r="I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1936.6100000000001</v>
      </c>
      <c r="J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1758.26</v>
      </c>
      <c r="K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1600.27</v>
      </c>
      <c r="L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1599.3400000000001</v>
      </c>
      <c r="M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1603.82</v>
      </c>
      <c r="N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1599.3200000000002</v>
      </c>
      <c r="O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1600.57</v>
      </c>
      <c r="P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1606.2199999999998</v>
      </c>
      <c r="Q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1607.44</v>
      </c>
      <c r="R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1617.43</v>
      </c>
      <c r="S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1640.3400000000001</v>
      </c>
      <c r="T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1640.35</v>
      </c>
      <c r="U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1606.9099999999999</v>
      </c>
      <c r="V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1636.49</v>
      </c>
      <c r="W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1627.5700000000002</v>
      </c>
      <c r="X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1606.75</v>
      </c>
      <c r="Y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1649.22</v>
      </c>
    </row>
    <row r="93" spans="1:27" x14ac:dyDescent="0.2">
      <c r="A93" s="79">
        <f t="shared" si="3"/>
        <v>42556</v>
      </c>
      <c r="B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1610.43</v>
      </c>
      <c r="C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1592.46</v>
      </c>
      <c r="D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1635.55</v>
      </c>
      <c r="E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1659.22</v>
      </c>
      <c r="F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1720.48</v>
      </c>
      <c r="G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1720.38</v>
      </c>
      <c r="H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1667.49</v>
      </c>
      <c r="I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1937</v>
      </c>
      <c r="J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1758.21</v>
      </c>
      <c r="K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1600.4499999999998</v>
      </c>
      <c r="L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1609.38</v>
      </c>
      <c r="M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1600.3899999999999</v>
      </c>
      <c r="N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1600.4</v>
      </c>
      <c r="O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1600.29</v>
      </c>
      <c r="P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1613.63</v>
      </c>
      <c r="Q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1613.59</v>
      </c>
      <c r="R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1617.6399999999999</v>
      </c>
      <c r="S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1665.22</v>
      </c>
      <c r="T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1665.17</v>
      </c>
      <c r="U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1678.28</v>
      </c>
      <c r="V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1622.1399999999999</v>
      </c>
      <c r="W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1635.67</v>
      </c>
      <c r="X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1617.37</v>
      </c>
      <c r="Y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1714.22</v>
      </c>
    </row>
    <row r="94" spans="1:27" x14ac:dyDescent="0.2">
      <c r="A94" s="79">
        <f t="shared" si="3"/>
        <v>42557</v>
      </c>
      <c r="B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1607.6</v>
      </c>
      <c r="C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1606.26</v>
      </c>
      <c r="D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1635.4099999999999</v>
      </c>
      <c r="E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1658.9</v>
      </c>
      <c r="F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1683.87</v>
      </c>
      <c r="G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1720.21</v>
      </c>
      <c r="H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1684.17</v>
      </c>
      <c r="I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1960.47</v>
      </c>
      <c r="J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1960.05</v>
      </c>
      <c r="K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1641.39</v>
      </c>
      <c r="L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1600.59</v>
      </c>
      <c r="M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1600.6100000000001</v>
      </c>
      <c r="N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1613.81</v>
      </c>
      <c r="O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1627.3000000000002</v>
      </c>
      <c r="P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1613.81</v>
      </c>
      <c r="Q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1613.71</v>
      </c>
      <c r="R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1629.0700000000002</v>
      </c>
      <c r="S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1640.6999999999998</v>
      </c>
      <c r="T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1617.6</v>
      </c>
      <c r="U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1608.69</v>
      </c>
      <c r="V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1660.3899999999999</v>
      </c>
      <c r="W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1642.01</v>
      </c>
      <c r="X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1606.15</v>
      </c>
      <c r="Y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1727.3</v>
      </c>
    </row>
    <row r="95" spans="1:27" x14ac:dyDescent="0.2">
      <c r="A95" s="79">
        <f t="shared" si="3"/>
        <v>42558</v>
      </c>
      <c r="B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1606.73</v>
      </c>
      <c r="C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1592.46</v>
      </c>
      <c r="D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1635.4</v>
      </c>
      <c r="E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1658.96</v>
      </c>
      <c r="F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1667.12</v>
      </c>
      <c r="G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1720.1799999999998</v>
      </c>
      <c r="H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1650.75</v>
      </c>
      <c r="I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1960.58</v>
      </c>
      <c r="J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1798.99</v>
      </c>
      <c r="K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1649.06</v>
      </c>
      <c r="L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1600.81</v>
      </c>
      <c r="M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1609.2</v>
      </c>
      <c r="N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1592.3000000000002</v>
      </c>
      <c r="O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1600.95</v>
      </c>
      <c r="P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1600.88</v>
      </c>
      <c r="Q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1610.12</v>
      </c>
      <c r="R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1617.76</v>
      </c>
      <c r="S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1629.02</v>
      </c>
      <c r="T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1665.44</v>
      </c>
      <c r="U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1665.98</v>
      </c>
      <c r="V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1622.55</v>
      </c>
      <c r="W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1661.68</v>
      </c>
      <c r="X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1596</v>
      </c>
      <c r="Y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1728.19</v>
      </c>
    </row>
    <row r="96" spans="1:27" x14ac:dyDescent="0.2">
      <c r="A96" s="79">
        <f t="shared" si="3"/>
        <v>42559</v>
      </c>
      <c r="B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1617.49</v>
      </c>
      <c r="C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1592.46</v>
      </c>
      <c r="D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1651.0900000000001</v>
      </c>
      <c r="E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1651.04</v>
      </c>
      <c r="F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1658.85</v>
      </c>
      <c r="G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1729.9</v>
      </c>
      <c r="H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1643.13</v>
      </c>
      <c r="I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1973.23</v>
      </c>
      <c r="J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1831.72</v>
      </c>
      <c r="K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1680.08</v>
      </c>
      <c r="L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1620.9</v>
      </c>
      <c r="M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1607.4099999999999</v>
      </c>
      <c r="N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1620.78</v>
      </c>
      <c r="O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1634.7</v>
      </c>
      <c r="P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1649.1100000000001</v>
      </c>
      <c r="Q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1649.13</v>
      </c>
      <c r="R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1659.06</v>
      </c>
      <c r="S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1671.77</v>
      </c>
      <c r="T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1684.62</v>
      </c>
      <c r="U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1672.07</v>
      </c>
      <c r="V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1628.31</v>
      </c>
      <c r="W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1629.28</v>
      </c>
      <c r="X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1590.82</v>
      </c>
      <c r="Y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1735.69</v>
      </c>
    </row>
    <row r="97" spans="1:25" x14ac:dyDescent="0.2">
      <c r="A97" s="79">
        <f t="shared" si="3"/>
        <v>42560</v>
      </c>
      <c r="B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1655.77</v>
      </c>
      <c r="C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1617.9099999999999</v>
      </c>
      <c r="D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1596.17</v>
      </c>
      <c r="E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1611.95</v>
      </c>
      <c r="F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1646.12</v>
      </c>
      <c r="G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1684.49</v>
      </c>
      <c r="H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1646.75</v>
      </c>
      <c r="I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1593.9</v>
      </c>
      <c r="J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1921.95</v>
      </c>
      <c r="K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1723.76</v>
      </c>
      <c r="L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1643.3000000000002</v>
      </c>
      <c r="M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1629.0500000000002</v>
      </c>
      <c r="N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1629.02</v>
      </c>
      <c r="O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1658.21</v>
      </c>
      <c r="P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1650.58</v>
      </c>
      <c r="Q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1650.46</v>
      </c>
      <c r="R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1673.67</v>
      </c>
      <c r="S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1658.3000000000002</v>
      </c>
      <c r="T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1658.17</v>
      </c>
      <c r="U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1628.76</v>
      </c>
      <c r="V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1659.83</v>
      </c>
      <c r="W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1660.67</v>
      </c>
      <c r="X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1604.7800000000002</v>
      </c>
      <c r="Y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1697.25</v>
      </c>
    </row>
    <row r="98" spans="1:25" x14ac:dyDescent="0.2">
      <c r="A98" s="79">
        <f t="shared" si="3"/>
        <v>42561</v>
      </c>
      <c r="B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1614.1</v>
      </c>
      <c r="C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1593.1999999999998</v>
      </c>
      <c r="D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1590.6599999999999</v>
      </c>
      <c r="E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1632.8600000000001</v>
      </c>
      <c r="F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1669.1</v>
      </c>
      <c r="G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1709.85</v>
      </c>
      <c r="H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1651.1399999999999</v>
      </c>
      <c r="I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1590.16</v>
      </c>
      <c r="J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1929.22</v>
      </c>
      <c r="K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1776.19</v>
      </c>
      <c r="L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1685.92</v>
      </c>
      <c r="M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1662.38</v>
      </c>
      <c r="N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1662.2</v>
      </c>
      <c r="O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1685.8000000000002</v>
      </c>
      <c r="P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1728.5700000000002</v>
      </c>
      <c r="Q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1728.56</v>
      </c>
      <c r="R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1729.24</v>
      </c>
      <c r="S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1729.24</v>
      </c>
      <c r="T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1662.75</v>
      </c>
      <c r="U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1632.43</v>
      </c>
      <c r="V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1639.87</v>
      </c>
      <c r="W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1652.08</v>
      </c>
      <c r="X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1600.58</v>
      </c>
      <c r="Y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1701.24</v>
      </c>
    </row>
    <row r="99" spans="1:25" x14ac:dyDescent="0.2">
      <c r="A99" s="79">
        <f t="shared" si="3"/>
        <v>42562</v>
      </c>
      <c r="B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1603.3400000000001</v>
      </c>
      <c r="C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1590.1</v>
      </c>
      <c r="D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1654.78</v>
      </c>
      <c r="E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1654.96</v>
      </c>
      <c r="F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1696.6</v>
      </c>
      <c r="G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1753.26</v>
      </c>
      <c r="H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1696.4</v>
      </c>
      <c r="I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2057.65</v>
      </c>
      <c r="J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1884.31</v>
      </c>
      <c r="K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1725.27</v>
      </c>
      <c r="L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1623.0700000000002</v>
      </c>
      <c r="M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1609.52</v>
      </c>
      <c r="N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1615.75</v>
      </c>
      <c r="O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1636.6</v>
      </c>
      <c r="P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1636.8</v>
      </c>
      <c r="Q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1608.93</v>
      </c>
      <c r="R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1648.42</v>
      </c>
      <c r="S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1654.25</v>
      </c>
      <c r="T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1688.02</v>
      </c>
      <c r="U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1674.6</v>
      </c>
      <c r="V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1625.31</v>
      </c>
      <c r="W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1625.5700000000002</v>
      </c>
      <c r="X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1603.76</v>
      </c>
      <c r="Y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1727.4499999999998</v>
      </c>
    </row>
    <row r="100" spans="1:25" x14ac:dyDescent="0.2">
      <c r="A100" s="79">
        <f t="shared" si="3"/>
        <v>42563</v>
      </c>
      <c r="B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1604.72</v>
      </c>
      <c r="C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1590.15</v>
      </c>
      <c r="D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1654.26</v>
      </c>
      <c r="E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1679.27</v>
      </c>
      <c r="F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1714.77</v>
      </c>
      <c r="G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1715.05</v>
      </c>
      <c r="H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1697.47</v>
      </c>
      <c r="I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2059.87</v>
      </c>
      <c r="J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1886.13</v>
      </c>
      <c r="K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1726.58</v>
      </c>
      <c r="L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1624.58</v>
      </c>
      <c r="M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1611.04</v>
      </c>
      <c r="N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1617.69</v>
      </c>
      <c r="O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1638.74</v>
      </c>
      <c r="P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1638.73</v>
      </c>
      <c r="Q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1638.74</v>
      </c>
      <c r="R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1650.33</v>
      </c>
      <c r="S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1723.6999999999998</v>
      </c>
      <c r="T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1745.9499999999998</v>
      </c>
      <c r="U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1701.6100000000001</v>
      </c>
      <c r="V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1597.63</v>
      </c>
      <c r="W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1597.9099999999999</v>
      </c>
      <c r="X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1614.9099999999999</v>
      </c>
      <c r="Y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1691.35</v>
      </c>
    </row>
    <row r="101" spans="1:25" x14ac:dyDescent="0.2">
      <c r="A101" s="79">
        <f t="shared" si="3"/>
        <v>42564</v>
      </c>
      <c r="B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1612.81</v>
      </c>
      <c r="C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1592.0700000000002</v>
      </c>
      <c r="D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1658.71</v>
      </c>
      <c r="E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1683.83</v>
      </c>
      <c r="F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1719.8600000000001</v>
      </c>
      <c r="G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1720.07</v>
      </c>
      <c r="H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1702</v>
      </c>
      <c r="I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2066.73</v>
      </c>
      <c r="J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1892.5</v>
      </c>
      <c r="K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1731.1</v>
      </c>
      <c r="L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1627.8400000000001</v>
      </c>
      <c r="M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1614.16</v>
      </c>
      <c r="N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1620.83</v>
      </c>
      <c r="O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1641.99</v>
      </c>
      <c r="P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1642.02</v>
      </c>
      <c r="Q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1641.9</v>
      </c>
      <c r="R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1652.81</v>
      </c>
      <c r="S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1726.65</v>
      </c>
      <c r="T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1749.33</v>
      </c>
      <c r="U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1705.1799999999998</v>
      </c>
      <c r="V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1594.99</v>
      </c>
      <c r="W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1595.44</v>
      </c>
      <c r="X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1617.5100000000002</v>
      </c>
      <c r="Y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1691.41</v>
      </c>
    </row>
    <row r="102" spans="1:25" x14ac:dyDescent="0.2">
      <c r="A102" s="79">
        <f t="shared" si="3"/>
        <v>42565</v>
      </c>
      <c r="B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1611.4099999999999</v>
      </c>
      <c r="C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1592.12</v>
      </c>
      <c r="D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1620.19</v>
      </c>
      <c r="E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1683.95</v>
      </c>
      <c r="F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1720.02</v>
      </c>
      <c r="G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1720.1799999999998</v>
      </c>
      <c r="H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1702.21</v>
      </c>
      <c r="I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2052.6099999999997</v>
      </c>
      <c r="J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1867.32</v>
      </c>
      <c r="K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1704.63</v>
      </c>
      <c r="L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1627.81</v>
      </c>
      <c r="M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1614.06</v>
      </c>
      <c r="N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1634.62</v>
      </c>
      <c r="O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1641.81</v>
      </c>
      <c r="P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1641.78</v>
      </c>
      <c r="Q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1641.74</v>
      </c>
      <c r="R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1664.9699999999998</v>
      </c>
      <c r="S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1691.18</v>
      </c>
      <c r="T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1749.32</v>
      </c>
      <c r="U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1705.15</v>
      </c>
      <c r="V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1594.8</v>
      </c>
      <c r="W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1595.25</v>
      </c>
      <c r="X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1617.42</v>
      </c>
      <c r="Y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1684.22</v>
      </c>
    </row>
    <row r="103" spans="1:25" x14ac:dyDescent="0.2">
      <c r="A103" s="79">
        <f t="shared" si="3"/>
        <v>42566</v>
      </c>
      <c r="B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1599.77</v>
      </c>
      <c r="C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1592.5</v>
      </c>
      <c r="D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1620.9699999999998</v>
      </c>
      <c r="E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1684.46</v>
      </c>
      <c r="F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1720.61</v>
      </c>
      <c r="G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1720.57</v>
      </c>
      <c r="H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1702.24</v>
      </c>
      <c r="I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2052.9799999999996</v>
      </c>
      <c r="J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1831.88</v>
      </c>
      <c r="K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1671.8400000000001</v>
      </c>
      <c r="L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1600.6599999999999</v>
      </c>
      <c r="M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1608.11</v>
      </c>
      <c r="N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1608.35</v>
      </c>
      <c r="O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1608.41</v>
      </c>
      <c r="P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1608.29</v>
      </c>
      <c r="Q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1608.43</v>
      </c>
      <c r="R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1628.87</v>
      </c>
      <c r="S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1691.24</v>
      </c>
      <c r="T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1691.25</v>
      </c>
      <c r="U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1705.05</v>
      </c>
      <c r="V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1595.21</v>
      </c>
      <c r="W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1621.7</v>
      </c>
      <c r="X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1617.52</v>
      </c>
      <c r="Y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1694.9</v>
      </c>
    </row>
    <row r="104" spans="1:25" x14ac:dyDescent="0.2">
      <c r="A104" s="79">
        <f t="shared" si="3"/>
        <v>42567</v>
      </c>
      <c r="B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1631.92</v>
      </c>
      <c r="C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1598</v>
      </c>
      <c r="D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1590.08</v>
      </c>
      <c r="E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1604.21</v>
      </c>
      <c r="F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1655.01</v>
      </c>
      <c r="G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1694.75</v>
      </c>
      <c r="H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1655.85</v>
      </c>
      <c r="I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1611.73</v>
      </c>
      <c r="J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1895.21</v>
      </c>
      <c r="K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1751.23</v>
      </c>
      <c r="L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1697.69</v>
      </c>
      <c r="M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1681.25</v>
      </c>
      <c r="N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1681.23</v>
      </c>
      <c r="O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1681.1999999999998</v>
      </c>
      <c r="P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1681.21</v>
      </c>
      <c r="Q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1665.39</v>
      </c>
      <c r="R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1665.1799999999998</v>
      </c>
      <c r="S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1650.27</v>
      </c>
      <c r="T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1650.3</v>
      </c>
      <c r="U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1665.77</v>
      </c>
      <c r="V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1640.58</v>
      </c>
      <c r="W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1671.8200000000002</v>
      </c>
      <c r="X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1626.03</v>
      </c>
      <c r="Y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1714.6100000000001</v>
      </c>
    </row>
    <row r="105" spans="1:25" x14ac:dyDescent="0.2">
      <c r="A105" s="79">
        <f t="shared" si="3"/>
        <v>42568</v>
      </c>
      <c r="B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1653.0500000000002</v>
      </c>
      <c r="C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1603.97</v>
      </c>
      <c r="D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1591.09</v>
      </c>
      <c r="E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1606.88</v>
      </c>
      <c r="F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1659.1799999999998</v>
      </c>
      <c r="G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1698.63</v>
      </c>
      <c r="H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1659.48</v>
      </c>
      <c r="I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1615.21</v>
      </c>
      <c r="J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1899.5</v>
      </c>
      <c r="K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1754.79</v>
      </c>
      <c r="L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1700.87</v>
      </c>
      <c r="M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1684.35</v>
      </c>
      <c r="N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1684.2</v>
      </c>
      <c r="O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1684.1100000000001</v>
      </c>
      <c r="P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1684.06</v>
      </c>
      <c r="Q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1668.22</v>
      </c>
      <c r="R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1668.08</v>
      </c>
      <c r="S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1652.74</v>
      </c>
      <c r="T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1652.8600000000001</v>
      </c>
      <c r="U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1669.02</v>
      </c>
      <c r="V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1663.77</v>
      </c>
      <c r="W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1684.18</v>
      </c>
      <c r="X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1638.5</v>
      </c>
      <c r="Y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1816.72</v>
      </c>
    </row>
    <row r="106" spans="1:25" x14ac:dyDescent="0.2">
      <c r="A106" s="79">
        <f t="shared" si="3"/>
        <v>42569</v>
      </c>
      <c r="B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1612.72</v>
      </c>
      <c r="C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1608.69</v>
      </c>
      <c r="D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1638.29</v>
      </c>
      <c r="E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1670.26</v>
      </c>
      <c r="F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1687.3</v>
      </c>
      <c r="G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1743.45</v>
      </c>
      <c r="H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1687.74</v>
      </c>
      <c r="I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1990.81</v>
      </c>
      <c r="J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1836.13</v>
      </c>
      <c r="K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1674.8600000000001</v>
      </c>
      <c r="L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1603.0900000000001</v>
      </c>
      <c r="M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1602.94</v>
      </c>
      <c r="N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1603.06</v>
      </c>
      <c r="O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1603.06</v>
      </c>
      <c r="P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1602.96</v>
      </c>
      <c r="Q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1616.2</v>
      </c>
      <c r="R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1630.88</v>
      </c>
      <c r="S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1630.87</v>
      </c>
      <c r="T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1642.72</v>
      </c>
      <c r="U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1667.6100000000001</v>
      </c>
      <c r="V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1619.38</v>
      </c>
      <c r="W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1632.85</v>
      </c>
      <c r="X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1693.7</v>
      </c>
      <c r="Y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1677.17</v>
      </c>
    </row>
    <row r="107" spans="1:25" x14ac:dyDescent="0.2">
      <c r="A107" s="79">
        <f t="shared" si="3"/>
        <v>42570</v>
      </c>
      <c r="B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1635.55</v>
      </c>
      <c r="C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1602.62</v>
      </c>
      <c r="D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1590.4</v>
      </c>
      <c r="E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1623.15</v>
      </c>
      <c r="F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1653.98</v>
      </c>
      <c r="G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1705.1100000000001</v>
      </c>
      <c r="H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1678.9099999999999</v>
      </c>
      <c r="I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2029.73</v>
      </c>
      <c r="J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1847.12</v>
      </c>
      <c r="K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1644.15</v>
      </c>
      <c r="L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1589.97</v>
      </c>
      <c r="M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1621.46</v>
      </c>
      <c r="N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1621.71</v>
      </c>
      <c r="O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1621.9</v>
      </c>
      <c r="P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1621.75</v>
      </c>
      <c r="Q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1621.65</v>
      </c>
      <c r="R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1597.48</v>
      </c>
      <c r="S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1597.48</v>
      </c>
      <c r="T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1642.31</v>
      </c>
      <c r="U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1619.58</v>
      </c>
      <c r="V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1656.97</v>
      </c>
      <c r="W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1657.62</v>
      </c>
      <c r="X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1615.57</v>
      </c>
      <c r="Y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1745.9499999999998</v>
      </c>
    </row>
    <row r="108" spans="1:25" x14ac:dyDescent="0.2">
      <c r="A108" s="79">
        <f t="shared" si="3"/>
        <v>42571</v>
      </c>
      <c r="B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1623.12</v>
      </c>
      <c r="C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1600.07</v>
      </c>
      <c r="D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1590.35</v>
      </c>
      <c r="E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1607.51</v>
      </c>
      <c r="F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1607.4299999999998</v>
      </c>
      <c r="G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1685.8200000000002</v>
      </c>
      <c r="H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1621.98</v>
      </c>
      <c r="I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1905.73</v>
      </c>
      <c r="J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1760.32</v>
      </c>
      <c r="K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1590.97</v>
      </c>
      <c r="L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1661.03</v>
      </c>
      <c r="M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1662.1</v>
      </c>
      <c r="N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1662.5</v>
      </c>
      <c r="O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1663.95</v>
      </c>
      <c r="P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1664.46</v>
      </c>
      <c r="Q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1663.9</v>
      </c>
      <c r="R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1631.74</v>
      </c>
      <c r="S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1618.55</v>
      </c>
      <c r="T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1617.46</v>
      </c>
      <c r="U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1616.19</v>
      </c>
      <c r="V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1689.08</v>
      </c>
      <c r="W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1696.12</v>
      </c>
      <c r="X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1620.33</v>
      </c>
      <c r="Y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1738.1599999999999</v>
      </c>
    </row>
    <row r="109" spans="1:25" x14ac:dyDescent="0.2">
      <c r="A109" s="79">
        <f t="shared" si="3"/>
        <v>42572</v>
      </c>
      <c r="B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1618.76</v>
      </c>
      <c r="C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1594.54</v>
      </c>
      <c r="D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1592.1599999999999</v>
      </c>
      <c r="E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1591.56</v>
      </c>
      <c r="F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1607.38</v>
      </c>
      <c r="G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1636.81</v>
      </c>
      <c r="H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1607.4099999999999</v>
      </c>
      <c r="I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1906.5</v>
      </c>
      <c r="J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1741.37</v>
      </c>
      <c r="K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1597.96</v>
      </c>
      <c r="L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1631.2</v>
      </c>
      <c r="M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1662.48</v>
      </c>
      <c r="N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1657.1599999999999</v>
      </c>
      <c r="O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1658.25</v>
      </c>
      <c r="P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1632.95</v>
      </c>
      <c r="Q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1612.51</v>
      </c>
      <c r="R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1617.48</v>
      </c>
      <c r="S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1605.42</v>
      </c>
      <c r="T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1629.87</v>
      </c>
      <c r="U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1616.31</v>
      </c>
      <c r="V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1684.56</v>
      </c>
      <c r="W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1689.92</v>
      </c>
      <c r="X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1620.27</v>
      </c>
      <c r="Y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1728.71</v>
      </c>
    </row>
    <row r="110" spans="1:25" x14ac:dyDescent="0.2">
      <c r="A110" s="79">
        <f t="shared" si="3"/>
        <v>42573</v>
      </c>
      <c r="B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1608.3400000000001</v>
      </c>
      <c r="C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1593.92</v>
      </c>
      <c r="D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1590.15</v>
      </c>
      <c r="E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1593.55</v>
      </c>
      <c r="F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1607.4299999999998</v>
      </c>
      <c r="G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1668.76</v>
      </c>
      <c r="H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1621.8899999999999</v>
      </c>
      <c r="I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1963.26</v>
      </c>
      <c r="J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1822.65</v>
      </c>
      <c r="K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1673.25</v>
      </c>
      <c r="L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1650.26</v>
      </c>
      <c r="M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1601.5900000000001</v>
      </c>
      <c r="N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1628.5700000000002</v>
      </c>
      <c r="O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1628.5700000000002</v>
      </c>
      <c r="P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1591.1799999999998</v>
      </c>
      <c r="Q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1591.1100000000001</v>
      </c>
      <c r="R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1606.58</v>
      </c>
      <c r="S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1597.06</v>
      </c>
      <c r="T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1618.72</v>
      </c>
      <c r="U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1597.3000000000002</v>
      </c>
      <c r="V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1678.31</v>
      </c>
      <c r="W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1681.21</v>
      </c>
      <c r="X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1623.69</v>
      </c>
      <c r="Y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1756.46</v>
      </c>
    </row>
    <row r="111" spans="1:25" x14ac:dyDescent="0.2">
      <c r="A111" s="79">
        <f t="shared" si="3"/>
        <v>42574</v>
      </c>
      <c r="B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1677.81</v>
      </c>
      <c r="C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1641.25</v>
      </c>
      <c r="D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1614.4099999999999</v>
      </c>
      <c r="E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1603.01</v>
      </c>
      <c r="F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1596.0500000000002</v>
      </c>
      <c r="G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1605.52</v>
      </c>
      <c r="H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1590.0900000000001</v>
      </c>
      <c r="I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1598.81</v>
      </c>
      <c r="J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1860.73</v>
      </c>
      <c r="K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1683</v>
      </c>
      <c r="L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1637.53</v>
      </c>
      <c r="M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1596.83</v>
      </c>
      <c r="N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1596.57</v>
      </c>
      <c r="O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1596.4099999999999</v>
      </c>
      <c r="P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1596.4499999999998</v>
      </c>
      <c r="Q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1596.4</v>
      </c>
      <c r="R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1622.84</v>
      </c>
      <c r="S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1612.51</v>
      </c>
      <c r="T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1597.08</v>
      </c>
      <c r="U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1623.92</v>
      </c>
      <c r="V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1721.3000000000002</v>
      </c>
      <c r="W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1738.25</v>
      </c>
      <c r="X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1624.1999999999998</v>
      </c>
      <c r="Y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1651.76</v>
      </c>
    </row>
    <row r="112" spans="1:25" x14ac:dyDescent="0.2">
      <c r="A112" s="79">
        <f t="shared" si="3"/>
        <v>42575</v>
      </c>
      <c r="B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1663.64</v>
      </c>
      <c r="C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1636.74</v>
      </c>
      <c r="D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1610.45</v>
      </c>
      <c r="E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1600.83</v>
      </c>
      <c r="F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1595</v>
      </c>
      <c r="G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1621.63</v>
      </c>
      <c r="H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1605.3400000000001</v>
      </c>
      <c r="I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1590.06</v>
      </c>
      <c r="J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1884.56</v>
      </c>
      <c r="K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1699.1100000000001</v>
      </c>
      <c r="L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1636.79</v>
      </c>
      <c r="M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1596.47</v>
      </c>
      <c r="N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1596.3</v>
      </c>
      <c r="O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1596.28</v>
      </c>
      <c r="P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1596.28</v>
      </c>
      <c r="Q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1596.25</v>
      </c>
      <c r="R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1623</v>
      </c>
      <c r="S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1613.5</v>
      </c>
      <c r="T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1597.47</v>
      </c>
      <c r="U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1626.92</v>
      </c>
      <c r="V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1746.07</v>
      </c>
      <c r="W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1746.99</v>
      </c>
      <c r="X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1628.92</v>
      </c>
      <c r="Y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1651.53</v>
      </c>
    </row>
    <row r="113" spans="1:27" x14ac:dyDescent="0.2">
      <c r="A113" s="79">
        <f t="shared" si="3"/>
        <v>42576</v>
      </c>
      <c r="B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1638.3200000000002</v>
      </c>
      <c r="C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1611.13</v>
      </c>
      <c r="D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1591.15</v>
      </c>
      <c r="E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1590.8899999999999</v>
      </c>
      <c r="F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1621.54</v>
      </c>
      <c r="G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1652.27</v>
      </c>
      <c r="H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1636.94</v>
      </c>
      <c r="I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2001.06</v>
      </c>
      <c r="J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1801.05</v>
      </c>
      <c r="K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1658.0100000000002</v>
      </c>
      <c r="L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1591.13</v>
      </c>
      <c r="M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1633.74</v>
      </c>
      <c r="N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1634.53</v>
      </c>
      <c r="O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1634.5700000000002</v>
      </c>
      <c r="P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1634.53</v>
      </c>
      <c r="Q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1634.41</v>
      </c>
      <c r="R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1602.28</v>
      </c>
      <c r="S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1609.0900000000001</v>
      </c>
      <c r="T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1607.69</v>
      </c>
      <c r="U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1597.17</v>
      </c>
      <c r="V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1688.81</v>
      </c>
      <c r="W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1663.95</v>
      </c>
      <c r="X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1594.28</v>
      </c>
      <c r="Y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1757.12</v>
      </c>
    </row>
    <row r="114" spans="1:27" x14ac:dyDescent="0.2">
      <c r="A114" s="79">
        <f t="shared" si="3"/>
        <v>42577</v>
      </c>
      <c r="B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1646.0900000000001</v>
      </c>
      <c r="C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1600.29</v>
      </c>
      <c r="D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1621.63</v>
      </c>
      <c r="E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1636.58</v>
      </c>
      <c r="F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1636.5700000000002</v>
      </c>
      <c r="G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1659.88</v>
      </c>
      <c r="H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1636.58</v>
      </c>
      <c r="I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1939.23</v>
      </c>
      <c r="J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1800.75</v>
      </c>
      <c r="K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1658.19</v>
      </c>
      <c r="L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1615.65</v>
      </c>
      <c r="M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1615.66</v>
      </c>
      <c r="N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1615.4699999999998</v>
      </c>
      <c r="O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1615.3</v>
      </c>
      <c r="P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1602.02</v>
      </c>
      <c r="Q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1615.27</v>
      </c>
      <c r="R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1630.1399999999999</v>
      </c>
      <c r="S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1659.83</v>
      </c>
      <c r="T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1706.4099999999999</v>
      </c>
      <c r="U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1661.6</v>
      </c>
      <c r="V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1624.87</v>
      </c>
      <c r="W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1626.52</v>
      </c>
      <c r="X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1630.1100000000001</v>
      </c>
      <c r="Y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1751.6999999999998</v>
      </c>
    </row>
    <row r="115" spans="1:27" x14ac:dyDescent="0.2">
      <c r="A115" s="79">
        <f t="shared" si="3"/>
        <v>42578</v>
      </c>
      <c r="B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1620.6</v>
      </c>
      <c r="C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1622.3</v>
      </c>
      <c r="D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1637.26</v>
      </c>
      <c r="E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1637.24</v>
      </c>
      <c r="F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1704</v>
      </c>
      <c r="G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1722.73</v>
      </c>
      <c r="H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1686.5700000000002</v>
      </c>
      <c r="I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2028.07</v>
      </c>
      <c r="J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1835.04</v>
      </c>
      <c r="K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1690.33</v>
      </c>
      <c r="L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1630.1399999999999</v>
      </c>
      <c r="M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1602.95</v>
      </c>
      <c r="N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1602.72</v>
      </c>
      <c r="O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1602.68</v>
      </c>
      <c r="P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1629.88</v>
      </c>
      <c r="Q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1630.09</v>
      </c>
      <c r="R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1642.76</v>
      </c>
      <c r="S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1642.46</v>
      </c>
      <c r="T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1680.19</v>
      </c>
      <c r="U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1644.03</v>
      </c>
      <c r="V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1624.92</v>
      </c>
      <c r="W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1626.91</v>
      </c>
      <c r="X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1630.1399999999999</v>
      </c>
      <c r="Y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1731.99</v>
      </c>
    </row>
    <row r="116" spans="1:27" x14ac:dyDescent="0.2">
      <c r="A116" s="79">
        <f t="shared" si="3"/>
        <v>42579</v>
      </c>
      <c r="B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1619.37</v>
      </c>
      <c r="C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1607.85</v>
      </c>
      <c r="D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1637.27</v>
      </c>
      <c r="E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1637.32</v>
      </c>
      <c r="F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1686.31</v>
      </c>
      <c r="G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1686.24</v>
      </c>
      <c r="H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1637.46</v>
      </c>
      <c r="I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2028.99</v>
      </c>
      <c r="J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1835.5700000000002</v>
      </c>
      <c r="K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1659.1100000000001</v>
      </c>
      <c r="L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1603.3600000000001</v>
      </c>
      <c r="M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1603.4099999999999</v>
      </c>
      <c r="N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1616.17</v>
      </c>
      <c r="O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1615.94</v>
      </c>
      <c r="P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1629.85</v>
      </c>
      <c r="Q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1629.94</v>
      </c>
      <c r="R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1729.1799999999998</v>
      </c>
      <c r="S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1693.4</v>
      </c>
      <c r="T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1707.4099999999999</v>
      </c>
      <c r="U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1682.48</v>
      </c>
      <c r="V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1623.23</v>
      </c>
      <c r="W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1625.71</v>
      </c>
      <c r="X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1642.47</v>
      </c>
      <c r="Y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1735.56</v>
      </c>
    </row>
    <row r="117" spans="1:27" x14ac:dyDescent="0.2">
      <c r="A117" s="79">
        <f t="shared" si="3"/>
        <v>42580</v>
      </c>
      <c r="B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1617.72</v>
      </c>
      <c r="C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1623.1</v>
      </c>
      <c r="D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1637.78</v>
      </c>
      <c r="E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1637.8400000000001</v>
      </c>
      <c r="F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1704.79</v>
      </c>
      <c r="G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1723.52</v>
      </c>
      <c r="H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1662</v>
      </c>
      <c r="I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2030.15</v>
      </c>
      <c r="J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1836.53</v>
      </c>
      <c r="K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1659.67</v>
      </c>
      <c r="L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1610.5</v>
      </c>
      <c r="M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1617.12</v>
      </c>
      <c r="N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1598.53</v>
      </c>
      <c r="O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1590.74</v>
      </c>
      <c r="P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1590.88</v>
      </c>
      <c r="Q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1603.6399999999999</v>
      </c>
      <c r="R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1643.16</v>
      </c>
      <c r="S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1654.97</v>
      </c>
      <c r="T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1655.3400000000001</v>
      </c>
      <c r="U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1610.49</v>
      </c>
      <c r="V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1655.56</v>
      </c>
      <c r="W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1628.98</v>
      </c>
      <c r="X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1643.04</v>
      </c>
      <c r="Y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1757.99</v>
      </c>
    </row>
    <row r="118" spans="1:27" x14ac:dyDescent="0.2">
      <c r="A118" s="79">
        <f t="shared" ref="A118:A119" si="4">A81</f>
        <v>42581</v>
      </c>
      <c r="B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РСО-А'!$K$6</f>
        <v>1683.3899999999999</v>
      </c>
      <c r="C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РСО-А'!$K$6</f>
        <v>1603.22</v>
      </c>
      <c r="D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РСО-А'!$K$6</f>
        <v>1590.9499999999998</v>
      </c>
      <c r="E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РСО-А'!$K$6</f>
        <v>1607.02</v>
      </c>
      <c r="F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РСО-А'!$K$6</f>
        <v>1640.9099999999999</v>
      </c>
      <c r="G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РСО-А'!$K$6</f>
        <v>1678.51</v>
      </c>
      <c r="H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РСО-А'!$K$6</f>
        <v>1615.3600000000001</v>
      </c>
      <c r="I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РСО-А'!$K$6</f>
        <v>1629.74</v>
      </c>
      <c r="J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РСО-А'!$K$6</f>
        <v>1889.58</v>
      </c>
      <c r="K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РСО-А'!$K$6</f>
        <v>1702.4</v>
      </c>
      <c r="L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РСО-А'!$K$6</f>
        <v>1640.08</v>
      </c>
      <c r="M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РСО-А'!$K$6</f>
        <v>1618.8</v>
      </c>
      <c r="N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РСО-А'!$K$6</f>
        <v>1654.3600000000001</v>
      </c>
      <c r="O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РСО-А'!$K$6</f>
        <v>1654.3400000000001</v>
      </c>
      <c r="P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РСО-А'!$K$6</f>
        <v>1654.37</v>
      </c>
      <c r="Q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РСО-А'!$K$6</f>
        <v>1654.33</v>
      </c>
      <c r="R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РСО-А'!$K$6</f>
        <v>1654.02</v>
      </c>
      <c r="S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РСО-А'!$K$6</f>
        <v>1638.83</v>
      </c>
      <c r="T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РСО-А'!$K$6</f>
        <v>1624.33</v>
      </c>
      <c r="U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РСО-А'!$K$6</f>
        <v>1613.01</v>
      </c>
      <c r="V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РСО-А'!$K$6</f>
        <v>1695.75</v>
      </c>
      <c r="W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РСО-А'!$K$6</f>
        <v>1684.06</v>
      </c>
      <c r="X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РСО-А'!$K$6</f>
        <v>1597.8899999999999</v>
      </c>
      <c r="Y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РСО-А'!$K$6</f>
        <v>1736.04</v>
      </c>
    </row>
    <row r="119" spans="1:27" x14ac:dyDescent="0.2">
      <c r="A119" s="79">
        <f t="shared" si="4"/>
        <v>42582</v>
      </c>
      <c r="B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1666.33</v>
      </c>
      <c r="C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1599</v>
      </c>
      <c r="D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1607.02</v>
      </c>
      <c r="E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1607.15</v>
      </c>
      <c r="F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1659.62</v>
      </c>
      <c r="G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1678.66</v>
      </c>
      <c r="H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1615.25</v>
      </c>
      <c r="I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1607.15</v>
      </c>
      <c r="J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1913.0700000000002</v>
      </c>
      <c r="K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1718.3600000000001</v>
      </c>
      <c r="L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1668.33</v>
      </c>
      <c r="M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1638.5</v>
      </c>
      <c r="N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1638.4</v>
      </c>
      <c r="O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1638.35</v>
      </c>
      <c r="P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1652.96</v>
      </c>
      <c r="Q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1652.9</v>
      </c>
      <c r="R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1652.96</v>
      </c>
      <c r="S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1624.1</v>
      </c>
      <c r="T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1624.34</v>
      </c>
      <c r="U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1612.94</v>
      </c>
      <c r="V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1707.51</v>
      </c>
      <c r="W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1678.37</v>
      </c>
      <c r="X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1598.23</v>
      </c>
      <c r="Y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1754.3000000000002</v>
      </c>
    </row>
    <row r="120" spans="1:27" x14ac:dyDescent="0.2">
      <c r="A120" s="85"/>
      <c r="B120" s="86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</row>
    <row r="121" spans="1:27" x14ac:dyDescent="0.25">
      <c r="A121" s="87" t="s">
        <v>153</v>
      </c>
    </row>
    <row r="122" spans="1:27" ht="12.75" x14ac:dyDescent="0.2">
      <c r="A122" s="169" t="s">
        <v>48</v>
      </c>
      <c r="B122" s="180" t="s">
        <v>122</v>
      </c>
      <c r="C122" s="181"/>
      <c r="D122" s="181"/>
      <c r="E122" s="181"/>
      <c r="F122" s="181"/>
      <c r="G122" s="181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2"/>
    </row>
    <row r="123" spans="1:27" ht="12.75" x14ac:dyDescent="0.2">
      <c r="A123" s="170"/>
      <c r="B123" s="183"/>
      <c r="C123" s="184"/>
      <c r="D123" s="184"/>
      <c r="E123" s="184"/>
      <c r="F123" s="184"/>
      <c r="G123" s="184"/>
      <c r="H123" s="184"/>
      <c r="I123" s="184"/>
      <c r="J123" s="184"/>
      <c r="K123" s="184"/>
      <c r="L123" s="184"/>
      <c r="M123" s="184"/>
      <c r="N123" s="184"/>
      <c r="O123" s="184"/>
      <c r="P123" s="184"/>
      <c r="Q123" s="184"/>
      <c r="R123" s="184"/>
      <c r="S123" s="184"/>
      <c r="T123" s="184"/>
      <c r="U123" s="184"/>
      <c r="V123" s="184"/>
      <c r="W123" s="184"/>
      <c r="X123" s="184"/>
      <c r="Y123" s="185"/>
    </row>
    <row r="124" spans="1:27" ht="12.75" customHeight="1" x14ac:dyDescent="0.2">
      <c r="A124" s="170"/>
      <c r="B124" s="172" t="s">
        <v>123</v>
      </c>
      <c r="C124" s="163" t="s">
        <v>124</v>
      </c>
      <c r="D124" s="163" t="s">
        <v>125</v>
      </c>
      <c r="E124" s="163" t="s">
        <v>126</v>
      </c>
      <c r="F124" s="163" t="s">
        <v>127</v>
      </c>
      <c r="G124" s="163" t="s">
        <v>128</v>
      </c>
      <c r="H124" s="163" t="s">
        <v>129</v>
      </c>
      <c r="I124" s="163" t="s">
        <v>130</v>
      </c>
      <c r="J124" s="163" t="s">
        <v>131</v>
      </c>
      <c r="K124" s="163" t="s">
        <v>132</v>
      </c>
      <c r="L124" s="163" t="s">
        <v>133</v>
      </c>
      <c r="M124" s="163" t="s">
        <v>134</v>
      </c>
      <c r="N124" s="174" t="s">
        <v>135</v>
      </c>
      <c r="O124" s="163" t="s">
        <v>136</v>
      </c>
      <c r="P124" s="163" t="s">
        <v>137</v>
      </c>
      <c r="Q124" s="163" t="s">
        <v>138</v>
      </c>
      <c r="R124" s="163" t="s">
        <v>139</v>
      </c>
      <c r="S124" s="163" t="s">
        <v>140</v>
      </c>
      <c r="T124" s="163" t="s">
        <v>141</v>
      </c>
      <c r="U124" s="163" t="s">
        <v>142</v>
      </c>
      <c r="V124" s="163" t="s">
        <v>143</v>
      </c>
      <c r="W124" s="163" t="s">
        <v>144</v>
      </c>
      <c r="X124" s="163" t="s">
        <v>145</v>
      </c>
      <c r="Y124" s="163" t="s">
        <v>146</v>
      </c>
    </row>
    <row r="125" spans="1:27" ht="11.25" customHeight="1" x14ac:dyDescent="0.2">
      <c r="A125" s="171"/>
      <c r="B125" s="173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175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</row>
    <row r="126" spans="1:27" ht="18.75" customHeight="1" x14ac:dyDescent="0.2">
      <c r="A126" s="79">
        <f t="shared" ref="A126:A154" si="5">A89</f>
        <v>42552</v>
      </c>
      <c r="B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1606.3600000000001</v>
      </c>
      <c r="C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1574.1399999999999</v>
      </c>
      <c r="D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1601.39</v>
      </c>
      <c r="E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1639.04</v>
      </c>
      <c r="F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1680.61</v>
      </c>
      <c r="G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1727.0500000000002</v>
      </c>
      <c r="H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1646.9499999999998</v>
      </c>
      <c r="I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1932.4</v>
      </c>
      <c r="J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1735.44</v>
      </c>
      <c r="K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1594.84</v>
      </c>
      <c r="L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1582.28</v>
      </c>
      <c r="M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1582.32</v>
      </c>
      <c r="N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1574.0500000000002</v>
      </c>
      <c r="O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1574.04</v>
      </c>
      <c r="P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1573.99</v>
      </c>
      <c r="Q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1573.97</v>
      </c>
      <c r="R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1598.81</v>
      </c>
      <c r="S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1621.1399999999999</v>
      </c>
      <c r="T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1621.1100000000001</v>
      </c>
      <c r="U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1588.23</v>
      </c>
      <c r="V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1634.07</v>
      </c>
      <c r="W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1642.28</v>
      </c>
      <c r="X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1588.48</v>
      </c>
      <c r="Y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1735.92</v>
      </c>
      <c r="AA126" s="80"/>
    </row>
    <row r="127" spans="1:27" x14ac:dyDescent="0.2">
      <c r="A127" s="79">
        <f t="shared" si="5"/>
        <v>42553</v>
      </c>
      <c r="B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1636.88</v>
      </c>
      <c r="C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1591.58</v>
      </c>
      <c r="D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1572.5900000000001</v>
      </c>
      <c r="E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1585.4299999999998</v>
      </c>
      <c r="F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1645.03</v>
      </c>
      <c r="G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1694.21</v>
      </c>
      <c r="H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1635.85</v>
      </c>
      <c r="I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1581.4</v>
      </c>
      <c r="J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1856.49</v>
      </c>
      <c r="K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1676.76</v>
      </c>
      <c r="L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1616.35</v>
      </c>
      <c r="M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1616.36</v>
      </c>
      <c r="N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1616.42</v>
      </c>
      <c r="O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1602.87</v>
      </c>
      <c r="P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1596.27</v>
      </c>
      <c r="Q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1596.28</v>
      </c>
      <c r="R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1630.65</v>
      </c>
      <c r="S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1645.4099999999999</v>
      </c>
      <c r="T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1630.76</v>
      </c>
      <c r="U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1616.8400000000001</v>
      </c>
      <c r="V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1622.54</v>
      </c>
      <c r="W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1649.8</v>
      </c>
      <c r="X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1579.37</v>
      </c>
      <c r="Y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1684.69</v>
      </c>
    </row>
    <row r="128" spans="1:27" x14ac:dyDescent="0.2">
      <c r="A128" s="79">
        <f t="shared" si="5"/>
        <v>42554</v>
      </c>
      <c r="B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1632.06</v>
      </c>
      <c r="C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1588.28</v>
      </c>
      <c r="D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1572.53</v>
      </c>
      <c r="E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1585.29</v>
      </c>
      <c r="F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1644.67</v>
      </c>
      <c r="G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1715.69</v>
      </c>
      <c r="H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1635.7</v>
      </c>
      <c r="I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1581.15</v>
      </c>
      <c r="J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1855.83</v>
      </c>
      <c r="K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1676.77</v>
      </c>
      <c r="L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1630.5700000000002</v>
      </c>
      <c r="M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1645.38</v>
      </c>
      <c r="N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1637.8</v>
      </c>
      <c r="O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1630.5700000000002</v>
      </c>
      <c r="P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1630.72</v>
      </c>
      <c r="Q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1630.54</v>
      </c>
      <c r="R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1668.51</v>
      </c>
      <c r="S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1668.52</v>
      </c>
      <c r="T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1668.51</v>
      </c>
      <c r="U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1653.17</v>
      </c>
      <c r="V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1621.1399999999999</v>
      </c>
      <c r="W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1647.35</v>
      </c>
      <c r="X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1579.33</v>
      </c>
      <c r="Y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1684.42</v>
      </c>
    </row>
    <row r="129" spans="1:25" x14ac:dyDescent="0.2">
      <c r="A129" s="79">
        <f t="shared" si="5"/>
        <v>42555</v>
      </c>
      <c r="B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1591.74</v>
      </c>
      <c r="C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1573.79</v>
      </c>
      <c r="D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1615.6799999999998</v>
      </c>
      <c r="E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1638.68</v>
      </c>
      <c r="F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1698.17</v>
      </c>
      <c r="G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1726.74</v>
      </c>
      <c r="H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1646.88</v>
      </c>
      <c r="I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1908.6399999999999</v>
      </c>
      <c r="J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1735.3</v>
      </c>
      <c r="K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1581.76</v>
      </c>
      <c r="L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1580.85</v>
      </c>
      <c r="M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1585.21</v>
      </c>
      <c r="N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1580.83</v>
      </c>
      <c r="O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1582.05</v>
      </c>
      <c r="P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1587.54</v>
      </c>
      <c r="Q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1588.7199999999998</v>
      </c>
      <c r="R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1598.44</v>
      </c>
      <c r="S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1620.7</v>
      </c>
      <c r="T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1620.71</v>
      </c>
      <c r="U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1588.21</v>
      </c>
      <c r="V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1616.96</v>
      </c>
      <c r="W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1608.29</v>
      </c>
      <c r="X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1588.06</v>
      </c>
      <c r="Y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1629.33</v>
      </c>
    </row>
    <row r="130" spans="1:25" x14ac:dyDescent="0.2">
      <c r="A130" s="79">
        <f t="shared" si="5"/>
        <v>42556</v>
      </c>
      <c r="B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1591.63</v>
      </c>
      <c r="C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1574.17</v>
      </c>
      <c r="D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1616.05</v>
      </c>
      <c r="E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1639.0500000000002</v>
      </c>
      <c r="F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1698.59</v>
      </c>
      <c r="G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1698.49</v>
      </c>
      <c r="H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1647.09</v>
      </c>
      <c r="I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1909.02</v>
      </c>
      <c r="J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1735.26</v>
      </c>
      <c r="K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1581.94</v>
      </c>
      <c r="L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1590.6100000000001</v>
      </c>
      <c r="M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1581.87</v>
      </c>
      <c r="N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1581.88</v>
      </c>
      <c r="O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1581.78</v>
      </c>
      <c r="P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1594.74</v>
      </c>
      <c r="Q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1594.71</v>
      </c>
      <c r="R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1598.6399999999999</v>
      </c>
      <c r="S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1644.88</v>
      </c>
      <c r="T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1644.8400000000001</v>
      </c>
      <c r="U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1657.58</v>
      </c>
      <c r="V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1603.02</v>
      </c>
      <c r="W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1616.1599999999999</v>
      </c>
      <c r="X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1598.38</v>
      </c>
      <c r="Y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1692.5</v>
      </c>
    </row>
    <row r="131" spans="1:25" x14ac:dyDescent="0.2">
      <c r="A131" s="79">
        <f t="shared" si="5"/>
        <v>42557</v>
      </c>
      <c r="B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1588.88</v>
      </c>
      <c r="C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1587.58</v>
      </c>
      <c r="D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1615.9099999999999</v>
      </c>
      <c r="E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1638.74</v>
      </c>
      <c r="F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1663.01</v>
      </c>
      <c r="G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1698.32</v>
      </c>
      <c r="H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1663.3000000000002</v>
      </c>
      <c r="I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1931.83</v>
      </c>
      <c r="J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1931.42</v>
      </c>
      <c r="K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1621.72</v>
      </c>
      <c r="L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1582.07</v>
      </c>
      <c r="M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1582.0900000000001</v>
      </c>
      <c r="N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1594.92</v>
      </c>
      <c r="O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1608.0300000000002</v>
      </c>
      <c r="P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1594.92</v>
      </c>
      <c r="Q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1594.82</v>
      </c>
      <c r="R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1609.75</v>
      </c>
      <c r="S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1621.05</v>
      </c>
      <c r="T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1598.6</v>
      </c>
      <c r="U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1589.94</v>
      </c>
      <c r="V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1640.19</v>
      </c>
      <c r="W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1622.33</v>
      </c>
      <c r="X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1587.47</v>
      </c>
      <c r="Y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1705.21</v>
      </c>
    </row>
    <row r="132" spans="1:25" x14ac:dyDescent="0.2">
      <c r="A132" s="79">
        <f t="shared" si="5"/>
        <v>42558</v>
      </c>
      <c r="B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1588.03</v>
      </c>
      <c r="C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1574.17</v>
      </c>
      <c r="D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1615.9</v>
      </c>
      <c r="E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1638.8000000000002</v>
      </c>
      <c r="F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1646.73</v>
      </c>
      <c r="G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1698.3</v>
      </c>
      <c r="H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1630.82</v>
      </c>
      <c r="I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1931.93</v>
      </c>
      <c r="J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1774.8899999999999</v>
      </c>
      <c r="K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1629.18</v>
      </c>
      <c r="L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1582.28</v>
      </c>
      <c r="M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1590.43</v>
      </c>
      <c r="N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1574.0100000000002</v>
      </c>
      <c r="O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1582.4099999999999</v>
      </c>
      <c r="P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1582.35</v>
      </c>
      <c r="Q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1591.33</v>
      </c>
      <c r="R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1598.75</v>
      </c>
      <c r="S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1609.6999999999998</v>
      </c>
      <c r="T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1645.1</v>
      </c>
      <c r="U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1645.62</v>
      </c>
      <c r="V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1603.4099999999999</v>
      </c>
      <c r="W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1641.44</v>
      </c>
      <c r="X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1577.6100000000001</v>
      </c>
      <c r="Y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1706.08</v>
      </c>
    </row>
    <row r="133" spans="1:25" x14ac:dyDescent="0.2">
      <c r="A133" s="79">
        <f t="shared" si="5"/>
        <v>42559</v>
      </c>
      <c r="B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1598.49</v>
      </c>
      <c r="C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1574.17</v>
      </c>
      <c r="D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1631.15</v>
      </c>
      <c r="E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1631.1</v>
      </c>
      <c r="F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1638.69</v>
      </c>
      <c r="G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1707.75</v>
      </c>
      <c r="H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1623.41</v>
      </c>
      <c r="I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1944.23</v>
      </c>
      <c r="J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1806.7</v>
      </c>
      <c r="K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1659.33</v>
      </c>
      <c r="L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1601.81</v>
      </c>
      <c r="M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1588.6999999999998</v>
      </c>
      <c r="N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1601.69</v>
      </c>
      <c r="O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1615.21</v>
      </c>
      <c r="P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1629.23</v>
      </c>
      <c r="Q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1629.25</v>
      </c>
      <c r="R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1638.8899999999999</v>
      </c>
      <c r="S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1651.25</v>
      </c>
      <c r="T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1663.74</v>
      </c>
      <c r="U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1651.54</v>
      </c>
      <c r="V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1609.01</v>
      </c>
      <c r="W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1609.9499999999998</v>
      </c>
      <c r="X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1572.57</v>
      </c>
      <c r="Y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1713.3600000000001</v>
      </c>
    </row>
    <row r="134" spans="1:25" x14ac:dyDescent="0.2">
      <c r="A134" s="79">
        <f t="shared" si="5"/>
        <v>42560</v>
      </c>
      <c r="B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1635.7</v>
      </c>
      <c r="C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1598.9</v>
      </c>
      <c r="D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1577.78</v>
      </c>
      <c r="E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1593.1100000000001</v>
      </c>
      <c r="F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1626.3200000000002</v>
      </c>
      <c r="G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1663.6100000000001</v>
      </c>
      <c r="H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1626.93</v>
      </c>
      <c r="I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1575.56</v>
      </c>
      <c r="J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1894.3899999999999</v>
      </c>
      <c r="K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1701.77</v>
      </c>
      <c r="L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1623.58</v>
      </c>
      <c r="M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1609.73</v>
      </c>
      <c r="N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1609.6999999999998</v>
      </c>
      <c r="O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1638.0700000000002</v>
      </c>
      <c r="P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1630.6599999999999</v>
      </c>
      <c r="Q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1630.54</v>
      </c>
      <c r="R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1653.09</v>
      </c>
      <c r="S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1638.15</v>
      </c>
      <c r="T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1638.0300000000002</v>
      </c>
      <c r="U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1609.4499999999998</v>
      </c>
      <c r="V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1639.6399999999999</v>
      </c>
      <c r="W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1640.46</v>
      </c>
      <c r="X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1586.14</v>
      </c>
      <c r="Y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1676.01</v>
      </c>
    </row>
    <row r="135" spans="1:25" x14ac:dyDescent="0.2">
      <c r="A135" s="79">
        <f t="shared" si="5"/>
        <v>42561</v>
      </c>
      <c r="B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1595.2</v>
      </c>
      <c r="C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1574.8899999999999</v>
      </c>
      <c r="D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1572.42</v>
      </c>
      <c r="E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1613.4299999999998</v>
      </c>
      <c r="F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1648.65</v>
      </c>
      <c r="G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1688.26</v>
      </c>
      <c r="H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1631.1999999999998</v>
      </c>
      <c r="I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1571.94</v>
      </c>
      <c r="J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1901.46</v>
      </c>
      <c r="K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1752.73</v>
      </c>
      <c r="L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1665</v>
      </c>
      <c r="M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1642.12</v>
      </c>
      <c r="N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1641.95</v>
      </c>
      <c r="O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1664.88</v>
      </c>
      <c r="P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1706.45</v>
      </c>
      <c r="Q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1706.44</v>
      </c>
      <c r="R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1707.1</v>
      </c>
      <c r="S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1707.1</v>
      </c>
      <c r="T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1642.48</v>
      </c>
      <c r="U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1613.02</v>
      </c>
      <c r="V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1620.24</v>
      </c>
      <c r="W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1632.12</v>
      </c>
      <c r="X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1582.06</v>
      </c>
      <c r="Y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1679.8899999999999</v>
      </c>
    </row>
    <row r="136" spans="1:25" x14ac:dyDescent="0.2">
      <c r="A136" s="79">
        <f t="shared" si="5"/>
        <v>42562</v>
      </c>
      <c r="B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1584.74</v>
      </c>
      <c r="C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1571.87</v>
      </c>
      <c r="D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1634.73</v>
      </c>
      <c r="E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1634.9099999999999</v>
      </c>
      <c r="F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1675.38</v>
      </c>
      <c r="G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1730.44</v>
      </c>
      <c r="H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1675.19</v>
      </c>
      <c r="I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2026.28</v>
      </c>
      <c r="J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1857.81</v>
      </c>
      <c r="K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1703.24</v>
      </c>
      <c r="L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1603.9099999999999</v>
      </c>
      <c r="M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1590.75</v>
      </c>
      <c r="N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1596.8</v>
      </c>
      <c r="O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1617.0700000000002</v>
      </c>
      <c r="P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1617.26</v>
      </c>
      <c r="Q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1590.17</v>
      </c>
      <c r="R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1628.55</v>
      </c>
      <c r="S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1634.22</v>
      </c>
      <c r="T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1667.04</v>
      </c>
      <c r="U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1654</v>
      </c>
      <c r="V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1606.0900000000001</v>
      </c>
      <c r="W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1606.3400000000001</v>
      </c>
      <c r="X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1585.15</v>
      </c>
      <c r="Y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1705.3600000000001</v>
      </c>
    </row>
    <row r="137" spans="1:25" x14ac:dyDescent="0.2">
      <c r="A137" s="79">
        <f t="shared" si="5"/>
        <v>42563</v>
      </c>
      <c r="B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1586.08</v>
      </c>
      <c r="C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1571.93</v>
      </c>
      <c r="D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1634.23</v>
      </c>
      <c r="E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1658.53</v>
      </c>
      <c r="F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1693.03</v>
      </c>
      <c r="G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1693.31</v>
      </c>
      <c r="H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1676.23</v>
      </c>
      <c r="I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2028.44</v>
      </c>
      <c r="J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1859.58</v>
      </c>
      <c r="K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1704.51</v>
      </c>
      <c r="L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1605.38</v>
      </c>
      <c r="M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1592.23</v>
      </c>
      <c r="N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1598.69</v>
      </c>
      <c r="O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1619.15</v>
      </c>
      <c r="P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1619.1399999999999</v>
      </c>
      <c r="Q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1619.15</v>
      </c>
      <c r="R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1630.4099999999999</v>
      </c>
      <c r="S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1701.7199999999998</v>
      </c>
      <c r="T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1723.34</v>
      </c>
      <c r="U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1680.25</v>
      </c>
      <c r="V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1579.19</v>
      </c>
      <c r="W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1579.46</v>
      </c>
      <c r="X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1595.99</v>
      </c>
      <c r="Y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1670.27</v>
      </c>
    </row>
    <row r="138" spans="1:25" x14ac:dyDescent="0.2">
      <c r="A138" s="79">
        <f t="shared" si="5"/>
        <v>42564</v>
      </c>
      <c r="B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1593.9499999999998</v>
      </c>
      <c r="C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1573.79</v>
      </c>
      <c r="D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1638.56</v>
      </c>
      <c r="E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1662.97</v>
      </c>
      <c r="F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1697.99</v>
      </c>
      <c r="G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1698.1799999999998</v>
      </c>
      <c r="H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1680.63</v>
      </c>
      <c r="I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2035.1000000000001</v>
      </c>
      <c r="J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1865.77</v>
      </c>
      <c r="K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1708.91</v>
      </c>
      <c r="L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1608.5500000000002</v>
      </c>
      <c r="M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1595.2600000000002</v>
      </c>
      <c r="N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1601.74</v>
      </c>
      <c r="O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1622.3</v>
      </c>
      <c r="P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1622.34</v>
      </c>
      <c r="Q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1622.2199999999998</v>
      </c>
      <c r="R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1632.8200000000002</v>
      </c>
      <c r="S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1704.59</v>
      </c>
      <c r="T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1726.63</v>
      </c>
      <c r="U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1683.71</v>
      </c>
      <c r="V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1576.63</v>
      </c>
      <c r="W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1577.0700000000002</v>
      </c>
      <c r="X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1598.5100000000002</v>
      </c>
      <c r="Y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1670.3400000000001</v>
      </c>
    </row>
    <row r="139" spans="1:25" x14ac:dyDescent="0.2">
      <c r="A139" s="79">
        <f t="shared" si="5"/>
        <v>42565</v>
      </c>
      <c r="B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1592.58</v>
      </c>
      <c r="C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1573.83</v>
      </c>
      <c r="D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1601.12</v>
      </c>
      <c r="E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1663.08</v>
      </c>
      <c r="F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1698.1399999999999</v>
      </c>
      <c r="G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1698.3</v>
      </c>
      <c r="H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1680.8400000000001</v>
      </c>
      <c r="I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2021.3799999999999</v>
      </c>
      <c r="J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1841.3</v>
      </c>
      <c r="K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1683.1799999999998</v>
      </c>
      <c r="L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1608.52</v>
      </c>
      <c r="M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1595.16</v>
      </c>
      <c r="N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1615.1399999999999</v>
      </c>
      <c r="O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1622.13</v>
      </c>
      <c r="P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1622.1</v>
      </c>
      <c r="Q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1622.06</v>
      </c>
      <c r="R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1644.6399999999999</v>
      </c>
      <c r="S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1670.1100000000001</v>
      </c>
      <c r="T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1726.62</v>
      </c>
      <c r="U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1683.69</v>
      </c>
      <c r="V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1576.44</v>
      </c>
      <c r="W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1576.88</v>
      </c>
      <c r="X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1598.43</v>
      </c>
      <c r="Y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1663.35</v>
      </c>
    </row>
    <row r="140" spans="1:25" x14ac:dyDescent="0.2">
      <c r="A140" s="79">
        <f t="shared" si="5"/>
        <v>42566</v>
      </c>
      <c r="B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1581.27</v>
      </c>
      <c r="C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1574.21</v>
      </c>
      <c r="D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1601.88</v>
      </c>
      <c r="E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1663.58</v>
      </c>
      <c r="F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1698.7199999999998</v>
      </c>
      <c r="G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1698.67</v>
      </c>
      <c r="H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1680.8600000000001</v>
      </c>
      <c r="I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2021.7299999999998</v>
      </c>
      <c r="J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1806.85</v>
      </c>
      <c r="K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1651.3200000000002</v>
      </c>
      <c r="L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1582.13</v>
      </c>
      <c r="M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1589.38</v>
      </c>
      <c r="N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1589.6100000000001</v>
      </c>
      <c r="O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1589.67</v>
      </c>
      <c r="P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1589.56</v>
      </c>
      <c r="Q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1589.69</v>
      </c>
      <c r="R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1609.55</v>
      </c>
      <c r="S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1670.17</v>
      </c>
      <c r="T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1670.1799999999998</v>
      </c>
      <c r="U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1683.59</v>
      </c>
      <c r="V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1576.8400000000001</v>
      </c>
      <c r="W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1602.5900000000001</v>
      </c>
      <c r="X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1598.52</v>
      </c>
      <c r="Y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1673.73</v>
      </c>
    </row>
    <row r="141" spans="1:25" x14ac:dyDescent="0.2">
      <c r="A141" s="79">
        <f t="shared" si="5"/>
        <v>42567</v>
      </c>
      <c r="B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1612.51</v>
      </c>
      <c r="C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1579.55</v>
      </c>
      <c r="D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1571.85</v>
      </c>
      <c r="E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1585.58</v>
      </c>
      <c r="F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1634.96</v>
      </c>
      <c r="G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1673.58</v>
      </c>
      <c r="H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1635.77</v>
      </c>
      <c r="I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1592.8899999999999</v>
      </c>
      <c r="J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1868.4</v>
      </c>
      <c r="K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1728.47</v>
      </c>
      <c r="L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1676.44</v>
      </c>
      <c r="M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1660.46</v>
      </c>
      <c r="N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1660.44</v>
      </c>
      <c r="O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1660.4099999999999</v>
      </c>
      <c r="P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1660.42</v>
      </c>
      <c r="Q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1645.04</v>
      </c>
      <c r="R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1644.85</v>
      </c>
      <c r="S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1630.35</v>
      </c>
      <c r="T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1630.38</v>
      </c>
      <c r="U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1645.42</v>
      </c>
      <c r="V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1620.94</v>
      </c>
      <c r="W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1651.3000000000002</v>
      </c>
      <c r="X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1606.79</v>
      </c>
      <c r="Y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1692.88</v>
      </c>
    </row>
    <row r="142" spans="1:25" x14ac:dyDescent="0.2">
      <c r="A142" s="79">
        <f t="shared" si="5"/>
        <v>42568</v>
      </c>
      <c r="B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1633.0500000000002</v>
      </c>
      <c r="C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1585.35</v>
      </c>
      <c r="D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1572.83</v>
      </c>
      <c r="E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1588.1799999999998</v>
      </c>
      <c r="F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1639.01</v>
      </c>
      <c r="G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1677.35</v>
      </c>
      <c r="H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1639.3</v>
      </c>
      <c r="I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1596.28</v>
      </c>
      <c r="J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1872.57</v>
      </c>
      <c r="K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1731.9299999999998</v>
      </c>
      <c r="L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1679.53</v>
      </c>
      <c r="M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1663.48</v>
      </c>
      <c r="N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1663.33</v>
      </c>
      <c r="O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1663.24</v>
      </c>
      <c r="P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1663.2</v>
      </c>
      <c r="Q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1647.8000000000002</v>
      </c>
      <c r="R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1647.66</v>
      </c>
      <c r="S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1632.75</v>
      </c>
      <c r="T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1632.87</v>
      </c>
      <c r="U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1648.58</v>
      </c>
      <c r="V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1643.4699999999998</v>
      </c>
      <c r="W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1663.31</v>
      </c>
      <c r="X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1618.92</v>
      </c>
      <c r="Y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1792.12</v>
      </c>
    </row>
    <row r="143" spans="1:25" x14ac:dyDescent="0.2">
      <c r="A143" s="79">
        <f t="shared" si="5"/>
        <v>42569</v>
      </c>
      <c r="B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1593.8600000000001</v>
      </c>
      <c r="C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1589.94</v>
      </c>
      <c r="D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1618.71</v>
      </c>
      <c r="E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1649.78</v>
      </c>
      <c r="F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1666.3400000000001</v>
      </c>
      <c r="G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1720.91</v>
      </c>
      <c r="H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1666.77</v>
      </c>
      <c r="I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1961.32</v>
      </c>
      <c r="J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1810.98</v>
      </c>
      <c r="K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1654.25</v>
      </c>
      <c r="L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1584.5</v>
      </c>
      <c r="M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1584.35</v>
      </c>
      <c r="N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1584.47</v>
      </c>
      <c r="O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1584.47</v>
      </c>
      <c r="P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1584.37</v>
      </c>
      <c r="Q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1597.24</v>
      </c>
      <c r="R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1611.5</v>
      </c>
      <c r="S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1611.49</v>
      </c>
      <c r="T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1623.0100000000002</v>
      </c>
      <c r="U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1647.1999999999998</v>
      </c>
      <c r="V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1600.33</v>
      </c>
      <c r="W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1613.42</v>
      </c>
      <c r="X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1672.56</v>
      </c>
      <c r="Y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1656.49</v>
      </c>
    </row>
    <row r="144" spans="1:25" x14ac:dyDescent="0.2">
      <c r="A144" s="79">
        <f t="shared" si="5"/>
        <v>42570</v>
      </c>
      <c r="B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1616.05</v>
      </c>
      <c r="C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1584.04</v>
      </c>
      <c r="D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1572.17</v>
      </c>
      <c r="E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1604</v>
      </c>
      <c r="F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1633.96</v>
      </c>
      <c r="G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1683.65</v>
      </c>
      <c r="H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1658.19</v>
      </c>
      <c r="I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1999.14</v>
      </c>
      <c r="J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1821.67</v>
      </c>
      <c r="K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1624.4</v>
      </c>
      <c r="L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1571.75</v>
      </c>
      <c r="M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1602.35</v>
      </c>
      <c r="N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1602.6</v>
      </c>
      <c r="O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1602.78</v>
      </c>
      <c r="P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1602.63</v>
      </c>
      <c r="Q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1602.54</v>
      </c>
      <c r="R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1579.05</v>
      </c>
      <c r="S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1579.05</v>
      </c>
      <c r="T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1622.62</v>
      </c>
      <c r="U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1600.52</v>
      </c>
      <c r="V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1636.8600000000001</v>
      </c>
      <c r="W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1637.5</v>
      </c>
      <c r="X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1596.63</v>
      </c>
      <c r="Y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1723.34</v>
      </c>
    </row>
    <row r="145" spans="1:25" x14ac:dyDescent="0.2">
      <c r="A145" s="79">
        <f t="shared" si="5"/>
        <v>42571</v>
      </c>
      <c r="B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1603.9699999999998</v>
      </c>
      <c r="C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1581.56</v>
      </c>
      <c r="D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1572.1100000000001</v>
      </c>
      <c r="E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1588.8</v>
      </c>
      <c r="F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1588.71</v>
      </c>
      <c r="G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1664.9099999999999</v>
      </c>
      <c r="H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1602.8600000000001</v>
      </c>
      <c r="I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1878.63</v>
      </c>
      <c r="J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1737.3</v>
      </c>
      <c r="K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1572.72</v>
      </c>
      <c r="L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1640.81</v>
      </c>
      <c r="M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1641.85</v>
      </c>
      <c r="N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1642.24</v>
      </c>
      <c r="O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1643.65</v>
      </c>
      <c r="P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1644.15</v>
      </c>
      <c r="Q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1643.59</v>
      </c>
      <c r="R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1612.35</v>
      </c>
      <c r="S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1599.52</v>
      </c>
      <c r="T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1598.46</v>
      </c>
      <c r="U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1597.23</v>
      </c>
      <c r="V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1668.07</v>
      </c>
      <c r="W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1674.91</v>
      </c>
      <c r="X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1601.25</v>
      </c>
      <c r="Y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1715.77</v>
      </c>
    </row>
    <row r="146" spans="1:25" x14ac:dyDescent="0.2">
      <c r="A146" s="79">
        <f t="shared" si="5"/>
        <v>42572</v>
      </c>
      <c r="B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1599.73</v>
      </c>
      <c r="C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1576.19</v>
      </c>
      <c r="D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1573.88</v>
      </c>
      <c r="E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1573.29</v>
      </c>
      <c r="F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1588.67</v>
      </c>
      <c r="G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1617.27</v>
      </c>
      <c r="H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1588.6999999999998</v>
      </c>
      <c r="I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1879.38</v>
      </c>
      <c r="J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1718.8899999999999</v>
      </c>
      <c r="K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1579.52</v>
      </c>
      <c r="L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1611.8200000000002</v>
      </c>
      <c r="M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1642.22</v>
      </c>
      <c r="N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1637.05</v>
      </c>
      <c r="O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1638.1100000000001</v>
      </c>
      <c r="P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1613.52</v>
      </c>
      <c r="Q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1593.65</v>
      </c>
      <c r="R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1598.48</v>
      </c>
      <c r="S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1586.76</v>
      </c>
      <c r="T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1610.52</v>
      </c>
      <c r="U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1597.3400000000001</v>
      </c>
      <c r="V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1663.67</v>
      </c>
      <c r="W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1668.89</v>
      </c>
      <c r="X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1601.19</v>
      </c>
      <c r="Y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1706.5900000000001</v>
      </c>
    </row>
    <row r="147" spans="1:25" x14ac:dyDescent="0.2">
      <c r="A147" s="79">
        <f t="shared" si="5"/>
        <v>42573</v>
      </c>
      <c r="B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1589.6</v>
      </c>
      <c r="C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1575.5900000000001</v>
      </c>
      <c r="D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1571.93</v>
      </c>
      <c r="E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1575.23</v>
      </c>
      <c r="F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1588.71</v>
      </c>
      <c r="G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1648.3200000000002</v>
      </c>
      <c r="H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1602.77</v>
      </c>
      <c r="I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1934.54</v>
      </c>
      <c r="J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1797.8899999999999</v>
      </c>
      <c r="K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1652.69</v>
      </c>
      <c r="L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1630.3400000000001</v>
      </c>
      <c r="M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1583.04</v>
      </c>
      <c r="N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1609.26</v>
      </c>
      <c r="O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1609.26</v>
      </c>
      <c r="P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1572.9299999999998</v>
      </c>
      <c r="Q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1572.85</v>
      </c>
      <c r="R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1587.8899999999999</v>
      </c>
      <c r="S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1578.6399999999999</v>
      </c>
      <c r="T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1599.69</v>
      </c>
      <c r="U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1578.87</v>
      </c>
      <c r="V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1657.6100000000001</v>
      </c>
      <c r="W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1660.42</v>
      </c>
      <c r="X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1604.52</v>
      </c>
      <c r="Y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1733.56</v>
      </c>
    </row>
    <row r="148" spans="1:25" x14ac:dyDescent="0.2">
      <c r="A148" s="79">
        <f t="shared" si="5"/>
        <v>42574</v>
      </c>
      <c r="B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1657.12</v>
      </c>
      <c r="C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1621.5900000000001</v>
      </c>
      <c r="D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1595.5</v>
      </c>
      <c r="E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1584.42</v>
      </c>
      <c r="F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1577.66</v>
      </c>
      <c r="G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1586.8600000000001</v>
      </c>
      <c r="H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1571.8600000000001</v>
      </c>
      <c r="I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1580.3400000000001</v>
      </c>
      <c r="J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1834.8899999999999</v>
      </c>
      <c r="K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1662.1599999999999</v>
      </c>
      <c r="L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1617.97</v>
      </c>
      <c r="M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1578.4099999999999</v>
      </c>
      <c r="N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1578.1599999999999</v>
      </c>
      <c r="O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1578</v>
      </c>
      <c r="P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1578.05</v>
      </c>
      <c r="Q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1577.99</v>
      </c>
      <c r="R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1603.69</v>
      </c>
      <c r="S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1593.65</v>
      </c>
      <c r="T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1578.6599999999999</v>
      </c>
      <c r="U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1604.75</v>
      </c>
      <c r="V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1699.38</v>
      </c>
      <c r="W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1715.8600000000001</v>
      </c>
      <c r="X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1605.02</v>
      </c>
      <c r="Y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1631.8</v>
      </c>
    </row>
    <row r="149" spans="1:25" x14ac:dyDescent="0.2">
      <c r="A149" s="79">
        <f t="shared" si="5"/>
        <v>42575</v>
      </c>
      <c r="B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1643.3400000000001</v>
      </c>
      <c r="C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1617.21</v>
      </c>
      <c r="D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1591.65</v>
      </c>
      <c r="E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1582.3</v>
      </c>
      <c r="F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1576.6399999999999</v>
      </c>
      <c r="G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1602.52</v>
      </c>
      <c r="H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1586.69</v>
      </c>
      <c r="I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1571.83</v>
      </c>
      <c r="J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1858.06</v>
      </c>
      <c r="K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1677.82</v>
      </c>
      <c r="L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1617.25</v>
      </c>
      <c r="M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1578.0700000000002</v>
      </c>
      <c r="N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1577.9</v>
      </c>
      <c r="O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1577.88</v>
      </c>
      <c r="P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1577.88</v>
      </c>
      <c r="Q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1577.85</v>
      </c>
      <c r="R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1603.85</v>
      </c>
      <c r="S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1594.6100000000001</v>
      </c>
      <c r="T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1579.04</v>
      </c>
      <c r="U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1607.66</v>
      </c>
      <c r="V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1723.46</v>
      </c>
      <c r="W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1724.35</v>
      </c>
      <c r="X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1609.6100000000001</v>
      </c>
      <c r="Y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1631.57</v>
      </c>
    </row>
    <row r="150" spans="1:25" x14ac:dyDescent="0.2">
      <c r="A150" s="79">
        <f t="shared" si="5"/>
        <v>42576</v>
      </c>
      <c r="B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1618.74</v>
      </c>
      <c r="C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1592.31</v>
      </c>
      <c r="D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1572.9</v>
      </c>
      <c r="E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1572.65</v>
      </c>
      <c r="F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1602.43</v>
      </c>
      <c r="G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1632.29</v>
      </c>
      <c r="H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1617.3899999999999</v>
      </c>
      <c r="I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1971.27</v>
      </c>
      <c r="J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1776.8899999999999</v>
      </c>
      <c r="K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1637.87</v>
      </c>
      <c r="L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1572.88</v>
      </c>
      <c r="M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1614.29</v>
      </c>
      <c r="N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1615.06</v>
      </c>
      <c r="O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1615.0900000000001</v>
      </c>
      <c r="P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1615.06</v>
      </c>
      <c r="Q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1614.93</v>
      </c>
      <c r="R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1583.71</v>
      </c>
      <c r="S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1590.33</v>
      </c>
      <c r="T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1588.9699999999998</v>
      </c>
      <c r="U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1578.74</v>
      </c>
      <c r="V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1667.8</v>
      </c>
      <c r="W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1643.65</v>
      </c>
      <c r="X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1575.94</v>
      </c>
      <c r="Y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1734.2</v>
      </c>
    </row>
    <row r="151" spans="1:25" x14ac:dyDescent="0.2">
      <c r="A151" s="79">
        <f t="shared" si="5"/>
        <v>42577</v>
      </c>
      <c r="B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1626.29</v>
      </c>
      <c r="C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1581.78</v>
      </c>
      <c r="D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1602.52</v>
      </c>
      <c r="E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1617.0500000000002</v>
      </c>
      <c r="F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1617.04</v>
      </c>
      <c r="G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1639.7</v>
      </c>
      <c r="H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1617.0500000000002</v>
      </c>
      <c r="I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1911.19</v>
      </c>
      <c r="J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1776.6</v>
      </c>
      <c r="K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1638.0500000000002</v>
      </c>
      <c r="L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1596.71</v>
      </c>
      <c r="M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1596.72</v>
      </c>
      <c r="N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1596.53</v>
      </c>
      <c r="O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1596.3600000000001</v>
      </c>
      <c r="P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1583.46</v>
      </c>
      <c r="Q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1596.33</v>
      </c>
      <c r="R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1610.7800000000002</v>
      </c>
      <c r="S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1639.6399999999999</v>
      </c>
      <c r="T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1684.9099999999999</v>
      </c>
      <c r="U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1641.3600000000001</v>
      </c>
      <c r="V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1605.6599999999999</v>
      </c>
      <c r="W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1607.27</v>
      </c>
      <c r="X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1610.7600000000002</v>
      </c>
      <c r="Y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1728.9299999999998</v>
      </c>
    </row>
    <row r="152" spans="1:25" x14ac:dyDescent="0.2">
      <c r="A152" s="79">
        <f t="shared" si="5"/>
        <v>42578</v>
      </c>
      <c r="B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1601.52</v>
      </c>
      <c r="C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1603.17</v>
      </c>
      <c r="D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1617.71</v>
      </c>
      <c r="E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1617.69</v>
      </c>
      <c r="F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1682.57</v>
      </c>
      <c r="G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1700.77</v>
      </c>
      <c r="H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1665.63</v>
      </c>
      <c r="I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1997.52</v>
      </c>
      <c r="J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1809.93</v>
      </c>
      <c r="K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1669.2800000000002</v>
      </c>
      <c r="L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1610.7800000000002</v>
      </c>
      <c r="M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1584.3600000000001</v>
      </c>
      <c r="N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1584.1399999999999</v>
      </c>
      <c r="O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1584.1</v>
      </c>
      <c r="P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1610.53</v>
      </c>
      <c r="Q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1610.74</v>
      </c>
      <c r="R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1623.06</v>
      </c>
      <c r="S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1622.76</v>
      </c>
      <c r="T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1659.4299999999998</v>
      </c>
      <c r="U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1624.29</v>
      </c>
      <c r="V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1605.72</v>
      </c>
      <c r="W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1607.65</v>
      </c>
      <c r="X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1610.7800000000002</v>
      </c>
      <c r="Y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1709.78</v>
      </c>
    </row>
    <row r="153" spans="1:25" x14ac:dyDescent="0.2">
      <c r="A153" s="79">
        <f t="shared" si="5"/>
        <v>42579</v>
      </c>
      <c r="B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1600.32</v>
      </c>
      <c r="C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1589.13</v>
      </c>
      <c r="D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1617.72</v>
      </c>
      <c r="E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1617.77</v>
      </c>
      <c r="F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1665.37</v>
      </c>
      <c r="G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1665.31</v>
      </c>
      <c r="H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1617.9</v>
      </c>
      <c r="I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1998.42</v>
      </c>
      <c r="J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1810.44</v>
      </c>
      <c r="K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1638.94</v>
      </c>
      <c r="L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1584.76</v>
      </c>
      <c r="M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1584.81</v>
      </c>
      <c r="N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1597.21</v>
      </c>
      <c r="O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1596.99</v>
      </c>
      <c r="P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1610.5</v>
      </c>
      <c r="Q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1610.6</v>
      </c>
      <c r="R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1707.05</v>
      </c>
      <c r="S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1672.27</v>
      </c>
      <c r="T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1685.88</v>
      </c>
      <c r="U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1661.65</v>
      </c>
      <c r="V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1604.07</v>
      </c>
      <c r="W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1606.48</v>
      </c>
      <c r="X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1622.77</v>
      </c>
      <c r="Y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1713.24</v>
      </c>
    </row>
    <row r="154" spans="1:25" x14ac:dyDescent="0.2">
      <c r="A154" s="79">
        <f t="shared" si="5"/>
        <v>42580</v>
      </c>
      <c r="B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1598.72</v>
      </c>
      <c r="C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1603.94</v>
      </c>
      <c r="D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1618.22</v>
      </c>
      <c r="E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1618.27</v>
      </c>
      <c r="F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1683.34</v>
      </c>
      <c r="G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1701.54</v>
      </c>
      <c r="H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1641.75</v>
      </c>
      <c r="I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1999.55</v>
      </c>
      <c r="J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1811.37</v>
      </c>
      <c r="K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1639.49</v>
      </c>
      <c r="L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1591.6999999999998</v>
      </c>
      <c r="M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1598.1399999999999</v>
      </c>
      <c r="N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1580.0700000000002</v>
      </c>
      <c r="O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1572.5</v>
      </c>
      <c r="P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1572.6399999999999</v>
      </c>
      <c r="Q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1585.03</v>
      </c>
      <c r="R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1623.44</v>
      </c>
      <c r="S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1634.92</v>
      </c>
      <c r="T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1635.27</v>
      </c>
      <c r="U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1591.69</v>
      </c>
      <c r="V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1635.49</v>
      </c>
      <c r="W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1609.6599999999999</v>
      </c>
      <c r="X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1623.33</v>
      </c>
      <c r="Y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1735.04</v>
      </c>
    </row>
    <row r="155" spans="1:25" x14ac:dyDescent="0.2">
      <c r="A155" s="79">
        <f t="shared" ref="A155:A156" si="6">A118</f>
        <v>42581</v>
      </c>
      <c r="B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РСО-А'!$K$6</f>
        <v>1662.54</v>
      </c>
      <c r="C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РСО-А'!$K$6</f>
        <v>1584.63</v>
      </c>
      <c r="D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РСО-А'!$K$6</f>
        <v>1572.6999999999998</v>
      </c>
      <c r="E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РСО-А'!$K$6</f>
        <v>1588.32</v>
      </c>
      <c r="F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РСО-А'!$K$6</f>
        <v>1621.25</v>
      </c>
      <c r="G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РСО-А'!$K$6</f>
        <v>1657.79</v>
      </c>
      <c r="H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РСО-А'!$K$6</f>
        <v>1596.43</v>
      </c>
      <c r="I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РСО-А'!$K$6</f>
        <v>1610.4</v>
      </c>
      <c r="J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РСО-А'!$K$6</f>
        <v>1862.94</v>
      </c>
      <c r="K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РСО-А'!$K$6</f>
        <v>1681.0100000000002</v>
      </c>
      <c r="L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РСО-А'!$K$6</f>
        <v>1620.45</v>
      </c>
      <c r="M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РСО-А'!$K$6</f>
        <v>1599.76</v>
      </c>
      <c r="N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РСО-А'!$K$6</f>
        <v>1634.33</v>
      </c>
      <c r="O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РСО-А'!$K$6</f>
        <v>1634.3</v>
      </c>
      <c r="P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РСО-А'!$K$6</f>
        <v>1634.34</v>
      </c>
      <c r="Q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РСО-А'!$K$6</f>
        <v>1634.29</v>
      </c>
      <c r="R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РСО-А'!$K$6</f>
        <v>1633.99</v>
      </c>
      <c r="S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РСО-А'!$K$6</f>
        <v>1619.23</v>
      </c>
      <c r="T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РСО-А'!$K$6</f>
        <v>1605.1399999999999</v>
      </c>
      <c r="U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РСО-А'!$K$6</f>
        <v>1594.1399999999999</v>
      </c>
      <c r="V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РСО-А'!$K$6</f>
        <v>1674.55</v>
      </c>
      <c r="W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РСО-А'!$K$6</f>
        <v>1663.2</v>
      </c>
      <c r="X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РСО-А'!$K$6</f>
        <v>1579.44</v>
      </c>
      <c r="Y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РСО-А'!$K$6</f>
        <v>1713.71</v>
      </c>
    </row>
    <row r="156" spans="1:25" x14ac:dyDescent="0.2">
      <c r="A156" s="79">
        <f t="shared" si="6"/>
        <v>42582</v>
      </c>
      <c r="B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1645.96</v>
      </c>
      <c r="C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1580.5300000000002</v>
      </c>
      <c r="D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1588.32</v>
      </c>
      <c r="E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1588.44</v>
      </c>
      <c r="F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1639.43</v>
      </c>
      <c r="G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1657.94</v>
      </c>
      <c r="H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1596.31</v>
      </c>
      <c r="I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1588.44</v>
      </c>
      <c r="J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1885.76</v>
      </c>
      <c r="K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1696.5300000000002</v>
      </c>
      <c r="L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1647.9</v>
      </c>
      <c r="M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1618.92</v>
      </c>
      <c r="N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1618.81</v>
      </c>
      <c r="O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1618.77</v>
      </c>
      <c r="P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1632.97</v>
      </c>
      <c r="Q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1632.9099999999999</v>
      </c>
      <c r="R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1632.97</v>
      </c>
      <c r="S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1604.91</v>
      </c>
      <c r="T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1605.15</v>
      </c>
      <c r="U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1594.07</v>
      </c>
      <c r="V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1685.99</v>
      </c>
      <c r="W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1657.6599999999999</v>
      </c>
      <c r="X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1579.78</v>
      </c>
      <c r="Y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1731.45</v>
      </c>
    </row>
    <row r="157" spans="1:25" x14ac:dyDescent="0.2">
      <c r="A157" s="85"/>
      <c r="B157" s="86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</row>
    <row r="158" spans="1:25" s="90" customFormat="1" ht="19.5" customHeight="1" x14ac:dyDescent="0.25">
      <c r="A158" s="88" t="s">
        <v>147</v>
      </c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</row>
    <row r="159" spans="1:25" x14ac:dyDescent="0.25">
      <c r="A159" s="87" t="s">
        <v>150</v>
      </c>
      <c r="B159" s="78"/>
      <c r="C159" s="78"/>
      <c r="D159" s="78"/>
    </row>
    <row r="160" spans="1:25" ht="12.75" x14ac:dyDescent="0.2">
      <c r="A160" s="169" t="s">
        <v>48</v>
      </c>
      <c r="B160" s="180" t="s">
        <v>122</v>
      </c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2"/>
    </row>
    <row r="161" spans="1:27" ht="12.75" x14ac:dyDescent="0.2">
      <c r="A161" s="170"/>
      <c r="B161" s="183"/>
      <c r="C161" s="184"/>
      <c r="D161" s="184"/>
      <c r="E161" s="184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5"/>
    </row>
    <row r="162" spans="1:27" ht="12.75" customHeight="1" x14ac:dyDescent="0.2">
      <c r="A162" s="170"/>
      <c r="B162" s="172" t="s">
        <v>123</v>
      </c>
      <c r="C162" s="163" t="s">
        <v>124</v>
      </c>
      <c r="D162" s="163" t="s">
        <v>125</v>
      </c>
      <c r="E162" s="163" t="s">
        <v>126</v>
      </c>
      <c r="F162" s="163" t="s">
        <v>127</v>
      </c>
      <c r="G162" s="163" t="s">
        <v>128</v>
      </c>
      <c r="H162" s="163" t="s">
        <v>129</v>
      </c>
      <c r="I162" s="163" t="s">
        <v>130</v>
      </c>
      <c r="J162" s="163" t="s">
        <v>131</v>
      </c>
      <c r="K162" s="163" t="s">
        <v>132</v>
      </c>
      <c r="L162" s="163" t="s">
        <v>133</v>
      </c>
      <c r="M162" s="163" t="s">
        <v>134</v>
      </c>
      <c r="N162" s="174" t="s">
        <v>135</v>
      </c>
      <c r="O162" s="163" t="s">
        <v>136</v>
      </c>
      <c r="P162" s="163" t="s">
        <v>137</v>
      </c>
      <c r="Q162" s="163" t="s">
        <v>138</v>
      </c>
      <c r="R162" s="163" t="s">
        <v>139</v>
      </c>
      <c r="S162" s="163" t="s">
        <v>140</v>
      </c>
      <c r="T162" s="163" t="s">
        <v>141</v>
      </c>
      <c r="U162" s="163" t="s">
        <v>142</v>
      </c>
      <c r="V162" s="163" t="s">
        <v>143</v>
      </c>
      <c r="W162" s="163" t="s">
        <v>144</v>
      </c>
      <c r="X162" s="163" t="s">
        <v>145</v>
      </c>
      <c r="Y162" s="163" t="s">
        <v>146</v>
      </c>
    </row>
    <row r="163" spans="1:27" ht="11.25" customHeight="1" x14ac:dyDescent="0.2">
      <c r="A163" s="171"/>
      <c r="B163" s="173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75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</row>
    <row r="164" spans="1:27" ht="15.75" customHeight="1" x14ac:dyDescent="0.2">
      <c r="A164" s="79">
        <f>A126</f>
        <v>42552</v>
      </c>
      <c r="B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1956.0900000000001</v>
      </c>
      <c r="C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1921.59</v>
      </c>
      <c r="D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1950.76</v>
      </c>
      <c r="E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1991.07</v>
      </c>
      <c r="F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2035.58</v>
      </c>
      <c r="G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2085.31</v>
      </c>
      <c r="H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1999.55</v>
      </c>
      <c r="I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2305.17</v>
      </c>
      <c r="J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2094.29</v>
      </c>
      <c r="K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1943.75</v>
      </c>
      <c r="L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1930.3</v>
      </c>
      <c r="M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1930.35</v>
      </c>
      <c r="N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1921.5</v>
      </c>
      <c r="O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1921.48</v>
      </c>
      <c r="P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1921.4299999999998</v>
      </c>
      <c r="Q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1921.4099999999999</v>
      </c>
      <c r="R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1948.01</v>
      </c>
      <c r="S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1971.9099999999999</v>
      </c>
      <c r="T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1971.87</v>
      </c>
      <c r="U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1936.68</v>
      </c>
      <c r="V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1985.75</v>
      </c>
      <c r="W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1994.55</v>
      </c>
      <c r="X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1936.95</v>
      </c>
      <c r="Y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2094.8000000000002</v>
      </c>
      <c r="AA164" s="80"/>
    </row>
    <row r="165" spans="1:27" x14ac:dyDescent="0.2">
      <c r="A165" s="79">
        <f>A164+1</f>
        <v>42553</v>
      </c>
      <c r="B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1988.76</v>
      </c>
      <c r="C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1940.26</v>
      </c>
      <c r="D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1919.93</v>
      </c>
      <c r="E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1933.67</v>
      </c>
      <c r="F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1997.4899999999998</v>
      </c>
      <c r="G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2050.15</v>
      </c>
      <c r="H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1987.6599999999999</v>
      </c>
      <c r="I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1929.37</v>
      </c>
      <c r="J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2223.9</v>
      </c>
      <c r="K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2031.46</v>
      </c>
      <c r="L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1966.78</v>
      </c>
      <c r="M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1966.79</v>
      </c>
      <c r="N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1966.8600000000001</v>
      </c>
      <c r="O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1952.35</v>
      </c>
      <c r="P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1945.28</v>
      </c>
      <c r="Q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1945.29</v>
      </c>
      <c r="R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1982.09</v>
      </c>
      <c r="S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1997.8899999999999</v>
      </c>
      <c r="T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1982.21</v>
      </c>
      <c r="U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1967.31</v>
      </c>
      <c r="V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1973.4099999999999</v>
      </c>
      <c r="W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2002.59</v>
      </c>
      <c r="X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1927.19</v>
      </c>
      <c r="Y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2039.96</v>
      </c>
    </row>
    <row r="166" spans="1:27" x14ac:dyDescent="0.2">
      <c r="A166" s="79">
        <f t="shared" ref="A166:A194" si="7">A165+1</f>
        <v>42554</v>
      </c>
      <c r="B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1983.6100000000001</v>
      </c>
      <c r="C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1936.73</v>
      </c>
      <c r="D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1919.87</v>
      </c>
      <c r="E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1933.53</v>
      </c>
      <c r="F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1997.1</v>
      </c>
      <c r="G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2073.14</v>
      </c>
      <c r="H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1987.5</v>
      </c>
      <c r="I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1929.1</v>
      </c>
      <c r="J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2223.1799999999998</v>
      </c>
      <c r="K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2031.47</v>
      </c>
      <c r="L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1982.01</v>
      </c>
      <c r="M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1997.8600000000001</v>
      </c>
      <c r="N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1989.75</v>
      </c>
      <c r="O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1982.01</v>
      </c>
      <c r="P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1982.17</v>
      </c>
      <c r="Q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1981.98</v>
      </c>
      <c r="R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2022.63</v>
      </c>
      <c r="S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2022.6399999999999</v>
      </c>
      <c r="T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2022.63</v>
      </c>
      <c r="U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2006.2</v>
      </c>
      <c r="V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1971.9099999999999</v>
      </c>
      <c r="W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1999.9699999999998</v>
      </c>
      <c r="X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1927.1399999999999</v>
      </c>
      <c r="Y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2039.67</v>
      </c>
    </row>
    <row r="167" spans="1:27" x14ac:dyDescent="0.2">
      <c r="A167" s="79">
        <f t="shared" si="7"/>
        <v>42555</v>
      </c>
      <c r="B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1940.43</v>
      </c>
      <c r="C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1921.22</v>
      </c>
      <c r="D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1966.07</v>
      </c>
      <c r="E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1990.69</v>
      </c>
      <c r="F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2054.39</v>
      </c>
      <c r="G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2084.98</v>
      </c>
      <c r="H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1999.47</v>
      </c>
      <c r="I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2279.73</v>
      </c>
      <c r="J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2094.14</v>
      </c>
      <c r="K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1929.75</v>
      </c>
      <c r="L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1928.77</v>
      </c>
      <c r="M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1933.44</v>
      </c>
      <c r="N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1928.75</v>
      </c>
      <c r="O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1930.06</v>
      </c>
      <c r="P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1935.94</v>
      </c>
      <c r="Q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1937.1999999999998</v>
      </c>
      <c r="R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1947.6100000000001</v>
      </c>
      <c r="S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1971.44</v>
      </c>
      <c r="T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1971.45</v>
      </c>
      <c r="U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1936.6499999999999</v>
      </c>
      <c r="V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1967.4299999999998</v>
      </c>
      <c r="W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1958.15</v>
      </c>
      <c r="X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1936.49</v>
      </c>
      <c r="Y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1980.6799999999998</v>
      </c>
    </row>
    <row r="168" spans="1:27" x14ac:dyDescent="0.2">
      <c r="A168" s="79">
        <f t="shared" si="7"/>
        <v>42556</v>
      </c>
      <c r="B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1940.3200000000002</v>
      </c>
      <c r="C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1921.62</v>
      </c>
      <c r="D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1966.46</v>
      </c>
      <c r="E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1991.08</v>
      </c>
      <c r="F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2054.84</v>
      </c>
      <c r="G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2054.7200000000003</v>
      </c>
      <c r="H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1999.69</v>
      </c>
      <c r="I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2280.14</v>
      </c>
      <c r="J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2094.1</v>
      </c>
      <c r="K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1929.9299999999998</v>
      </c>
      <c r="L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1939.22</v>
      </c>
      <c r="M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1929.87</v>
      </c>
      <c r="N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1929.88</v>
      </c>
      <c r="O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1929.77</v>
      </c>
      <c r="P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1943.6399999999999</v>
      </c>
      <c r="Q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1943.61</v>
      </c>
      <c r="R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1947.82</v>
      </c>
      <c r="S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1997.32</v>
      </c>
      <c r="T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1997.28</v>
      </c>
      <c r="U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2010.92</v>
      </c>
      <c r="V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1952.51</v>
      </c>
      <c r="W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1966.58</v>
      </c>
      <c r="X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1947.54</v>
      </c>
      <c r="Y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2048.3200000000002</v>
      </c>
    </row>
    <row r="169" spans="1:27" x14ac:dyDescent="0.2">
      <c r="A169" s="79">
        <f t="shared" si="7"/>
        <v>42557</v>
      </c>
      <c r="B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1937.37</v>
      </c>
      <c r="C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1935.97</v>
      </c>
      <c r="D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1966.31</v>
      </c>
      <c r="E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1990.75</v>
      </c>
      <c r="F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2016.7399999999998</v>
      </c>
      <c r="G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2054.5500000000002</v>
      </c>
      <c r="H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2017.0500000000002</v>
      </c>
      <c r="I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2304.56</v>
      </c>
      <c r="J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2304.12</v>
      </c>
      <c r="K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1972.53</v>
      </c>
      <c r="L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1930.08</v>
      </c>
      <c r="M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1930.1</v>
      </c>
      <c r="N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1943.83</v>
      </c>
      <c r="O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1957.88</v>
      </c>
      <c r="P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1943.83</v>
      </c>
      <c r="Q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1943.73</v>
      </c>
      <c r="R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1959.72</v>
      </c>
      <c r="S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1971.82</v>
      </c>
      <c r="T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1947.77</v>
      </c>
      <c r="U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1938.51</v>
      </c>
      <c r="V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1992.3</v>
      </c>
      <c r="W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1973.1799999999998</v>
      </c>
      <c r="X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1935.8600000000001</v>
      </c>
      <c r="Y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2061.92</v>
      </c>
    </row>
    <row r="170" spans="1:27" x14ac:dyDescent="0.2">
      <c r="A170" s="79">
        <f t="shared" si="7"/>
        <v>42558</v>
      </c>
      <c r="B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1936.47</v>
      </c>
      <c r="C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1921.62</v>
      </c>
      <c r="D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1966.3</v>
      </c>
      <c r="E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1990.8200000000002</v>
      </c>
      <c r="F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1999.31</v>
      </c>
      <c r="G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2054.52</v>
      </c>
      <c r="H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1982.28</v>
      </c>
      <c r="I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2304.67</v>
      </c>
      <c r="J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2136.5299999999997</v>
      </c>
      <c r="K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1980.51</v>
      </c>
      <c r="L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1930.3</v>
      </c>
      <c r="M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1939.03</v>
      </c>
      <c r="N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1921.45</v>
      </c>
      <c r="O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1930.45</v>
      </c>
      <c r="P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1930.38</v>
      </c>
      <c r="Q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1939.9899999999998</v>
      </c>
      <c r="R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1947.94</v>
      </c>
      <c r="S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1959.6599999999999</v>
      </c>
      <c r="T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1997.56</v>
      </c>
      <c r="U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1998.12</v>
      </c>
      <c r="V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1952.9299999999998</v>
      </c>
      <c r="W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1993.6399999999999</v>
      </c>
      <c r="X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1925.3</v>
      </c>
      <c r="Y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2062.85</v>
      </c>
    </row>
    <row r="171" spans="1:27" x14ac:dyDescent="0.2">
      <c r="A171" s="79">
        <f t="shared" si="7"/>
        <v>42559</v>
      </c>
      <c r="B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1947.6599999999999</v>
      </c>
      <c r="C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1921.62</v>
      </c>
      <c r="D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1982.62</v>
      </c>
      <c r="E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1982.58</v>
      </c>
      <c r="F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1990.71</v>
      </c>
      <c r="G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2064.64</v>
      </c>
      <c r="H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1974.3400000000001</v>
      </c>
      <c r="I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2317.83</v>
      </c>
      <c r="J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2170.58</v>
      </c>
      <c r="K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2012.8</v>
      </c>
      <c r="L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1951.21</v>
      </c>
      <c r="M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1937.1799999999998</v>
      </c>
      <c r="N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1951.0900000000001</v>
      </c>
      <c r="O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1965.5700000000002</v>
      </c>
      <c r="P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1980.57</v>
      </c>
      <c r="Q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1980.59</v>
      </c>
      <c r="R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1990.92</v>
      </c>
      <c r="S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2004.15</v>
      </c>
      <c r="T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2017.52</v>
      </c>
      <c r="U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2004.46</v>
      </c>
      <c r="V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1958.92</v>
      </c>
      <c r="W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1959.9299999999998</v>
      </c>
      <c r="X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1919.9099999999999</v>
      </c>
      <c r="Y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2070.65</v>
      </c>
    </row>
    <row r="172" spans="1:27" x14ac:dyDescent="0.2">
      <c r="A172" s="79">
        <f t="shared" si="7"/>
        <v>42560</v>
      </c>
      <c r="B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1987.5</v>
      </c>
      <c r="C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1948.1</v>
      </c>
      <c r="D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1925.48</v>
      </c>
      <c r="E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1941.9</v>
      </c>
      <c r="F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1977.46</v>
      </c>
      <c r="G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2017.38</v>
      </c>
      <c r="H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1978.1100000000001</v>
      </c>
      <c r="I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1923.11</v>
      </c>
      <c r="J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2264.4700000000003</v>
      </c>
      <c r="K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2058.2399999999998</v>
      </c>
      <c r="L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1974.52</v>
      </c>
      <c r="M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1959.69</v>
      </c>
      <c r="N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1959.6599999999999</v>
      </c>
      <c r="O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1990.04</v>
      </c>
      <c r="P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1982.1</v>
      </c>
      <c r="Q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1981.98</v>
      </c>
      <c r="R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2006.12</v>
      </c>
      <c r="S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1990.12</v>
      </c>
      <c r="T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1989.99</v>
      </c>
      <c r="U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1959.3899999999999</v>
      </c>
      <c r="V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1991.72</v>
      </c>
      <c r="W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1992.59</v>
      </c>
      <c r="X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1934.43</v>
      </c>
      <c r="Y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2030.6599999999999</v>
      </c>
    </row>
    <row r="173" spans="1:27" x14ac:dyDescent="0.2">
      <c r="A173" s="79">
        <f t="shared" si="7"/>
        <v>42561</v>
      </c>
      <c r="B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1944.13</v>
      </c>
      <c r="C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1922.3899999999999</v>
      </c>
      <c r="D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1919.74</v>
      </c>
      <c r="E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1963.6599999999999</v>
      </c>
      <c r="F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2001.37</v>
      </c>
      <c r="G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2043.77</v>
      </c>
      <c r="H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1982.6799999999998</v>
      </c>
      <c r="I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1919.23</v>
      </c>
      <c r="J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2272.04</v>
      </c>
      <c r="K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2112.8000000000002</v>
      </c>
      <c r="L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2018.87</v>
      </c>
      <c r="M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1994.38</v>
      </c>
      <c r="N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1994.19</v>
      </c>
      <c r="O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2018.75</v>
      </c>
      <c r="P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2063.25</v>
      </c>
      <c r="Q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2063.2399999999998</v>
      </c>
      <c r="R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2063.94</v>
      </c>
      <c r="S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2063.94</v>
      </c>
      <c r="T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1994.76</v>
      </c>
      <c r="U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1963.21</v>
      </c>
      <c r="V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1970.9499999999998</v>
      </c>
      <c r="W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1983.6599999999999</v>
      </c>
      <c r="X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1930.07</v>
      </c>
      <c r="Y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2034.81</v>
      </c>
    </row>
    <row r="174" spans="1:27" x14ac:dyDescent="0.2">
      <c r="A174" s="79">
        <f t="shared" si="7"/>
        <v>42562</v>
      </c>
      <c r="B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1932.94</v>
      </c>
      <c r="C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1919.1599999999999</v>
      </c>
      <c r="D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1986.46</v>
      </c>
      <c r="E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1986.65</v>
      </c>
      <c r="F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2029.9899999999998</v>
      </c>
      <c r="G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2088.94</v>
      </c>
      <c r="H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2029.78</v>
      </c>
      <c r="I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2405.6800000000003</v>
      </c>
      <c r="J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2225.3000000000002</v>
      </c>
      <c r="K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2059.81</v>
      </c>
      <c r="L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1953.47</v>
      </c>
      <c r="M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1939.37</v>
      </c>
      <c r="N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1945.85</v>
      </c>
      <c r="O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1967.55</v>
      </c>
      <c r="P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1967.75</v>
      </c>
      <c r="Q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1938.75</v>
      </c>
      <c r="R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1979.84</v>
      </c>
      <c r="S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1985.92</v>
      </c>
      <c r="T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2021.06</v>
      </c>
      <c r="U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2007.09</v>
      </c>
      <c r="V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1955.8</v>
      </c>
      <c r="W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1956.0700000000002</v>
      </c>
      <c r="X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1933.37</v>
      </c>
      <c r="Y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2062.08</v>
      </c>
    </row>
    <row r="175" spans="1:27" x14ac:dyDescent="0.2">
      <c r="A175" s="79">
        <f t="shared" si="7"/>
        <v>42563</v>
      </c>
      <c r="B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1934.38</v>
      </c>
      <c r="C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1919.22</v>
      </c>
      <c r="D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1985.93</v>
      </c>
      <c r="E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2011.9499999999998</v>
      </c>
      <c r="F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2048.89</v>
      </c>
      <c r="G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2049.1799999999998</v>
      </c>
      <c r="H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2030.8899999999999</v>
      </c>
      <c r="I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2408</v>
      </c>
      <c r="J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2227.1999999999998</v>
      </c>
      <c r="K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2061.1799999999998</v>
      </c>
      <c r="L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1955.04</v>
      </c>
      <c r="M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1940.9499999999998</v>
      </c>
      <c r="N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1947.87</v>
      </c>
      <c r="O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1969.78</v>
      </c>
      <c r="P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1969.76</v>
      </c>
      <c r="Q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1969.78</v>
      </c>
      <c r="R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1981.83</v>
      </c>
      <c r="S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2058.1799999999998</v>
      </c>
      <c r="T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2081.34</v>
      </c>
      <c r="U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2035.2</v>
      </c>
      <c r="V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1927</v>
      </c>
      <c r="W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1927.29</v>
      </c>
      <c r="X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1944.98</v>
      </c>
      <c r="Y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2024.52</v>
      </c>
    </row>
    <row r="176" spans="1:27" x14ac:dyDescent="0.2">
      <c r="A176" s="79">
        <f t="shared" si="7"/>
        <v>42564</v>
      </c>
      <c r="B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1942.79</v>
      </c>
      <c r="C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1921.22</v>
      </c>
      <c r="D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1990.56</v>
      </c>
      <c r="E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2016.69</v>
      </c>
      <c r="F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2054.19</v>
      </c>
      <c r="G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2054.4</v>
      </c>
      <c r="H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2035.6</v>
      </c>
      <c r="I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2415.13</v>
      </c>
      <c r="J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2233.83</v>
      </c>
      <c r="K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2065.89</v>
      </c>
      <c r="L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1958.43</v>
      </c>
      <c r="M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1944.2</v>
      </c>
      <c r="N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1951.1399999999999</v>
      </c>
      <c r="O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1973.1599999999999</v>
      </c>
      <c r="P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1973.19</v>
      </c>
      <c r="Q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1973.07</v>
      </c>
      <c r="R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1984.42</v>
      </c>
      <c r="S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2061.25</v>
      </c>
      <c r="T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2084.85</v>
      </c>
      <c r="U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2038.9099999999999</v>
      </c>
      <c r="V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1924.25</v>
      </c>
      <c r="W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1924.72</v>
      </c>
      <c r="X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1947.68</v>
      </c>
      <c r="Y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2024.58</v>
      </c>
    </row>
    <row r="177" spans="1:25" x14ac:dyDescent="0.2">
      <c r="A177" s="79">
        <f t="shared" si="7"/>
        <v>42565</v>
      </c>
      <c r="B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1941.33</v>
      </c>
      <c r="C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1921.26</v>
      </c>
      <c r="D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1950.47</v>
      </c>
      <c r="E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2016.82</v>
      </c>
      <c r="F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2054.36</v>
      </c>
      <c r="G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2054.52</v>
      </c>
      <c r="H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2035.83</v>
      </c>
      <c r="I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2400.44</v>
      </c>
      <c r="J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2207.63</v>
      </c>
      <c r="K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2038.34</v>
      </c>
      <c r="L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1958.4</v>
      </c>
      <c r="M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1944.0900000000001</v>
      </c>
      <c r="N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1965.49</v>
      </c>
      <c r="O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1972.97</v>
      </c>
      <c r="P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1972.9299999999998</v>
      </c>
      <c r="Q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1972.9</v>
      </c>
      <c r="R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1997.07</v>
      </c>
      <c r="S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2024.3400000000001</v>
      </c>
      <c r="T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2084.84</v>
      </c>
      <c r="U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2038.88</v>
      </c>
      <c r="V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1924.05</v>
      </c>
      <c r="W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1924.52</v>
      </c>
      <c r="X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1947.5900000000001</v>
      </c>
      <c r="Y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2017.1100000000001</v>
      </c>
    </row>
    <row r="178" spans="1:25" x14ac:dyDescent="0.2">
      <c r="A178" s="79">
        <f t="shared" si="7"/>
        <v>42566</v>
      </c>
      <c r="B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1929.2199999999998</v>
      </c>
      <c r="C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1921.6599999999999</v>
      </c>
      <c r="D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1951.29</v>
      </c>
      <c r="E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2017.35</v>
      </c>
      <c r="F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2054.9699999999998</v>
      </c>
      <c r="G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2054.9299999999998</v>
      </c>
      <c r="H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2035.85</v>
      </c>
      <c r="I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2400.8199999999997</v>
      </c>
      <c r="J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2170.75</v>
      </c>
      <c r="K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2004.22</v>
      </c>
      <c r="L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1930.15</v>
      </c>
      <c r="M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1937.9099999999999</v>
      </c>
      <c r="N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1938.15</v>
      </c>
      <c r="O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1938.22</v>
      </c>
      <c r="P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1938.0900000000001</v>
      </c>
      <c r="Q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1938.24</v>
      </c>
      <c r="R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1959.51</v>
      </c>
      <c r="S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2024.4099999999999</v>
      </c>
      <c r="T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2024.42</v>
      </c>
      <c r="U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2038.77</v>
      </c>
      <c r="V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1924.48</v>
      </c>
      <c r="W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1952.05</v>
      </c>
      <c r="X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1947.69</v>
      </c>
      <c r="Y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2028.21</v>
      </c>
    </row>
    <row r="179" spans="1:25" x14ac:dyDescent="0.2">
      <c r="A179" s="79">
        <f t="shared" si="7"/>
        <v>42567</v>
      </c>
      <c r="B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1962.6799999999998</v>
      </c>
      <c r="C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1927.38</v>
      </c>
      <c r="D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1919.1399999999999</v>
      </c>
      <c r="E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1933.84</v>
      </c>
      <c r="F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1986.71</v>
      </c>
      <c r="G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2028.06</v>
      </c>
      <c r="H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1987.58</v>
      </c>
      <c r="I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1941.67</v>
      </c>
      <c r="J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2236.65</v>
      </c>
      <c r="K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2086.83</v>
      </c>
      <c r="L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2031.11</v>
      </c>
      <c r="M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2014.01</v>
      </c>
      <c r="N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2013.99</v>
      </c>
      <c r="O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2013.96</v>
      </c>
      <c r="P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2013.97</v>
      </c>
      <c r="Q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1997.5</v>
      </c>
      <c r="R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1997.29</v>
      </c>
      <c r="S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1981.78</v>
      </c>
      <c r="T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1981.81</v>
      </c>
      <c r="U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1997.9099999999999</v>
      </c>
      <c r="V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1971.7</v>
      </c>
      <c r="W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2004.2</v>
      </c>
      <c r="X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1956.55</v>
      </c>
      <c r="Y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2048.7200000000003</v>
      </c>
    </row>
    <row r="180" spans="1:25" x14ac:dyDescent="0.2">
      <c r="A180" s="79">
        <f t="shared" si="7"/>
        <v>42568</v>
      </c>
      <c r="B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1984.67</v>
      </c>
      <c r="C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1933.6</v>
      </c>
      <c r="D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1920.19</v>
      </c>
      <c r="E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1936.62</v>
      </c>
      <c r="F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1991.04</v>
      </c>
      <c r="G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2032.1</v>
      </c>
      <c r="H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1991.35</v>
      </c>
      <c r="I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1945.29</v>
      </c>
      <c r="J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2241.1099999999997</v>
      </c>
      <c r="K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2090.5299999999997</v>
      </c>
      <c r="L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2034.4299999999998</v>
      </c>
      <c r="M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2017.24</v>
      </c>
      <c r="N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2017.08</v>
      </c>
      <c r="O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2016.98</v>
      </c>
      <c r="P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2016.94</v>
      </c>
      <c r="Q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2000.45</v>
      </c>
      <c r="R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2000.31</v>
      </c>
      <c r="S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1984.34</v>
      </c>
      <c r="T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1984.47</v>
      </c>
      <c r="U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2001.29</v>
      </c>
      <c r="V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1995.82</v>
      </c>
      <c r="W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2017.06</v>
      </c>
      <c r="X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1969.53</v>
      </c>
      <c r="Y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2154.98</v>
      </c>
    </row>
    <row r="181" spans="1:25" x14ac:dyDescent="0.2">
      <c r="A181" s="79">
        <f t="shared" si="7"/>
        <v>42569</v>
      </c>
      <c r="B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1942.71</v>
      </c>
      <c r="C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1938.51</v>
      </c>
      <c r="D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1969.31</v>
      </c>
      <c r="E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2002.57</v>
      </c>
      <c r="F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2020.31</v>
      </c>
      <c r="G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2078.7399999999998</v>
      </c>
      <c r="H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2020.77</v>
      </c>
      <c r="I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2336.13</v>
      </c>
      <c r="J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2175.17</v>
      </c>
      <c r="K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2007.36</v>
      </c>
      <c r="L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1932.6799999999998</v>
      </c>
      <c r="M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1932.52</v>
      </c>
      <c r="N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1932.65</v>
      </c>
      <c r="O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1932.65</v>
      </c>
      <c r="P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1932.55</v>
      </c>
      <c r="Q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1946.3200000000002</v>
      </c>
      <c r="R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1961.59</v>
      </c>
      <c r="S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1961.58</v>
      </c>
      <c r="T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1973.92</v>
      </c>
      <c r="U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1999.81</v>
      </c>
      <c r="V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1949.6299999999999</v>
      </c>
      <c r="W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1963.65</v>
      </c>
      <c r="X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2026.96</v>
      </c>
      <c r="Y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2009.76</v>
      </c>
    </row>
    <row r="182" spans="1:25" x14ac:dyDescent="0.2">
      <c r="A182" s="79">
        <f t="shared" si="7"/>
        <v>42570</v>
      </c>
      <c r="B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1966.46</v>
      </c>
      <c r="C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1932.19</v>
      </c>
      <c r="D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1919.48</v>
      </c>
      <c r="E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1953.56</v>
      </c>
      <c r="F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1985.64</v>
      </c>
      <c r="G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2038.8400000000001</v>
      </c>
      <c r="H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2011.58</v>
      </c>
      <c r="I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2376.63</v>
      </c>
      <c r="J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2186.61</v>
      </c>
      <c r="K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1975.4</v>
      </c>
      <c r="L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1919.03</v>
      </c>
      <c r="M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1951.79</v>
      </c>
      <c r="N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1952.06</v>
      </c>
      <c r="O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1952.25</v>
      </c>
      <c r="P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1952.09</v>
      </c>
      <c r="Q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1951.9899999999998</v>
      </c>
      <c r="R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1926.84</v>
      </c>
      <c r="S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1926.84</v>
      </c>
      <c r="T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1973.4899999999998</v>
      </c>
      <c r="U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1949.8400000000001</v>
      </c>
      <c r="V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1988.74</v>
      </c>
      <c r="W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1989.42</v>
      </c>
      <c r="X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1945.6599999999999</v>
      </c>
      <c r="Y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2081.34</v>
      </c>
    </row>
    <row r="183" spans="1:25" x14ac:dyDescent="0.2">
      <c r="A183" s="79">
        <f t="shared" si="7"/>
        <v>42571</v>
      </c>
      <c r="B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1953.52</v>
      </c>
      <c r="C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1929.53</v>
      </c>
      <c r="D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1919.42</v>
      </c>
      <c r="E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1937.28</v>
      </c>
      <c r="F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1937.19</v>
      </c>
      <c r="G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2018.77</v>
      </c>
      <c r="H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1952.3400000000001</v>
      </c>
      <c r="I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2247.6</v>
      </c>
      <c r="J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2096.2799999999997</v>
      </c>
      <c r="K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1920.0700000000002</v>
      </c>
      <c r="L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1992.97</v>
      </c>
      <c r="M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1994.09</v>
      </c>
      <c r="N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1994.5</v>
      </c>
      <c r="O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1996.01</v>
      </c>
      <c r="P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1996.54</v>
      </c>
      <c r="Q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1995.9499999999998</v>
      </c>
      <c r="R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1962.5</v>
      </c>
      <c r="S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1948.77</v>
      </c>
      <c r="T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1947.63</v>
      </c>
      <c r="U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1946.31</v>
      </c>
      <c r="V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2022.1599999999999</v>
      </c>
      <c r="W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2029.49</v>
      </c>
      <c r="X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1950.62</v>
      </c>
      <c r="Y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2073.23</v>
      </c>
    </row>
    <row r="184" spans="1:25" x14ac:dyDescent="0.2">
      <c r="A184" s="79">
        <f t="shared" si="7"/>
        <v>42572</v>
      </c>
      <c r="B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1948.99</v>
      </c>
      <c r="C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1923.78</v>
      </c>
      <c r="D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1921.31</v>
      </c>
      <c r="E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1920.6799999999998</v>
      </c>
      <c r="F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1937.15</v>
      </c>
      <c r="G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1967.77</v>
      </c>
      <c r="H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1937.1799999999998</v>
      </c>
      <c r="I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2248.4</v>
      </c>
      <c r="J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2076.5699999999997</v>
      </c>
      <c r="K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1927.35</v>
      </c>
      <c r="L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1961.93</v>
      </c>
      <c r="M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1994.48</v>
      </c>
      <c r="N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1988.94</v>
      </c>
      <c r="O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1990.08</v>
      </c>
      <c r="P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1963.75</v>
      </c>
      <c r="Q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1942.48</v>
      </c>
      <c r="R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1947.65</v>
      </c>
      <c r="S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1935.1</v>
      </c>
      <c r="T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1960.54</v>
      </c>
      <c r="U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1946.43</v>
      </c>
      <c r="V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2017.45</v>
      </c>
      <c r="W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2023.03</v>
      </c>
      <c r="X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1950.55</v>
      </c>
      <c r="Y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2063.4</v>
      </c>
    </row>
    <row r="185" spans="1:25" x14ac:dyDescent="0.2">
      <c r="A185" s="79">
        <f t="shared" si="7"/>
        <v>42573</v>
      </c>
      <c r="B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1938.1399999999999</v>
      </c>
      <c r="C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1923.1399999999999</v>
      </c>
      <c r="D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1919.22</v>
      </c>
      <c r="E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1922.76</v>
      </c>
      <c r="F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1937.19</v>
      </c>
      <c r="G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2001.01</v>
      </c>
      <c r="H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1952.24</v>
      </c>
      <c r="I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2307.46</v>
      </c>
      <c r="J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2161.15</v>
      </c>
      <c r="K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2005.69</v>
      </c>
      <c r="L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1981.76</v>
      </c>
      <c r="M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1931.12</v>
      </c>
      <c r="N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1959.19</v>
      </c>
      <c r="O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1959.19</v>
      </c>
      <c r="P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1920.29</v>
      </c>
      <c r="Q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1920.21</v>
      </c>
      <c r="R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1936.31</v>
      </c>
      <c r="S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1926.4099999999999</v>
      </c>
      <c r="T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1948.95</v>
      </c>
      <c r="U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1926.65</v>
      </c>
      <c r="V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2010.95</v>
      </c>
      <c r="W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2013.97</v>
      </c>
      <c r="X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1954.1100000000001</v>
      </c>
      <c r="Y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2092.2799999999997</v>
      </c>
    </row>
    <row r="186" spans="1:25" x14ac:dyDescent="0.2">
      <c r="A186" s="79">
        <f t="shared" si="7"/>
        <v>42574</v>
      </c>
      <c r="B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2010.4299999999998</v>
      </c>
      <c r="C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1972.3899999999999</v>
      </c>
      <c r="D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1944.46</v>
      </c>
      <c r="E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1932.59</v>
      </c>
      <c r="F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1925.3600000000001</v>
      </c>
      <c r="G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1935.1999999999998</v>
      </c>
      <c r="H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1919.15</v>
      </c>
      <c r="I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1928.23</v>
      </c>
      <c r="J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2200.77</v>
      </c>
      <c r="K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2015.83</v>
      </c>
      <c r="L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1968.51</v>
      </c>
      <c r="M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1926.1599999999999</v>
      </c>
      <c r="N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1925.8899999999999</v>
      </c>
      <c r="O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1925.73</v>
      </c>
      <c r="P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1925.77</v>
      </c>
      <c r="Q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1925.72</v>
      </c>
      <c r="R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1953.23</v>
      </c>
      <c r="S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1942.48</v>
      </c>
      <c r="T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1926.4299999999998</v>
      </c>
      <c r="U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1954.36</v>
      </c>
      <c r="V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2055.6800000000003</v>
      </c>
      <c r="W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2073.3199999999997</v>
      </c>
      <c r="X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1954.65</v>
      </c>
      <c r="Y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1983.33</v>
      </c>
    </row>
    <row r="187" spans="1:25" x14ac:dyDescent="0.2">
      <c r="A187" s="79">
        <f t="shared" si="7"/>
        <v>42575</v>
      </c>
      <c r="B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1995.68</v>
      </c>
      <c r="C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1967.7</v>
      </c>
      <c r="D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1940.3400000000001</v>
      </c>
      <c r="E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1930.33</v>
      </c>
      <c r="F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1924.26</v>
      </c>
      <c r="G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1951.9699999999998</v>
      </c>
      <c r="H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1935.03</v>
      </c>
      <c r="I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1919.12</v>
      </c>
      <c r="J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2225.5699999999997</v>
      </c>
      <c r="K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2032.6</v>
      </c>
      <c r="L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1967.74</v>
      </c>
      <c r="M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1925.79</v>
      </c>
      <c r="N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1925.61</v>
      </c>
      <c r="O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1925.59</v>
      </c>
      <c r="P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1925.59</v>
      </c>
      <c r="Q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1925.56</v>
      </c>
      <c r="R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1953.3999999999999</v>
      </c>
      <c r="S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1943.51</v>
      </c>
      <c r="T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1926.83</v>
      </c>
      <c r="U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1957.47</v>
      </c>
      <c r="V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2081.46</v>
      </c>
      <c r="W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2082.42</v>
      </c>
      <c r="X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1959.56</v>
      </c>
      <c r="Y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1983.08</v>
      </c>
    </row>
    <row r="188" spans="1:25" x14ac:dyDescent="0.2">
      <c r="A188" s="79">
        <f t="shared" si="7"/>
        <v>42576</v>
      </c>
      <c r="B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1969.3400000000001</v>
      </c>
      <c r="C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1941.04</v>
      </c>
      <c r="D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1920.26</v>
      </c>
      <c r="E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1919.99</v>
      </c>
      <c r="F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1951.88</v>
      </c>
      <c r="G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1983.85</v>
      </c>
      <c r="H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1967.9</v>
      </c>
      <c r="I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2346.79</v>
      </c>
      <c r="J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2138.67</v>
      </c>
      <c r="K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1989.8200000000002</v>
      </c>
      <c r="L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1920.23</v>
      </c>
      <c r="M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1964.5700000000002</v>
      </c>
      <c r="N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1965.3999999999999</v>
      </c>
      <c r="O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1965.43</v>
      </c>
      <c r="P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1965.3999999999999</v>
      </c>
      <c r="Q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1965.27</v>
      </c>
      <c r="R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1931.83</v>
      </c>
      <c r="S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1938.92</v>
      </c>
      <c r="T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1937.4699999999998</v>
      </c>
      <c r="U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1926.52</v>
      </c>
      <c r="V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2021.87</v>
      </c>
      <c r="W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1996.01</v>
      </c>
      <c r="X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1923.52</v>
      </c>
      <c r="Y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2092.96</v>
      </c>
    </row>
    <row r="189" spans="1:25" x14ac:dyDescent="0.2">
      <c r="A189" s="79">
        <f t="shared" si="7"/>
        <v>42577</v>
      </c>
      <c r="B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1977.42</v>
      </c>
      <c r="C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1929.77</v>
      </c>
      <c r="D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1951.9699999999998</v>
      </c>
      <c r="E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1967.53</v>
      </c>
      <c r="F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1967.52</v>
      </c>
      <c r="G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1991.78</v>
      </c>
      <c r="H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1967.53</v>
      </c>
      <c r="I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2282.46</v>
      </c>
      <c r="J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2138.36</v>
      </c>
      <c r="K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1990.01</v>
      </c>
      <c r="L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1945.75</v>
      </c>
      <c r="M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1945.76</v>
      </c>
      <c r="N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1945.56</v>
      </c>
      <c r="O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1945.38</v>
      </c>
      <c r="P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1931.56</v>
      </c>
      <c r="Q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1945.35</v>
      </c>
      <c r="R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1960.8200000000002</v>
      </c>
      <c r="S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1991.72</v>
      </c>
      <c r="T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2040.19</v>
      </c>
      <c r="U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1993.56</v>
      </c>
      <c r="V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1955.34</v>
      </c>
      <c r="W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1957.06</v>
      </c>
      <c r="X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1960.8000000000002</v>
      </c>
      <c r="Y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2087.3199999999997</v>
      </c>
    </row>
    <row r="190" spans="1:25" x14ac:dyDescent="0.2">
      <c r="A190" s="79">
        <f t="shared" si="7"/>
        <v>42578</v>
      </c>
      <c r="B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1950.9</v>
      </c>
      <c r="C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1952.67</v>
      </c>
      <c r="D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1968.23</v>
      </c>
      <c r="E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1968.21</v>
      </c>
      <c r="F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2037.6799999999998</v>
      </c>
      <c r="G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2057.17</v>
      </c>
      <c r="H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2019.5500000000002</v>
      </c>
      <c r="I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2374.8999999999996</v>
      </c>
      <c r="J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2174.04</v>
      </c>
      <c r="K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2023.46</v>
      </c>
      <c r="L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1960.8200000000002</v>
      </c>
      <c r="M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1932.54</v>
      </c>
      <c r="N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1932.29</v>
      </c>
      <c r="O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1932.26</v>
      </c>
      <c r="P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1960.55</v>
      </c>
      <c r="Q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1960.78</v>
      </c>
      <c r="R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1973.96</v>
      </c>
      <c r="S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1973.65</v>
      </c>
      <c r="T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2012.9099999999999</v>
      </c>
      <c r="U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1975.28</v>
      </c>
      <c r="V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1955.4</v>
      </c>
      <c r="W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1957.46</v>
      </c>
      <c r="X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1960.8200000000002</v>
      </c>
      <c r="Y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2066.81</v>
      </c>
    </row>
    <row r="191" spans="1:25" x14ac:dyDescent="0.2">
      <c r="A191" s="79">
        <f t="shared" si="7"/>
        <v>42579</v>
      </c>
      <c r="B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1949.61</v>
      </c>
      <c r="C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1937.64</v>
      </c>
      <c r="D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1968.25</v>
      </c>
      <c r="E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1968.3</v>
      </c>
      <c r="F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2019.27</v>
      </c>
      <c r="G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2019.1999999999998</v>
      </c>
      <c r="H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1968.4499999999998</v>
      </c>
      <c r="I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2375.8599999999997</v>
      </c>
      <c r="J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2174.59</v>
      </c>
      <c r="K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1990.97</v>
      </c>
      <c r="L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1932.96</v>
      </c>
      <c r="M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1933.02</v>
      </c>
      <c r="N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1946.29</v>
      </c>
      <c r="O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1946.05</v>
      </c>
      <c r="P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1960.52</v>
      </c>
      <c r="Q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1960.62</v>
      </c>
      <c r="R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2063.89</v>
      </c>
      <c r="S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2026.65</v>
      </c>
      <c r="T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2041.23</v>
      </c>
      <c r="U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2015.29</v>
      </c>
      <c r="V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1953.63</v>
      </c>
      <c r="W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1956.21</v>
      </c>
      <c r="X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1973.66</v>
      </c>
      <c r="Y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2070.52</v>
      </c>
    </row>
    <row r="192" spans="1:25" x14ac:dyDescent="0.2">
      <c r="A192" s="79">
        <f t="shared" si="7"/>
        <v>42580</v>
      </c>
      <c r="B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1947.9099999999999</v>
      </c>
      <c r="C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1953.5</v>
      </c>
      <c r="D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1968.78</v>
      </c>
      <c r="E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1968.84</v>
      </c>
      <c r="F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2038.5</v>
      </c>
      <c r="G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2058</v>
      </c>
      <c r="H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1993.98</v>
      </c>
      <c r="I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2377.06</v>
      </c>
      <c r="J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2175.58</v>
      </c>
      <c r="K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1991.55</v>
      </c>
      <c r="L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1940.3899999999999</v>
      </c>
      <c r="M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1947.28</v>
      </c>
      <c r="N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1927.94</v>
      </c>
      <c r="O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1919.83</v>
      </c>
      <c r="P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1919.98</v>
      </c>
      <c r="Q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1933.25</v>
      </c>
      <c r="R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1974.37</v>
      </c>
      <c r="S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1986.6599999999999</v>
      </c>
      <c r="T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1987.04</v>
      </c>
      <c r="U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1940.38</v>
      </c>
      <c r="V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1987.28</v>
      </c>
      <c r="W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1959.62</v>
      </c>
      <c r="X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1974.25</v>
      </c>
      <c r="Y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2093.86</v>
      </c>
    </row>
    <row r="193" spans="1:27" x14ac:dyDescent="0.2">
      <c r="A193" s="79">
        <f t="shared" si="7"/>
        <v>42581</v>
      </c>
      <c r="B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РСО-А'!$L$6</f>
        <v>2016.23</v>
      </c>
      <c r="C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РСО-А'!$L$6</f>
        <v>1932.81</v>
      </c>
      <c r="D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РСО-А'!$L$6</f>
        <v>1920.04</v>
      </c>
      <c r="E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РСО-А'!$L$6</f>
        <v>1936.77</v>
      </c>
      <c r="F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РСО-А'!$L$6</f>
        <v>1972.03</v>
      </c>
      <c r="G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РСО-А'!$L$6</f>
        <v>2011.1599999999999</v>
      </c>
      <c r="H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РСО-А'!$L$6</f>
        <v>1945.45</v>
      </c>
      <c r="I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РСО-А'!$L$6</f>
        <v>1960.4099999999999</v>
      </c>
      <c r="J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РСО-А'!$L$6</f>
        <v>2230.8000000000002</v>
      </c>
      <c r="K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РСО-А'!$L$6</f>
        <v>2036.02</v>
      </c>
      <c r="L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РСО-А'!$L$6</f>
        <v>1971.17</v>
      </c>
      <c r="M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РСО-А'!$L$6</f>
        <v>1949.02</v>
      </c>
      <c r="N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РСО-А'!$L$6</f>
        <v>1986.03</v>
      </c>
      <c r="O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РСО-А'!$L$6</f>
        <v>1986.01</v>
      </c>
      <c r="P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РСО-А'!$L$6</f>
        <v>1986.04</v>
      </c>
      <c r="Q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РСО-А'!$L$6</f>
        <v>1985.99</v>
      </c>
      <c r="R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РСО-А'!$L$6</f>
        <v>1985.67</v>
      </c>
      <c r="S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РСО-А'!$L$6</f>
        <v>1969.86</v>
      </c>
      <c r="T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РСО-А'!$L$6</f>
        <v>1954.78</v>
      </c>
      <c r="U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РСО-А'!$L$6</f>
        <v>1943.01</v>
      </c>
      <c r="V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РСО-А'!$L$6</f>
        <v>2029.0900000000001</v>
      </c>
      <c r="W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РСО-А'!$L$6</f>
        <v>2016.94</v>
      </c>
      <c r="X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РСО-А'!$L$6</f>
        <v>1927.27</v>
      </c>
      <c r="Y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РСО-А'!$L$6</f>
        <v>2071.02</v>
      </c>
    </row>
    <row r="194" spans="1:27" x14ac:dyDescent="0.2">
      <c r="A194" s="79">
        <f t="shared" si="7"/>
        <v>42582</v>
      </c>
      <c r="B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1998.49</v>
      </c>
      <c r="C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1928.43</v>
      </c>
      <c r="D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1936.77</v>
      </c>
      <c r="E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1936.9</v>
      </c>
      <c r="F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1991.5</v>
      </c>
      <c r="G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2011.31</v>
      </c>
      <c r="H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1945.33</v>
      </c>
      <c r="I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1936.9</v>
      </c>
      <c r="J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2255.23</v>
      </c>
      <c r="K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2052.63</v>
      </c>
      <c r="L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2000.56</v>
      </c>
      <c r="M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1969.53</v>
      </c>
      <c r="N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1969.42</v>
      </c>
      <c r="O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1969.37</v>
      </c>
      <c r="P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1984.58</v>
      </c>
      <c r="Q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1984.51</v>
      </c>
      <c r="R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1984.58</v>
      </c>
      <c r="S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1954.54</v>
      </c>
      <c r="T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1954.79</v>
      </c>
      <c r="U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1942.9299999999998</v>
      </c>
      <c r="V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2041.3400000000001</v>
      </c>
      <c r="W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2011.01</v>
      </c>
      <c r="X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1927.62</v>
      </c>
      <c r="Y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2090.02</v>
      </c>
    </row>
    <row r="195" spans="1:27" x14ac:dyDescent="0.2">
      <c r="A195" s="91"/>
      <c r="B195" s="86"/>
      <c r="C195" s="86"/>
      <c r="D195" s="86"/>
      <c r="E195" s="86"/>
      <c r="F195" s="86"/>
      <c r="G195" s="86"/>
      <c r="H195" s="86"/>
      <c r="I195" s="86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92"/>
    </row>
    <row r="196" spans="1:27" x14ac:dyDescent="0.25">
      <c r="A196" s="87" t="s">
        <v>151</v>
      </c>
      <c r="B196" s="78"/>
      <c r="C196" s="78"/>
      <c r="D196" s="78"/>
    </row>
    <row r="197" spans="1:27" ht="12.75" x14ac:dyDescent="0.2">
      <c r="A197" s="169" t="s">
        <v>48</v>
      </c>
      <c r="B197" s="180" t="s">
        <v>122</v>
      </c>
      <c r="C197" s="181"/>
      <c r="D197" s="181"/>
      <c r="E197" s="181"/>
      <c r="F197" s="181"/>
      <c r="G197" s="181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2"/>
    </row>
    <row r="198" spans="1:27" ht="12.75" x14ac:dyDescent="0.2">
      <c r="A198" s="170"/>
      <c r="B198" s="183"/>
      <c r="C198" s="184"/>
      <c r="D198" s="184"/>
      <c r="E198" s="184"/>
      <c r="F198" s="184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5"/>
    </row>
    <row r="199" spans="1:27" ht="12.75" customHeight="1" x14ac:dyDescent="0.2">
      <c r="A199" s="170"/>
      <c r="B199" s="172" t="s">
        <v>123</v>
      </c>
      <c r="C199" s="163" t="s">
        <v>124</v>
      </c>
      <c r="D199" s="163" t="s">
        <v>125</v>
      </c>
      <c r="E199" s="163" t="s">
        <v>126</v>
      </c>
      <c r="F199" s="163" t="s">
        <v>127</v>
      </c>
      <c r="G199" s="163" t="s">
        <v>128</v>
      </c>
      <c r="H199" s="163" t="s">
        <v>129</v>
      </c>
      <c r="I199" s="163" t="s">
        <v>130</v>
      </c>
      <c r="J199" s="163" t="s">
        <v>131</v>
      </c>
      <c r="K199" s="163" t="s">
        <v>132</v>
      </c>
      <c r="L199" s="163" t="s">
        <v>133</v>
      </c>
      <c r="M199" s="163" t="s">
        <v>134</v>
      </c>
      <c r="N199" s="174" t="s">
        <v>135</v>
      </c>
      <c r="O199" s="163" t="s">
        <v>136</v>
      </c>
      <c r="P199" s="163" t="s">
        <v>137</v>
      </c>
      <c r="Q199" s="163" t="s">
        <v>138</v>
      </c>
      <c r="R199" s="163" t="s">
        <v>139</v>
      </c>
      <c r="S199" s="163" t="s">
        <v>140</v>
      </c>
      <c r="T199" s="163" t="s">
        <v>141</v>
      </c>
      <c r="U199" s="163" t="s">
        <v>142</v>
      </c>
      <c r="V199" s="163" t="s">
        <v>143</v>
      </c>
      <c r="W199" s="163" t="s">
        <v>144</v>
      </c>
      <c r="X199" s="163" t="s">
        <v>145</v>
      </c>
      <c r="Y199" s="163" t="s">
        <v>146</v>
      </c>
    </row>
    <row r="200" spans="1:27" ht="11.25" customHeight="1" x14ac:dyDescent="0.2">
      <c r="A200" s="171"/>
      <c r="B200" s="173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75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</row>
    <row r="201" spans="1:27" ht="15.75" customHeight="1" x14ac:dyDescent="0.2">
      <c r="A201" s="79">
        <f>A164</f>
        <v>42552</v>
      </c>
      <c r="B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1950.08</v>
      </c>
      <c r="C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1915.87</v>
      </c>
      <c r="D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1944.8000000000002</v>
      </c>
      <c r="E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1984.77</v>
      </c>
      <c r="F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2028.9</v>
      </c>
      <c r="G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2078.21</v>
      </c>
      <c r="H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1993.17</v>
      </c>
      <c r="I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2296.2200000000003</v>
      </c>
      <c r="J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2087.1099999999997</v>
      </c>
      <c r="K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1937.85</v>
      </c>
      <c r="L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1924.52</v>
      </c>
      <c r="M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1924.56</v>
      </c>
      <c r="N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1915.78</v>
      </c>
      <c r="O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1915.77</v>
      </c>
      <c r="P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1915.7199999999998</v>
      </c>
      <c r="Q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1915.69</v>
      </c>
      <c r="R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1942.07</v>
      </c>
      <c r="S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1965.77</v>
      </c>
      <c r="T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1965.73</v>
      </c>
      <c r="U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1930.8400000000001</v>
      </c>
      <c r="V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1979.49</v>
      </c>
      <c r="W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1988.2199999999998</v>
      </c>
      <c r="X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1931.1</v>
      </c>
      <c r="Y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2087.62</v>
      </c>
      <c r="AA201" s="80"/>
    </row>
    <row r="202" spans="1:27" x14ac:dyDescent="0.2">
      <c r="A202" s="79">
        <f>A201+1</f>
        <v>42553</v>
      </c>
      <c r="B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1982.48</v>
      </c>
      <c r="C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1934.3899999999999</v>
      </c>
      <c r="D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1914.23</v>
      </c>
      <c r="E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1927.8600000000001</v>
      </c>
      <c r="F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1991.1399999999999</v>
      </c>
      <c r="G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2043.35</v>
      </c>
      <c r="H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1981.3899999999999</v>
      </c>
      <c r="I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1923.59</v>
      </c>
      <c r="J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2215.63</v>
      </c>
      <c r="K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2024.82</v>
      </c>
      <c r="L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1960.69</v>
      </c>
      <c r="M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1960.6999999999998</v>
      </c>
      <c r="N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1960.76</v>
      </c>
      <c r="O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1946.38</v>
      </c>
      <c r="P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1939.37</v>
      </c>
      <c r="Q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1939.3799999999999</v>
      </c>
      <c r="R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1975.8600000000001</v>
      </c>
      <c r="S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1991.54</v>
      </c>
      <c r="T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1975.98</v>
      </c>
      <c r="U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1961.21</v>
      </c>
      <c r="V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1967.26</v>
      </c>
      <c r="W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1996.1999999999998</v>
      </c>
      <c r="X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1921.43</v>
      </c>
      <c r="Y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2033.24</v>
      </c>
    </row>
    <row r="203" spans="1:27" x14ac:dyDescent="0.2">
      <c r="A203" s="79">
        <f t="shared" ref="A203:A231" si="8">A202+1</f>
        <v>42554</v>
      </c>
      <c r="B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1977.37</v>
      </c>
      <c r="C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1930.8899999999999</v>
      </c>
      <c r="D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1914.17</v>
      </c>
      <c r="E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1927.71</v>
      </c>
      <c r="F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1990.75</v>
      </c>
      <c r="G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2066.15</v>
      </c>
      <c r="H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1981.23</v>
      </c>
      <c r="I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1923.32</v>
      </c>
      <c r="J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2214.92</v>
      </c>
      <c r="K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2024.83</v>
      </c>
      <c r="L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1975.79</v>
      </c>
      <c r="M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1991.5</v>
      </c>
      <c r="N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1983.46</v>
      </c>
      <c r="O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1975.79</v>
      </c>
      <c r="P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1975.94</v>
      </c>
      <c r="Q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1975.75</v>
      </c>
      <c r="R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2016.06</v>
      </c>
      <c r="S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2016.0700000000002</v>
      </c>
      <c r="T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2016.06</v>
      </c>
      <c r="U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1999.77</v>
      </c>
      <c r="V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1965.77</v>
      </c>
      <c r="W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1993.59</v>
      </c>
      <c r="X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1921.3799999999999</v>
      </c>
      <c r="Y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2032.95</v>
      </c>
    </row>
    <row r="204" spans="1:27" x14ac:dyDescent="0.2">
      <c r="A204" s="79">
        <f t="shared" si="8"/>
        <v>42555</v>
      </c>
      <c r="B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1934.5500000000002</v>
      </c>
      <c r="C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1915.51</v>
      </c>
      <c r="D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1959.98</v>
      </c>
      <c r="E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1984.4</v>
      </c>
      <c r="F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2047.55</v>
      </c>
      <c r="G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2077.88</v>
      </c>
      <c r="H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1993.1</v>
      </c>
      <c r="I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2271</v>
      </c>
      <c r="J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2086.9700000000003</v>
      </c>
      <c r="K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1923.96</v>
      </c>
      <c r="L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1923</v>
      </c>
      <c r="M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1927.6299999999999</v>
      </c>
      <c r="N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1922.98</v>
      </c>
      <c r="O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1924.27</v>
      </c>
      <c r="P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1930.1</v>
      </c>
      <c r="Q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1931.36</v>
      </c>
      <c r="R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1941.67</v>
      </c>
      <c r="S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1965.3</v>
      </c>
      <c r="T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1965.31</v>
      </c>
      <c r="U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1930.81</v>
      </c>
      <c r="V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1961.33</v>
      </c>
      <c r="W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1952.13</v>
      </c>
      <c r="X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1930.65</v>
      </c>
      <c r="Y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1974.47</v>
      </c>
    </row>
    <row r="205" spans="1:27" x14ac:dyDescent="0.2">
      <c r="A205" s="79">
        <f t="shared" si="8"/>
        <v>42556</v>
      </c>
      <c r="B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1934.44</v>
      </c>
      <c r="C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1915.9</v>
      </c>
      <c r="D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1960.37</v>
      </c>
      <c r="E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1984.78</v>
      </c>
      <c r="F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2048</v>
      </c>
      <c r="G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2047.8899999999999</v>
      </c>
      <c r="H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1993.32</v>
      </c>
      <c r="I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2271.39</v>
      </c>
      <c r="J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2086.92</v>
      </c>
      <c r="K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1924.15</v>
      </c>
      <c r="L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1933.3600000000001</v>
      </c>
      <c r="M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1924.08</v>
      </c>
      <c r="N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1924.0900000000001</v>
      </c>
      <c r="O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1923.98</v>
      </c>
      <c r="P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1937.74</v>
      </c>
      <c r="Q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1937.71</v>
      </c>
      <c r="R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1941.8799999999999</v>
      </c>
      <c r="S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1990.9699999999998</v>
      </c>
      <c r="T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1990.9299999999998</v>
      </c>
      <c r="U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2004.45</v>
      </c>
      <c r="V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1946.53</v>
      </c>
      <c r="W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1960.49</v>
      </c>
      <c r="X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1941.61</v>
      </c>
      <c r="Y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2041.53</v>
      </c>
    </row>
    <row r="206" spans="1:27" x14ac:dyDescent="0.2">
      <c r="A206" s="79">
        <f t="shared" si="8"/>
        <v>42557</v>
      </c>
      <c r="B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1931.52</v>
      </c>
      <c r="C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1930.1399999999999</v>
      </c>
      <c r="D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1960.22</v>
      </c>
      <c r="E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1984.4499999999998</v>
      </c>
      <c r="F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2010.2199999999998</v>
      </c>
      <c r="G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2047.71</v>
      </c>
      <c r="H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2010.53</v>
      </c>
      <c r="I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2295.6099999999997</v>
      </c>
      <c r="J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2295.1800000000003</v>
      </c>
      <c r="K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1966.3899999999999</v>
      </c>
      <c r="L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1924.29</v>
      </c>
      <c r="M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1924.3200000000002</v>
      </c>
      <c r="N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1937.9299999999998</v>
      </c>
      <c r="O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1951.85</v>
      </c>
      <c r="P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1937.9299999999998</v>
      </c>
      <c r="Q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1937.83</v>
      </c>
      <c r="R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1953.68</v>
      </c>
      <c r="S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1965.6799999999998</v>
      </c>
      <c r="T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1941.84</v>
      </c>
      <c r="U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1932.65</v>
      </c>
      <c r="V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1985.99</v>
      </c>
      <c r="W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1967.03</v>
      </c>
      <c r="X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1930.03</v>
      </c>
      <c r="Y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2055.0299999999997</v>
      </c>
    </row>
    <row r="207" spans="1:27" x14ac:dyDescent="0.2">
      <c r="A207" s="79">
        <f t="shared" si="8"/>
        <v>42558</v>
      </c>
      <c r="B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1930.63</v>
      </c>
      <c r="C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1915.9</v>
      </c>
      <c r="D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1960.21</v>
      </c>
      <c r="E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1984.52</v>
      </c>
      <c r="F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1992.94</v>
      </c>
      <c r="G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2047.69</v>
      </c>
      <c r="H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1976.05</v>
      </c>
      <c r="I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2295.7200000000003</v>
      </c>
      <c r="J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2129</v>
      </c>
      <c r="K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1974.3</v>
      </c>
      <c r="L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1924.52</v>
      </c>
      <c r="M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1933.17</v>
      </c>
      <c r="N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1915.74</v>
      </c>
      <c r="O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1924.6599999999999</v>
      </c>
      <c r="P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1924.5900000000001</v>
      </c>
      <c r="Q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1934.12</v>
      </c>
      <c r="R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1942</v>
      </c>
      <c r="S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1953.6299999999999</v>
      </c>
      <c r="T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1991.2</v>
      </c>
      <c r="U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1991.76</v>
      </c>
      <c r="V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1946.9499999999998</v>
      </c>
      <c r="W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1987.32</v>
      </c>
      <c r="X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1919.56</v>
      </c>
      <c r="Y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2055.94</v>
      </c>
    </row>
    <row r="208" spans="1:27" x14ac:dyDescent="0.2">
      <c r="A208" s="79">
        <f t="shared" si="8"/>
        <v>42559</v>
      </c>
      <c r="B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1941.73</v>
      </c>
      <c r="C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1915.9</v>
      </c>
      <c r="D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1976.3899999999999</v>
      </c>
      <c r="E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1976.35</v>
      </c>
      <c r="F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1984.4099999999999</v>
      </c>
      <c r="G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2057.71</v>
      </c>
      <c r="H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1968.18</v>
      </c>
      <c r="I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2308.77</v>
      </c>
      <c r="J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2162.77</v>
      </c>
      <c r="K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2006.31</v>
      </c>
      <c r="L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1945.25</v>
      </c>
      <c r="M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1931.33</v>
      </c>
      <c r="N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1945.12</v>
      </c>
      <c r="O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1959.48</v>
      </c>
      <c r="P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1974.36</v>
      </c>
      <c r="Q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1974.3799999999999</v>
      </c>
      <c r="R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1984.62</v>
      </c>
      <c r="S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1997.73</v>
      </c>
      <c r="T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2010.99</v>
      </c>
      <c r="U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1998.04</v>
      </c>
      <c r="V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1952.9</v>
      </c>
      <c r="W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1953.8899999999999</v>
      </c>
      <c r="X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1914.21</v>
      </c>
      <c r="Y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2063.6800000000003</v>
      </c>
    </row>
    <row r="209" spans="1:25" x14ac:dyDescent="0.2">
      <c r="A209" s="79">
        <f t="shared" si="8"/>
        <v>42560</v>
      </c>
      <c r="B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1981.23</v>
      </c>
      <c r="C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1942.1599999999999</v>
      </c>
      <c r="D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1919.73</v>
      </c>
      <c r="E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1936.02</v>
      </c>
      <c r="F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1971.27</v>
      </c>
      <c r="G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2010.8600000000001</v>
      </c>
      <c r="H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1971.92</v>
      </c>
      <c r="I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1917.3899999999999</v>
      </c>
      <c r="J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2255.87</v>
      </c>
      <c r="K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2051.37</v>
      </c>
      <c r="L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1968.3600000000001</v>
      </c>
      <c r="M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1953.66</v>
      </c>
      <c r="N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1953.6299999999999</v>
      </c>
      <c r="O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1983.74</v>
      </c>
      <c r="P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1975.87</v>
      </c>
      <c r="Q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1975.75</v>
      </c>
      <c r="R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1999.69</v>
      </c>
      <c r="S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1983.83</v>
      </c>
      <c r="T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1983.7</v>
      </c>
      <c r="U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1953.36</v>
      </c>
      <c r="V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1985.4099999999999</v>
      </c>
      <c r="W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1986.28</v>
      </c>
      <c r="X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1928.6100000000001</v>
      </c>
      <c r="Y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2024.02</v>
      </c>
    </row>
    <row r="210" spans="1:25" x14ac:dyDescent="0.2">
      <c r="A210" s="79">
        <f t="shared" si="8"/>
        <v>42561</v>
      </c>
      <c r="B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1938.23</v>
      </c>
      <c r="C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1916.67</v>
      </c>
      <c r="D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1914.04</v>
      </c>
      <c r="E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1957.59</v>
      </c>
      <c r="F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1994.98</v>
      </c>
      <c r="G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2037.03</v>
      </c>
      <c r="H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1976.4499999999998</v>
      </c>
      <c r="I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1913.54</v>
      </c>
      <c r="J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2263.37</v>
      </c>
      <c r="K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2105.48</v>
      </c>
      <c r="L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2012.33</v>
      </c>
      <c r="M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1988.05</v>
      </c>
      <c r="N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1987.8600000000001</v>
      </c>
      <c r="O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2012.21</v>
      </c>
      <c r="P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2056.34</v>
      </c>
      <c r="Q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2056.33</v>
      </c>
      <c r="R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2057.0299999999997</v>
      </c>
      <c r="S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2057.0299999999997</v>
      </c>
      <c r="T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1988.4299999999998</v>
      </c>
      <c r="U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1957.15</v>
      </c>
      <c r="V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1964.82</v>
      </c>
      <c r="W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1977.42</v>
      </c>
      <c r="X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1924.28</v>
      </c>
      <c r="Y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2028.1399999999999</v>
      </c>
    </row>
    <row r="211" spans="1:25" x14ac:dyDescent="0.2">
      <c r="A211" s="79">
        <f t="shared" si="8"/>
        <v>42562</v>
      </c>
      <c r="B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1927.13</v>
      </c>
      <c r="C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1913.47</v>
      </c>
      <c r="D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1980.1999999999998</v>
      </c>
      <c r="E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1980.3899999999999</v>
      </c>
      <c r="F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2023.36</v>
      </c>
      <c r="G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2081.81</v>
      </c>
      <c r="H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2023.15</v>
      </c>
      <c r="I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2395.88</v>
      </c>
      <c r="J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2217.0299999999997</v>
      </c>
      <c r="K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2052.9299999999998</v>
      </c>
      <c r="L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1947.48</v>
      </c>
      <c r="M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1933.5</v>
      </c>
      <c r="N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1939.9299999999998</v>
      </c>
      <c r="O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1961.45</v>
      </c>
      <c r="P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1961.65</v>
      </c>
      <c r="Q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1932.89</v>
      </c>
      <c r="R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1973.6399999999999</v>
      </c>
      <c r="S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1979.66</v>
      </c>
      <c r="T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2014.5</v>
      </c>
      <c r="U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2000.6599999999999</v>
      </c>
      <c r="V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1949.8</v>
      </c>
      <c r="W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1950.06</v>
      </c>
      <c r="X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1927.56</v>
      </c>
      <c r="Y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2055.1799999999998</v>
      </c>
    </row>
    <row r="212" spans="1:25" x14ac:dyDescent="0.2">
      <c r="A212" s="79">
        <f t="shared" si="8"/>
        <v>42563</v>
      </c>
      <c r="B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1928.56</v>
      </c>
      <c r="C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1913.52</v>
      </c>
      <c r="D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1979.67</v>
      </c>
      <c r="E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2005.47</v>
      </c>
      <c r="F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2042.1</v>
      </c>
      <c r="G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2042.38</v>
      </c>
      <c r="H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2024.25</v>
      </c>
      <c r="I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2398.17</v>
      </c>
      <c r="J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2218.91</v>
      </c>
      <c r="K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2054.2799999999997</v>
      </c>
      <c r="L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1949.04</v>
      </c>
      <c r="M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1935.07</v>
      </c>
      <c r="N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1941.94</v>
      </c>
      <c r="O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1963.65</v>
      </c>
      <c r="P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1963.6399999999999</v>
      </c>
      <c r="Q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1963.65</v>
      </c>
      <c r="R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1975.61</v>
      </c>
      <c r="S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2051.3199999999997</v>
      </c>
      <c r="T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2074.27</v>
      </c>
      <c r="U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2028.53</v>
      </c>
      <c r="V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1921.24</v>
      </c>
      <c r="W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1921.53</v>
      </c>
      <c r="X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1939.07</v>
      </c>
      <c r="Y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2017.9299999999998</v>
      </c>
    </row>
    <row r="213" spans="1:25" x14ac:dyDescent="0.2">
      <c r="A213" s="79">
        <f t="shared" si="8"/>
        <v>42564</v>
      </c>
      <c r="B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1936.8999999999999</v>
      </c>
      <c r="C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1915.51</v>
      </c>
      <c r="D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1984.26</v>
      </c>
      <c r="E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2010.1799999999998</v>
      </c>
      <c r="F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2047.35</v>
      </c>
      <c r="G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2047.56</v>
      </c>
      <c r="H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2028.93</v>
      </c>
      <c r="I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2405.25</v>
      </c>
      <c r="J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2225.48</v>
      </c>
      <c r="K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2058.9499999999998</v>
      </c>
      <c r="L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1952.41</v>
      </c>
      <c r="M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1938.3000000000002</v>
      </c>
      <c r="N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1945.1799999999998</v>
      </c>
      <c r="O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1967.01</v>
      </c>
      <c r="P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1967.04</v>
      </c>
      <c r="Q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1966.92</v>
      </c>
      <c r="R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1978.18</v>
      </c>
      <c r="S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2054.3599999999997</v>
      </c>
      <c r="T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2077.7600000000002</v>
      </c>
      <c r="U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2032.1999999999998</v>
      </c>
      <c r="V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1918.52</v>
      </c>
      <c r="W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1918.98</v>
      </c>
      <c r="X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1941.75</v>
      </c>
      <c r="Y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2018</v>
      </c>
    </row>
    <row r="214" spans="1:25" x14ac:dyDescent="0.2">
      <c r="A214" s="79">
        <f t="shared" si="8"/>
        <v>42565</v>
      </c>
      <c r="B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1935.45</v>
      </c>
      <c r="C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1915.55</v>
      </c>
      <c r="D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1944.52</v>
      </c>
      <c r="E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2010.3</v>
      </c>
      <c r="F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2047.52</v>
      </c>
      <c r="G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2047.69</v>
      </c>
      <c r="H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2029.15</v>
      </c>
      <c r="I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2390.6799999999998</v>
      </c>
      <c r="J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2199.5</v>
      </c>
      <c r="K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2031.6399999999999</v>
      </c>
      <c r="L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1952.37</v>
      </c>
      <c r="M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1938.18</v>
      </c>
      <c r="N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1959.4</v>
      </c>
      <c r="O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1966.8200000000002</v>
      </c>
      <c r="P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1966.79</v>
      </c>
      <c r="Q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1966.75</v>
      </c>
      <c r="R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1990.7199999999998</v>
      </c>
      <c r="S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2017.76</v>
      </c>
      <c r="T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2077.75</v>
      </c>
      <c r="U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2032.1799999999998</v>
      </c>
      <c r="V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1918.32</v>
      </c>
      <c r="W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1918.78</v>
      </c>
      <c r="X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1941.6599999999999</v>
      </c>
      <c r="Y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2010.58</v>
      </c>
    </row>
    <row r="215" spans="1:25" x14ac:dyDescent="0.2">
      <c r="A215" s="79">
        <f t="shared" si="8"/>
        <v>42566</v>
      </c>
      <c r="B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1923.44</v>
      </c>
      <c r="C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1915.9499999999998</v>
      </c>
      <c r="D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1945.32</v>
      </c>
      <c r="E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2010.83</v>
      </c>
      <c r="F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2048.13</v>
      </c>
      <c r="G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2048.09</v>
      </c>
      <c r="H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2029.17</v>
      </c>
      <c r="I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2391.06</v>
      </c>
      <c r="J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2162.9299999999998</v>
      </c>
      <c r="K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1997.81</v>
      </c>
      <c r="L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1924.3600000000001</v>
      </c>
      <c r="M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1932.05</v>
      </c>
      <c r="N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1932.3</v>
      </c>
      <c r="O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1932.3600000000001</v>
      </c>
      <c r="P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1932.24</v>
      </c>
      <c r="Q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1932.3899999999999</v>
      </c>
      <c r="R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1953.4699999999998</v>
      </c>
      <c r="S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2017.82</v>
      </c>
      <c r="T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2017.83</v>
      </c>
      <c r="U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2032.07</v>
      </c>
      <c r="V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1918.74</v>
      </c>
      <c r="W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1946.08</v>
      </c>
      <c r="X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1941.76</v>
      </c>
      <c r="Y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2021.6</v>
      </c>
    </row>
    <row r="216" spans="1:25" x14ac:dyDescent="0.2">
      <c r="A216" s="79">
        <f t="shared" si="8"/>
        <v>42567</v>
      </c>
      <c r="B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1956.6100000000001</v>
      </c>
      <c r="C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1921.62</v>
      </c>
      <c r="D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1913.45</v>
      </c>
      <c r="E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1928.02</v>
      </c>
      <c r="F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1980.44</v>
      </c>
      <c r="G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2021.44</v>
      </c>
      <c r="H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1981.31</v>
      </c>
      <c r="I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1935.78</v>
      </c>
      <c r="J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2228.27</v>
      </c>
      <c r="K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2079.7200000000003</v>
      </c>
      <c r="L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2024.48</v>
      </c>
      <c r="M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2007.52</v>
      </c>
      <c r="N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2007.5</v>
      </c>
      <c r="O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2007.46</v>
      </c>
      <c r="P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2007.47</v>
      </c>
      <c r="Q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1991.15</v>
      </c>
      <c r="R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1990.94</v>
      </c>
      <c r="S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1975.55</v>
      </c>
      <c r="T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1975.59</v>
      </c>
      <c r="U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1991.55</v>
      </c>
      <c r="V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1965.56</v>
      </c>
      <c r="W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1997.79</v>
      </c>
      <c r="X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1950.54</v>
      </c>
      <c r="Y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2041.93</v>
      </c>
    </row>
    <row r="217" spans="1:25" x14ac:dyDescent="0.2">
      <c r="A217" s="79">
        <f t="shared" si="8"/>
        <v>42568</v>
      </c>
      <c r="B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1978.42</v>
      </c>
      <c r="C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1927.78</v>
      </c>
      <c r="D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1914.4899999999998</v>
      </c>
      <c r="E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1930.78</v>
      </c>
      <c r="F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1984.74</v>
      </c>
      <c r="G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2025.4499999999998</v>
      </c>
      <c r="H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1985.05</v>
      </c>
      <c r="I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1939.3799999999999</v>
      </c>
      <c r="J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2232.6999999999998</v>
      </c>
      <c r="K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2083.39</v>
      </c>
      <c r="L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2027.76</v>
      </c>
      <c r="M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2010.72</v>
      </c>
      <c r="N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2010.56</v>
      </c>
      <c r="O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2010.46</v>
      </c>
      <c r="P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2010.42</v>
      </c>
      <c r="Q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1994.0700000000002</v>
      </c>
      <c r="R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1993.93</v>
      </c>
      <c r="S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1978.1</v>
      </c>
      <c r="T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1978.22</v>
      </c>
      <c r="U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1994.9</v>
      </c>
      <c r="V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1989.48</v>
      </c>
      <c r="W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2010.54</v>
      </c>
      <c r="X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1963.4099999999999</v>
      </c>
      <c r="Y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2147.29</v>
      </c>
    </row>
    <row r="218" spans="1:25" x14ac:dyDescent="0.2">
      <c r="A218" s="79">
        <f t="shared" si="8"/>
        <v>42569</v>
      </c>
      <c r="B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1936.81</v>
      </c>
      <c r="C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1932.65</v>
      </c>
      <c r="D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1963.19</v>
      </c>
      <c r="E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1996.17</v>
      </c>
      <c r="F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2013.76</v>
      </c>
      <c r="G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2071.69</v>
      </c>
      <c r="H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2014.2199999999998</v>
      </c>
      <c r="I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2326.91</v>
      </c>
      <c r="J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2167.3199999999997</v>
      </c>
      <c r="K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2000.92</v>
      </c>
      <c r="L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1926.87</v>
      </c>
      <c r="M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1926.72</v>
      </c>
      <c r="N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1926.8400000000001</v>
      </c>
      <c r="O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1926.8400000000001</v>
      </c>
      <c r="P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1926.74</v>
      </c>
      <c r="Q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1940.4</v>
      </c>
      <c r="R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1955.54</v>
      </c>
      <c r="S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1955.53</v>
      </c>
      <c r="T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1967.76</v>
      </c>
      <c r="U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1993.44</v>
      </c>
      <c r="V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1943.67</v>
      </c>
      <c r="W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1957.58</v>
      </c>
      <c r="X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2020.3600000000001</v>
      </c>
      <c r="Y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2003.3</v>
      </c>
    </row>
    <row r="219" spans="1:25" x14ac:dyDescent="0.2">
      <c r="A219" s="79">
        <f t="shared" si="8"/>
        <v>42570</v>
      </c>
      <c r="B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1960.37</v>
      </c>
      <c r="C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1926.3899999999999</v>
      </c>
      <c r="D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1913.78</v>
      </c>
      <c r="E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1947.5700000000002</v>
      </c>
      <c r="F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1979.38</v>
      </c>
      <c r="G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2032.1399999999999</v>
      </c>
      <c r="H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2005.11</v>
      </c>
      <c r="I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2367.0699999999997</v>
      </c>
      <c r="J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2178.66</v>
      </c>
      <c r="K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1969.23</v>
      </c>
      <c r="L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1913.34</v>
      </c>
      <c r="M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1945.82</v>
      </c>
      <c r="N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1946.0900000000001</v>
      </c>
      <c r="O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1946.28</v>
      </c>
      <c r="P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1946.12</v>
      </c>
      <c r="Q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1946.02</v>
      </c>
      <c r="R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1921.08</v>
      </c>
      <c r="S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1921.08</v>
      </c>
      <c r="T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1967.34</v>
      </c>
      <c r="U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1943.8899999999999</v>
      </c>
      <c r="V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1982.46</v>
      </c>
      <c r="W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1983.13</v>
      </c>
      <c r="X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1939.75</v>
      </c>
      <c r="Y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2074.27</v>
      </c>
    </row>
    <row r="220" spans="1:25" x14ac:dyDescent="0.2">
      <c r="A220" s="79">
        <f t="shared" si="8"/>
        <v>42571</v>
      </c>
      <c r="B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1947.54</v>
      </c>
      <c r="C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1923.75</v>
      </c>
      <c r="D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1913.72</v>
      </c>
      <c r="E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1931.4299999999998</v>
      </c>
      <c r="F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1931.34</v>
      </c>
      <c r="G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2012.23</v>
      </c>
      <c r="H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1946.3600000000001</v>
      </c>
      <c r="I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2239.13</v>
      </c>
      <c r="J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2089.09</v>
      </c>
      <c r="K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1914.37</v>
      </c>
      <c r="L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1986.65</v>
      </c>
      <c r="M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1987.76</v>
      </c>
      <c r="N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1988.17</v>
      </c>
      <c r="O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1989.67</v>
      </c>
      <c r="P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1990.2</v>
      </c>
      <c r="Q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1989.61</v>
      </c>
      <c r="R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1956.44</v>
      </c>
      <c r="S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1942.82</v>
      </c>
      <c r="T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1941.69</v>
      </c>
      <c r="U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1940.3899999999999</v>
      </c>
      <c r="V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2015.6</v>
      </c>
      <c r="W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2022.8600000000001</v>
      </c>
      <c r="X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1944.66</v>
      </c>
      <c r="Y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2066.2399999999998</v>
      </c>
    </row>
    <row r="221" spans="1:25" x14ac:dyDescent="0.2">
      <c r="A221" s="79">
        <f t="shared" si="8"/>
        <v>42572</v>
      </c>
      <c r="B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1943.04</v>
      </c>
      <c r="C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1918.05</v>
      </c>
      <c r="D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1915.59</v>
      </c>
      <c r="E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1914.97</v>
      </c>
      <c r="F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1931.3</v>
      </c>
      <c r="G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1961.6599999999999</v>
      </c>
      <c r="H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1931.33</v>
      </c>
      <c r="I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2239.9300000000003</v>
      </c>
      <c r="J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2069.5500000000002</v>
      </c>
      <c r="K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1921.58</v>
      </c>
      <c r="L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1955.87</v>
      </c>
      <c r="M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1988.15</v>
      </c>
      <c r="N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1982.6599999999999</v>
      </c>
      <c r="O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1983.79</v>
      </c>
      <c r="P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1957.68</v>
      </c>
      <c r="Q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1936.59</v>
      </c>
      <c r="R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1941.7199999999998</v>
      </c>
      <c r="S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1929.27</v>
      </c>
      <c r="T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1954.5</v>
      </c>
      <c r="U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1940.51</v>
      </c>
      <c r="V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2010.93</v>
      </c>
      <c r="W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2016.46</v>
      </c>
      <c r="X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1944.59</v>
      </c>
      <c r="Y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2056.4899999999998</v>
      </c>
    </row>
    <row r="222" spans="1:25" x14ac:dyDescent="0.2">
      <c r="A222" s="79">
        <f t="shared" si="8"/>
        <v>42573</v>
      </c>
      <c r="B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1932.29</v>
      </c>
      <c r="C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1917.41</v>
      </c>
      <c r="D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1913.52</v>
      </c>
      <c r="E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1917.03</v>
      </c>
      <c r="F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1931.34</v>
      </c>
      <c r="G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1994.62</v>
      </c>
      <c r="H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1946.27</v>
      </c>
      <c r="I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2298.4899999999998</v>
      </c>
      <c r="J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2153.41</v>
      </c>
      <c r="K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1999.26</v>
      </c>
      <c r="L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1975.54</v>
      </c>
      <c r="M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1925.3200000000002</v>
      </c>
      <c r="N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1953.1599999999999</v>
      </c>
      <c r="O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1953.1599999999999</v>
      </c>
      <c r="P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1914.59</v>
      </c>
      <c r="Q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1914.51</v>
      </c>
      <c r="R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1930.47</v>
      </c>
      <c r="S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1920.65</v>
      </c>
      <c r="T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1943</v>
      </c>
      <c r="U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1920.9</v>
      </c>
      <c r="V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2004.49</v>
      </c>
      <c r="W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2007.47</v>
      </c>
      <c r="X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1948.12</v>
      </c>
      <c r="Y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2085.12</v>
      </c>
    </row>
    <row r="223" spans="1:25" x14ac:dyDescent="0.2">
      <c r="A223" s="79">
        <f t="shared" si="8"/>
        <v>42574</v>
      </c>
      <c r="B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2003.9699999999998</v>
      </c>
      <c r="C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1966.24</v>
      </c>
      <c r="D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1938.55</v>
      </c>
      <c r="E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1926.78</v>
      </c>
      <c r="F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1919.6100000000001</v>
      </c>
      <c r="G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1929.37</v>
      </c>
      <c r="H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1913.46</v>
      </c>
      <c r="I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1922.46</v>
      </c>
      <c r="J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2192.6999999999998</v>
      </c>
      <c r="K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2009.32</v>
      </c>
      <c r="L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1962.4</v>
      </c>
      <c r="M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1920.4099999999999</v>
      </c>
      <c r="N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1920.1399999999999</v>
      </c>
      <c r="O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1919.98</v>
      </c>
      <c r="P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1920.02</v>
      </c>
      <c r="Q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1919.97</v>
      </c>
      <c r="R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1947.25</v>
      </c>
      <c r="S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1936.59</v>
      </c>
      <c r="T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1920.67</v>
      </c>
      <c r="U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1948.37</v>
      </c>
      <c r="V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2048.84</v>
      </c>
      <c r="W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2066.33</v>
      </c>
      <c r="X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1948.6599999999999</v>
      </c>
      <c r="Y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1977.0900000000001</v>
      </c>
    </row>
    <row r="224" spans="1:25" x14ac:dyDescent="0.2">
      <c r="A224" s="79">
        <f t="shared" si="8"/>
        <v>42575</v>
      </c>
      <c r="B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1989.3400000000001</v>
      </c>
      <c r="C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1961.6</v>
      </c>
      <c r="D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1934.47</v>
      </c>
      <c r="E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1924.54</v>
      </c>
      <c r="F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1918.53</v>
      </c>
      <c r="G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1946</v>
      </c>
      <c r="H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1929.2</v>
      </c>
      <c r="I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1913.42</v>
      </c>
      <c r="J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2217.29</v>
      </c>
      <c r="K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2025.9499999999998</v>
      </c>
      <c r="L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1961.6399999999999</v>
      </c>
      <c r="M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1920.04</v>
      </c>
      <c r="N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1919.87</v>
      </c>
      <c r="O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1919.84</v>
      </c>
      <c r="P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1919.84</v>
      </c>
      <c r="Q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1919.81</v>
      </c>
      <c r="R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1947.42</v>
      </c>
      <c r="S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1937.6100000000001</v>
      </c>
      <c r="T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1921.07</v>
      </c>
      <c r="U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1951.46</v>
      </c>
      <c r="V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2074.4</v>
      </c>
      <c r="W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2075.35</v>
      </c>
      <c r="X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1953.53</v>
      </c>
      <c r="Y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1976.85</v>
      </c>
    </row>
    <row r="225" spans="1:27" x14ac:dyDescent="0.2">
      <c r="A225" s="79">
        <f t="shared" si="8"/>
        <v>42576</v>
      </c>
      <c r="B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1963.22</v>
      </c>
      <c r="C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1935.1599999999999</v>
      </c>
      <c r="D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1914.55</v>
      </c>
      <c r="E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1914.29</v>
      </c>
      <c r="F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1945.91</v>
      </c>
      <c r="G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1977.6100000000001</v>
      </c>
      <c r="H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1961.79</v>
      </c>
      <c r="I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2337.48</v>
      </c>
      <c r="J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2131.12</v>
      </c>
      <c r="K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1983.53</v>
      </c>
      <c r="L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1914.53</v>
      </c>
      <c r="M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1958.5</v>
      </c>
      <c r="N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1959.31</v>
      </c>
      <c r="O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1959.35</v>
      </c>
      <c r="P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1959.31</v>
      </c>
      <c r="Q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1959.18</v>
      </c>
      <c r="R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1926.03</v>
      </c>
      <c r="S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1933.06</v>
      </c>
      <c r="T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1931.62</v>
      </c>
      <c r="U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1920.76</v>
      </c>
      <c r="V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2015.31</v>
      </c>
      <c r="W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1989.67</v>
      </c>
      <c r="X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1917.79</v>
      </c>
      <c r="Y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2085.8000000000002</v>
      </c>
    </row>
    <row r="226" spans="1:27" x14ac:dyDescent="0.2">
      <c r="A226" s="79">
        <f t="shared" si="8"/>
        <v>42577</v>
      </c>
      <c r="B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1971.24</v>
      </c>
      <c r="C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1923.98</v>
      </c>
      <c r="D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1946</v>
      </c>
      <c r="E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1961.43</v>
      </c>
      <c r="F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1961.42</v>
      </c>
      <c r="G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1985.47</v>
      </c>
      <c r="H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1961.43</v>
      </c>
      <c r="I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2273.6999999999998</v>
      </c>
      <c r="J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2130.81</v>
      </c>
      <c r="K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1983.72</v>
      </c>
      <c r="L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1939.83</v>
      </c>
      <c r="M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1939.85</v>
      </c>
      <c r="N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1939.65</v>
      </c>
      <c r="O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1939.47</v>
      </c>
      <c r="P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1925.77</v>
      </c>
      <c r="Q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1939.44</v>
      </c>
      <c r="R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1954.78</v>
      </c>
      <c r="S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1985.4099999999999</v>
      </c>
      <c r="T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2033.4699999999998</v>
      </c>
      <c r="U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1987.24</v>
      </c>
      <c r="V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1949.34</v>
      </c>
      <c r="W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1951.05</v>
      </c>
      <c r="X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1954.75</v>
      </c>
      <c r="Y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2080.21</v>
      </c>
    </row>
    <row r="227" spans="1:27" x14ac:dyDescent="0.2">
      <c r="A227" s="79">
        <f t="shared" si="8"/>
        <v>42578</v>
      </c>
      <c r="B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1944.94</v>
      </c>
      <c r="C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1946.6999999999998</v>
      </c>
      <c r="D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1962.13</v>
      </c>
      <c r="E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1962.1</v>
      </c>
      <c r="F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2030.98</v>
      </c>
      <c r="G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2050.31</v>
      </c>
      <c r="H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2013.01</v>
      </c>
      <c r="I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2365.3599999999997</v>
      </c>
      <c r="J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2166.1999999999998</v>
      </c>
      <c r="K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2016.88</v>
      </c>
      <c r="L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1954.78</v>
      </c>
      <c r="M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1926.73</v>
      </c>
      <c r="N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1926.49</v>
      </c>
      <c r="O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1926.45</v>
      </c>
      <c r="P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1954.51</v>
      </c>
      <c r="Q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1954.73</v>
      </c>
      <c r="R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1967.8</v>
      </c>
      <c r="S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1967.49</v>
      </c>
      <c r="T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2006.42</v>
      </c>
      <c r="U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1969.11</v>
      </c>
      <c r="V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1949.4</v>
      </c>
      <c r="W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1951.45</v>
      </c>
      <c r="X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1954.78</v>
      </c>
      <c r="Y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2059.87</v>
      </c>
    </row>
    <row r="228" spans="1:27" x14ac:dyDescent="0.2">
      <c r="A228" s="79">
        <f t="shared" si="8"/>
        <v>42579</v>
      </c>
      <c r="B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1943.6599999999999</v>
      </c>
      <c r="C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1931.79</v>
      </c>
      <c r="D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1962.1399999999999</v>
      </c>
      <c r="E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1962.19</v>
      </c>
      <c r="F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2012.73</v>
      </c>
      <c r="G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2012.67</v>
      </c>
      <c r="H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1962.34</v>
      </c>
      <c r="I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2366.31</v>
      </c>
      <c r="J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2166.7399999999998</v>
      </c>
      <c r="K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1984.67</v>
      </c>
      <c r="L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1927.15</v>
      </c>
      <c r="M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1927.1999999999998</v>
      </c>
      <c r="N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1940.37</v>
      </c>
      <c r="O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1940.13</v>
      </c>
      <c r="P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1954.48</v>
      </c>
      <c r="Q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1954.58</v>
      </c>
      <c r="R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2056.9699999999998</v>
      </c>
      <c r="S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2020.05</v>
      </c>
      <c r="T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2034.5</v>
      </c>
      <c r="U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2008.78</v>
      </c>
      <c r="V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1947.65</v>
      </c>
      <c r="W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1950.21</v>
      </c>
      <c r="X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1967.51</v>
      </c>
      <c r="Y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2063.5500000000002</v>
      </c>
    </row>
    <row r="229" spans="1:27" x14ac:dyDescent="0.2">
      <c r="A229" s="79">
        <f t="shared" si="8"/>
        <v>42580</v>
      </c>
      <c r="B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1941.97</v>
      </c>
      <c r="C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1947.52</v>
      </c>
      <c r="D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1962.67</v>
      </c>
      <c r="E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1962.72</v>
      </c>
      <c r="F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2031.8</v>
      </c>
      <c r="G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2051.13</v>
      </c>
      <c r="H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1987.65</v>
      </c>
      <c r="I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2367.5</v>
      </c>
      <c r="J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2167.73</v>
      </c>
      <c r="K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1985.25</v>
      </c>
      <c r="L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1934.52</v>
      </c>
      <c r="M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1941.35</v>
      </c>
      <c r="N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1922.17</v>
      </c>
      <c r="O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1914.13</v>
      </c>
      <c r="P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1914.28</v>
      </c>
      <c r="Q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1927.44</v>
      </c>
      <c r="R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1968.21</v>
      </c>
      <c r="S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1980.4</v>
      </c>
      <c r="T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1980.78</v>
      </c>
      <c r="U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1934.51</v>
      </c>
      <c r="V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1981.01</v>
      </c>
      <c r="W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1953.58</v>
      </c>
      <c r="X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1968.0900000000001</v>
      </c>
      <c r="Y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2086.69</v>
      </c>
    </row>
    <row r="230" spans="1:27" x14ac:dyDescent="0.2">
      <c r="A230" s="79">
        <f t="shared" si="8"/>
        <v>42581</v>
      </c>
      <c r="B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РСО-А'!$L$6</f>
        <v>2009.72</v>
      </c>
      <c r="C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РСО-А'!$L$6</f>
        <v>1927.01</v>
      </c>
      <c r="D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РСО-А'!$L$6</f>
        <v>1914.34</v>
      </c>
      <c r="E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РСО-А'!$L$6</f>
        <v>1930.92</v>
      </c>
      <c r="F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РСО-А'!$L$6</f>
        <v>1965.8899999999999</v>
      </c>
      <c r="G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РСО-А'!$L$6</f>
        <v>2004.69</v>
      </c>
      <c r="H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РСО-А'!$L$6</f>
        <v>1939.54</v>
      </c>
      <c r="I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РСО-А'!$L$6</f>
        <v>1954.37</v>
      </c>
      <c r="J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РСО-А'!$L$6</f>
        <v>2222.4699999999998</v>
      </c>
      <c r="K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РСО-А'!$L$6</f>
        <v>2029.33</v>
      </c>
      <c r="L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РСО-А'!$L$6</f>
        <v>1965.04</v>
      </c>
      <c r="M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РСО-А'!$L$6</f>
        <v>1943.08</v>
      </c>
      <c r="N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РСО-А'!$L$6</f>
        <v>1979.77</v>
      </c>
      <c r="O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РСО-А'!$L$6</f>
        <v>1979.75</v>
      </c>
      <c r="P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РСО-А'!$L$6</f>
        <v>1979.78</v>
      </c>
      <c r="Q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РСО-А'!$L$6</f>
        <v>1979.74</v>
      </c>
      <c r="R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РСО-А'!$L$6</f>
        <v>1979.42</v>
      </c>
      <c r="S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РСО-А'!$L$6</f>
        <v>1963.7399999999998</v>
      </c>
      <c r="T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РСО-А'!$L$6</f>
        <v>1948.79</v>
      </c>
      <c r="U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РСО-А'!$L$6</f>
        <v>1937.1100000000001</v>
      </c>
      <c r="V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РСО-А'!$L$6</f>
        <v>2022.47</v>
      </c>
      <c r="W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РСО-А'!$L$6</f>
        <v>2010.42</v>
      </c>
      <c r="X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РСО-А'!$L$6</f>
        <v>1921.5</v>
      </c>
      <c r="Y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РСО-А'!$L$6</f>
        <v>2064.0500000000002</v>
      </c>
    </row>
    <row r="231" spans="1:27" x14ac:dyDescent="0.2">
      <c r="A231" s="79">
        <f t="shared" si="8"/>
        <v>42582</v>
      </c>
      <c r="B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1992.12</v>
      </c>
      <c r="C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1922.66</v>
      </c>
      <c r="D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1930.92</v>
      </c>
      <c r="E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1931.06</v>
      </c>
      <c r="F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1985.19</v>
      </c>
      <c r="G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2004.8400000000001</v>
      </c>
      <c r="H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1939.41</v>
      </c>
      <c r="I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1931.06</v>
      </c>
      <c r="J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2246.6999999999998</v>
      </c>
      <c r="K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2045.81</v>
      </c>
      <c r="L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1994.1799999999998</v>
      </c>
      <c r="M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1963.4099999999999</v>
      </c>
      <c r="N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1963.3</v>
      </c>
      <c r="O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1963.26</v>
      </c>
      <c r="P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1978.33</v>
      </c>
      <c r="Q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1978.26</v>
      </c>
      <c r="R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1978.33</v>
      </c>
      <c r="S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1948.5500000000002</v>
      </c>
      <c r="T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1948.8</v>
      </c>
      <c r="U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1937.03</v>
      </c>
      <c r="V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2034.6100000000001</v>
      </c>
      <c r="W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2004.54</v>
      </c>
      <c r="X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1921.8600000000001</v>
      </c>
      <c r="Y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2082.88</v>
      </c>
    </row>
    <row r="232" spans="1:27" ht="12.75" customHeight="1" x14ac:dyDescent="0.25">
      <c r="A232" s="93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2"/>
    </row>
    <row r="233" spans="1:27" x14ac:dyDescent="0.25">
      <c r="A233" s="87" t="s">
        <v>152</v>
      </c>
      <c r="B233" s="78"/>
      <c r="C233" s="78"/>
      <c r="D233" s="78"/>
    </row>
    <row r="234" spans="1:27" ht="12.75" x14ac:dyDescent="0.2">
      <c r="A234" s="169" t="s">
        <v>48</v>
      </c>
      <c r="B234" s="180" t="s">
        <v>122</v>
      </c>
      <c r="C234" s="181"/>
      <c r="D234" s="181"/>
      <c r="E234" s="181"/>
      <c r="F234" s="181"/>
      <c r="G234" s="181"/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2"/>
    </row>
    <row r="235" spans="1:27" ht="12.75" x14ac:dyDescent="0.2">
      <c r="A235" s="170"/>
      <c r="B235" s="183"/>
      <c r="C235" s="184"/>
      <c r="D235" s="184"/>
      <c r="E235" s="184"/>
      <c r="F235" s="184"/>
      <c r="G235" s="184"/>
      <c r="H235" s="184"/>
      <c r="I235" s="184"/>
      <c r="J235" s="184"/>
      <c r="K235" s="184"/>
      <c r="L235" s="184"/>
      <c r="M235" s="184"/>
      <c r="N235" s="184"/>
      <c r="O235" s="184"/>
      <c r="P235" s="184"/>
      <c r="Q235" s="184"/>
      <c r="R235" s="184"/>
      <c r="S235" s="184"/>
      <c r="T235" s="184"/>
      <c r="U235" s="184"/>
      <c r="V235" s="184"/>
      <c r="W235" s="184"/>
      <c r="X235" s="184"/>
      <c r="Y235" s="185"/>
    </row>
    <row r="236" spans="1:27" ht="12.75" customHeight="1" x14ac:dyDescent="0.2">
      <c r="A236" s="170"/>
      <c r="B236" s="172" t="s">
        <v>123</v>
      </c>
      <c r="C236" s="163" t="s">
        <v>124</v>
      </c>
      <c r="D236" s="163" t="s">
        <v>125</v>
      </c>
      <c r="E236" s="163" t="s">
        <v>126</v>
      </c>
      <c r="F236" s="163" t="s">
        <v>127</v>
      </c>
      <c r="G236" s="163" t="s">
        <v>128</v>
      </c>
      <c r="H236" s="163" t="s">
        <v>129</v>
      </c>
      <c r="I236" s="163" t="s">
        <v>130</v>
      </c>
      <c r="J236" s="163" t="s">
        <v>131</v>
      </c>
      <c r="K236" s="163" t="s">
        <v>132</v>
      </c>
      <c r="L236" s="163" t="s">
        <v>133</v>
      </c>
      <c r="M236" s="163" t="s">
        <v>134</v>
      </c>
      <c r="N236" s="174" t="s">
        <v>135</v>
      </c>
      <c r="O236" s="163" t="s">
        <v>136</v>
      </c>
      <c r="P236" s="163" t="s">
        <v>137</v>
      </c>
      <c r="Q236" s="163" t="s">
        <v>138</v>
      </c>
      <c r="R236" s="163" t="s">
        <v>139</v>
      </c>
      <c r="S236" s="163" t="s">
        <v>140</v>
      </c>
      <c r="T236" s="163" t="s">
        <v>141</v>
      </c>
      <c r="U236" s="163" t="s">
        <v>142</v>
      </c>
      <c r="V236" s="163" t="s">
        <v>143</v>
      </c>
      <c r="W236" s="163" t="s">
        <v>144</v>
      </c>
      <c r="X236" s="163" t="s">
        <v>145</v>
      </c>
      <c r="Y236" s="163" t="s">
        <v>146</v>
      </c>
    </row>
    <row r="237" spans="1:27" ht="11.25" customHeight="1" x14ac:dyDescent="0.2">
      <c r="A237" s="171"/>
      <c r="B237" s="173"/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75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</row>
    <row r="238" spans="1:27" ht="15.75" customHeight="1" x14ac:dyDescent="0.2">
      <c r="A238" s="79">
        <f>A201</f>
        <v>42552</v>
      </c>
      <c r="B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1928.3600000000001</v>
      </c>
      <c r="C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1895.1999999999998</v>
      </c>
      <c r="D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1923.24</v>
      </c>
      <c r="E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1961.98</v>
      </c>
      <c r="F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2004.75</v>
      </c>
      <c r="G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2052.54</v>
      </c>
      <c r="H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1970.12</v>
      </c>
      <c r="I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2263.83</v>
      </c>
      <c r="J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2061.17</v>
      </c>
      <c r="K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1916.5</v>
      </c>
      <c r="L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1903.58</v>
      </c>
      <c r="M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1903.62</v>
      </c>
      <c r="N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1895.1100000000001</v>
      </c>
      <c r="O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1895.1</v>
      </c>
      <c r="P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1895.05</v>
      </c>
      <c r="Q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1895.03</v>
      </c>
      <c r="R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1920.5900000000001</v>
      </c>
      <c r="S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1943.56</v>
      </c>
      <c r="T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1943.53</v>
      </c>
      <c r="U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1909.7</v>
      </c>
      <c r="V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1956.86</v>
      </c>
      <c r="W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1965.31</v>
      </c>
      <c r="X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1909.96</v>
      </c>
      <c r="Y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2061.66</v>
      </c>
      <c r="AA238" s="80"/>
    </row>
    <row r="239" spans="1:27" x14ac:dyDescent="0.2">
      <c r="A239" s="79">
        <f>A238+1</f>
        <v>42553</v>
      </c>
      <c r="B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1959.76</v>
      </c>
      <c r="C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1913.15</v>
      </c>
      <c r="D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1893.6100000000001</v>
      </c>
      <c r="E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1906.82</v>
      </c>
      <c r="F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1968.15</v>
      </c>
      <c r="G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2018.75</v>
      </c>
      <c r="H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1958.6999999999998</v>
      </c>
      <c r="I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1902.6799999999998</v>
      </c>
      <c r="J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2185.7200000000003</v>
      </c>
      <c r="K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2000.79</v>
      </c>
      <c r="L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1938.6299999999999</v>
      </c>
      <c r="M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1938.65</v>
      </c>
      <c r="N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1938.71</v>
      </c>
      <c r="O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1924.76</v>
      </c>
      <c r="P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1917.9699999999998</v>
      </c>
      <c r="Q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1917.98</v>
      </c>
      <c r="R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1953.34</v>
      </c>
      <c r="S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1968.53</v>
      </c>
      <c r="T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1953.46</v>
      </c>
      <c r="U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1939.1399999999999</v>
      </c>
      <c r="V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1945.01</v>
      </c>
      <c r="W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1973.05</v>
      </c>
      <c r="X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1900.58</v>
      </c>
      <c r="Y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2008.95</v>
      </c>
    </row>
    <row r="240" spans="1:27" x14ac:dyDescent="0.2">
      <c r="A240" s="79">
        <f t="shared" ref="A240:A268" si="9">A239+1</f>
        <v>42554</v>
      </c>
      <c r="B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1954.8</v>
      </c>
      <c r="C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1909.76</v>
      </c>
      <c r="D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1893.55</v>
      </c>
      <c r="E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1906.6799999999998</v>
      </c>
      <c r="F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1967.77</v>
      </c>
      <c r="G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2040.85</v>
      </c>
      <c r="H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1958.54</v>
      </c>
      <c r="I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1902.42</v>
      </c>
      <c r="J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2185.04</v>
      </c>
      <c r="K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2000.8</v>
      </c>
      <c r="L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1953.27</v>
      </c>
      <c r="M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1968.5</v>
      </c>
      <c r="N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1960.7</v>
      </c>
      <c r="O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1953.27</v>
      </c>
      <c r="P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1953.42</v>
      </c>
      <c r="Q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1953.23</v>
      </c>
      <c r="R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1992.3000000000002</v>
      </c>
      <c r="S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1992.3200000000002</v>
      </c>
      <c r="T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1992.3000000000002</v>
      </c>
      <c r="U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1976.51</v>
      </c>
      <c r="V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1943.56</v>
      </c>
      <c r="W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1970.53</v>
      </c>
      <c r="X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1900.54</v>
      </c>
      <c r="Y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2008.68</v>
      </c>
    </row>
    <row r="241" spans="1:25" x14ac:dyDescent="0.2">
      <c r="A241" s="79">
        <f t="shared" si="9"/>
        <v>42555</v>
      </c>
      <c r="B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1913.31</v>
      </c>
      <c r="C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1894.8400000000001</v>
      </c>
      <c r="D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1937.9499999999998</v>
      </c>
      <c r="E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1961.6100000000001</v>
      </c>
      <c r="F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2022.82</v>
      </c>
      <c r="G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2052.2199999999998</v>
      </c>
      <c r="H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1970.04</v>
      </c>
      <c r="I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2239.38</v>
      </c>
      <c r="J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2061.0299999999997</v>
      </c>
      <c r="K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1903.04</v>
      </c>
      <c r="L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1902.1100000000001</v>
      </c>
      <c r="M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1906.59</v>
      </c>
      <c r="N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1902.0900000000001</v>
      </c>
      <c r="O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1903.34</v>
      </c>
      <c r="P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1908.9899999999998</v>
      </c>
      <c r="Q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1910.21</v>
      </c>
      <c r="R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1920.2</v>
      </c>
      <c r="S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1943.1100000000001</v>
      </c>
      <c r="T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1943.12</v>
      </c>
      <c r="U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1909.6799999999998</v>
      </c>
      <c r="V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1939.26</v>
      </c>
      <c r="W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1930.3400000000001</v>
      </c>
      <c r="X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1909.52</v>
      </c>
      <c r="Y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1951.99</v>
      </c>
    </row>
    <row r="242" spans="1:25" x14ac:dyDescent="0.2">
      <c r="A242" s="79">
        <f t="shared" si="9"/>
        <v>42556</v>
      </c>
      <c r="B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1913.2</v>
      </c>
      <c r="C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1895.23</v>
      </c>
      <c r="D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1938.32</v>
      </c>
      <c r="E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1961.99</v>
      </c>
      <c r="F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2023.25</v>
      </c>
      <c r="G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2023.15</v>
      </c>
      <c r="H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1970.26</v>
      </c>
      <c r="I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2239.77</v>
      </c>
      <c r="J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2060.98</v>
      </c>
      <c r="K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1903.2199999999998</v>
      </c>
      <c r="L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1912.15</v>
      </c>
      <c r="M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1903.1599999999999</v>
      </c>
      <c r="N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1903.17</v>
      </c>
      <c r="O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1903.06</v>
      </c>
      <c r="P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1916.4</v>
      </c>
      <c r="Q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1916.36</v>
      </c>
      <c r="R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1920.4099999999999</v>
      </c>
      <c r="S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1967.99</v>
      </c>
      <c r="T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1967.94</v>
      </c>
      <c r="U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1981.05</v>
      </c>
      <c r="V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1924.9099999999999</v>
      </c>
      <c r="W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1938.44</v>
      </c>
      <c r="X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1920.1399999999999</v>
      </c>
      <c r="Y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2016.99</v>
      </c>
    </row>
    <row r="243" spans="1:25" x14ac:dyDescent="0.2">
      <c r="A243" s="79">
        <f t="shared" si="9"/>
        <v>42557</v>
      </c>
      <c r="B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1910.37</v>
      </c>
      <c r="C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1909.03</v>
      </c>
      <c r="D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1938.1799999999998</v>
      </c>
      <c r="E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1961.67</v>
      </c>
      <c r="F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1986.6399999999999</v>
      </c>
      <c r="G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2022.98</v>
      </c>
      <c r="H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1986.94</v>
      </c>
      <c r="I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2263.2399999999998</v>
      </c>
      <c r="J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2262.8199999999997</v>
      </c>
      <c r="K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1944.16</v>
      </c>
      <c r="L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1903.36</v>
      </c>
      <c r="M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1903.38</v>
      </c>
      <c r="N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1916.58</v>
      </c>
      <c r="O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1930.0700000000002</v>
      </c>
      <c r="P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1916.58</v>
      </c>
      <c r="Q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1916.48</v>
      </c>
      <c r="R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1931.8400000000001</v>
      </c>
      <c r="S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1943.4699999999998</v>
      </c>
      <c r="T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1920.37</v>
      </c>
      <c r="U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1911.46</v>
      </c>
      <c r="V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1963.1599999999999</v>
      </c>
      <c r="W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1944.78</v>
      </c>
      <c r="X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1908.92</v>
      </c>
      <c r="Y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2030.07</v>
      </c>
    </row>
    <row r="244" spans="1:25" x14ac:dyDescent="0.2">
      <c r="A244" s="79">
        <f t="shared" si="9"/>
        <v>42558</v>
      </c>
      <c r="B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1909.5</v>
      </c>
      <c r="C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1895.23</v>
      </c>
      <c r="D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1938.17</v>
      </c>
      <c r="E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1961.73</v>
      </c>
      <c r="F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1969.8899999999999</v>
      </c>
      <c r="G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2022.9499999999998</v>
      </c>
      <c r="H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1953.52</v>
      </c>
      <c r="I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2263.35</v>
      </c>
      <c r="J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2101.7600000000002</v>
      </c>
      <c r="K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1951.83</v>
      </c>
      <c r="L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1903.58</v>
      </c>
      <c r="M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1911.97</v>
      </c>
      <c r="N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1895.0700000000002</v>
      </c>
      <c r="O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1903.72</v>
      </c>
      <c r="P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1903.65</v>
      </c>
      <c r="Q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1912.8899999999999</v>
      </c>
      <c r="R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1920.53</v>
      </c>
      <c r="S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1931.79</v>
      </c>
      <c r="T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1968.21</v>
      </c>
      <c r="U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1968.75</v>
      </c>
      <c r="V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1925.32</v>
      </c>
      <c r="W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1964.45</v>
      </c>
      <c r="X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1898.77</v>
      </c>
      <c r="Y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2030.96</v>
      </c>
    </row>
    <row r="245" spans="1:25" x14ac:dyDescent="0.2">
      <c r="A245" s="79">
        <f t="shared" si="9"/>
        <v>42559</v>
      </c>
      <c r="B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1920.26</v>
      </c>
      <c r="C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1895.23</v>
      </c>
      <c r="D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1953.8600000000001</v>
      </c>
      <c r="E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1953.81</v>
      </c>
      <c r="F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1961.62</v>
      </c>
      <c r="G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2032.67</v>
      </c>
      <c r="H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1945.9</v>
      </c>
      <c r="I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2276</v>
      </c>
      <c r="J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2134.4899999999998</v>
      </c>
      <c r="K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1982.85</v>
      </c>
      <c r="L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1923.67</v>
      </c>
      <c r="M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1910.1799999999998</v>
      </c>
      <c r="N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1923.55</v>
      </c>
      <c r="O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1937.47</v>
      </c>
      <c r="P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1951.88</v>
      </c>
      <c r="Q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1951.9</v>
      </c>
      <c r="R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1961.83</v>
      </c>
      <c r="S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1974.54</v>
      </c>
      <c r="T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1987.3899999999999</v>
      </c>
      <c r="U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1974.84</v>
      </c>
      <c r="V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1931.08</v>
      </c>
      <c r="W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1932.05</v>
      </c>
      <c r="X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1893.59</v>
      </c>
      <c r="Y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2038.46</v>
      </c>
    </row>
    <row r="246" spans="1:25" x14ac:dyDescent="0.2">
      <c r="A246" s="79">
        <f t="shared" si="9"/>
        <v>42560</v>
      </c>
      <c r="B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1958.54</v>
      </c>
      <c r="C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1920.6799999999998</v>
      </c>
      <c r="D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1898.94</v>
      </c>
      <c r="E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1914.72</v>
      </c>
      <c r="F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1948.8899999999999</v>
      </c>
      <c r="G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1987.26</v>
      </c>
      <c r="H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1949.52</v>
      </c>
      <c r="I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1896.67</v>
      </c>
      <c r="J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2224.7200000000003</v>
      </c>
      <c r="K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2026.53</v>
      </c>
      <c r="L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1946.0700000000002</v>
      </c>
      <c r="M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1931.8200000000002</v>
      </c>
      <c r="N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1931.79</v>
      </c>
      <c r="O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1960.98</v>
      </c>
      <c r="P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1953.35</v>
      </c>
      <c r="Q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1953.23</v>
      </c>
      <c r="R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1976.44</v>
      </c>
      <c r="S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1961.0700000000002</v>
      </c>
      <c r="T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1960.94</v>
      </c>
      <c r="U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1931.53</v>
      </c>
      <c r="V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1962.6</v>
      </c>
      <c r="W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1963.44</v>
      </c>
      <c r="X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1907.5500000000002</v>
      </c>
      <c r="Y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2000.02</v>
      </c>
    </row>
    <row r="247" spans="1:25" x14ac:dyDescent="0.2">
      <c r="A247" s="79">
        <f t="shared" si="9"/>
        <v>42561</v>
      </c>
      <c r="B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1916.87</v>
      </c>
      <c r="C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1895.9699999999998</v>
      </c>
      <c r="D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1893.4299999999998</v>
      </c>
      <c r="E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1935.63</v>
      </c>
      <c r="F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1971.87</v>
      </c>
      <c r="G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2012.62</v>
      </c>
      <c r="H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1953.9099999999999</v>
      </c>
      <c r="I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1892.93</v>
      </c>
      <c r="J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2231.9899999999998</v>
      </c>
      <c r="K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2078.96</v>
      </c>
      <c r="L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1988.69</v>
      </c>
      <c r="M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1965.15</v>
      </c>
      <c r="N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1964.97</v>
      </c>
      <c r="O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1988.5700000000002</v>
      </c>
      <c r="P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2031.3400000000001</v>
      </c>
      <c r="Q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2031.33</v>
      </c>
      <c r="R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2032.01</v>
      </c>
      <c r="S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2032.01</v>
      </c>
      <c r="T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1965.52</v>
      </c>
      <c r="U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1935.2</v>
      </c>
      <c r="V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1942.6399999999999</v>
      </c>
      <c r="W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1954.85</v>
      </c>
      <c r="X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1903.35</v>
      </c>
      <c r="Y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2004.01</v>
      </c>
    </row>
    <row r="248" spans="1:25" x14ac:dyDescent="0.2">
      <c r="A248" s="79">
        <f t="shared" si="9"/>
        <v>42562</v>
      </c>
      <c r="B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1906.1100000000001</v>
      </c>
      <c r="C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1892.87</v>
      </c>
      <c r="D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1957.55</v>
      </c>
      <c r="E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1957.73</v>
      </c>
      <c r="F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1999.37</v>
      </c>
      <c r="G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2056.0299999999997</v>
      </c>
      <c r="H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1999.17</v>
      </c>
      <c r="I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2360.42</v>
      </c>
      <c r="J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2187.08</v>
      </c>
      <c r="K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2028.04</v>
      </c>
      <c r="L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1925.8400000000001</v>
      </c>
      <c r="M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1912.29</v>
      </c>
      <c r="N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1918.52</v>
      </c>
      <c r="O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1939.37</v>
      </c>
      <c r="P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1939.57</v>
      </c>
      <c r="Q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1911.7</v>
      </c>
      <c r="R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1951.19</v>
      </c>
      <c r="S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1957.02</v>
      </c>
      <c r="T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1990.79</v>
      </c>
      <c r="U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1977.37</v>
      </c>
      <c r="V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1928.08</v>
      </c>
      <c r="W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1928.3400000000001</v>
      </c>
      <c r="X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1906.53</v>
      </c>
      <c r="Y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2030.2199999999998</v>
      </c>
    </row>
    <row r="249" spans="1:25" x14ac:dyDescent="0.2">
      <c r="A249" s="79">
        <f t="shared" si="9"/>
        <v>42563</v>
      </c>
      <c r="B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1907.49</v>
      </c>
      <c r="C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1892.92</v>
      </c>
      <c r="D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1957.03</v>
      </c>
      <c r="E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1982.04</v>
      </c>
      <c r="F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2017.54</v>
      </c>
      <c r="G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2017.82</v>
      </c>
      <c r="H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2000.24</v>
      </c>
      <c r="I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2362.64</v>
      </c>
      <c r="J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2188.9</v>
      </c>
      <c r="K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2029.35</v>
      </c>
      <c r="L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1927.35</v>
      </c>
      <c r="M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1913.81</v>
      </c>
      <c r="N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1920.46</v>
      </c>
      <c r="O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1941.51</v>
      </c>
      <c r="P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1941.5</v>
      </c>
      <c r="Q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1941.51</v>
      </c>
      <c r="R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1953.1</v>
      </c>
      <c r="S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2026.4699999999998</v>
      </c>
      <c r="T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2048.7199999999998</v>
      </c>
      <c r="U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2004.38</v>
      </c>
      <c r="V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1900.4</v>
      </c>
      <c r="W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1900.6799999999998</v>
      </c>
      <c r="X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1917.6799999999998</v>
      </c>
      <c r="Y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1994.12</v>
      </c>
    </row>
    <row r="250" spans="1:25" x14ac:dyDescent="0.2">
      <c r="A250" s="79">
        <f t="shared" si="9"/>
        <v>42564</v>
      </c>
      <c r="B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1915.58</v>
      </c>
      <c r="C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1894.8400000000001</v>
      </c>
      <c r="D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1961.48</v>
      </c>
      <c r="E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1986.6</v>
      </c>
      <c r="F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2022.63</v>
      </c>
      <c r="G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2022.84</v>
      </c>
      <c r="H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2004.77</v>
      </c>
      <c r="I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2369.5</v>
      </c>
      <c r="J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2195.27</v>
      </c>
      <c r="K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2033.87</v>
      </c>
      <c r="L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1930.6100000000001</v>
      </c>
      <c r="M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1916.93</v>
      </c>
      <c r="N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1923.6</v>
      </c>
      <c r="O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1944.76</v>
      </c>
      <c r="P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1944.79</v>
      </c>
      <c r="Q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1944.67</v>
      </c>
      <c r="R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1955.58</v>
      </c>
      <c r="S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2029.42</v>
      </c>
      <c r="T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2052.1</v>
      </c>
      <c r="U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2007.9499999999998</v>
      </c>
      <c r="V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1897.76</v>
      </c>
      <c r="W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1898.21</v>
      </c>
      <c r="X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1920.2800000000002</v>
      </c>
      <c r="Y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1994.18</v>
      </c>
    </row>
    <row r="251" spans="1:25" x14ac:dyDescent="0.2">
      <c r="A251" s="79">
        <f t="shared" si="9"/>
        <v>42565</v>
      </c>
      <c r="B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1914.1799999999998</v>
      </c>
      <c r="C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1894.8899999999999</v>
      </c>
      <c r="D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1922.96</v>
      </c>
      <c r="E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1986.72</v>
      </c>
      <c r="F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2022.79</v>
      </c>
      <c r="G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2022.9499999999998</v>
      </c>
      <c r="H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2004.98</v>
      </c>
      <c r="I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2355.38</v>
      </c>
      <c r="J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2170.09</v>
      </c>
      <c r="K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2007.4</v>
      </c>
      <c r="L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1930.58</v>
      </c>
      <c r="M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1916.83</v>
      </c>
      <c r="N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1937.3899999999999</v>
      </c>
      <c r="O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1944.58</v>
      </c>
      <c r="P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1944.55</v>
      </c>
      <c r="Q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1944.51</v>
      </c>
      <c r="R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1967.7399999999998</v>
      </c>
      <c r="S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1993.95</v>
      </c>
      <c r="T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2052.09</v>
      </c>
      <c r="U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2007.92</v>
      </c>
      <c r="V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1897.57</v>
      </c>
      <c r="W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1898.02</v>
      </c>
      <c r="X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1920.19</v>
      </c>
      <c r="Y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1986.99</v>
      </c>
    </row>
    <row r="252" spans="1:25" x14ac:dyDescent="0.2">
      <c r="A252" s="79">
        <f t="shared" si="9"/>
        <v>42566</v>
      </c>
      <c r="B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1902.54</v>
      </c>
      <c r="C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1895.27</v>
      </c>
      <c r="D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1923.7399999999998</v>
      </c>
      <c r="E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1987.23</v>
      </c>
      <c r="F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2023.3799999999999</v>
      </c>
      <c r="G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2023.34</v>
      </c>
      <c r="H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2005.01</v>
      </c>
      <c r="I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2355.75</v>
      </c>
      <c r="J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2134.65</v>
      </c>
      <c r="K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1974.6100000000001</v>
      </c>
      <c r="L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1903.4299999999998</v>
      </c>
      <c r="M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1910.8799999999999</v>
      </c>
      <c r="N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1911.12</v>
      </c>
      <c r="O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1911.18</v>
      </c>
      <c r="P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1911.06</v>
      </c>
      <c r="Q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1911.2</v>
      </c>
      <c r="R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1931.6399999999999</v>
      </c>
      <c r="S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1994.01</v>
      </c>
      <c r="T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1994.02</v>
      </c>
      <c r="U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2007.82</v>
      </c>
      <c r="V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1897.98</v>
      </c>
      <c r="W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1924.47</v>
      </c>
      <c r="X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1920.29</v>
      </c>
      <c r="Y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1997.67</v>
      </c>
    </row>
    <row r="253" spans="1:25" x14ac:dyDescent="0.2">
      <c r="A253" s="79">
        <f t="shared" si="9"/>
        <v>42567</v>
      </c>
      <c r="B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1934.69</v>
      </c>
      <c r="C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1900.77</v>
      </c>
      <c r="D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1892.85</v>
      </c>
      <c r="E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1906.98</v>
      </c>
      <c r="F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1957.78</v>
      </c>
      <c r="G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1997.52</v>
      </c>
      <c r="H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1958.62</v>
      </c>
      <c r="I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1914.5</v>
      </c>
      <c r="J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2197.98</v>
      </c>
      <c r="K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2054</v>
      </c>
      <c r="L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2000.46</v>
      </c>
      <c r="M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1984.02</v>
      </c>
      <c r="N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1984</v>
      </c>
      <c r="O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1983.9699999999998</v>
      </c>
      <c r="P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1983.98</v>
      </c>
      <c r="Q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1968.16</v>
      </c>
      <c r="R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1967.9499999999998</v>
      </c>
      <c r="S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1953.04</v>
      </c>
      <c r="T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1953.07</v>
      </c>
      <c r="U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1968.54</v>
      </c>
      <c r="V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1943.35</v>
      </c>
      <c r="W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1974.5900000000001</v>
      </c>
      <c r="X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1928.8</v>
      </c>
      <c r="Y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2017.38</v>
      </c>
    </row>
    <row r="254" spans="1:25" x14ac:dyDescent="0.2">
      <c r="A254" s="79">
        <f t="shared" si="9"/>
        <v>42568</v>
      </c>
      <c r="B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1955.8200000000002</v>
      </c>
      <c r="C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1906.74</v>
      </c>
      <c r="D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1893.86</v>
      </c>
      <c r="E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1909.65</v>
      </c>
      <c r="F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1961.9499999999998</v>
      </c>
      <c r="G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2001.4</v>
      </c>
      <c r="H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1962.25</v>
      </c>
      <c r="I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1917.98</v>
      </c>
      <c r="J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2202.27</v>
      </c>
      <c r="K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2057.56</v>
      </c>
      <c r="L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2003.6399999999999</v>
      </c>
      <c r="M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1987.12</v>
      </c>
      <c r="N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1986.97</v>
      </c>
      <c r="O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1986.88</v>
      </c>
      <c r="P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1986.83</v>
      </c>
      <c r="Q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1970.99</v>
      </c>
      <c r="R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1970.85</v>
      </c>
      <c r="S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1955.51</v>
      </c>
      <c r="T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1955.63</v>
      </c>
      <c r="U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1971.79</v>
      </c>
      <c r="V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1966.54</v>
      </c>
      <c r="W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1986.95</v>
      </c>
      <c r="X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1941.27</v>
      </c>
      <c r="Y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2119.4899999999998</v>
      </c>
    </row>
    <row r="255" spans="1:25" x14ac:dyDescent="0.2">
      <c r="A255" s="79">
        <f t="shared" si="9"/>
        <v>42569</v>
      </c>
      <c r="B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1915.49</v>
      </c>
      <c r="C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1911.46</v>
      </c>
      <c r="D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1941.06</v>
      </c>
      <c r="E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1973.03</v>
      </c>
      <c r="F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1990.07</v>
      </c>
      <c r="G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2046.22</v>
      </c>
      <c r="H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1990.51</v>
      </c>
      <c r="I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2293.58</v>
      </c>
      <c r="J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2138.9</v>
      </c>
      <c r="K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1977.63</v>
      </c>
      <c r="L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1905.8600000000001</v>
      </c>
      <c r="M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1905.71</v>
      </c>
      <c r="N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1905.83</v>
      </c>
      <c r="O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1905.83</v>
      </c>
      <c r="P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1905.73</v>
      </c>
      <c r="Q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1918.97</v>
      </c>
      <c r="R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1933.65</v>
      </c>
      <c r="S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1933.6399999999999</v>
      </c>
      <c r="T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1945.49</v>
      </c>
      <c r="U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1970.38</v>
      </c>
      <c r="V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1922.15</v>
      </c>
      <c r="W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1935.62</v>
      </c>
      <c r="X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1996.47</v>
      </c>
      <c r="Y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1979.94</v>
      </c>
    </row>
    <row r="256" spans="1:25" x14ac:dyDescent="0.2">
      <c r="A256" s="79">
        <f t="shared" si="9"/>
        <v>42570</v>
      </c>
      <c r="B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1938.32</v>
      </c>
      <c r="C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1905.3899999999999</v>
      </c>
      <c r="D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1893.17</v>
      </c>
      <c r="E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1925.92</v>
      </c>
      <c r="F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1956.75</v>
      </c>
      <c r="G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2007.88</v>
      </c>
      <c r="H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1981.6799999999998</v>
      </c>
      <c r="I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2332.5</v>
      </c>
      <c r="J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2149.89</v>
      </c>
      <c r="K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1946.92</v>
      </c>
      <c r="L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1892.74</v>
      </c>
      <c r="M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1924.23</v>
      </c>
      <c r="N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1924.48</v>
      </c>
      <c r="O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1924.67</v>
      </c>
      <c r="P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1924.52</v>
      </c>
      <c r="Q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1924.42</v>
      </c>
      <c r="R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1900.25</v>
      </c>
      <c r="S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1900.25</v>
      </c>
      <c r="T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1945.08</v>
      </c>
      <c r="U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1922.35</v>
      </c>
      <c r="V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1959.74</v>
      </c>
      <c r="W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1960.3899999999999</v>
      </c>
      <c r="X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1918.34</v>
      </c>
      <c r="Y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2048.7199999999998</v>
      </c>
    </row>
    <row r="257" spans="1:25" x14ac:dyDescent="0.2">
      <c r="A257" s="79">
        <f t="shared" si="9"/>
        <v>42571</v>
      </c>
      <c r="B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1925.8899999999999</v>
      </c>
      <c r="C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1902.84</v>
      </c>
      <c r="D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1893.12</v>
      </c>
      <c r="E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1910.28</v>
      </c>
      <c r="F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1910.1999999999998</v>
      </c>
      <c r="G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1988.5900000000001</v>
      </c>
      <c r="H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1924.75</v>
      </c>
      <c r="I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2208.5</v>
      </c>
      <c r="J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2063.09</v>
      </c>
      <c r="K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1893.74</v>
      </c>
      <c r="L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1963.8</v>
      </c>
      <c r="M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1964.87</v>
      </c>
      <c r="N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1965.27</v>
      </c>
      <c r="O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1966.72</v>
      </c>
      <c r="P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1967.23</v>
      </c>
      <c r="Q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1966.67</v>
      </c>
      <c r="R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1934.51</v>
      </c>
      <c r="S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1921.32</v>
      </c>
      <c r="T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1920.23</v>
      </c>
      <c r="U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1918.96</v>
      </c>
      <c r="V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1991.85</v>
      </c>
      <c r="W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1998.8899999999999</v>
      </c>
      <c r="X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1923.1</v>
      </c>
      <c r="Y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2040.9299999999998</v>
      </c>
    </row>
    <row r="258" spans="1:25" x14ac:dyDescent="0.2">
      <c r="A258" s="79">
        <f t="shared" si="9"/>
        <v>42572</v>
      </c>
      <c r="B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1921.53</v>
      </c>
      <c r="C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1897.31</v>
      </c>
      <c r="D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1894.9299999999998</v>
      </c>
      <c r="E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1894.33</v>
      </c>
      <c r="F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1910.15</v>
      </c>
      <c r="G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1939.58</v>
      </c>
      <c r="H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1910.1799999999998</v>
      </c>
      <c r="I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2209.27</v>
      </c>
      <c r="J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2044.1399999999999</v>
      </c>
      <c r="K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1900.73</v>
      </c>
      <c r="L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1933.97</v>
      </c>
      <c r="M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1965.25</v>
      </c>
      <c r="N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1959.9299999999998</v>
      </c>
      <c r="O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1961.02</v>
      </c>
      <c r="P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1935.72</v>
      </c>
      <c r="Q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1915.28</v>
      </c>
      <c r="R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1920.25</v>
      </c>
      <c r="S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1908.19</v>
      </c>
      <c r="T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1932.6399999999999</v>
      </c>
      <c r="U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1919.08</v>
      </c>
      <c r="V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1987.33</v>
      </c>
      <c r="W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1992.69</v>
      </c>
      <c r="X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1923.04</v>
      </c>
      <c r="Y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2031.48</v>
      </c>
    </row>
    <row r="259" spans="1:25" x14ac:dyDescent="0.2">
      <c r="A259" s="79">
        <f t="shared" si="9"/>
        <v>42573</v>
      </c>
      <c r="B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1911.1100000000001</v>
      </c>
      <c r="C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1896.69</v>
      </c>
      <c r="D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1892.92</v>
      </c>
      <c r="E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1896.32</v>
      </c>
      <c r="F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1910.1999999999998</v>
      </c>
      <c r="G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1971.53</v>
      </c>
      <c r="H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1924.6599999999999</v>
      </c>
      <c r="I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2266.0299999999997</v>
      </c>
      <c r="J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2125.42</v>
      </c>
      <c r="K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1976.02</v>
      </c>
      <c r="L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1953.03</v>
      </c>
      <c r="M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1904.3600000000001</v>
      </c>
      <c r="N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1931.3400000000001</v>
      </c>
      <c r="O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1931.3400000000001</v>
      </c>
      <c r="P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1893.9499999999998</v>
      </c>
      <c r="Q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1893.88</v>
      </c>
      <c r="R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1909.35</v>
      </c>
      <c r="S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1899.83</v>
      </c>
      <c r="T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1921.49</v>
      </c>
      <c r="U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1900.0700000000002</v>
      </c>
      <c r="V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1981.08</v>
      </c>
      <c r="W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1983.98</v>
      </c>
      <c r="X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1926.46</v>
      </c>
      <c r="Y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2059.23</v>
      </c>
    </row>
    <row r="260" spans="1:25" x14ac:dyDescent="0.2">
      <c r="A260" s="79">
        <f t="shared" si="9"/>
        <v>42574</v>
      </c>
      <c r="B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1980.58</v>
      </c>
      <c r="C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1944.02</v>
      </c>
      <c r="D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1917.1799999999998</v>
      </c>
      <c r="E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1905.78</v>
      </c>
      <c r="F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1898.8200000000002</v>
      </c>
      <c r="G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1908.29</v>
      </c>
      <c r="H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1892.8600000000001</v>
      </c>
      <c r="I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1901.58</v>
      </c>
      <c r="J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2163.5</v>
      </c>
      <c r="K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1985.77</v>
      </c>
      <c r="L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1940.3</v>
      </c>
      <c r="M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1899.6</v>
      </c>
      <c r="N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1899.34</v>
      </c>
      <c r="O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1899.1799999999998</v>
      </c>
      <c r="P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1899.2199999999998</v>
      </c>
      <c r="Q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1899.17</v>
      </c>
      <c r="R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1925.61</v>
      </c>
      <c r="S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1915.28</v>
      </c>
      <c r="T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1899.85</v>
      </c>
      <c r="U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1926.69</v>
      </c>
      <c r="V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2024.0700000000002</v>
      </c>
      <c r="W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2041.02</v>
      </c>
      <c r="X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1926.9699999999998</v>
      </c>
      <c r="Y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1954.53</v>
      </c>
    </row>
    <row r="261" spans="1:25" x14ac:dyDescent="0.2">
      <c r="A261" s="79">
        <f t="shared" si="9"/>
        <v>42575</v>
      </c>
      <c r="B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1966.41</v>
      </c>
      <c r="C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1939.51</v>
      </c>
      <c r="D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1913.22</v>
      </c>
      <c r="E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1903.6</v>
      </c>
      <c r="F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1897.77</v>
      </c>
      <c r="G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1924.4</v>
      </c>
      <c r="H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1908.1100000000001</v>
      </c>
      <c r="I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1892.83</v>
      </c>
      <c r="J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2187.33</v>
      </c>
      <c r="K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2001.88</v>
      </c>
      <c r="L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1939.56</v>
      </c>
      <c r="M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1899.24</v>
      </c>
      <c r="N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1899.07</v>
      </c>
      <c r="O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1899.05</v>
      </c>
      <c r="P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1899.05</v>
      </c>
      <c r="Q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1899.02</v>
      </c>
      <c r="R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1925.77</v>
      </c>
      <c r="S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1916.27</v>
      </c>
      <c r="T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1900.24</v>
      </c>
      <c r="U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1929.69</v>
      </c>
      <c r="V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2048.84</v>
      </c>
      <c r="W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2049.7600000000002</v>
      </c>
      <c r="X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1931.69</v>
      </c>
      <c r="Y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1954.3</v>
      </c>
    </row>
    <row r="262" spans="1:25" x14ac:dyDescent="0.2">
      <c r="A262" s="79">
        <f t="shared" si="9"/>
        <v>42576</v>
      </c>
      <c r="B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1941.0900000000001</v>
      </c>
      <c r="C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1913.9</v>
      </c>
      <c r="D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1893.92</v>
      </c>
      <c r="E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1893.6599999999999</v>
      </c>
      <c r="F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1924.31</v>
      </c>
      <c r="G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1955.04</v>
      </c>
      <c r="H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1939.71</v>
      </c>
      <c r="I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2303.83</v>
      </c>
      <c r="J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2103.8199999999997</v>
      </c>
      <c r="K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1960.7800000000002</v>
      </c>
      <c r="L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1893.9</v>
      </c>
      <c r="M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1936.51</v>
      </c>
      <c r="N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1937.3</v>
      </c>
      <c r="O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1937.3400000000001</v>
      </c>
      <c r="P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1937.3</v>
      </c>
      <c r="Q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1937.18</v>
      </c>
      <c r="R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1905.05</v>
      </c>
      <c r="S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1911.8600000000001</v>
      </c>
      <c r="T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1910.46</v>
      </c>
      <c r="U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1899.94</v>
      </c>
      <c r="V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1991.58</v>
      </c>
      <c r="W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1966.72</v>
      </c>
      <c r="X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1897.05</v>
      </c>
      <c r="Y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2059.89</v>
      </c>
    </row>
    <row r="263" spans="1:25" x14ac:dyDescent="0.2">
      <c r="A263" s="79">
        <f t="shared" si="9"/>
        <v>42577</v>
      </c>
      <c r="B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1948.8600000000001</v>
      </c>
      <c r="C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1903.06</v>
      </c>
      <c r="D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1924.4</v>
      </c>
      <c r="E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1939.35</v>
      </c>
      <c r="F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1939.3400000000001</v>
      </c>
      <c r="G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1962.65</v>
      </c>
      <c r="H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1939.35</v>
      </c>
      <c r="I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2242</v>
      </c>
      <c r="J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2103.52</v>
      </c>
      <c r="K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1960.96</v>
      </c>
      <c r="L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1918.42</v>
      </c>
      <c r="M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1918.43</v>
      </c>
      <c r="N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1918.2399999999998</v>
      </c>
      <c r="O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1918.07</v>
      </c>
      <c r="P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1904.79</v>
      </c>
      <c r="Q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1918.04</v>
      </c>
      <c r="R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1932.9099999999999</v>
      </c>
      <c r="S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1962.6</v>
      </c>
      <c r="T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2009.1799999999998</v>
      </c>
      <c r="U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1964.37</v>
      </c>
      <c r="V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1927.6399999999999</v>
      </c>
      <c r="W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1929.29</v>
      </c>
      <c r="X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1932.88</v>
      </c>
      <c r="Y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2054.4699999999998</v>
      </c>
    </row>
    <row r="264" spans="1:25" x14ac:dyDescent="0.2">
      <c r="A264" s="79">
        <f t="shared" si="9"/>
        <v>42578</v>
      </c>
      <c r="B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1923.37</v>
      </c>
      <c r="C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1925.07</v>
      </c>
      <c r="D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1940.03</v>
      </c>
      <c r="E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1940.01</v>
      </c>
      <c r="F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2006.77</v>
      </c>
      <c r="G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2025.5</v>
      </c>
      <c r="H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1989.3400000000001</v>
      </c>
      <c r="I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2330.84</v>
      </c>
      <c r="J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2137.81</v>
      </c>
      <c r="K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1993.1</v>
      </c>
      <c r="L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1932.9099999999999</v>
      </c>
      <c r="M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1905.72</v>
      </c>
      <c r="N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1905.49</v>
      </c>
      <c r="O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1905.45</v>
      </c>
      <c r="P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1932.65</v>
      </c>
      <c r="Q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1932.86</v>
      </c>
      <c r="R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1945.53</v>
      </c>
      <c r="S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1945.23</v>
      </c>
      <c r="T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1982.96</v>
      </c>
      <c r="U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1946.8</v>
      </c>
      <c r="V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1927.69</v>
      </c>
      <c r="W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1929.68</v>
      </c>
      <c r="X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1932.9099999999999</v>
      </c>
      <c r="Y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2034.76</v>
      </c>
    </row>
    <row r="265" spans="1:25" x14ac:dyDescent="0.2">
      <c r="A265" s="79">
        <f t="shared" si="9"/>
        <v>42579</v>
      </c>
      <c r="B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1922.1399999999999</v>
      </c>
      <c r="C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1910.62</v>
      </c>
      <c r="D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1940.04</v>
      </c>
      <c r="E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1940.09</v>
      </c>
      <c r="F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1989.08</v>
      </c>
      <c r="G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1989.01</v>
      </c>
      <c r="H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1940.23</v>
      </c>
      <c r="I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2331.7600000000002</v>
      </c>
      <c r="J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2138.34</v>
      </c>
      <c r="K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1961.88</v>
      </c>
      <c r="L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1906.13</v>
      </c>
      <c r="M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1906.1799999999998</v>
      </c>
      <c r="N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1918.94</v>
      </c>
      <c r="O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1918.71</v>
      </c>
      <c r="P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1932.62</v>
      </c>
      <c r="Q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1932.71</v>
      </c>
      <c r="R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2031.9499999999998</v>
      </c>
      <c r="S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1996.17</v>
      </c>
      <c r="T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2010.1799999999998</v>
      </c>
      <c r="U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1985.25</v>
      </c>
      <c r="V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1926</v>
      </c>
      <c r="W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1928.48</v>
      </c>
      <c r="X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1945.24</v>
      </c>
      <c r="Y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2038.33</v>
      </c>
    </row>
    <row r="266" spans="1:25" x14ac:dyDescent="0.2">
      <c r="A266" s="79">
        <f t="shared" si="9"/>
        <v>42580</v>
      </c>
      <c r="B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1920.49</v>
      </c>
      <c r="C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1925.87</v>
      </c>
      <c r="D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1940.55</v>
      </c>
      <c r="E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1940.6100000000001</v>
      </c>
      <c r="F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2007.56</v>
      </c>
      <c r="G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2026.29</v>
      </c>
      <c r="H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1964.77</v>
      </c>
      <c r="I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2332.92</v>
      </c>
      <c r="J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2139.3000000000002</v>
      </c>
      <c r="K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1962.44</v>
      </c>
      <c r="L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1913.27</v>
      </c>
      <c r="M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1919.8899999999999</v>
      </c>
      <c r="N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1901.3</v>
      </c>
      <c r="O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1893.51</v>
      </c>
      <c r="P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1893.65</v>
      </c>
      <c r="Q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1906.4099999999999</v>
      </c>
      <c r="R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1945.93</v>
      </c>
      <c r="S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1957.74</v>
      </c>
      <c r="T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1958.1100000000001</v>
      </c>
      <c r="U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1913.26</v>
      </c>
      <c r="V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1958.33</v>
      </c>
      <c r="W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1931.75</v>
      </c>
      <c r="X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1945.81</v>
      </c>
      <c r="Y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2060.7600000000002</v>
      </c>
    </row>
    <row r="267" spans="1:25" x14ac:dyDescent="0.2">
      <c r="A267" s="79">
        <f t="shared" si="9"/>
        <v>42581</v>
      </c>
      <c r="B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РСО-А'!$L$6</f>
        <v>1986.1599999999999</v>
      </c>
      <c r="C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РСО-А'!$L$6</f>
        <v>1905.99</v>
      </c>
      <c r="D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РСО-А'!$L$6</f>
        <v>1893.7199999999998</v>
      </c>
      <c r="E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РСО-А'!$L$6</f>
        <v>1909.79</v>
      </c>
      <c r="F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РСО-А'!$L$6</f>
        <v>1943.6799999999998</v>
      </c>
      <c r="G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РСО-А'!$L$6</f>
        <v>1981.28</v>
      </c>
      <c r="H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РСО-А'!$L$6</f>
        <v>1918.13</v>
      </c>
      <c r="I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РСО-А'!$L$6</f>
        <v>1932.51</v>
      </c>
      <c r="J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РСО-А'!$L$6</f>
        <v>2192.35</v>
      </c>
      <c r="K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РСО-А'!$L$6</f>
        <v>2005.17</v>
      </c>
      <c r="L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РСО-А'!$L$6</f>
        <v>1942.85</v>
      </c>
      <c r="M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РСО-А'!$L$6</f>
        <v>1921.57</v>
      </c>
      <c r="N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РСО-А'!$L$6</f>
        <v>1957.13</v>
      </c>
      <c r="O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РСО-А'!$L$6</f>
        <v>1957.1100000000001</v>
      </c>
      <c r="P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РСО-А'!$L$6</f>
        <v>1957.1399999999999</v>
      </c>
      <c r="Q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РСО-А'!$L$6</f>
        <v>1957.1</v>
      </c>
      <c r="R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РСО-А'!$L$6</f>
        <v>1956.79</v>
      </c>
      <c r="S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РСО-А'!$L$6</f>
        <v>1941.6</v>
      </c>
      <c r="T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РСО-А'!$L$6</f>
        <v>1927.1</v>
      </c>
      <c r="U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РСО-А'!$L$6</f>
        <v>1915.78</v>
      </c>
      <c r="V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РСО-А'!$L$6</f>
        <v>1998.52</v>
      </c>
      <c r="W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РСО-А'!$L$6</f>
        <v>1986.83</v>
      </c>
      <c r="X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РСО-А'!$L$6</f>
        <v>1900.6599999999999</v>
      </c>
      <c r="Y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РСО-А'!$L$6</f>
        <v>2038.81</v>
      </c>
    </row>
    <row r="268" spans="1:25" x14ac:dyDescent="0.2">
      <c r="A268" s="79">
        <f t="shared" si="9"/>
        <v>42582</v>
      </c>
      <c r="B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1969.1</v>
      </c>
      <c r="C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1901.77</v>
      </c>
      <c r="D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1909.79</v>
      </c>
      <c r="E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1909.92</v>
      </c>
      <c r="F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1962.3899999999999</v>
      </c>
      <c r="G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1981.43</v>
      </c>
      <c r="H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1918.02</v>
      </c>
      <c r="I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1909.92</v>
      </c>
      <c r="J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2215.84</v>
      </c>
      <c r="K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2021.13</v>
      </c>
      <c r="L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1971.1</v>
      </c>
      <c r="M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1941.27</v>
      </c>
      <c r="N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1941.17</v>
      </c>
      <c r="O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1941.12</v>
      </c>
      <c r="P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1955.73</v>
      </c>
      <c r="Q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1955.67</v>
      </c>
      <c r="R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1955.73</v>
      </c>
      <c r="S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1926.87</v>
      </c>
      <c r="T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1927.11</v>
      </c>
      <c r="U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1915.71</v>
      </c>
      <c r="V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2010.28</v>
      </c>
      <c r="W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1981.1399999999999</v>
      </c>
      <c r="X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1901</v>
      </c>
      <c r="Y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2057.0700000000002</v>
      </c>
    </row>
    <row r="269" spans="1:25" x14ac:dyDescent="0.25">
      <c r="A269" s="94"/>
      <c r="B269" s="78"/>
      <c r="C269" s="78"/>
      <c r="D269" s="78"/>
    </row>
    <row r="270" spans="1:25" x14ac:dyDescent="0.25">
      <c r="A270" s="87" t="s">
        <v>153</v>
      </c>
      <c r="B270" s="78"/>
      <c r="C270" s="78"/>
      <c r="D270" s="78"/>
    </row>
    <row r="271" spans="1:25" ht="12.75" x14ac:dyDescent="0.2">
      <c r="A271" s="169" t="s">
        <v>48</v>
      </c>
      <c r="B271" s="180" t="s">
        <v>122</v>
      </c>
      <c r="C271" s="181"/>
      <c r="D271" s="181"/>
      <c r="E271" s="181"/>
      <c r="F271" s="181"/>
      <c r="G271" s="181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2"/>
    </row>
    <row r="272" spans="1:25" ht="12.75" x14ac:dyDescent="0.2">
      <c r="A272" s="170"/>
      <c r="B272" s="183"/>
      <c r="C272" s="184"/>
      <c r="D272" s="184"/>
      <c r="E272" s="184"/>
      <c r="F272" s="184"/>
      <c r="G272" s="184"/>
      <c r="H272" s="184"/>
      <c r="I272" s="184"/>
      <c r="J272" s="184"/>
      <c r="K272" s="184"/>
      <c r="L272" s="184"/>
      <c r="M272" s="184"/>
      <c r="N272" s="184"/>
      <c r="O272" s="184"/>
      <c r="P272" s="184"/>
      <c r="Q272" s="184"/>
      <c r="R272" s="184"/>
      <c r="S272" s="184"/>
      <c r="T272" s="184"/>
      <c r="U272" s="184"/>
      <c r="V272" s="184"/>
      <c r="W272" s="184"/>
      <c r="X272" s="184"/>
      <c r="Y272" s="185"/>
    </row>
    <row r="273" spans="1:27" ht="12.75" customHeight="1" x14ac:dyDescent="0.2">
      <c r="A273" s="170"/>
      <c r="B273" s="172" t="s">
        <v>123</v>
      </c>
      <c r="C273" s="163" t="s">
        <v>124</v>
      </c>
      <c r="D273" s="163" t="s">
        <v>125</v>
      </c>
      <c r="E273" s="163" t="s">
        <v>126</v>
      </c>
      <c r="F273" s="163" t="s">
        <v>127</v>
      </c>
      <c r="G273" s="163" t="s">
        <v>128</v>
      </c>
      <c r="H273" s="163" t="s">
        <v>129</v>
      </c>
      <c r="I273" s="163" t="s">
        <v>130</v>
      </c>
      <c r="J273" s="163" t="s">
        <v>131</v>
      </c>
      <c r="K273" s="163" t="s">
        <v>132</v>
      </c>
      <c r="L273" s="163" t="s">
        <v>133</v>
      </c>
      <c r="M273" s="163" t="s">
        <v>134</v>
      </c>
      <c r="N273" s="174" t="s">
        <v>135</v>
      </c>
      <c r="O273" s="163" t="s">
        <v>136</v>
      </c>
      <c r="P273" s="163" t="s">
        <v>137</v>
      </c>
      <c r="Q273" s="163" t="s">
        <v>138</v>
      </c>
      <c r="R273" s="163" t="s">
        <v>139</v>
      </c>
      <c r="S273" s="163" t="s">
        <v>140</v>
      </c>
      <c r="T273" s="163" t="s">
        <v>141</v>
      </c>
      <c r="U273" s="163" t="s">
        <v>142</v>
      </c>
      <c r="V273" s="163" t="s">
        <v>143</v>
      </c>
      <c r="W273" s="163" t="s">
        <v>144</v>
      </c>
      <c r="X273" s="163" t="s">
        <v>145</v>
      </c>
      <c r="Y273" s="163" t="s">
        <v>146</v>
      </c>
    </row>
    <row r="274" spans="1:27" ht="11.25" customHeight="1" x14ac:dyDescent="0.2">
      <c r="A274" s="171"/>
      <c r="B274" s="173"/>
      <c r="C274" s="164"/>
      <c r="D274" s="164"/>
      <c r="E274" s="164"/>
      <c r="F274" s="164"/>
      <c r="G274" s="164"/>
      <c r="H274" s="164"/>
      <c r="I274" s="164"/>
      <c r="J274" s="164"/>
      <c r="K274" s="164"/>
      <c r="L274" s="164"/>
      <c r="M274" s="164"/>
      <c r="N274" s="175"/>
      <c r="O274" s="164"/>
      <c r="P274" s="164"/>
      <c r="Q274" s="164"/>
      <c r="R274" s="164"/>
      <c r="S274" s="164"/>
      <c r="T274" s="164"/>
      <c r="U274" s="164"/>
      <c r="V274" s="164"/>
      <c r="W274" s="164"/>
      <c r="X274" s="164"/>
      <c r="Y274" s="164"/>
    </row>
    <row r="275" spans="1:27" ht="15.75" customHeight="1" x14ac:dyDescent="0.2">
      <c r="A275" s="79">
        <f>A238</f>
        <v>42552</v>
      </c>
      <c r="B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1909.13</v>
      </c>
      <c r="C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1876.9099999999999</v>
      </c>
      <c r="D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1904.16</v>
      </c>
      <c r="E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1941.81</v>
      </c>
      <c r="F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1983.3799999999999</v>
      </c>
      <c r="G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2029.8200000000002</v>
      </c>
      <c r="H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1949.7199999999998</v>
      </c>
      <c r="I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2235.17</v>
      </c>
      <c r="J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2038.21</v>
      </c>
      <c r="K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1897.61</v>
      </c>
      <c r="L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1885.05</v>
      </c>
      <c r="M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1885.09</v>
      </c>
      <c r="N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1876.8200000000002</v>
      </c>
      <c r="O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1876.81</v>
      </c>
      <c r="P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1876.76</v>
      </c>
      <c r="Q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1876.74</v>
      </c>
      <c r="R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1901.58</v>
      </c>
      <c r="S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1923.9099999999999</v>
      </c>
      <c r="T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1923.88</v>
      </c>
      <c r="U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1891</v>
      </c>
      <c r="V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1936.84</v>
      </c>
      <c r="W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1945.05</v>
      </c>
      <c r="X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1891.25</v>
      </c>
      <c r="Y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2038.69</v>
      </c>
      <c r="AA275" s="80"/>
    </row>
    <row r="276" spans="1:27" x14ac:dyDescent="0.2">
      <c r="A276" s="79">
        <f>A275+1</f>
        <v>42553</v>
      </c>
      <c r="B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1939.65</v>
      </c>
      <c r="C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1894.35</v>
      </c>
      <c r="D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1875.3600000000001</v>
      </c>
      <c r="E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1888.1999999999998</v>
      </c>
      <c r="F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1947.8</v>
      </c>
      <c r="G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1996.98</v>
      </c>
      <c r="H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1938.62</v>
      </c>
      <c r="I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1884.17</v>
      </c>
      <c r="J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2159.2600000000002</v>
      </c>
      <c r="K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1979.53</v>
      </c>
      <c r="L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1919.12</v>
      </c>
      <c r="M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1919.1299999999999</v>
      </c>
      <c r="N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1919.19</v>
      </c>
      <c r="O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1905.6399999999999</v>
      </c>
      <c r="P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1899.04</v>
      </c>
      <c r="Q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1899.05</v>
      </c>
      <c r="R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1933.42</v>
      </c>
      <c r="S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1948.1799999999998</v>
      </c>
      <c r="T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1933.53</v>
      </c>
      <c r="U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1919.6100000000001</v>
      </c>
      <c r="V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1925.31</v>
      </c>
      <c r="W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1952.57</v>
      </c>
      <c r="X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1882.1399999999999</v>
      </c>
      <c r="Y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1987.46</v>
      </c>
    </row>
    <row r="277" spans="1:27" x14ac:dyDescent="0.2">
      <c r="A277" s="79">
        <f t="shared" ref="A277:A305" si="10">A276+1</f>
        <v>42554</v>
      </c>
      <c r="B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1934.83</v>
      </c>
      <c r="C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1891.05</v>
      </c>
      <c r="D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1875.3</v>
      </c>
      <c r="E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1888.06</v>
      </c>
      <c r="F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1947.44</v>
      </c>
      <c r="G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2018.46</v>
      </c>
      <c r="H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1938.47</v>
      </c>
      <c r="I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1883.92</v>
      </c>
      <c r="J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2158.6</v>
      </c>
      <c r="K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1979.54</v>
      </c>
      <c r="L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1933.3400000000001</v>
      </c>
      <c r="M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1948.15</v>
      </c>
      <c r="N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1940.57</v>
      </c>
      <c r="O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1933.3400000000001</v>
      </c>
      <c r="P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1933.49</v>
      </c>
      <c r="Q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1933.31</v>
      </c>
      <c r="R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1971.28</v>
      </c>
      <c r="S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1971.29</v>
      </c>
      <c r="T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1971.28</v>
      </c>
      <c r="U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1955.94</v>
      </c>
      <c r="V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1923.9099999999999</v>
      </c>
      <c r="W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1950.12</v>
      </c>
      <c r="X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1882.1</v>
      </c>
      <c r="Y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1987.19</v>
      </c>
    </row>
    <row r="278" spans="1:27" x14ac:dyDescent="0.2">
      <c r="A278" s="79">
        <f t="shared" si="10"/>
        <v>42555</v>
      </c>
      <c r="B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1894.51</v>
      </c>
      <c r="C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1876.56</v>
      </c>
      <c r="D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1918.4499999999998</v>
      </c>
      <c r="E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1941.45</v>
      </c>
      <c r="F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2000.94</v>
      </c>
      <c r="G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2029.51</v>
      </c>
      <c r="H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1949.65</v>
      </c>
      <c r="I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2211.41</v>
      </c>
      <c r="J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2038.07</v>
      </c>
      <c r="K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1884.53</v>
      </c>
      <c r="L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1883.62</v>
      </c>
      <c r="M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1887.98</v>
      </c>
      <c r="N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1883.6</v>
      </c>
      <c r="O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1884.82</v>
      </c>
      <c r="P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1890.31</v>
      </c>
      <c r="Q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1891.4899999999998</v>
      </c>
      <c r="R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1901.21</v>
      </c>
      <c r="S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1923.47</v>
      </c>
      <c r="T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1923.48</v>
      </c>
      <c r="U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1890.98</v>
      </c>
      <c r="V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1919.73</v>
      </c>
      <c r="W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1911.06</v>
      </c>
      <c r="X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1890.83</v>
      </c>
      <c r="Y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1932.1</v>
      </c>
    </row>
    <row r="279" spans="1:27" x14ac:dyDescent="0.2">
      <c r="A279" s="79">
        <f t="shared" si="10"/>
        <v>42556</v>
      </c>
      <c r="B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1894.4</v>
      </c>
      <c r="C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1876.94</v>
      </c>
      <c r="D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1918.82</v>
      </c>
      <c r="E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1941.8200000000002</v>
      </c>
      <c r="F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2001.36</v>
      </c>
      <c r="G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2001.26</v>
      </c>
      <c r="H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1949.86</v>
      </c>
      <c r="I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2211.79</v>
      </c>
      <c r="J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2038.03</v>
      </c>
      <c r="K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1884.71</v>
      </c>
      <c r="L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1893.38</v>
      </c>
      <c r="M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1884.6399999999999</v>
      </c>
      <c r="N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1884.65</v>
      </c>
      <c r="O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1884.55</v>
      </c>
      <c r="P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1897.51</v>
      </c>
      <c r="Q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1897.48</v>
      </c>
      <c r="R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1901.4099999999999</v>
      </c>
      <c r="S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1947.65</v>
      </c>
      <c r="T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1947.6100000000001</v>
      </c>
      <c r="U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1960.35</v>
      </c>
      <c r="V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1905.79</v>
      </c>
      <c r="W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1918.9299999999998</v>
      </c>
      <c r="X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1901.15</v>
      </c>
      <c r="Y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1995.27</v>
      </c>
    </row>
    <row r="280" spans="1:27" x14ac:dyDescent="0.2">
      <c r="A280" s="79">
        <f t="shared" si="10"/>
        <v>42557</v>
      </c>
      <c r="B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1891.65</v>
      </c>
      <c r="C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1890.35</v>
      </c>
      <c r="D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1918.6799999999998</v>
      </c>
      <c r="E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1941.51</v>
      </c>
      <c r="F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1965.78</v>
      </c>
      <c r="G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2001.09</v>
      </c>
      <c r="H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1966.0700000000002</v>
      </c>
      <c r="I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2234.6</v>
      </c>
      <c r="J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2234.19</v>
      </c>
      <c r="K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1924.49</v>
      </c>
      <c r="L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1884.84</v>
      </c>
      <c r="M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1884.8600000000001</v>
      </c>
      <c r="N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1897.69</v>
      </c>
      <c r="O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1910.8000000000002</v>
      </c>
      <c r="P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1897.69</v>
      </c>
      <c r="Q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1897.59</v>
      </c>
      <c r="R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1912.52</v>
      </c>
      <c r="S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1923.82</v>
      </c>
      <c r="T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1901.37</v>
      </c>
      <c r="U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1892.71</v>
      </c>
      <c r="V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1942.96</v>
      </c>
      <c r="W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1925.1</v>
      </c>
      <c r="X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1890.24</v>
      </c>
      <c r="Y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2007.98</v>
      </c>
    </row>
    <row r="281" spans="1:27" x14ac:dyDescent="0.2">
      <c r="A281" s="79">
        <f t="shared" si="10"/>
        <v>42558</v>
      </c>
      <c r="B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1890.8</v>
      </c>
      <c r="C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1876.94</v>
      </c>
      <c r="D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1918.67</v>
      </c>
      <c r="E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1941.5700000000002</v>
      </c>
      <c r="F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1949.5</v>
      </c>
      <c r="G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2001.07</v>
      </c>
      <c r="H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1933.59</v>
      </c>
      <c r="I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2234.6999999999998</v>
      </c>
      <c r="J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2077.66</v>
      </c>
      <c r="K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1931.95</v>
      </c>
      <c r="L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1885.05</v>
      </c>
      <c r="M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1893.2</v>
      </c>
      <c r="N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1876.7800000000002</v>
      </c>
      <c r="O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1885.1799999999998</v>
      </c>
      <c r="P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1885.12</v>
      </c>
      <c r="Q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1894.1</v>
      </c>
      <c r="R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1901.52</v>
      </c>
      <c r="S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1912.4699999999998</v>
      </c>
      <c r="T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1947.87</v>
      </c>
      <c r="U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1948.3899999999999</v>
      </c>
      <c r="V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1906.1799999999998</v>
      </c>
      <c r="W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1944.21</v>
      </c>
      <c r="X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1880.38</v>
      </c>
      <c r="Y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2008.85</v>
      </c>
    </row>
    <row r="282" spans="1:27" x14ac:dyDescent="0.2">
      <c r="A282" s="79">
        <f t="shared" si="10"/>
        <v>42559</v>
      </c>
      <c r="B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1901.26</v>
      </c>
      <c r="C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1876.94</v>
      </c>
      <c r="D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1933.92</v>
      </c>
      <c r="E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1933.87</v>
      </c>
      <c r="F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1941.46</v>
      </c>
      <c r="G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2010.52</v>
      </c>
      <c r="H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1926.18</v>
      </c>
      <c r="I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2247</v>
      </c>
      <c r="J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2109.4700000000003</v>
      </c>
      <c r="K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1962.1</v>
      </c>
      <c r="L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1904.58</v>
      </c>
      <c r="M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1891.4699999999998</v>
      </c>
      <c r="N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1904.46</v>
      </c>
      <c r="O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1917.98</v>
      </c>
      <c r="P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1932</v>
      </c>
      <c r="Q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1932.02</v>
      </c>
      <c r="R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1941.6599999999999</v>
      </c>
      <c r="S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1954.02</v>
      </c>
      <c r="T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1966.51</v>
      </c>
      <c r="U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1954.31</v>
      </c>
      <c r="V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1911.78</v>
      </c>
      <c r="W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1912.7199999999998</v>
      </c>
      <c r="X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1875.34</v>
      </c>
      <c r="Y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2016.13</v>
      </c>
    </row>
    <row r="283" spans="1:27" x14ac:dyDescent="0.2">
      <c r="A283" s="79">
        <f t="shared" si="10"/>
        <v>42560</v>
      </c>
      <c r="B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1938.47</v>
      </c>
      <c r="C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1901.67</v>
      </c>
      <c r="D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1880.55</v>
      </c>
      <c r="E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1895.88</v>
      </c>
      <c r="F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1929.0900000000001</v>
      </c>
      <c r="G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1966.38</v>
      </c>
      <c r="H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1929.7</v>
      </c>
      <c r="I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1878.33</v>
      </c>
      <c r="J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2197.16</v>
      </c>
      <c r="K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2004.54</v>
      </c>
      <c r="L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1926.35</v>
      </c>
      <c r="M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1912.5</v>
      </c>
      <c r="N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1912.4699999999998</v>
      </c>
      <c r="O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1940.8400000000001</v>
      </c>
      <c r="P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1933.4299999999998</v>
      </c>
      <c r="Q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1933.31</v>
      </c>
      <c r="R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1955.86</v>
      </c>
      <c r="S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1940.92</v>
      </c>
      <c r="T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1940.8000000000002</v>
      </c>
      <c r="U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1912.2199999999998</v>
      </c>
      <c r="V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1942.4099999999999</v>
      </c>
      <c r="W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1943.23</v>
      </c>
      <c r="X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1888.91</v>
      </c>
      <c r="Y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1978.78</v>
      </c>
    </row>
    <row r="284" spans="1:27" x14ac:dyDescent="0.2">
      <c r="A284" s="79">
        <f t="shared" si="10"/>
        <v>42561</v>
      </c>
      <c r="B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1897.97</v>
      </c>
      <c r="C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1877.6599999999999</v>
      </c>
      <c r="D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1875.19</v>
      </c>
      <c r="E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1916.1999999999998</v>
      </c>
      <c r="F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1951.42</v>
      </c>
      <c r="G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1991.03</v>
      </c>
      <c r="H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1933.9699999999998</v>
      </c>
      <c r="I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1874.71</v>
      </c>
      <c r="J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2204.23</v>
      </c>
      <c r="K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2055.5</v>
      </c>
      <c r="L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1967.77</v>
      </c>
      <c r="M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1944.8899999999999</v>
      </c>
      <c r="N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1944.72</v>
      </c>
      <c r="O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1967.65</v>
      </c>
      <c r="P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2009.22</v>
      </c>
      <c r="Q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2009.21</v>
      </c>
      <c r="R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2009.87</v>
      </c>
      <c r="S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2009.87</v>
      </c>
      <c r="T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1945.25</v>
      </c>
      <c r="U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1915.79</v>
      </c>
      <c r="V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1923.01</v>
      </c>
      <c r="W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1934.8899999999999</v>
      </c>
      <c r="X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1884.83</v>
      </c>
      <c r="Y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1982.6599999999999</v>
      </c>
    </row>
    <row r="285" spans="1:27" x14ac:dyDescent="0.2">
      <c r="A285" s="79">
        <f t="shared" si="10"/>
        <v>42562</v>
      </c>
      <c r="B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1887.51</v>
      </c>
      <c r="C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1874.6399999999999</v>
      </c>
      <c r="D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1937.5</v>
      </c>
      <c r="E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1937.6799999999998</v>
      </c>
      <c r="F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1978.15</v>
      </c>
      <c r="G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2033.21</v>
      </c>
      <c r="H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1977.96</v>
      </c>
      <c r="I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2329.0500000000002</v>
      </c>
      <c r="J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2160.58</v>
      </c>
      <c r="K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2006.01</v>
      </c>
      <c r="L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1906.6799999999998</v>
      </c>
      <c r="M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1893.52</v>
      </c>
      <c r="N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1899.57</v>
      </c>
      <c r="O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1919.8400000000001</v>
      </c>
      <c r="P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1920.03</v>
      </c>
      <c r="Q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1892.94</v>
      </c>
      <c r="R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1931.32</v>
      </c>
      <c r="S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1936.99</v>
      </c>
      <c r="T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1969.81</v>
      </c>
      <c r="U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1956.77</v>
      </c>
      <c r="V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1908.8600000000001</v>
      </c>
      <c r="W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1909.1100000000001</v>
      </c>
      <c r="X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1887.92</v>
      </c>
      <c r="Y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2008.13</v>
      </c>
    </row>
    <row r="286" spans="1:27" x14ac:dyDescent="0.2">
      <c r="A286" s="79">
        <f t="shared" si="10"/>
        <v>42563</v>
      </c>
      <c r="B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1888.85</v>
      </c>
      <c r="C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1874.7</v>
      </c>
      <c r="D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1937</v>
      </c>
      <c r="E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1961.3</v>
      </c>
      <c r="F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1995.8</v>
      </c>
      <c r="G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1996.08</v>
      </c>
      <c r="H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1979</v>
      </c>
      <c r="I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2331.21</v>
      </c>
      <c r="J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2162.35</v>
      </c>
      <c r="K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2007.28</v>
      </c>
      <c r="L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1908.15</v>
      </c>
      <c r="M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1895</v>
      </c>
      <c r="N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1901.46</v>
      </c>
      <c r="O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1921.92</v>
      </c>
      <c r="P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1921.9099999999999</v>
      </c>
      <c r="Q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1921.92</v>
      </c>
      <c r="R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1933.1799999999998</v>
      </c>
      <c r="S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2004.4899999999998</v>
      </c>
      <c r="T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2026.11</v>
      </c>
      <c r="U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1983.02</v>
      </c>
      <c r="V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1881.96</v>
      </c>
      <c r="W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1882.23</v>
      </c>
      <c r="X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1898.76</v>
      </c>
      <c r="Y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1973.04</v>
      </c>
    </row>
    <row r="287" spans="1:27" x14ac:dyDescent="0.2">
      <c r="A287" s="79">
        <f t="shared" si="10"/>
        <v>42564</v>
      </c>
      <c r="B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1896.7199999999998</v>
      </c>
      <c r="C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1876.56</v>
      </c>
      <c r="D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1941.33</v>
      </c>
      <c r="E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1965.74</v>
      </c>
      <c r="F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2000.76</v>
      </c>
      <c r="G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2000.9499999999998</v>
      </c>
      <c r="H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1983.4</v>
      </c>
      <c r="I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2337.87</v>
      </c>
      <c r="J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2168.54</v>
      </c>
      <c r="K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2011.68</v>
      </c>
      <c r="L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1911.3200000000002</v>
      </c>
      <c r="M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1898.0300000000002</v>
      </c>
      <c r="N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1904.51</v>
      </c>
      <c r="O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1925.07</v>
      </c>
      <c r="P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1925.11</v>
      </c>
      <c r="Q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1924.9899999999998</v>
      </c>
      <c r="R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1935.5900000000001</v>
      </c>
      <c r="S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2007.36</v>
      </c>
      <c r="T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2029.4</v>
      </c>
      <c r="U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1986.48</v>
      </c>
      <c r="V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1879.4</v>
      </c>
      <c r="W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1879.8400000000001</v>
      </c>
      <c r="X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1901.2800000000002</v>
      </c>
      <c r="Y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1973.1100000000001</v>
      </c>
    </row>
    <row r="288" spans="1:27" x14ac:dyDescent="0.2">
      <c r="A288" s="79">
        <f t="shared" si="10"/>
        <v>42565</v>
      </c>
      <c r="B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1895.35</v>
      </c>
      <c r="C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1876.6</v>
      </c>
      <c r="D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1903.8899999999999</v>
      </c>
      <c r="E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1965.85</v>
      </c>
      <c r="F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2000.9099999999999</v>
      </c>
      <c r="G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2001.07</v>
      </c>
      <c r="H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1983.6100000000001</v>
      </c>
      <c r="I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2324.1499999999996</v>
      </c>
      <c r="J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2144.0699999999997</v>
      </c>
      <c r="K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1985.9499999999998</v>
      </c>
      <c r="L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1911.29</v>
      </c>
      <c r="M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1897.93</v>
      </c>
      <c r="N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1917.9099999999999</v>
      </c>
      <c r="O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1924.9</v>
      </c>
      <c r="P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1924.87</v>
      </c>
      <c r="Q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1924.83</v>
      </c>
      <c r="R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1947.4099999999999</v>
      </c>
      <c r="S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1972.88</v>
      </c>
      <c r="T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2029.3899999999999</v>
      </c>
      <c r="U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1986.46</v>
      </c>
      <c r="V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1879.21</v>
      </c>
      <c r="W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1879.65</v>
      </c>
      <c r="X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1901.2</v>
      </c>
      <c r="Y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1966.12</v>
      </c>
    </row>
    <row r="289" spans="1:25" x14ac:dyDescent="0.2">
      <c r="A289" s="79">
        <f t="shared" si="10"/>
        <v>42566</v>
      </c>
      <c r="B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1884.04</v>
      </c>
      <c r="C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1876.98</v>
      </c>
      <c r="D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1904.65</v>
      </c>
      <c r="E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1966.35</v>
      </c>
      <c r="F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2001.4899999999998</v>
      </c>
      <c r="G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2001.44</v>
      </c>
      <c r="H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1983.63</v>
      </c>
      <c r="I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2324.5</v>
      </c>
      <c r="J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2109.62</v>
      </c>
      <c r="K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1954.0900000000001</v>
      </c>
      <c r="L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1884.9</v>
      </c>
      <c r="M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1892.15</v>
      </c>
      <c r="N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1892.38</v>
      </c>
      <c r="O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1892.44</v>
      </c>
      <c r="P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1892.33</v>
      </c>
      <c r="Q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1892.46</v>
      </c>
      <c r="R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1912.32</v>
      </c>
      <c r="S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1972.94</v>
      </c>
      <c r="T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1972.9499999999998</v>
      </c>
      <c r="U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1986.36</v>
      </c>
      <c r="V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1879.6100000000001</v>
      </c>
      <c r="W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1905.3600000000001</v>
      </c>
      <c r="X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1901.29</v>
      </c>
      <c r="Y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1976.5</v>
      </c>
    </row>
    <row r="290" spans="1:25" x14ac:dyDescent="0.2">
      <c r="A290" s="79">
        <f t="shared" si="10"/>
        <v>42567</v>
      </c>
      <c r="B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1915.28</v>
      </c>
      <c r="C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1882.32</v>
      </c>
      <c r="D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1874.62</v>
      </c>
      <c r="E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1888.35</v>
      </c>
      <c r="F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1937.73</v>
      </c>
      <c r="G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1976.35</v>
      </c>
      <c r="H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1938.54</v>
      </c>
      <c r="I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1895.6599999999999</v>
      </c>
      <c r="J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2171.17</v>
      </c>
      <c r="K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2031.24</v>
      </c>
      <c r="L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1979.21</v>
      </c>
      <c r="M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1963.23</v>
      </c>
      <c r="N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1963.21</v>
      </c>
      <c r="O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1963.1799999999998</v>
      </c>
      <c r="P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1963.19</v>
      </c>
      <c r="Q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1947.81</v>
      </c>
      <c r="R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1947.62</v>
      </c>
      <c r="S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1933.12</v>
      </c>
      <c r="T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1933.15</v>
      </c>
      <c r="U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1948.19</v>
      </c>
      <c r="V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1923.71</v>
      </c>
      <c r="W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1954.0700000000002</v>
      </c>
      <c r="X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1909.56</v>
      </c>
      <c r="Y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1995.65</v>
      </c>
    </row>
    <row r="291" spans="1:25" x14ac:dyDescent="0.2">
      <c r="A291" s="79">
        <f t="shared" si="10"/>
        <v>42568</v>
      </c>
      <c r="B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1935.8200000000002</v>
      </c>
      <c r="C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1888.12</v>
      </c>
      <c r="D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1875.6</v>
      </c>
      <c r="E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1890.9499999999998</v>
      </c>
      <c r="F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1941.78</v>
      </c>
      <c r="G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1980.12</v>
      </c>
      <c r="H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1942.07</v>
      </c>
      <c r="I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1899.05</v>
      </c>
      <c r="J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2175.34</v>
      </c>
      <c r="K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2034.6999999999998</v>
      </c>
      <c r="L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1982.3</v>
      </c>
      <c r="M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1966.25</v>
      </c>
      <c r="N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1966.1</v>
      </c>
      <c r="O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1966.01</v>
      </c>
      <c r="P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1965.97</v>
      </c>
      <c r="Q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1950.5700000000002</v>
      </c>
      <c r="R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1950.43</v>
      </c>
      <c r="S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1935.52</v>
      </c>
      <c r="T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1935.6399999999999</v>
      </c>
      <c r="U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1951.35</v>
      </c>
      <c r="V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1946.2399999999998</v>
      </c>
      <c r="W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1966.08</v>
      </c>
      <c r="X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1921.69</v>
      </c>
      <c r="Y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2094.89</v>
      </c>
    </row>
    <row r="292" spans="1:25" x14ac:dyDescent="0.2">
      <c r="A292" s="79">
        <f t="shared" si="10"/>
        <v>42569</v>
      </c>
      <c r="B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1896.63</v>
      </c>
      <c r="C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1892.71</v>
      </c>
      <c r="D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1921.48</v>
      </c>
      <c r="E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1952.55</v>
      </c>
      <c r="F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1969.1100000000001</v>
      </c>
      <c r="G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2023.68</v>
      </c>
      <c r="H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1969.54</v>
      </c>
      <c r="I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2264.09</v>
      </c>
      <c r="J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2113.75</v>
      </c>
      <c r="K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1957.02</v>
      </c>
      <c r="L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1887.27</v>
      </c>
      <c r="M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1887.12</v>
      </c>
      <c r="N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1887.24</v>
      </c>
      <c r="O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1887.24</v>
      </c>
      <c r="P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1887.1399999999999</v>
      </c>
      <c r="Q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1900.01</v>
      </c>
      <c r="R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1914.27</v>
      </c>
      <c r="S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1914.26</v>
      </c>
      <c r="T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1925.7800000000002</v>
      </c>
      <c r="U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1949.9699999999998</v>
      </c>
      <c r="V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1903.1</v>
      </c>
      <c r="W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1916.19</v>
      </c>
      <c r="X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1975.33</v>
      </c>
      <c r="Y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1959.26</v>
      </c>
    </row>
    <row r="293" spans="1:25" x14ac:dyDescent="0.2">
      <c r="A293" s="79">
        <f t="shared" si="10"/>
        <v>42570</v>
      </c>
      <c r="B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1918.82</v>
      </c>
      <c r="C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1886.81</v>
      </c>
      <c r="D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1874.94</v>
      </c>
      <c r="E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1906.77</v>
      </c>
      <c r="F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1936.73</v>
      </c>
      <c r="G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1986.42</v>
      </c>
      <c r="H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1960.96</v>
      </c>
      <c r="I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2301.91</v>
      </c>
      <c r="J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2124.44</v>
      </c>
      <c r="K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1927.17</v>
      </c>
      <c r="L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1874.52</v>
      </c>
      <c r="M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1905.12</v>
      </c>
      <c r="N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1905.37</v>
      </c>
      <c r="O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1905.55</v>
      </c>
      <c r="P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1905.4</v>
      </c>
      <c r="Q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1905.31</v>
      </c>
      <c r="R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1881.82</v>
      </c>
      <c r="S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1881.82</v>
      </c>
      <c r="T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1925.3899999999999</v>
      </c>
      <c r="U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1903.29</v>
      </c>
      <c r="V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1939.63</v>
      </c>
      <c r="W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1940.27</v>
      </c>
      <c r="X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1899.4</v>
      </c>
      <c r="Y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2026.11</v>
      </c>
    </row>
    <row r="294" spans="1:25" x14ac:dyDescent="0.2">
      <c r="A294" s="79">
        <f t="shared" si="10"/>
        <v>42571</v>
      </c>
      <c r="B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1906.7399999999998</v>
      </c>
      <c r="C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1884.33</v>
      </c>
      <c r="D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1874.88</v>
      </c>
      <c r="E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1891.57</v>
      </c>
      <c r="F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1891.48</v>
      </c>
      <c r="G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1967.6799999999998</v>
      </c>
      <c r="H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1905.63</v>
      </c>
      <c r="I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2181.4</v>
      </c>
      <c r="J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2040.07</v>
      </c>
      <c r="K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1875.49</v>
      </c>
      <c r="L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1943.58</v>
      </c>
      <c r="M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1944.62</v>
      </c>
      <c r="N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1945.01</v>
      </c>
      <c r="O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1946.42</v>
      </c>
      <c r="P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1946.92</v>
      </c>
      <c r="Q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1946.36</v>
      </c>
      <c r="R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1915.12</v>
      </c>
      <c r="S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1902.29</v>
      </c>
      <c r="T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1901.23</v>
      </c>
      <c r="U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1900</v>
      </c>
      <c r="V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1970.84</v>
      </c>
      <c r="W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1977.68</v>
      </c>
      <c r="X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1904.02</v>
      </c>
      <c r="Y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2018.54</v>
      </c>
    </row>
    <row r="295" spans="1:25" x14ac:dyDescent="0.2">
      <c r="A295" s="79">
        <f t="shared" si="10"/>
        <v>42572</v>
      </c>
      <c r="B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1902.5</v>
      </c>
      <c r="C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1878.96</v>
      </c>
      <c r="D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1876.65</v>
      </c>
      <c r="E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1876.06</v>
      </c>
      <c r="F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1891.44</v>
      </c>
      <c r="G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1920.04</v>
      </c>
      <c r="H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1891.4699999999998</v>
      </c>
      <c r="I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2182.15</v>
      </c>
      <c r="J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2021.6599999999999</v>
      </c>
      <c r="K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1882.29</v>
      </c>
      <c r="L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1914.5900000000001</v>
      </c>
      <c r="M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1944.99</v>
      </c>
      <c r="N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1939.82</v>
      </c>
      <c r="O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1940.88</v>
      </c>
      <c r="P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1916.29</v>
      </c>
      <c r="Q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1896.42</v>
      </c>
      <c r="R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1901.25</v>
      </c>
      <c r="S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1889.53</v>
      </c>
      <c r="T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1913.29</v>
      </c>
      <c r="U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1900.1100000000001</v>
      </c>
      <c r="V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1966.44</v>
      </c>
      <c r="W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1971.66</v>
      </c>
      <c r="X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1903.96</v>
      </c>
      <c r="Y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2009.3600000000001</v>
      </c>
    </row>
    <row r="296" spans="1:25" x14ac:dyDescent="0.2">
      <c r="A296" s="79">
        <f t="shared" si="10"/>
        <v>42573</v>
      </c>
      <c r="B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1892.37</v>
      </c>
      <c r="C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1878.3600000000001</v>
      </c>
      <c r="D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1874.7</v>
      </c>
      <c r="E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1878</v>
      </c>
      <c r="F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1891.48</v>
      </c>
      <c r="G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1951.0900000000001</v>
      </c>
      <c r="H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1905.54</v>
      </c>
      <c r="I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2237.31</v>
      </c>
      <c r="J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2100.66</v>
      </c>
      <c r="K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1955.46</v>
      </c>
      <c r="L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1933.1100000000001</v>
      </c>
      <c r="M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1885.81</v>
      </c>
      <c r="N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1912.03</v>
      </c>
      <c r="O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1912.03</v>
      </c>
      <c r="P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1875.6999999999998</v>
      </c>
      <c r="Q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1875.62</v>
      </c>
      <c r="R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1890.6599999999999</v>
      </c>
      <c r="S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1881.4099999999999</v>
      </c>
      <c r="T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1902.46</v>
      </c>
      <c r="U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1881.6399999999999</v>
      </c>
      <c r="V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1960.38</v>
      </c>
      <c r="W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1963.19</v>
      </c>
      <c r="X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1907.29</v>
      </c>
      <c r="Y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2036.33</v>
      </c>
    </row>
    <row r="297" spans="1:25" x14ac:dyDescent="0.2">
      <c r="A297" s="79">
        <f t="shared" si="10"/>
        <v>42574</v>
      </c>
      <c r="B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1959.8899999999999</v>
      </c>
      <c r="C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1924.3600000000001</v>
      </c>
      <c r="D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1898.27</v>
      </c>
      <c r="E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1887.19</v>
      </c>
      <c r="F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1880.43</v>
      </c>
      <c r="G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1889.63</v>
      </c>
      <c r="H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1874.63</v>
      </c>
      <c r="I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1883.1100000000001</v>
      </c>
      <c r="J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2137.66</v>
      </c>
      <c r="K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1964.9299999999998</v>
      </c>
      <c r="L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1920.74</v>
      </c>
      <c r="M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1881.1799999999998</v>
      </c>
      <c r="N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1880.9299999999998</v>
      </c>
      <c r="O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1880.77</v>
      </c>
      <c r="P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1880.82</v>
      </c>
      <c r="Q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1880.76</v>
      </c>
      <c r="R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1906.46</v>
      </c>
      <c r="S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1896.42</v>
      </c>
      <c r="T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1881.4299999999998</v>
      </c>
      <c r="U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1907.52</v>
      </c>
      <c r="V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2002.15</v>
      </c>
      <c r="W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2018.63</v>
      </c>
      <c r="X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1907.79</v>
      </c>
      <c r="Y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1934.57</v>
      </c>
    </row>
    <row r="298" spans="1:25" x14ac:dyDescent="0.2">
      <c r="A298" s="79">
        <f t="shared" si="10"/>
        <v>42575</v>
      </c>
      <c r="B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1946.1100000000001</v>
      </c>
      <c r="C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1919.98</v>
      </c>
      <c r="D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1894.42</v>
      </c>
      <c r="E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1885.07</v>
      </c>
      <c r="F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1879.4099999999999</v>
      </c>
      <c r="G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1905.29</v>
      </c>
      <c r="H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1889.46</v>
      </c>
      <c r="I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1874.6</v>
      </c>
      <c r="J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2160.83</v>
      </c>
      <c r="K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1980.59</v>
      </c>
      <c r="L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1920.02</v>
      </c>
      <c r="M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1880.8400000000001</v>
      </c>
      <c r="N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1880.67</v>
      </c>
      <c r="O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1880.65</v>
      </c>
      <c r="P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1880.65</v>
      </c>
      <c r="Q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1880.62</v>
      </c>
      <c r="R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1906.62</v>
      </c>
      <c r="S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1897.38</v>
      </c>
      <c r="T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1881.81</v>
      </c>
      <c r="U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1910.43</v>
      </c>
      <c r="V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2026.23</v>
      </c>
      <c r="W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2027.12</v>
      </c>
      <c r="X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1912.38</v>
      </c>
      <c r="Y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1934.34</v>
      </c>
    </row>
    <row r="299" spans="1:25" x14ac:dyDescent="0.2">
      <c r="A299" s="79">
        <f t="shared" si="10"/>
        <v>42576</v>
      </c>
      <c r="B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1921.51</v>
      </c>
      <c r="C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1895.08</v>
      </c>
      <c r="D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1875.67</v>
      </c>
      <c r="E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1875.42</v>
      </c>
      <c r="F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1905.2</v>
      </c>
      <c r="G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1935.06</v>
      </c>
      <c r="H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1920.1599999999999</v>
      </c>
      <c r="I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2274.04</v>
      </c>
      <c r="J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2079.66</v>
      </c>
      <c r="K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1940.6399999999999</v>
      </c>
      <c r="L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1875.65</v>
      </c>
      <c r="M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1917.06</v>
      </c>
      <c r="N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1917.83</v>
      </c>
      <c r="O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1917.8600000000001</v>
      </c>
      <c r="P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1917.83</v>
      </c>
      <c r="Q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1917.7</v>
      </c>
      <c r="R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1886.48</v>
      </c>
      <c r="S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1893.1</v>
      </c>
      <c r="T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1891.7399999999998</v>
      </c>
      <c r="U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1881.51</v>
      </c>
      <c r="V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1970.57</v>
      </c>
      <c r="W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1946.42</v>
      </c>
      <c r="X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1878.71</v>
      </c>
      <c r="Y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2036.97</v>
      </c>
    </row>
    <row r="300" spans="1:25" x14ac:dyDescent="0.2">
      <c r="A300" s="79">
        <f t="shared" si="10"/>
        <v>42577</v>
      </c>
      <c r="B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1929.06</v>
      </c>
      <c r="C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1884.55</v>
      </c>
      <c r="D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1905.29</v>
      </c>
      <c r="E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1919.8200000000002</v>
      </c>
      <c r="F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1919.81</v>
      </c>
      <c r="G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1942.47</v>
      </c>
      <c r="H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1919.8200000000002</v>
      </c>
      <c r="I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2213.96</v>
      </c>
      <c r="J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2079.37</v>
      </c>
      <c r="K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1940.8200000000002</v>
      </c>
      <c r="L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1899.48</v>
      </c>
      <c r="M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1899.49</v>
      </c>
      <c r="N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1899.3</v>
      </c>
      <c r="O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1899.13</v>
      </c>
      <c r="P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1886.23</v>
      </c>
      <c r="Q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1899.1</v>
      </c>
      <c r="R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1913.5500000000002</v>
      </c>
      <c r="S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1942.4099999999999</v>
      </c>
      <c r="T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1987.6799999999998</v>
      </c>
      <c r="U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1944.13</v>
      </c>
      <c r="V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1908.4299999999998</v>
      </c>
      <c r="W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1910.04</v>
      </c>
      <c r="X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1913.5300000000002</v>
      </c>
      <c r="Y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2031.6999999999998</v>
      </c>
    </row>
    <row r="301" spans="1:25" x14ac:dyDescent="0.2">
      <c r="A301" s="79">
        <f t="shared" si="10"/>
        <v>42578</v>
      </c>
      <c r="B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1904.29</v>
      </c>
      <c r="C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1905.94</v>
      </c>
      <c r="D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1920.48</v>
      </c>
      <c r="E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1920.46</v>
      </c>
      <c r="F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1985.34</v>
      </c>
      <c r="G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2003.54</v>
      </c>
      <c r="H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1968.4</v>
      </c>
      <c r="I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2300.29</v>
      </c>
      <c r="J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2112.6999999999998</v>
      </c>
      <c r="K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1972.0500000000002</v>
      </c>
      <c r="L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1913.5500000000002</v>
      </c>
      <c r="M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1887.13</v>
      </c>
      <c r="N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1886.9099999999999</v>
      </c>
      <c r="O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1886.87</v>
      </c>
      <c r="P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1913.3</v>
      </c>
      <c r="Q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1913.51</v>
      </c>
      <c r="R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1925.83</v>
      </c>
      <c r="S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1925.53</v>
      </c>
      <c r="T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1962.1999999999998</v>
      </c>
      <c r="U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1927.06</v>
      </c>
      <c r="V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1908.49</v>
      </c>
      <c r="W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1910.42</v>
      </c>
      <c r="X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1913.5500000000002</v>
      </c>
      <c r="Y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2012.55</v>
      </c>
    </row>
    <row r="302" spans="1:25" x14ac:dyDescent="0.2">
      <c r="A302" s="79">
        <f t="shared" si="10"/>
        <v>42579</v>
      </c>
      <c r="B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1903.09</v>
      </c>
      <c r="C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1891.9</v>
      </c>
      <c r="D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1920.49</v>
      </c>
      <c r="E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1920.54</v>
      </c>
      <c r="F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1968.1399999999999</v>
      </c>
      <c r="G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1968.08</v>
      </c>
      <c r="H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1920.67</v>
      </c>
      <c r="I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2301.19</v>
      </c>
      <c r="J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2113.21</v>
      </c>
      <c r="K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1941.71</v>
      </c>
      <c r="L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1887.53</v>
      </c>
      <c r="M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1887.58</v>
      </c>
      <c r="N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1899.98</v>
      </c>
      <c r="O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1899.76</v>
      </c>
      <c r="P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1913.27</v>
      </c>
      <c r="Q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1913.37</v>
      </c>
      <c r="R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2009.82</v>
      </c>
      <c r="S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1975.04</v>
      </c>
      <c r="T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1988.65</v>
      </c>
      <c r="U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1964.42</v>
      </c>
      <c r="V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1906.84</v>
      </c>
      <c r="W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1909.25</v>
      </c>
      <c r="X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1925.54</v>
      </c>
      <c r="Y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2016.01</v>
      </c>
    </row>
    <row r="303" spans="1:25" x14ac:dyDescent="0.2">
      <c r="A303" s="79">
        <f t="shared" si="10"/>
        <v>42580</v>
      </c>
      <c r="B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1901.49</v>
      </c>
      <c r="C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1906.71</v>
      </c>
      <c r="D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1920.99</v>
      </c>
      <c r="E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1921.04</v>
      </c>
      <c r="F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1986.11</v>
      </c>
      <c r="G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2004.31</v>
      </c>
      <c r="H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1944.52</v>
      </c>
      <c r="I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2302.3199999999997</v>
      </c>
      <c r="J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2114.14</v>
      </c>
      <c r="K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1942.26</v>
      </c>
      <c r="L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1894.4699999999998</v>
      </c>
      <c r="M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1900.9099999999999</v>
      </c>
      <c r="N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1882.8400000000001</v>
      </c>
      <c r="O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1875.27</v>
      </c>
      <c r="P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1875.4099999999999</v>
      </c>
      <c r="Q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1887.8</v>
      </c>
      <c r="R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1926.21</v>
      </c>
      <c r="S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1937.69</v>
      </c>
      <c r="T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1938.04</v>
      </c>
      <c r="U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1894.46</v>
      </c>
      <c r="V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1938.26</v>
      </c>
      <c r="W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1912.4299999999998</v>
      </c>
      <c r="X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1926.1</v>
      </c>
      <c r="Y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2037.81</v>
      </c>
    </row>
    <row r="304" spans="1:25" x14ac:dyDescent="0.2">
      <c r="A304" s="79">
        <f t="shared" si="10"/>
        <v>42581</v>
      </c>
      <c r="B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РСО-А'!$L$6</f>
        <v>1965.31</v>
      </c>
      <c r="C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РСО-А'!$L$6</f>
        <v>1887.4</v>
      </c>
      <c r="D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РСО-А'!$L$6</f>
        <v>1875.4699999999998</v>
      </c>
      <c r="E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РСО-А'!$L$6</f>
        <v>1891.09</v>
      </c>
      <c r="F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РСО-А'!$L$6</f>
        <v>1924.02</v>
      </c>
      <c r="G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РСО-А'!$L$6</f>
        <v>1960.56</v>
      </c>
      <c r="H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РСО-А'!$L$6</f>
        <v>1899.2</v>
      </c>
      <c r="I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РСО-А'!$L$6</f>
        <v>1913.17</v>
      </c>
      <c r="J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РСО-А'!$L$6</f>
        <v>2165.71</v>
      </c>
      <c r="K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РСО-А'!$L$6</f>
        <v>1983.7800000000002</v>
      </c>
      <c r="L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РСО-А'!$L$6</f>
        <v>1923.22</v>
      </c>
      <c r="M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РСО-А'!$L$6</f>
        <v>1902.53</v>
      </c>
      <c r="N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РСО-А'!$L$6</f>
        <v>1937.1</v>
      </c>
      <c r="O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РСО-А'!$L$6</f>
        <v>1937.07</v>
      </c>
      <c r="P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РСО-А'!$L$6</f>
        <v>1937.11</v>
      </c>
      <c r="Q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РСО-А'!$L$6</f>
        <v>1937.06</v>
      </c>
      <c r="R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РСО-А'!$L$6</f>
        <v>1936.76</v>
      </c>
      <c r="S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РСО-А'!$L$6</f>
        <v>1922</v>
      </c>
      <c r="T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РСО-А'!$L$6</f>
        <v>1907.9099999999999</v>
      </c>
      <c r="U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РСО-А'!$L$6</f>
        <v>1896.9099999999999</v>
      </c>
      <c r="V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РСО-А'!$L$6</f>
        <v>1977.32</v>
      </c>
      <c r="W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РСО-А'!$L$6</f>
        <v>1965.97</v>
      </c>
      <c r="X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РСО-А'!$L$6</f>
        <v>1882.21</v>
      </c>
      <c r="Y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РСО-А'!$L$6</f>
        <v>2016.48</v>
      </c>
    </row>
    <row r="305" spans="1:27" x14ac:dyDescent="0.2">
      <c r="A305" s="79">
        <f t="shared" si="10"/>
        <v>42582</v>
      </c>
      <c r="B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1948.73</v>
      </c>
      <c r="C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1883.3000000000002</v>
      </c>
      <c r="D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1891.09</v>
      </c>
      <c r="E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1891.21</v>
      </c>
      <c r="F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1942.2</v>
      </c>
      <c r="G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1960.71</v>
      </c>
      <c r="H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1899.08</v>
      </c>
      <c r="I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1891.21</v>
      </c>
      <c r="J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2188.5299999999997</v>
      </c>
      <c r="K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1999.3000000000002</v>
      </c>
      <c r="L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1950.67</v>
      </c>
      <c r="M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1921.69</v>
      </c>
      <c r="N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1921.58</v>
      </c>
      <c r="O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1921.54</v>
      </c>
      <c r="P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1935.74</v>
      </c>
      <c r="Q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1935.6799999999998</v>
      </c>
      <c r="R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1935.74</v>
      </c>
      <c r="S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1907.68</v>
      </c>
      <c r="T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1907.92</v>
      </c>
      <c r="U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1896.84</v>
      </c>
      <c r="V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1988.76</v>
      </c>
      <c r="W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1960.4299999999998</v>
      </c>
      <c r="X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1882.55</v>
      </c>
      <c r="Y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2034.22</v>
      </c>
    </row>
    <row r="307" spans="1:27" s="90" customFormat="1" ht="19.5" customHeight="1" x14ac:dyDescent="0.25">
      <c r="A307" s="88" t="s">
        <v>148</v>
      </c>
      <c r="B307" s="88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</row>
    <row r="308" spans="1:27" x14ac:dyDescent="0.25">
      <c r="A308" s="87" t="s">
        <v>150</v>
      </c>
      <c r="B308" s="78"/>
      <c r="C308" s="78"/>
      <c r="D308" s="78"/>
    </row>
    <row r="309" spans="1:27" ht="12.75" x14ac:dyDescent="0.2">
      <c r="A309" s="169" t="s">
        <v>48</v>
      </c>
      <c r="B309" s="180" t="s">
        <v>122</v>
      </c>
      <c r="C309" s="181"/>
      <c r="D309" s="181"/>
      <c r="E309" s="181"/>
      <c r="F309" s="181"/>
      <c r="G309" s="181"/>
      <c r="H309" s="181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2"/>
    </row>
    <row r="310" spans="1:27" ht="12.75" x14ac:dyDescent="0.2">
      <c r="A310" s="170"/>
      <c r="B310" s="183"/>
      <c r="C310" s="184"/>
      <c r="D310" s="184"/>
      <c r="E310" s="184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4"/>
      <c r="V310" s="184"/>
      <c r="W310" s="184"/>
      <c r="X310" s="184"/>
      <c r="Y310" s="185"/>
    </row>
    <row r="311" spans="1:27" ht="12.75" customHeight="1" x14ac:dyDescent="0.2">
      <c r="A311" s="170"/>
      <c r="B311" s="172" t="s">
        <v>123</v>
      </c>
      <c r="C311" s="163" t="s">
        <v>124</v>
      </c>
      <c r="D311" s="163" t="s">
        <v>125</v>
      </c>
      <c r="E311" s="163" t="s">
        <v>126</v>
      </c>
      <c r="F311" s="163" t="s">
        <v>127</v>
      </c>
      <c r="G311" s="163" t="s">
        <v>128</v>
      </c>
      <c r="H311" s="163" t="s">
        <v>129</v>
      </c>
      <c r="I311" s="163" t="s">
        <v>130</v>
      </c>
      <c r="J311" s="163" t="s">
        <v>131</v>
      </c>
      <c r="K311" s="163" t="s">
        <v>132</v>
      </c>
      <c r="L311" s="163" t="s">
        <v>133</v>
      </c>
      <c r="M311" s="163" t="s">
        <v>134</v>
      </c>
      <c r="N311" s="174" t="s">
        <v>135</v>
      </c>
      <c r="O311" s="163" t="s">
        <v>136</v>
      </c>
      <c r="P311" s="163" t="s">
        <v>137</v>
      </c>
      <c r="Q311" s="163" t="s">
        <v>138</v>
      </c>
      <c r="R311" s="163" t="s">
        <v>139</v>
      </c>
      <c r="S311" s="163" t="s">
        <v>140</v>
      </c>
      <c r="T311" s="163" t="s">
        <v>141</v>
      </c>
      <c r="U311" s="163" t="s">
        <v>142</v>
      </c>
      <c r="V311" s="163" t="s">
        <v>143</v>
      </c>
      <c r="W311" s="163" t="s">
        <v>144</v>
      </c>
      <c r="X311" s="163" t="s">
        <v>145</v>
      </c>
      <c r="Y311" s="163" t="s">
        <v>146</v>
      </c>
    </row>
    <row r="312" spans="1:27" ht="11.25" customHeight="1" x14ac:dyDescent="0.2">
      <c r="A312" s="171"/>
      <c r="B312" s="173"/>
      <c r="C312" s="164"/>
      <c r="D312" s="164"/>
      <c r="E312" s="164"/>
      <c r="F312" s="164"/>
      <c r="G312" s="164"/>
      <c r="H312" s="164"/>
      <c r="I312" s="164"/>
      <c r="J312" s="164"/>
      <c r="K312" s="164"/>
      <c r="L312" s="164"/>
      <c r="M312" s="164"/>
      <c r="N312" s="175"/>
      <c r="O312" s="164"/>
      <c r="P312" s="164"/>
      <c r="Q312" s="164"/>
      <c r="R312" s="164"/>
      <c r="S312" s="164"/>
      <c r="T312" s="164"/>
      <c r="U312" s="164"/>
      <c r="V312" s="164"/>
      <c r="W312" s="164"/>
      <c r="X312" s="164"/>
      <c r="Y312" s="164"/>
    </row>
    <row r="313" spans="1:27" ht="15.75" customHeight="1" x14ac:dyDescent="0.2">
      <c r="A313" s="79">
        <f>A275</f>
        <v>42552</v>
      </c>
      <c r="B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2141.16</v>
      </c>
      <c r="C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2106.66</v>
      </c>
      <c r="D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2135.83</v>
      </c>
      <c r="E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2176.14</v>
      </c>
      <c r="F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2220.6499999999996</v>
      </c>
      <c r="G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2270.38</v>
      </c>
      <c r="H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2184.62</v>
      </c>
      <c r="I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2490.2399999999998</v>
      </c>
      <c r="J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2279.3599999999997</v>
      </c>
      <c r="K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2128.8199999999997</v>
      </c>
      <c r="L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2115.37</v>
      </c>
      <c r="M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2115.42</v>
      </c>
      <c r="N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2106.5699999999997</v>
      </c>
      <c r="O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2106.5500000000002</v>
      </c>
      <c r="P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2106.5</v>
      </c>
      <c r="Q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2106.48</v>
      </c>
      <c r="R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2133.08</v>
      </c>
      <c r="S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2156.98</v>
      </c>
      <c r="T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2156.94</v>
      </c>
      <c r="U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2121.75</v>
      </c>
      <c r="V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2170.8199999999997</v>
      </c>
      <c r="W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2179.62</v>
      </c>
      <c r="X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2122.02</v>
      </c>
      <c r="Y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2279.87</v>
      </c>
      <c r="AA313" s="80"/>
    </row>
    <row r="314" spans="1:27" x14ac:dyDescent="0.2">
      <c r="A314" s="79">
        <f>A313+1</f>
        <v>42553</v>
      </c>
      <c r="B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2173.83</v>
      </c>
      <c r="C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2125.33</v>
      </c>
      <c r="D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2105</v>
      </c>
      <c r="E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2118.7399999999998</v>
      </c>
      <c r="F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2182.56</v>
      </c>
      <c r="G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2235.2199999999998</v>
      </c>
      <c r="H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2172.73</v>
      </c>
      <c r="I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2114.4399999999996</v>
      </c>
      <c r="J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2408.9699999999998</v>
      </c>
      <c r="K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2216.5299999999997</v>
      </c>
      <c r="L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2151.85</v>
      </c>
      <c r="M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2151.8599999999997</v>
      </c>
      <c r="N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2151.9299999999998</v>
      </c>
      <c r="O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2137.42</v>
      </c>
      <c r="P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2130.35</v>
      </c>
      <c r="Q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2130.3599999999997</v>
      </c>
      <c r="R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2167.16</v>
      </c>
      <c r="S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2182.96</v>
      </c>
      <c r="T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2167.2799999999997</v>
      </c>
      <c r="U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2152.38</v>
      </c>
      <c r="V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2158.48</v>
      </c>
      <c r="W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2187.66</v>
      </c>
      <c r="X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2112.2600000000002</v>
      </c>
      <c r="Y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2225.0299999999997</v>
      </c>
    </row>
    <row r="315" spans="1:27" x14ac:dyDescent="0.2">
      <c r="A315" s="79">
        <f t="shared" ref="A315:A343" si="11">A314+1</f>
        <v>42554</v>
      </c>
      <c r="B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2168.6799999999998</v>
      </c>
      <c r="C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2121.8000000000002</v>
      </c>
      <c r="D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2104.94</v>
      </c>
      <c r="E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2118.6</v>
      </c>
      <c r="F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2182.17</v>
      </c>
      <c r="G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2258.21</v>
      </c>
      <c r="H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2172.5699999999997</v>
      </c>
      <c r="I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2114.17</v>
      </c>
      <c r="J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2408.25</v>
      </c>
      <c r="K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2216.54</v>
      </c>
      <c r="L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2167.08</v>
      </c>
      <c r="M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2182.9299999999998</v>
      </c>
      <c r="N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2174.8199999999997</v>
      </c>
      <c r="O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2167.08</v>
      </c>
      <c r="P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2167.2399999999998</v>
      </c>
      <c r="Q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2167.0499999999997</v>
      </c>
      <c r="R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2207.6999999999998</v>
      </c>
      <c r="S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2207.71</v>
      </c>
      <c r="T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2207.6999999999998</v>
      </c>
      <c r="U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2191.27</v>
      </c>
      <c r="V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2156.98</v>
      </c>
      <c r="W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2185.04</v>
      </c>
      <c r="X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2112.21</v>
      </c>
      <c r="Y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2224.7399999999998</v>
      </c>
    </row>
    <row r="316" spans="1:27" x14ac:dyDescent="0.2">
      <c r="A316" s="79">
        <f t="shared" si="11"/>
        <v>42555</v>
      </c>
      <c r="B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2125.5</v>
      </c>
      <c r="C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2106.29</v>
      </c>
      <c r="D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2151.14</v>
      </c>
      <c r="E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2175.7600000000002</v>
      </c>
      <c r="F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2239.46</v>
      </c>
      <c r="G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2270.0499999999997</v>
      </c>
      <c r="H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2184.54</v>
      </c>
      <c r="I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2464.8000000000002</v>
      </c>
      <c r="J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2279.21</v>
      </c>
      <c r="K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2114.8199999999997</v>
      </c>
      <c r="L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2113.84</v>
      </c>
      <c r="M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2118.5099999999998</v>
      </c>
      <c r="N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2113.8199999999997</v>
      </c>
      <c r="O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2115.13</v>
      </c>
      <c r="P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2121.0099999999998</v>
      </c>
      <c r="Q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2122.27</v>
      </c>
      <c r="R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2132.6799999999998</v>
      </c>
      <c r="S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2156.5100000000002</v>
      </c>
      <c r="T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2156.52</v>
      </c>
      <c r="U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2121.7199999999998</v>
      </c>
      <c r="V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2152.5</v>
      </c>
      <c r="W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2143.2200000000003</v>
      </c>
      <c r="X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2121.56</v>
      </c>
      <c r="Y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2165.75</v>
      </c>
    </row>
    <row r="317" spans="1:27" x14ac:dyDescent="0.2">
      <c r="A317" s="79">
        <f t="shared" si="11"/>
        <v>42556</v>
      </c>
      <c r="B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2125.39</v>
      </c>
      <c r="C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2106.69</v>
      </c>
      <c r="D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2151.5299999999997</v>
      </c>
      <c r="E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2176.15</v>
      </c>
      <c r="F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2239.91</v>
      </c>
      <c r="G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2239.79</v>
      </c>
      <c r="H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2184.7599999999998</v>
      </c>
      <c r="I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2465.21</v>
      </c>
      <c r="J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2279.17</v>
      </c>
      <c r="K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2115</v>
      </c>
      <c r="L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2124.29</v>
      </c>
      <c r="M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2114.94</v>
      </c>
      <c r="N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2114.9499999999998</v>
      </c>
      <c r="O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2114.84</v>
      </c>
      <c r="P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2128.71</v>
      </c>
      <c r="Q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2128.6799999999998</v>
      </c>
      <c r="R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2132.89</v>
      </c>
      <c r="S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2182.39</v>
      </c>
      <c r="T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2182.35</v>
      </c>
      <c r="U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2195.9899999999998</v>
      </c>
      <c r="V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2137.58</v>
      </c>
      <c r="W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2151.6499999999996</v>
      </c>
      <c r="X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2132.6099999999997</v>
      </c>
      <c r="Y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2233.39</v>
      </c>
    </row>
    <row r="318" spans="1:27" x14ac:dyDescent="0.2">
      <c r="A318" s="79">
        <f t="shared" si="11"/>
        <v>42557</v>
      </c>
      <c r="B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2122.44</v>
      </c>
      <c r="C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2121.04</v>
      </c>
      <c r="D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2151.38</v>
      </c>
      <c r="E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2175.8199999999997</v>
      </c>
      <c r="F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2201.81</v>
      </c>
      <c r="G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2239.62</v>
      </c>
      <c r="H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2202.12</v>
      </c>
      <c r="I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2489.63</v>
      </c>
      <c r="J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2489.1899999999996</v>
      </c>
      <c r="K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2157.6</v>
      </c>
      <c r="L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2115.1499999999996</v>
      </c>
      <c r="M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2115.17</v>
      </c>
      <c r="N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2128.8999999999996</v>
      </c>
      <c r="O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2142.9499999999998</v>
      </c>
      <c r="P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2128.8999999999996</v>
      </c>
      <c r="Q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2128.8000000000002</v>
      </c>
      <c r="R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2144.79</v>
      </c>
      <c r="S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2156.89</v>
      </c>
      <c r="T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2132.84</v>
      </c>
      <c r="U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2123.58</v>
      </c>
      <c r="V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2177.37</v>
      </c>
      <c r="W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2158.25</v>
      </c>
      <c r="X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2120.9299999999998</v>
      </c>
      <c r="Y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2246.9899999999998</v>
      </c>
    </row>
    <row r="319" spans="1:27" x14ac:dyDescent="0.2">
      <c r="A319" s="79">
        <f t="shared" si="11"/>
        <v>42558</v>
      </c>
      <c r="B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2121.54</v>
      </c>
      <c r="C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2106.69</v>
      </c>
      <c r="D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2151.37</v>
      </c>
      <c r="E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2175.89</v>
      </c>
      <c r="F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2184.38</v>
      </c>
      <c r="G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2239.59</v>
      </c>
      <c r="H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2167.35</v>
      </c>
      <c r="I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2489.7399999999998</v>
      </c>
      <c r="J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2321.6</v>
      </c>
      <c r="K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2165.58</v>
      </c>
      <c r="L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2115.37</v>
      </c>
      <c r="M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2124.1</v>
      </c>
      <c r="N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2106.52</v>
      </c>
      <c r="O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2115.52</v>
      </c>
      <c r="P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2115.4499999999998</v>
      </c>
      <c r="Q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2125.06</v>
      </c>
      <c r="R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2133.0099999999998</v>
      </c>
      <c r="S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2144.73</v>
      </c>
      <c r="T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2182.63</v>
      </c>
      <c r="U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2183.19</v>
      </c>
      <c r="V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2138</v>
      </c>
      <c r="W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2178.71</v>
      </c>
      <c r="X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2110.37</v>
      </c>
      <c r="Y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2247.92</v>
      </c>
    </row>
    <row r="320" spans="1:27" x14ac:dyDescent="0.2">
      <c r="A320" s="79">
        <f t="shared" si="11"/>
        <v>42559</v>
      </c>
      <c r="B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2132.73</v>
      </c>
      <c r="C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2106.69</v>
      </c>
      <c r="D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2167.69</v>
      </c>
      <c r="E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2167.65</v>
      </c>
      <c r="F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2175.7799999999997</v>
      </c>
      <c r="G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2249.71</v>
      </c>
      <c r="H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2159.41</v>
      </c>
      <c r="I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2502.8999999999996</v>
      </c>
      <c r="J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2355.6499999999996</v>
      </c>
      <c r="K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2197.87</v>
      </c>
      <c r="L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2136.2799999999997</v>
      </c>
      <c r="M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2122.25</v>
      </c>
      <c r="N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2136.16</v>
      </c>
      <c r="O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2150.64</v>
      </c>
      <c r="P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2165.64</v>
      </c>
      <c r="Q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2165.66</v>
      </c>
      <c r="R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2175.9899999999998</v>
      </c>
      <c r="S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2189.2199999999998</v>
      </c>
      <c r="T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2202.59</v>
      </c>
      <c r="U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2189.5299999999997</v>
      </c>
      <c r="V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2143.9899999999998</v>
      </c>
      <c r="W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2145</v>
      </c>
      <c r="X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2104.98</v>
      </c>
      <c r="Y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2255.7199999999998</v>
      </c>
    </row>
    <row r="321" spans="1:25" x14ac:dyDescent="0.2">
      <c r="A321" s="79">
        <f t="shared" si="11"/>
        <v>42560</v>
      </c>
      <c r="B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2172.5699999999997</v>
      </c>
      <c r="C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2133.17</v>
      </c>
      <c r="D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2110.5499999999997</v>
      </c>
      <c r="E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2126.9699999999998</v>
      </c>
      <c r="F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2162.5299999999997</v>
      </c>
      <c r="G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2202.4499999999998</v>
      </c>
      <c r="H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2163.1799999999998</v>
      </c>
      <c r="I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2108.1799999999998</v>
      </c>
      <c r="J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2449.54</v>
      </c>
      <c r="K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2243.31</v>
      </c>
      <c r="L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2159.59</v>
      </c>
      <c r="M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2144.7600000000002</v>
      </c>
      <c r="N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2144.73</v>
      </c>
      <c r="O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2175.1099999999997</v>
      </c>
      <c r="P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2167.17</v>
      </c>
      <c r="Q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2167.0499999999997</v>
      </c>
      <c r="R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2191.1899999999996</v>
      </c>
      <c r="S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2175.19</v>
      </c>
      <c r="T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2175.06</v>
      </c>
      <c r="U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2144.46</v>
      </c>
      <c r="V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2176.79</v>
      </c>
      <c r="W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2177.66</v>
      </c>
      <c r="X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2119.5</v>
      </c>
      <c r="Y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2215.73</v>
      </c>
    </row>
    <row r="322" spans="1:25" x14ac:dyDescent="0.2">
      <c r="A322" s="79">
        <f t="shared" si="11"/>
        <v>42561</v>
      </c>
      <c r="B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2129.1999999999998</v>
      </c>
      <c r="C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2107.46</v>
      </c>
      <c r="D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2104.81</v>
      </c>
      <c r="E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2148.73</v>
      </c>
      <c r="F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2186.4399999999996</v>
      </c>
      <c r="G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2228.84</v>
      </c>
      <c r="H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2167.75</v>
      </c>
      <c r="I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2104.3000000000002</v>
      </c>
      <c r="J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2457.1099999999997</v>
      </c>
      <c r="K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2297.87</v>
      </c>
      <c r="L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2203.94</v>
      </c>
      <c r="M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2179.4499999999998</v>
      </c>
      <c r="N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2179.2600000000002</v>
      </c>
      <c r="O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2203.8199999999997</v>
      </c>
      <c r="P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2248.3199999999997</v>
      </c>
      <c r="Q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2248.31</v>
      </c>
      <c r="R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2249.0100000000002</v>
      </c>
      <c r="S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2249.0100000000002</v>
      </c>
      <c r="T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2179.83</v>
      </c>
      <c r="U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2148.2799999999997</v>
      </c>
      <c r="V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2156.02</v>
      </c>
      <c r="W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2168.73</v>
      </c>
      <c r="X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2115.14</v>
      </c>
      <c r="Y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2219.88</v>
      </c>
    </row>
    <row r="323" spans="1:25" x14ac:dyDescent="0.2">
      <c r="A323" s="79">
        <f t="shared" si="11"/>
        <v>42562</v>
      </c>
      <c r="B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2118.0100000000002</v>
      </c>
      <c r="C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2104.23</v>
      </c>
      <c r="D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2171.5299999999997</v>
      </c>
      <c r="E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2171.7199999999998</v>
      </c>
      <c r="F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2215.06</v>
      </c>
      <c r="G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2274.0100000000002</v>
      </c>
      <c r="H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2214.85</v>
      </c>
      <c r="I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2590.75</v>
      </c>
      <c r="J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2410.37</v>
      </c>
      <c r="K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2244.88</v>
      </c>
      <c r="L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2138.54</v>
      </c>
      <c r="M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2124.44</v>
      </c>
      <c r="N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2130.92</v>
      </c>
      <c r="O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2152.62</v>
      </c>
      <c r="P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2152.8199999999997</v>
      </c>
      <c r="Q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2123.8199999999997</v>
      </c>
      <c r="R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2164.91</v>
      </c>
      <c r="S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2170.9899999999998</v>
      </c>
      <c r="T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2206.13</v>
      </c>
      <c r="U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2192.16</v>
      </c>
      <c r="V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2140.87</v>
      </c>
      <c r="W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2141.14</v>
      </c>
      <c r="X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2118.44</v>
      </c>
      <c r="Y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2247.1499999999996</v>
      </c>
    </row>
    <row r="324" spans="1:25" x14ac:dyDescent="0.2">
      <c r="A324" s="79">
        <f t="shared" si="11"/>
        <v>42563</v>
      </c>
      <c r="B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2119.4499999999998</v>
      </c>
      <c r="C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2104.29</v>
      </c>
      <c r="D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2171</v>
      </c>
      <c r="E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2197.02</v>
      </c>
      <c r="F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2233.96</v>
      </c>
      <c r="G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2234.25</v>
      </c>
      <c r="H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2215.96</v>
      </c>
      <c r="I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2593.0699999999997</v>
      </c>
      <c r="J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2412.27</v>
      </c>
      <c r="K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2246.25</v>
      </c>
      <c r="L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2140.1099999999997</v>
      </c>
      <c r="M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2126.02</v>
      </c>
      <c r="N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2132.94</v>
      </c>
      <c r="O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2154.85</v>
      </c>
      <c r="P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2154.83</v>
      </c>
      <c r="Q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2154.85</v>
      </c>
      <c r="R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2166.8999999999996</v>
      </c>
      <c r="S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2243.25</v>
      </c>
      <c r="T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2266.41</v>
      </c>
      <c r="U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2220.27</v>
      </c>
      <c r="V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2112.0699999999997</v>
      </c>
      <c r="W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2112.3599999999997</v>
      </c>
      <c r="X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2130.0500000000002</v>
      </c>
      <c r="Y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2209.59</v>
      </c>
    </row>
    <row r="325" spans="1:25" x14ac:dyDescent="0.2">
      <c r="A325" s="79">
        <f t="shared" si="11"/>
        <v>42564</v>
      </c>
      <c r="B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2127.8599999999997</v>
      </c>
      <c r="C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2106.29</v>
      </c>
      <c r="D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2175.63</v>
      </c>
      <c r="E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2201.7599999999998</v>
      </c>
      <c r="F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2239.2600000000002</v>
      </c>
      <c r="G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2239.4699999999998</v>
      </c>
      <c r="H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2220.67</v>
      </c>
      <c r="I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2600.1999999999998</v>
      </c>
      <c r="J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2418.8999999999996</v>
      </c>
      <c r="K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2250.96</v>
      </c>
      <c r="L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2143.5</v>
      </c>
      <c r="M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2129.27</v>
      </c>
      <c r="N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2136.21</v>
      </c>
      <c r="O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2158.23</v>
      </c>
      <c r="P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2158.2599999999998</v>
      </c>
      <c r="Q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2158.14</v>
      </c>
      <c r="R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2169.4899999999998</v>
      </c>
      <c r="S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2246.3199999999997</v>
      </c>
      <c r="T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2269.92</v>
      </c>
      <c r="U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2223.98</v>
      </c>
      <c r="V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2109.3199999999997</v>
      </c>
      <c r="W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2109.79</v>
      </c>
      <c r="X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2132.75</v>
      </c>
      <c r="Y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2209.65</v>
      </c>
    </row>
    <row r="326" spans="1:25" x14ac:dyDescent="0.2">
      <c r="A326" s="79">
        <f t="shared" si="11"/>
        <v>42565</v>
      </c>
      <c r="B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2126.3999999999996</v>
      </c>
      <c r="C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2106.33</v>
      </c>
      <c r="D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2135.54</v>
      </c>
      <c r="E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2201.89</v>
      </c>
      <c r="F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2239.4299999999998</v>
      </c>
      <c r="G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2239.59</v>
      </c>
      <c r="H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2220.8999999999996</v>
      </c>
      <c r="I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2585.5100000000002</v>
      </c>
      <c r="J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2392.6999999999998</v>
      </c>
      <c r="K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2223.41</v>
      </c>
      <c r="L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2143.4699999999998</v>
      </c>
      <c r="M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2129.16</v>
      </c>
      <c r="N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2150.56</v>
      </c>
      <c r="O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2158.04</v>
      </c>
      <c r="P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2158</v>
      </c>
      <c r="Q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2157.9699999999998</v>
      </c>
      <c r="R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2182.14</v>
      </c>
      <c r="S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2209.41</v>
      </c>
      <c r="T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2269.91</v>
      </c>
      <c r="U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2223.9499999999998</v>
      </c>
      <c r="V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2109.12</v>
      </c>
      <c r="W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2109.59</v>
      </c>
      <c r="X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2132.66</v>
      </c>
      <c r="Y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2202.1799999999998</v>
      </c>
    </row>
    <row r="327" spans="1:25" x14ac:dyDescent="0.2">
      <c r="A327" s="79">
        <f t="shared" si="11"/>
        <v>42566</v>
      </c>
      <c r="B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2114.29</v>
      </c>
      <c r="C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2106.73</v>
      </c>
      <c r="D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2136.3599999999997</v>
      </c>
      <c r="E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2202.42</v>
      </c>
      <c r="F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2240.04</v>
      </c>
      <c r="G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2240</v>
      </c>
      <c r="H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2220.92</v>
      </c>
      <c r="I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2585.89</v>
      </c>
      <c r="J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2355.8199999999997</v>
      </c>
      <c r="K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2189.29</v>
      </c>
      <c r="L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2115.2199999999998</v>
      </c>
      <c r="M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2122.98</v>
      </c>
      <c r="N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2123.2199999999998</v>
      </c>
      <c r="O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2123.29</v>
      </c>
      <c r="P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2123.16</v>
      </c>
      <c r="Q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2123.31</v>
      </c>
      <c r="R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2144.58</v>
      </c>
      <c r="S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2209.48</v>
      </c>
      <c r="T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2209.4899999999998</v>
      </c>
      <c r="U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2223.84</v>
      </c>
      <c r="V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2109.5500000000002</v>
      </c>
      <c r="W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2137.12</v>
      </c>
      <c r="X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2132.7600000000002</v>
      </c>
      <c r="Y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2213.2799999999997</v>
      </c>
    </row>
    <row r="328" spans="1:25" x14ac:dyDescent="0.2">
      <c r="A328" s="79">
        <f t="shared" si="11"/>
        <v>42567</v>
      </c>
      <c r="B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2147.75</v>
      </c>
      <c r="C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2112.4499999999998</v>
      </c>
      <c r="D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2104.21</v>
      </c>
      <c r="E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2118.91</v>
      </c>
      <c r="F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2171.7799999999997</v>
      </c>
      <c r="G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2213.13</v>
      </c>
      <c r="H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2172.6499999999996</v>
      </c>
      <c r="I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2126.7399999999998</v>
      </c>
      <c r="J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2421.7199999999998</v>
      </c>
      <c r="K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2271.9</v>
      </c>
      <c r="L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2216.1799999999998</v>
      </c>
      <c r="M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2199.08</v>
      </c>
      <c r="N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2199.06</v>
      </c>
      <c r="O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2199.0299999999997</v>
      </c>
      <c r="P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2199.04</v>
      </c>
      <c r="Q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2182.5699999999997</v>
      </c>
      <c r="R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2182.3599999999997</v>
      </c>
      <c r="S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2166.85</v>
      </c>
      <c r="T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2166.88</v>
      </c>
      <c r="U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2182.98</v>
      </c>
      <c r="V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2156.77</v>
      </c>
      <c r="W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2189.27</v>
      </c>
      <c r="X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2141.62</v>
      </c>
      <c r="Y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2233.79</v>
      </c>
    </row>
    <row r="329" spans="1:25" x14ac:dyDescent="0.2">
      <c r="A329" s="79">
        <f t="shared" si="11"/>
        <v>42568</v>
      </c>
      <c r="B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2169.7399999999998</v>
      </c>
      <c r="C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2118.67</v>
      </c>
      <c r="D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2105.2599999999998</v>
      </c>
      <c r="E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2121.6899999999996</v>
      </c>
      <c r="F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2176.1099999999997</v>
      </c>
      <c r="G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2217.17</v>
      </c>
      <c r="H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2176.42</v>
      </c>
      <c r="I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2130.3599999999997</v>
      </c>
      <c r="J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2426.1799999999998</v>
      </c>
      <c r="K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2275.6</v>
      </c>
      <c r="L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2219.5</v>
      </c>
      <c r="M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2202.31</v>
      </c>
      <c r="N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2202.15</v>
      </c>
      <c r="O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2202.0500000000002</v>
      </c>
      <c r="P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2202.0100000000002</v>
      </c>
      <c r="Q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2185.52</v>
      </c>
      <c r="R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2185.38</v>
      </c>
      <c r="S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2169.41</v>
      </c>
      <c r="T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2169.54</v>
      </c>
      <c r="U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2186.3599999999997</v>
      </c>
      <c r="V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2180.89</v>
      </c>
      <c r="W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2202.13</v>
      </c>
      <c r="X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2154.6</v>
      </c>
      <c r="Y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2340.0500000000002</v>
      </c>
    </row>
    <row r="330" spans="1:25" x14ac:dyDescent="0.2">
      <c r="A330" s="79">
        <f t="shared" si="11"/>
        <v>42569</v>
      </c>
      <c r="B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2127.7799999999997</v>
      </c>
      <c r="C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2123.58</v>
      </c>
      <c r="D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2154.38</v>
      </c>
      <c r="E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2187.64</v>
      </c>
      <c r="F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2205.38</v>
      </c>
      <c r="G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2263.81</v>
      </c>
      <c r="H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2205.84</v>
      </c>
      <c r="I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2521.1999999999998</v>
      </c>
      <c r="J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2360.2399999999998</v>
      </c>
      <c r="K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2192.4299999999998</v>
      </c>
      <c r="L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2117.75</v>
      </c>
      <c r="M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2117.59</v>
      </c>
      <c r="N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2117.7199999999998</v>
      </c>
      <c r="O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2117.7199999999998</v>
      </c>
      <c r="P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2117.62</v>
      </c>
      <c r="Q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2131.39</v>
      </c>
      <c r="R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2146.66</v>
      </c>
      <c r="S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2146.6499999999996</v>
      </c>
      <c r="T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2158.9899999999998</v>
      </c>
      <c r="U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2184.88</v>
      </c>
      <c r="V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2134.6999999999998</v>
      </c>
      <c r="W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2148.7199999999998</v>
      </c>
      <c r="X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2212.0299999999997</v>
      </c>
      <c r="Y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2194.83</v>
      </c>
    </row>
    <row r="331" spans="1:25" x14ac:dyDescent="0.2">
      <c r="A331" s="79">
        <f t="shared" si="11"/>
        <v>42570</v>
      </c>
      <c r="B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2151.5299999999997</v>
      </c>
      <c r="C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2117.2599999999998</v>
      </c>
      <c r="D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2104.5499999999997</v>
      </c>
      <c r="E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2138.63</v>
      </c>
      <c r="F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2170.71</v>
      </c>
      <c r="G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2223.91</v>
      </c>
      <c r="H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2196.6499999999996</v>
      </c>
      <c r="I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2561.6999999999998</v>
      </c>
      <c r="J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2371.6799999999998</v>
      </c>
      <c r="K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2160.4699999999998</v>
      </c>
      <c r="L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2104.1</v>
      </c>
      <c r="M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2136.8599999999997</v>
      </c>
      <c r="N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2137.13</v>
      </c>
      <c r="O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2137.3199999999997</v>
      </c>
      <c r="P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2137.16</v>
      </c>
      <c r="Q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2137.06</v>
      </c>
      <c r="R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2111.91</v>
      </c>
      <c r="S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2111.91</v>
      </c>
      <c r="T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2158.56</v>
      </c>
      <c r="U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2134.91</v>
      </c>
      <c r="V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2173.81</v>
      </c>
      <c r="W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2174.4899999999998</v>
      </c>
      <c r="X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2130.73</v>
      </c>
      <c r="Y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2266.41</v>
      </c>
    </row>
    <row r="332" spans="1:25" x14ac:dyDescent="0.2">
      <c r="A332" s="79">
        <f t="shared" si="11"/>
        <v>42571</v>
      </c>
      <c r="B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2138.59</v>
      </c>
      <c r="C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2114.6</v>
      </c>
      <c r="D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2104.4899999999998</v>
      </c>
      <c r="E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2122.35</v>
      </c>
      <c r="F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2122.2599999999998</v>
      </c>
      <c r="G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2203.84</v>
      </c>
      <c r="H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2137.41</v>
      </c>
      <c r="I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2432.67</v>
      </c>
      <c r="J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2281.35</v>
      </c>
      <c r="K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2105.14</v>
      </c>
      <c r="L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2178.04</v>
      </c>
      <c r="M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2179.16</v>
      </c>
      <c r="N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2179.5699999999997</v>
      </c>
      <c r="O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2181.08</v>
      </c>
      <c r="P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2181.6099999999997</v>
      </c>
      <c r="Q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2181.02</v>
      </c>
      <c r="R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2147.5699999999997</v>
      </c>
      <c r="S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2133.84</v>
      </c>
      <c r="T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2132.6999999999998</v>
      </c>
      <c r="U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2131.38</v>
      </c>
      <c r="V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2207.23</v>
      </c>
      <c r="W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2214.56</v>
      </c>
      <c r="X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2135.69</v>
      </c>
      <c r="Y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2258.2999999999997</v>
      </c>
    </row>
    <row r="333" spans="1:25" x14ac:dyDescent="0.2">
      <c r="A333" s="79">
        <f t="shared" si="11"/>
        <v>42572</v>
      </c>
      <c r="B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2134.06</v>
      </c>
      <c r="C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2108.85</v>
      </c>
      <c r="D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2106.38</v>
      </c>
      <c r="E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2105.75</v>
      </c>
      <c r="F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2122.2199999999998</v>
      </c>
      <c r="G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2152.84</v>
      </c>
      <c r="H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2122.25</v>
      </c>
      <c r="I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2433.4699999999998</v>
      </c>
      <c r="J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2261.64</v>
      </c>
      <c r="K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2112.42</v>
      </c>
      <c r="L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2147</v>
      </c>
      <c r="M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2179.5500000000002</v>
      </c>
      <c r="N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2174.0099999999998</v>
      </c>
      <c r="O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2175.1499999999996</v>
      </c>
      <c r="P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2148.8199999999997</v>
      </c>
      <c r="Q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2127.5500000000002</v>
      </c>
      <c r="R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2132.7199999999998</v>
      </c>
      <c r="S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2120.17</v>
      </c>
      <c r="T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2145.6099999999997</v>
      </c>
      <c r="U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2131.5</v>
      </c>
      <c r="V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2202.52</v>
      </c>
      <c r="W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2208.1</v>
      </c>
      <c r="X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2135.62</v>
      </c>
      <c r="Y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2248.4699999999998</v>
      </c>
    </row>
    <row r="334" spans="1:25" x14ac:dyDescent="0.2">
      <c r="A334" s="79">
        <f t="shared" si="11"/>
        <v>42573</v>
      </c>
      <c r="B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2123.21</v>
      </c>
      <c r="C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2108.21</v>
      </c>
      <c r="D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2104.29</v>
      </c>
      <c r="E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2107.83</v>
      </c>
      <c r="F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2122.2599999999998</v>
      </c>
      <c r="G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2186.08</v>
      </c>
      <c r="H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2137.31</v>
      </c>
      <c r="I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2492.5299999999997</v>
      </c>
      <c r="J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2346.2199999999998</v>
      </c>
      <c r="K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2190.7599999999998</v>
      </c>
      <c r="L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2166.83</v>
      </c>
      <c r="M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2116.19</v>
      </c>
      <c r="N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2144.2599999999998</v>
      </c>
      <c r="O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2144.2599999999998</v>
      </c>
      <c r="P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2105.3599999999997</v>
      </c>
      <c r="Q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2105.2799999999997</v>
      </c>
      <c r="R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2121.38</v>
      </c>
      <c r="S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2111.48</v>
      </c>
      <c r="T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2134.02</v>
      </c>
      <c r="U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2111.7199999999998</v>
      </c>
      <c r="V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2196.02</v>
      </c>
      <c r="W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2199.04</v>
      </c>
      <c r="X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2139.1799999999998</v>
      </c>
      <c r="Y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2277.35</v>
      </c>
    </row>
    <row r="335" spans="1:25" x14ac:dyDescent="0.2">
      <c r="A335" s="79">
        <f t="shared" si="11"/>
        <v>42574</v>
      </c>
      <c r="B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2195.5</v>
      </c>
      <c r="C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2157.46</v>
      </c>
      <c r="D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2129.5299999999997</v>
      </c>
      <c r="E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2117.66</v>
      </c>
      <c r="F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2110.4299999999998</v>
      </c>
      <c r="G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2120.27</v>
      </c>
      <c r="H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2104.2199999999998</v>
      </c>
      <c r="I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2113.3000000000002</v>
      </c>
      <c r="J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2385.84</v>
      </c>
      <c r="K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2200.8999999999996</v>
      </c>
      <c r="L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2153.58</v>
      </c>
      <c r="M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2111.23</v>
      </c>
      <c r="N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2110.96</v>
      </c>
      <c r="O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2110.8000000000002</v>
      </c>
      <c r="P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2110.84</v>
      </c>
      <c r="Q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2110.79</v>
      </c>
      <c r="R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2138.2999999999997</v>
      </c>
      <c r="S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2127.5500000000002</v>
      </c>
      <c r="T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2111.5</v>
      </c>
      <c r="U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2139.4299999999998</v>
      </c>
      <c r="V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2240.75</v>
      </c>
      <c r="W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2258.39</v>
      </c>
      <c r="X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2139.7199999999998</v>
      </c>
      <c r="Y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2168.3999999999996</v>
      </c>
    </row>
    <row r="336" spans="1:25" x14ac:dyDescent="0.2">
      <c r="A336" s="79">
        <f t="shared" si="11"/>
        <v>42575</v>
      </c>
      <c r="B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2180.75</v>
      </c>
      <c r="C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2152.77</v>
      </c>
      <c r="D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2125.41</v>
      </c>
      <c r="E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2115.3999999999996</v>
      </c>
      <c r="F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2109.33</v>
      </c>
      <c r="G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2137.04</v>
      </c>
      <c r="H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2120.1</v>
      </c>
      <c r="I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2104.19</v>
      </c>
      <c r="J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2410.64</v>
      </c>
      <c r="K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2217.67</v>
      </c>
      <c r="L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2152.81</v>
      </c>
      <c r="M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2110.8599999999997</v>
      </c>
      <c r="N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2110.6799999999998</v>
      </c>
      <c r="O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2110.66</v>
      </c>
      <c r="P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2110.66</v>
      </c>
      <c r="Q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2110.63</v>
      </c>
      <c r="R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2138.4699999999998</v>
      </c>
      <c r="S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2128.58</v>
      </c>
      <c r="T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2111.8999999999996</v>
      </c>
      <c r="U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2142.54</v>
      </c>
      <c r="V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2266.5299999999997</v>
      </c>
      <c r="W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2267.4899999999998</v>
      </c>
      <c r="X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2144.63</v>
      </c>
      <c r="Y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2168.1499999999996</v>
      </c>
    </row>
    <row r="337" spans="1:27" x14ac:dyDescent="0.2">
      <c r="A337" s="79">
        <f t="shared" si="11"/>
        <v>42576</v>
      </c>
      <c r="B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2154.41</v>
      </c>
      <c r="C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2126.1099999999997</v>
      </c>
      <c r="D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2105.33</v>
      </c>
      <c r="E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2105.06</v>
      </c>
      <c r="F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2136.9499999999998</v>
      </c>
      <c r="G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2168.92</v>
      </c>
      <c r="H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2152.9699999999998</v>
      </c>
      <c r="I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2531.8599999999997</v>
      </c>
      <c r="J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2323.7399999999998</v>
      </c>
      <c r="K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2174.89</v>
      </c>
      <c r="L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2105.3000000000002</v>
      </c>
      <c r="M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2149.64</v>
      </c>
      <c r="N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2150.4699999999998</v>
      </c>
      <c r="O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2150.5</v>
      </c>
      <c r="P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2150.4699999999998</v>
      </c>
      <c r="Q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2150.34</v>
      </c>
      <c r="R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2116.8999999999996</v>
      </c>
      <c r="S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2123.9899999999998</v>
      </c>
      <c r="T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2122.54</v>
      </c>
      <c r="U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2111.59</v>
      </c>
      <c r="V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2206.94</v>
      </c>
      <c r="W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2181.08</v>
      </c>
      <c r="X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2108.59</v>
      </c>
      <c r="Y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2278.0299999999997</v>
      </c>
    </row>
    <row r="338" spans="1:27" x14ac:dyDescent="0.2">
      <c r="A338" s="79">
        <f t="shared" si="11"/>
        <v>42577</v>
      </c>
      <c r="B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2162.4899999999998</v>
      </c>
      <c r="C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2114.84</v>
      </c>
      <c r="D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2137.04</v>
      </c>
      <c r="E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2152.6</v>
      </c>
      <c r="F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2152.59</v>
      </c>
      <c r="G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2176.85</v>
      </c>
      <c r="H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2152.6</v>
      </c>
      <c r="I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2467.5299999999997</v>
      </c>
      <c r="J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2323.4299999999998</v>
      </c>
      <c r="K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2175.08</v>
      </c>
      <c r="L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2130.8199999999997</v>
      </c>
      <c r="M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2130.83</v>
      </c>
      <c r="N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2130.63</v>
      </c>
      <c r="O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2130.4499999999998</v>
      </c>
      <c r="P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2116.63</v>
      </c>
      <c r="Q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2130.42</v>
      </c>
      <c r="R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2145.89</v>
      </c>
      <c r="S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2176.79</v>
      </c>
      <c r="T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2225.2599999999998</v>
      </c>
      <c r="U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2178.63</v>
      </c>
      <c r="V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2140.41</v>
      </c>
      <c r="W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2142.13</v>
      </c>
      <c r="X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2145.87</v>
      </c>
      <c r="Y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2272.39</v>
      </c>
    </row>
    <row r="339" spans="1:27" x14ac:dyDescent="0.2">
      <c r="A339" s="79">
        <f t="shared" si="11"/>
        <v>42578</v>
      </c>
      <c r="B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2135.9700000000003</v>
      </c>
      <c r="C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2137.7399999999998</v>
      </c>
      <c r="D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2153.3000000000002</v>
      </c>
      <c r="E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2153.2799999999997</v>
      </c>
      <c r="F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2222.75</v>
      </c>
      <c r="G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2242.2399999999998</v>
      </c>
      <c r="H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2204.62</v>
      </c>
      <c r="I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2559.9699999999998</v>
      </c>
      <c r="J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2359.1099999999997</v>
      </c>
      <c r="K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2208.5299999999997</v>
      </c>
      <c r="L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2145.89</v>
      </c>
      <c r="M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2117.6099999999997</v>
      </c>
      <c r="N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2117.3599999999997</v>
      </c>
      <c r="O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2117.33</v>
      </c>
      <c r="P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2145.62</v>
      </c>
      <c r="Q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2145.85</v>
      </c>
      <c r="R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2159.0299999999997</v>
      </c>
      <c r="S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2158.7200000000003</v>
      </c>
      <c r="T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2197.98</v>
      </c>
      <c r="U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2160.35</v>
      </c>
      <c r="V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2140.4699999999998</v>
      </c>
      <c r="W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2142.5299999999997</v>
      </c>
      <c r="X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2145.89</v>
      </c>
      <c r="Y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2251.88</v>
      </c>
    </row>
    <row r="340" spans="1:27" x14ac:dyDescent="0.2">
      <c r="A340" s="79">
        <f t="shared" si="11"/>
        <v>42579</v>
      </c>
      <c r="B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2134.6799999999998</v>
      </c>
      <c r="C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2122.71</v>
      </c>
      <c r="D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2153.3199999999997</v>
      </c>
      <c r="E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2153.37</v>
      </c>
      <c r="F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2204.34</v>
      </c>
      <c r="G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2204.27</v>
      </c>
      <c r="H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2153.52</v>
      </c>
      <c r="I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2560.9299999999998</v>
      </c>
      <c r="J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2359.66</v>
      </c>
      <c r="K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2176.04</v>
      </c>
      <c r="L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2118.0299999999997</v>
      </c>
      <c r="M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2118.09</v>
      </c>
      <c r="N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2131.36</v>
      </c>
      <c r="O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2131.12</v>
      </c>
      <c r="P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2145.59</v>
      </c>
      <c r="Q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2145.6899999999996</v>
      </c>
      <c r="R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2248.96</v>
      </c>
      <c r="S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2211.7199999999998</v>
      </c>
      <c r="T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2226.3000000000002</v>
      </c>
      <c r="U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2200.3599999999997</v>
      </c>
      <c r="V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2138.6999999999998</v>
      </c>
      <c r="W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2141.2799999999997</v>
      </c>
      <c r="X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2158.73</v>
      </c>
      <c r="Y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2255.59</v>
      </c>
    </row>
    <row r="341" spans="1:27" x14ac:dyDescent="0.2">
      <c r="A341" s="79">
        <f t="shared" si="11"/>
        <v>42580</v>
      </c>
      <c r="B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2132.98</v>
      </c>
      <c r="C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2138.5699999999997</v>
      </c>
      <c r="D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2153.85</v>
      </c>
      <c r="E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2153.91</v>
      </c>
      <c r="F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2223.5699999999997</v>
      </c>
      <c r="G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2243.0699999999997</v>
      </c>
      <c r="H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2179.0499999999997</v>
      </c>
      <c r="I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2562.13</v>
      </c>
      <c r="J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2360.65</v>
      </c>
      <c r="K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2176.62</v>
      </c>
      <c r="L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2125.46</v>
      </c>
      <c r="M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2132.35</v>
      </c>
      <c r="N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2113.0099999999998</v>
      </c>
      <c r="O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2104.8999999999996</v>
      </c>
      <c r="P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2105.0500000000002</v>
      </c>
      <c r="Q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2118.3199999999997</v>
      </c>
      <c r="R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2159.44</v>
      </c>
      <c r="S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2171.73</v>
      </c>
      <c r="T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2172.1099999999997</v>
      </c>
      <c r="U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2125.4499999999998</v>
      </c>
      <c r="V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2172.35</v>
      </c>
      <c r="W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2144.69</v>
      </c>
      <c r="X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2159.3199999999997</v>
      </c>
      <c r="Y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2278.9299999999998</v>
      </c>
    </row>
    <row r="342" spans="1:27" x14ac:dyDescent="0.2">
      <c r="A342" s="79">
        <f t="shared" si="11"/>
        <v>42581</v>
      </c>
      <c r="B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РСО-А'!$M$6</f>
        <v>2201.3000000000002</v>
      </c>
      <c r="C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РСО-А'!$M$6</f>
        <v>2117.88</v>
      </c>
      <c r="D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РСО-А'!$M$6</f>
        <v>2105.1099999999997</v>
      </c>
      <c r="E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РСО-А'!$M$6</f>
        <v>2121.84</v>
      </c>
      <c r="F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РСО-А'!$M$6</f>
        <v>2157.1</v>
      </c>
      <c r="G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РСО-А'!$M$6</f>
        <v>2196.23</v>
      </c>
      <c r="H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РСО-А'!$M$6</f>
        <v>2130.52</v>
      </c>
      <c r="I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РСО-А'!$M$6</f>
        <v>2145.48</v>
      </c>
      <c r="J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РСО-А'!$M$6</f>
        <v>2415.87</v>
      </c>
      <c r="K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РСО-А'!$M$6</f>
        <v>2221.09</v>
      </c>
      <c r="L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РСО-А'!$M$6</f>
        <v>2156.2399999999998</v>
      </c>
      <c r="M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РСО-А'!$M$6</f>
        <v>2134.09</v>
      </c>
      <c r="N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РСО-А'!$M$6</f>
        <v>2171.1</v>
      </c>
      <c r="O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РСО-А'!$M$6</f>
        <v>2171.08</v>
      </c>
      <c r="P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РСО-А'!$M$6</f>
        <v>2171.1099999999997</v>
      </c>
      <c r="Q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РСО-А'!$M$6</f>
        <v>2171.06</v>
      </c>
      <c r="R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РСО-А'!$M$6</f>
        <v>2170.7399999999998</v>
      </c>
      <c r="S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РСО-А'!$M$6</f>
        <v>2154.9299999999998</v>
      </c>
      <c r="T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РСО-А'!$M$6</f>
        <v>2139.85</v>
      </c>
      <c r="U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РСО-А'!$M$6</f>
        <v>2128.08</v>
      </c>
      <c r="V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РСО-А'!$M$6</f>
        <v>2214.16</v>
      </c>
      <c r="W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РСО-А'!$M$6</f>
        <v>2202.0100000000002</v>
      </c>
      <c r="X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РСО-А'!$M$6</f>
        <v>2112.34</v>
      </c>
      <c r="Y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РСО-А'!$M$6</f>
        <v>2256.09</v>
      </c>
    </row>
    <row r="343" spans="1:27" x14ac:dyDescent="0.2">
      <c r="A343" s="79">
        <f t="shared" si="11"/>
        <v>42582</v>
      </c>
      <c r="B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2183.56</v>
      </c>
      <c r="C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2113.5</v>
      </c>
      <c r="D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2121.84</v>
      </c>
      <c r="E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2121.9699999999998</v>
      </c>
      <c r="F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2176.5699999999997</v>
      </c>
      <c r="G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2196.38</v>
      </c>
      <c r="H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2130.4</v>
      </c>
      <c r="I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2121.9699999999998</v>
      </c>
      <c r="J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2440.3000000000002</v>
      </c>
      <c r="K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2237.6999999999998</v>
      </c>
      <c r="L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2185.63</v>
      </c>
      <c r="M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2154.6</v>
      </c>
      <c r="N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2154.4899999999998</v>
      </c>
      <c r="O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2154.44</v>
      </c>
      <c r="P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2169.6499999999996</v>
      </c>
      <c r="Q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2169.58</v>
      </c>
      <c r="R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2169.6499999999996</v>
      </c>
      <c r="S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2139.6099999999997</v>
      </c>
      <c r="T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2139.8599999999997</v>
      </c>
      <c r="U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2128</v>
      </c>
      <c r="V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2226.41</v>
      </c>
      <c r="W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2196.08</v>
      </c>
      <c r="X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2112.69</v>
      </c>
      <c r="Y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2275.09</v>
      </c>
    </row>
    <row r="344" spans="1:27" x14ac:dyDescent="0.2">
      <c r="A344" s="91"/>
      <c r="B344" s="86"/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92"/>
    </row>
    <row r="345" spans="1:27" x14ac:dyDescent="0.25">
      <c r="A345" s="87" t="s">
        <v>151</v>
      </c>
      <c r="B345" s="78"/>
      <c r="C345" s="78"/>
      <c r="D345" s="78"/>
    </row>
    <row r="346" spans="1:27" ht="12.75" x14ac:dyDescent="0.2">
      <c r="A346" s="169" t="s">
        <v>48</v>
      </c>
      <c r="B346" s="180" t="s">
        <v>122</v>
      </c>
      <c r="C346" s="181"/>
      <c r="D346" s="181"/>
      <c r="E346" s="181"/>
      <c r="F346" s="181"/>
      <c r="G346" s="181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2"/>
    </row>
    <row r="347" spans="1:27" ht="12.75" x14ac:dyDescent="0.2">
      <c r="A347" s="170"/>
      <c r="B347" s="183"/>
      <c r="C347" s="184"/>
      <c r="D347" s="184"/>
      <c r="E347" s="184"/>
      <c r="F347" s="184"/>
      <c r="G347" s="184"/>
      <c r="H347" s="184"/>
      <c r="I347" s="184"/>
      <c r="J347" s="184"/>
      <c r="K347" s="184"/>
      <c r="L347" s="184"/>
      <c r="M347" s="184"/>
      <c r="N347" s="184"/>
      <c r="O347" s="184"/>
      <c r="P347" s="184"/>
      <c r="Q347" s="184"/>
      <c r="R347" s="184"/>
      <c r="S347" s="184"/>
      <c r="T347" s="184"/>
      <c r="U347" s="184"/>
      <c r="V347" s="184"/>
      <c r="W347" s="184"/>
      <c r="X347" s="184"/>
      <c r="Y347" s="185"/>
    </row>
    <row r="348" spans="1:27" ht="12.75" customHeight="1" x14ac:dyDescent="0.2">
      <c r="A348" s="170"/>
      <c r="B348" s="172" t="s">
        <v>123</v>
      </c>
      <c r="C348" s="163" t="s">
        <v>124</v>
      </c>
      <c r="D348" s="163" t="s">
        <v>125</v>
      </c>
      <c r="E348" s="163" t="s">
        <v>126</v>
      </c>
      <c r="F348" s="163" t="s">
        <v>127</v>
      </c>
      <c r="G348" s="163" t="s">
        <v>128</v>
      </c>
      <c r="H348" s="163" t="s">
        <v>129</v>
      </c>
      <c r="I348" s="163" t="s">
        <v>130</v>
      </c>
      <c r="J348" s="163" t="s">
        <v>131</v>
      </c>
      <c r="K348" s="163" t="s">
        <v>132</v>
      </c>
      <c r="L348" s="163" t="s">
        <v>133</v>
      </c>
      <c r="M348" s="163" t="s">
        <v>134</v>
      </c>
      <c r="N348" s="174" t="s">
        <v>135</v>
      </c>
      <c r="O348" s="163" t="s">
        <v>136</v>
      </c>
      <c r="P348" s="163" t="s">
        <v>137</v>
      </c>
      <c r="Q348" s="163" t="s">
        <v>138</v>
      </c>
      <c r="R348" s="163" t="s">
        <v>139</v>
      </c>
      <c r="S348" s="163" t="s">
        <v>140</v>
      </c>
      <c r="T348" s="163" t="s">
        <v>141</v>
      </c>
      <c r="U348" s="163" t="s">
        <v>142</v>
      </c>
      <c r="V348" s="163" t="s">
        <v>143</v>
      </c>
      <c r="W348" s="163" t="s">
        <v>144</v>
      </c>
      <c r="X348" s="163" t="s">
        <v>145</v>
      </c>
      <c r="Y348" s="163" t="s">
        <v>146</v>
      </c>
    </row>
    <row r="349" spans="1:27" ht="11.25" customHeight="1" x14ac:dyDescent="0.2">
      <c r="A349" s="171"/>
      <c r="B349" s="173"/>
      <c r="C349" s="164"/>
      <c r="D349" s="164"/>
      <c r="E349" s="164"/>
      <c r="F349" s="164"/>
      <c r="G349" s="164"/>
      <c r="H349" s="164"/>
      <c r="I349" s="164"/>
      <c r="J349" s="164"/>
      <c r="K349" s="164"/>
      <c r="L349" s="164"/>
      <c r="M349" s="164"/>
      <c r="N349" s="175"/>
      <c r="O349" s="164"/>
      <c r="P349" s="164"/>
      <c r="Q349" s="164"/>
      <c r="R349" s="164"/>
      <c r="S349" s="164"/>
      <c r="T349" s="164"/>
      <c r="U349" s="164"/>
      <c r="V349" s="164"/>
      <c r="W349" s="164"/>
      <c r="X349" s="164"/>
      <c r="Y349" s="164"/>
    </row>
    <row r="350" spans="1:27" ht="15.75" customHeight="1" x14ac:dyDescent="0.2">
      <c r="A350" s="79">
        <f>A313</f>
        <v>42552</v>
      </c>
      <c r="B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2135.15</v>
      </c>
      <c r="C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2100.9399999999996</v>
      </c>
      <c r="D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2129.87</v>
      </c>
      <c r="E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2169.84</v>
      </c>
      <c r="F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2213.9699999999998</v>
      </c>
      <c r="G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2263.2799999999997</v>
      </c>
      <c r="H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2178.2399999999998</v>
      </c>
      <c r="I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2481.29</v>
      </c>
      <c r="J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2272.1799999999998</v>
      </c>
      <c r="K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2122.92</v>
      </c>
      <c r="L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2109.59</v>
      </c>
      <c r="M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2109.63</v>
      </c>
      <c r="N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2100.85</v>
      </c>
      <c r="O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2100.84</v>
      </c>
      <c r="P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2100.79</v>
      </c>
      <c r="Q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2100.7599999999998</v>
      </c>
      <c r="R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2127.14</v>
      </c>
      <c r="S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2150.84</v>
      </c>
      <c r="T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2150.8000000000002</v>
      </c>
      <c r="U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2115.91</v>
      </c>
      <c r="V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2164.56</v>
      </c>
      <c r="W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2173.29</v>
      </c>
      <c r="X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2116.17</v>
      </c>
      <c r="Y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2272.69</v>
      </c>
      <c r="AA350" s="80"/>
    </row>
    <row r="351" spans="1:27" x14ac:dyDescent="0.2">
      <c r="A351" s="79">
        <f>A350+1</f>
        <v>42553</v>
      </c>
      <c r="B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2167.5500000000002</v>
      </c>
      <c r="C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2119.46</v>
      </c>
      <c r="D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2099.3000000000002</v>
      </c>
      <c r="E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2112.9299999999998</v>
      </c>
      <c r="F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2176.21</v>
      </c>
      <c r="G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2228.42</v>
      </c>
      <c r="H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2166.46</v>
      </c>
      <c r="I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2108.66</v>
      </c>
      <c r="J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2400.6999999999998</v>
      </c>
      <c r="K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2209.89</v>
      </c>
      <c r="L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2145.7599999999998</v>
      </c>
      <c r="M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2145.77</v>
      </c>
      <c r="N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2145.83</v>
      </c>
      <c r="O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2131.4499999999998</v>
      </c>
      <c r="P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2124.4399999999996</v>
      </c>
      <c r="Q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2124.4499999999998</v>
      </c>
      <c r="R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2160.9299999999998</v>
      </c>
      <c r="S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2176.6099999999997</v>
      </c>
      <c r="T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2161.0500000000002</v>
      </c>
      <c r="U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2146.2799999999997</v>
      </c>
      <c r="V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2152.33</v>
      </c>
      <c r="W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2181.27</v>
      </c>
      <c r="X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2106.5</v>
      </c>
      <c r="Y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2218.31</v>
      </c>
    </row>
    <row r="352" spans="1:27" x14ac:dyDescent="0.2">
      <c r="A352" s="79">
        <f t="shared" ref="A352:A380" si="12">A351+1</f>
        <v>42554</v>
      </c>
      <c r="B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2162.44</v>
      </c>
      <c r="C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2115.96</v>
      </c>
      <c r="D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2099.2399999999998</v>
      </c>
      <c r="E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2112.7799999999997</v>
      </c>
      <c r="F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2175.8199999999997</v>
      </c>
      <c r="G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2251.2199999999998</v>
      </c>
      <c r="H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2166.3000000000002</v>
      </c>
      <c r="I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2108.39</v>
      </c>
      <c r="J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2399.9899999999998</v>
      </c>
      <c r="K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2209.8999999999996</v>
      </c>
      <c r="L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2160.86</v>
      </c>
      <c r="M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2176.5699999999997</v>
      </c>
      <c r="N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2168.5299999999997</v>
      </c>
      <c r="O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2160.86</v>
      </c>
      <c r="P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2161.0100000000002</v>
      </c>
      <c r="Q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2160.8199999999997</v>
      </c>
      <c r="R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2201.13</v>
      </c>
      <c r="S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2201.14</v>
      </c>
      <c r="T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2201.13</v>
      </c>
      <c r="U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2184.84</v>
      </c>
      <c r="V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2150.84</v>
      </c>
      <c r="W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2178.66</v>
      </c>
      <c r="X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2106.4499999999998</v>
      </c>
      <c r="Y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2218.02</v>
      </c>
    </row>
    <row r="353" spans="1:25" x14ac:dyDescent="0.2">
      <c r="A353" s="79">
        <f t="shared" si="12"/>
        <v>42555</v>
      </c>
      <c r="B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2119.62</v>
      </c>
      <c r="C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2100.58</v>
      </c>
      <c r="D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2145.0499999999997</v>
      </c>
      <c r="E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2169.4699999999998</v>
      </c>
      <c r="F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2232.62</v>
      </c>
      <c r="G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2262.9499999999998</v>
      </c>
      <c r="H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2178.17</v>
      </c>
      <c r="I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2456.0699999999997</v>
      </c>
      <c r="J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2272.04</v>
      </c>
      <c r="K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2109.0299999999997</v>
      </c>
      <c r="L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2108.0699999999997</v>
      </c>
      <c r="M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2112.6999999999998</v>
      </c>
      <c r="N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2108.0500000000002</v>
      </c>
      <c r="O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2109.34</v>
      </c>
      <c r="P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2115.17</v>
      </c>
      <c r="Q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2116.4299999999998</v>
      </c>
      <c r="R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2126.7399999999998</v>
      </c>
      <c r="S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2150.37</v>
      </c>
      <c r="T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2150.38</v>
      </c>
      <c r="U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2115.88</v>
      </c>
      <c r="V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2146.3999999999996</v>
      </c>
      <c r="W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2137.1999999999998</v>
      </c>
      <c r="X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2115.7199999999998</v>
      </c>
      <c r="Y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2159.54</v>
      </c>
    </row>
    <row r="354" spans="1:25" x14ac:dyDescent="0.2">
      <c r="A354" s="79">
        <f t="shared" si="12"/>
        <v>42556</v>
      </c>
      <c r="B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2119.5100000000002</v>
      </c>
      <c r="C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2100.9699999999998</v>
      </c>
      <c r="D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2145.44</v>
      </c>
      <c r="E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2169.85</v>
      </c>
      <c r="F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2233.0699999999997</v>
      </c>
      <c r="G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2232.96</v>
      </c>
      <c r="H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2178.39</v>
      </c>
      <c r="I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2456.46</v>
      </c>
      <c r="J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2271.9899999999998</v>
      </c>
      <c r="K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2109.2199999999998</v>
      </c>
      <c r="L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2118.4299999999998</v>
      </c>
      <c r="M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2109.15</v>
      </c>
      <c r="N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2109.16</v>
      </c>
      <c r="O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2109.0500000000002</v>
      </c>
      <c r="P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2122.81</v>
      </c>
      <c r="Q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2122.7799999999997</v>
      </c>
      <c r="R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2126.9499999999998</v>
      </c>
      <c r="S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2176.04</v>
      </c>
      <c r="T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2176</v>
      </c>
      <c r="U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2189.52</v>
      </c>
      <c r="V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2131.6</v>
      </c>
      <c r="W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2145.56</v>
      </c>
      <c r="X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2126.6799999999998</v>
      </c>
      <c r="Y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2226.6</v>
      </c>
    </row>
    <row r="355" spans="1:25" x14ac:dyDescent="0.2">
      <c r="A355" s="79">
        <f t="shared" si="12"/>
        <v>42557</v>
      </c>
      <c r="B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2116.59</v>
      </c>
      <c r="C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2115.21</v>
      </c>
      <c r="D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2145.29</v>
      </c>
      <c r="E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2169.52</v>
      </c>
      <c r="F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2195.29</v>
      </c>
      <c r="G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2232.7799999999997</v>
      </c>
      <c r="H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2195.6</v>
      </c>
      <c r="I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2480.6799999999998</v>
      </c>
      <c r="J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2480.25</v>
      </c>
      <c r="K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2151.46</v>
      </c>
      <c r="L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2109.3599999999997</v>
      </c>
      <c r="M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2109.39</v>
      </c>
      <c r="N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2123</v>
      </c>
      <c r="O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2136.92</v>
      </c>
      <c r="P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2123</v>
      </c>
      <c r="Q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2122.8999999999996</v>
      </c>
      <c r="R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2138.75</v>
      </c>
      <c r="S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2150.75</v>
      </c>
      <c r="T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2126.91</v>
      </c>
      <c r="U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2117.7199999999998</v>
      </c>
      <c r="V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2171.06</v>
      </c>
      <c r="W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2152.1</v>
      </c>
      <c r="X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2115.1</v>
      </c>
      <c r="Y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2240.1</v>
      </c>
    </row>
    <row r="356" spans="1:25" x14ac:dyDescent="0.2">
      <c r="A356" s="79">
        <f t="shared" si="12"/>
        <v>42558</v>
      </c>
      <c r="B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2115.6999999999998</v>
      </c>
      <c r="C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2100.9699999999998</v>
      </c>
      <c r="D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2145.2799999999997</v>
      </c>
      <c r="E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2169.59</v>
      </c>
      <c r="F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2178.0100000000002</v>
      </c>
      <c r="G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2232.7599999999998</v>
      </c>
      <c r="H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2161.12</v>
      </c>
      <c r="I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2480.79</v>
      </c>
      <c r="J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2314.0699999999997</v>
      </c>
      <c r="K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2159.37</v>
      </c>
      <c r="L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2109.59</v>
      </c>
      <c r="M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2118.2399999999998</v>
      </c>
      <c r="N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2100.81</v>
      </c>
      <c r="O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2109.73</v>
      </c>
      <c r="P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2109.66</v>
      </c>
      <c r="Q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2119.1899999999996</v>
      </c>
      <c r="R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2127.0699999999997</v>
      </c>
      <c r="S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2138.6999999999998</v>
      </c>
      <c r="T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2176.27</v>
      </c>
      <c r="U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2176.83</v>
      </c>
      <c r="V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2132.02</v>
      </c>
      <c r="W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2172.39</v>
      </c>
      <c r="X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2104.63</v>
      </c>
      <c r="Y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2241.0100000000002</v>
      </c>
    </row>
    <row r="357" spans="1:25" x14ac:dyDescent="0.2">
      <c r="A357" s="79">
        <f t="shared" si="12"/>
        <v>42559</v>
      </c>
      <c r="B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2126.7999999999997</v>
      </c>
      <c r="C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2100.9699999999998</v>
      </c>
      <c r="D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2161.46</v>
      </c>
      <c r="E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2161.42</v>
      </c>
      <c r="F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2169.48</v>
      </c>
      <c r="G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2242.7799999999997</v>
      </c>
      <c r="H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2153.25</v>
      </c>
      <c r="I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2493.84</v>
      </c>
      <c r="J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2347.84</v>
      </c>
      <c r="K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2191.38</v>
      </c>
      <c r="L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2130.3199999999997</v>
      </c>
      <c r="M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2116.3999999999996</v>
      </c>
      <c r="N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2130.19</v>
      </c>
      <c r="O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2144.5500000000002</v>
      </c>
      <c r="P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2159.4299999999998</v>
      </c>
      <c r="Q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2159.4499999999998</v>
      </c>
      <c r="R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2169.6899999999996</v>
      </c>
      <c r="S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2182.8000000000002</v>
      </c>
      <c r="T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2196.06</v>
      </c>
      <c r="U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2183.1099999999997</v>
      </c>
      <c r="V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2137.9699999999998</v>
      </c>
      <c r="W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2138.96</v>
      </c>
      <c r="X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2099.2799999999997</v>
      </c>
      <c r="Y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2248.75</v>
      </c>
    </row>
    <row r="358" spans="1:25" x14ac:dyDescent="0.2">
      <c r="A358" s="79">
        <f t="shared" si="12"/>
        <v>42560</v>
      </c>
      <c r="B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2166.3000000000002</v>
      </c>
      <c r="C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2127.23</v>
      </c>
      <c r="D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2104.7999999999997</v>
      </c>
      <c r="E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2121.09</v>
      </c>
      <c r="F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2156.34</v>
      </c>
      <c r="G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2195.9299999999998</v>
      </c>
      <c r="H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2156.9899999999998</v>
      </c>
      <c r="I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2102.46</v>
      </c>
      <c r="J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2440.94</v>
      </c>
      <c r="K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2236.44</v>
      </c>
      <c r="L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2153.4299999999998</v>
      </c>
      <c r="M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2138.73</v>
      </c>
      <c r="N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2138.6999999999998</v>
      </c>
      <c r="O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2168.81</v>
      </c>
      <c r="P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2160.94</v>
      </c>
      <c r="Q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2160.8199999999997</v>
      </c>
      <c r="R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2184.7599999999998</v>
      </c>
      <c r="S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2168.9</v>
      </c>
      <c r="T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2168.77</v>
      </c>
      <c r="U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2138.4299999999998</v>
      </c>
      <c r="V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2170.48</v>
      </c>
      <c r="W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2171.35</v>
      </c>
      <c r="X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2113.6799999999998</v>
      </c>
      <c r="Y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2209.09</v>
      </c>
    </row>
    <row r="359" spans="1:25" x14ac:dyDescent="0.2">
      <c r="A359" s="79">
        <f t="shared" si="12"/>
        <v>42561</v>
      </c>
      <c r="B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2123.3000000000002</v>
      </c>
      <c r="C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2101.7399999999998</v>
      </c>
      <c r="D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2099.1099999999997</v>
      </c>
      <c r="E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2142.66</v>
      </c>
      <c r="F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2180.0500000000002</v>
      </c>
      <c r="G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2222.1</v>
      </c>
      <c r="H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2161.52</v>
      </c>
      <c r="I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2098.6099999999997</v>
      </c>
      <c r="J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2448.44</v>
      </c>
      <c r="K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2290.5500000000002</v>
      </c>
      <c r="L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2197.4</v>
      </c>
      <c r="M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2173.12</v>
      </c>
      <c r="N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2172.9299999999998</v>
      </c>
      <c r="O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2197.2799999999997</v>
      </c>
      <c r="P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2241.41</v>
      </c>
      <c r="Q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2241.4</v>
      </c>
      <c r="R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2242.1</v>
      </c>
      <c r="S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2242.1</v>
      </c>
      <c r="T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2173.5</v>
      </c>
      <c r="U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2142.2199999999998</v>
      </c>
      <c r="V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2149.89</v>
      </c>
      <c r="W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2162.4899999999998</v>
      </c>
      <c r="X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2109.35</v>
      </c>
      <c r="Y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2213.21</v>
      </c>
    </row>
    <row r="360" spans="1:25" x14ac:dyDescent="0.2">
      <c r="A360" s="79">
        <f t="shared" si="12"/>
        <v>42562</v>
      </c>
      <c r="B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2112.1999999999998</v>
      </c>
      <c r="C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2098.54</v>
      </c>
      <c r="D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2165.27</v>
      </c>
      <c r="E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2165.46</v>
      </c>
      <c r="F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2208.4299999999998</v>
      </c>
      <c r="G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2266.88</v>
      </c>
      <c r="H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2208.2199999999998</v>
      </c>
      <c r="I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2580.9499999999998</v>
      </c>
      <c r="J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2402.1</v>
      </c>
      <c r="K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2238</v>
      </c>
      <c r="L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2132.5500000000002</v>
      </c>
      <c r="M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2118.5699999999997</v>
      </c>
      <c r="N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2125</v>
      </c>
      <c r="O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2146.52</v>
      </c>
      <c r="P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2146.7199999999998</v>
      </c>
      <c r="Q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2117.96</v>
      </c>
      <c r="R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2158.71</v>
      </c>
      <c r="S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2164.73</v>
      </c>
      <c r="T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2199.5699999999997</v>
      </c>
      <c r="U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2185.73</v>
      </c>
      <c r="V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2134.87</v>
      </c>
      <c r="W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2135.13</v>
      </c>
      <c r="X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2112.63</v>
      </c>
      <c r="Y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2240.25</v>
      </c>
    </row>
    <row r="361" spans="1:25" x14ac:dyDescent="0.2">
      <c r="A361" s="79">
        <f t="shared" si="12"/>
        <v>42563</v>
      </c>
      <c r="B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2113.63</v>
      </c>
      <c r="C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2098.59</v>
      </c>
      <c r="D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2164.7399999999998</v>
      </c>
      <c r="E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2190.54</v>
      </c>
      <c r="F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2227.17</v>
      </c>
      <c r="G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2227.4499999999998</v>
      </c>
      <c r="H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2209.3199999999997</v>
      </c>
      <c r="I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2583.2399999999998</v>
      </c>
      <c r="J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2403.98</v>
      </c>
      <c r="K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2239.35</v>
      </c>
      <c r="L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2134.1099999999997</v>
      </c>
      <c r="M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2120.14</v>
      </c>
      <c r="N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2127.0100000000002</v>
      </c>
      <c r="O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2148.7199999999998</v>
      </c>
      <c r="P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2148.71</v>
      </c>
      <c r="Q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2148.7199999999998</v>
      </c>
      <c r="R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2160.6799999999998</v>
      </c>
      <c r="S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2236.39</v>
      </c>
      <c r="T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2259.34</v>
      </c>
      <c r="U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2213.6</v>
      </c>
      <c r="V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2106.31</v>
      </c>
      <c r="W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2106.6</v>
      </c>
      <c r="X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2124.14</v>
      </c>
      <c r="Y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2203</v>
      </c>
    </row>
    <row r="362" spans="1:25" x14ac:dyDescent="0.2">
      <c r="A362" s="79">
        <f t="shared" si="12"/>
        <v>42564</v>
      </c>
      <c r="B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2121.9699999999998</v>
      </c>
      <c r="C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2100.58</v>
      </c>
      <c r="D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2169.33</v>
      </c>
      <c r="E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2195.25</v>
      </c>
      <c r="F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2232.42</v>
      </c>
      <c r="G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2232.63</v>
      </c>
      <c r="H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2214</v>
      </c>
      <c r="I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2590.3199999999997</v>
      </c>
      <c r="J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2410.5500000000002</v>
      </c>
      <c r="K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2244.02</v>
      </c>
      <c r="L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2137.48</v>
      </c>
      <c r="M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2123.37</v>
      </c>
      <c r="N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2130.25</v>
      </c>
      <c r="O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2152.08</v>
      </c>
      <c r="P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2152.1099999999997</v>
      </c>
      <c r="Q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2151.9899999999998</v>
      </c>
      <c r="R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2163.25</v>
      </c>
      <c r="S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2239.4299999999998</v>
      </c>
      <c r="T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2262.83</v>
      </c>
      <c r="U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2217.27</v>
      </c>
      <c r="V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2103.59</v>
      </c>
      <c r="W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2104.0500000000002</v>
      </c>
      <c r="X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2126.8199999999997</v>
      </c>
      <c r="Y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2203.0699999999997</v>
      </c>
    </row>
    <row r="363" spans="1:25" x14ac:dyDescent="0.2">
      <c r="A363" s="79">
        <f t="shared" si="12"/>
        <v>42565</v>
      </c>
      <c r="B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2120.52</v>
      </c>
      <c r="C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2100.62</v>
      </c>
      <c r="D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2129.59</v>
      </c>
      <c r="E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2195.37</v>
      </c>
      <c r="F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2232.59</v>
      </c>
      <c r="G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2232.7599999999998</v>
      </c>
      <c r="H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2214.2199999999998</v>
      </c>
      <c r="I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2575.75</v>
      </c>
      <c r="J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2384.5699999999997</v>
      </c>
      <c r="K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2216.71</v>
      </c>
      <c r="L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2137.4399999999996</v>
      </c>
      <c r="M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2123.25</v>
      </c>
      <c r="N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2144.4699999999998</v>
      </c>
      <c r="O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2151.89</v>
      </c>
      <c r="P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2151.8599999999997</v>
      </c>
      <c r="Q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2151.8199999999997</v>
      </c>
      <c r="R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2175.79</v>
      </c>
      <c r="S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2202.83</v>
      </c>
      <c r="T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2262.8199999999997</v>
      </c>
      <c r="U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2217.25</v>
      </c>
      <c r="V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2103.39</v>
      </c>
      <c r="W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2103.85</v>
      </c>
      <c r="X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2126.73</v>
      </c>
      <c r="Y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2195.6499999999996</v>
      </c>
    </row>
    <row r="364" spans="1:25" x14ac:dyDescent="0.2">
      <c r="A364" s="79">
        <f t="shared" si="12"/>
        <v>42566</v>
      </c>
      <c r="B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2108.5099999999998</v>
      </c>
      <c r="C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2101.02</v>
      </c>
      <c r="D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2130.39</v>
      </c>
      <c r="E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2195.9</v>
      </c>
      <c r="F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2233.1999999999998</v>
      </c>
      <c r="G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2233.16</v>
      </c>
      <c r="H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2214.2399999999998</v>
      </c>
      <c r="I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2576.13</v>
      </c>
      <c r="J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2348</v>
      </c>
      <c r="K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2182.88</v>
      </c>
      <c r="L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2109.4299999999998</v>
      </c>
      <c r="M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2117.12</v>
      </c>
      <c r="N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2117.37</v>
      </c>
      <c r="O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2117.4299999999998</v>
      </c>
      <c r="P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2117.31</v>
      </c>
      <c r="Q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2117.46</v>
      </c>
      <c r="R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2138.54</v>
      </c>
      <c r="S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2202.89</v>
      </c>
      <c r="T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2202.8999999999996</v>
      </c>
      <c r="U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2217.14</v>
      </c>
      <c r="V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2103.81</v>
      </c>
      <c r="W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2131.15</v>
      </c>
      <c r="X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2126.83</v>
      </c>
      <c r="Y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2206.67</v>
      </c>
    </row>
    <row r="365" spans="1:25" x14ac:dyDescent="0.2">
      <c r="A365" s="79">
        <f t="shared" si="12"/>
        <v>42567</v>
      </c>
      <c r="B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2141.6799999999998</v>
      </c>
      <c r="C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2106.69</v>
      </c>
      <c r="D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2098.52</v>
      </c>
      <c r="E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2113.09</v>
      </c>
      <c r="F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2165.5099999999998</v>
      </c>
      <c r="G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2206.5100000000002</v>
      </c>
      <c r="H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2166.38</v>
      </c>
      <c r="I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2120.85</v>
      </c>
      <c r="J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2413.34</v>
      </c>
      <c r="K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2264.79</v>
      </c>
      <c r="L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2209.5499999999997</v>
      </c>
      <c r="M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2192.59</v>
      </c>
      <c r="N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2192.5699999999997</v>
      </c>
      <c r="O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2192.5299999999997</v>
      </c>
      <c r="P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2192.54</v>
      </c>
      <c r="Q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2176.2200000000003</v>
      </c>
      <c r="R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2176.0099999999998</v>
      </c>
      <c r="S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2160.62</v>
      </c>
      <c r="T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2160.66</v>
      </c>
      <c r="U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2176.62</v>
      </c>
      <c r="V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2150.63</v>
      </c>
      <c r="W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2182.86</v>
      </c>
      <c r="X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2135.6099999999997</v>
      </c>
      <c r="Y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2227</v>
      </c>
    </row>
    <row r="366" spans="1:25" x14ac:dyDescent="0.2">
      <c r="A366" s="79">
        <f t="shared" si="12"/>
        <v>42568</v>
      </c>
      <c r="B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2163.4899999999998</v>
      </c>
      <c r="C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2112.85</v>
      </c>
      <c r="D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2099.56</v>
      </c>
      <c r="E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2115.85</v>
      </c>
      <c r="F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2169.81</v>
      </c>
      <c r="G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2210.52</v>
      </c>
      <c r="H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2170.12</v>
      </c>
      <c r="I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2124.4499999999998</v>
      </c>
      <c r="J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2417.77</v>
      </c>
      <c r="K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2268.46</v>
      </c>
      <c r="L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2212.83</v>
      </c>
      <c r="M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2195.79</v>
      </c>
      <c r="N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2195.63</v>
      </c>
      <c r="O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2195.5299999999997</v>
      </c>
      <c r="P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2195.4899999999998</v>
      </c>
      <c r="Q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2179.14</v>
      </c>
      <c r="R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2179</v>
      </c>
      <c r="S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2163.17</v>
      </c>
      <c r="T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2163.29</v>
      </c>
      <c r="U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2179.9699999999998</v>
      </c>
      <c r="V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2174.5499999999997</v>
      </c>
      <c r="W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2195.6099999999997</v>
      </c>
      <c r="X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2148.48</v>
      </c>
      <c r="Y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2332.3599999999997</v>
      </c>
    </row>
    <row r="367" spans="1:25" x14ac:dyDescent="0.2">
      <c r="A367" s="79">
        <f t="shared" si="12"/>
        <v>42569</v>
      </c>
      <c r="B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2121.88</v>
      </c>
      <c r="C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2117.7199999999998</v>
      </c>
      <c r="D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2148.2599999999998</v>
      </c>
      <c r="E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2181.2399999999998</v>
      </c>
      <c r="F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2198.83</v>
      </c>
      <c r="G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2256.7600000000002</v>
      </c>
      <c r="H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2199.29</v>
      </c>
      <c r="I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2511.9799999999996</v>
      </c>
      <c r="J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2352.39</v>
      </c>
      <c r="K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2185.9899999999998</v>
      </c>
      <c r="L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2111.94</v>
      </c>
      <c r="M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2111.79</v>
      </c>
      <c r="N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2111.91</v>
      </c>
      <c r="O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2111.91</v>
      </c>
      <c r="P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2111.81</v>
      </c>
      <c r="Q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2125.4699999999998</v>
      </c>
      <c r="R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2140.6099999999997</v>
      </c>
      <c r="S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2140.6</v>
      </c>
      <c r="T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2152.83</v>
      </c>
      <c r="U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2178.5099999999998</v>
      </c>
      <c r="V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2128.7399999999998</v>
      </c>
      <c r="W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2142.6499999999996</v>
      </c>
      <c r="X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2205.4299999999998</v>
      </c>
      <c r="Y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2188.37</v>
      </c>
    </row>
    <row r="368" spans="1:25" x14ac:dyDescent="0.2">
      <c r="A368" s="79">
        <f t="shared" si="12"/>
        <v>42570</v>
      </c>
      <c r="B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2145.44</v>
      </c>
      <c r="C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2111.46</v>
      </c>
      <c r="D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2098.85</v>
      </c>
      <c r="E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2132.64</v>
      </c>
      <c r="F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2164.4499999999998</v>
      </c>
      <c r="G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2217.21</v>
      </c>
      <c r="H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2190.1799999999998</v>
      </c>
      <c r="I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2552.14</v>
      </c>
      <c r="J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2363.73</v>
      </c>
      <c r="K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2154.3000000000002</v>
      </c>
      <c r="L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2098.41</v>
      </c>
      <c r="M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2130.89</v>
      </c>
      <c r="N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2131.16</v>
      </c>
      <c r="O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2131.35</v>
      </c>
      <c r="P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2131.19</v>
      </c>
      <c r="Q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2131.09</v>
      </c>
      <c r="R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2106.1499999999996</v>
      </c>
      <c r="S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2106.1499999999996</v>
      </c>
      <c r="T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2152.41</v>
      </c>
      <c r="U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2128.96</v>
      </c>
      <c r="V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2167.5299999999997</v>
      </c>
      <c r="W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2168.1999999999998</v>
      </c>
      <c r="X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2124.8199999999997</v>
      </c>
      <c r="Y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2259.34</v>
      </c>
    </row>
    <row r="369" spans="1:25" x14ac:dyDescent="0.2">
      <c r="A369" s="79">
        <f t="shared" si="12"/>
        <v>42571</v>
      </c>
      <c r="B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2132.6099999999997</v>
      </c>
      <c r="C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2108.8199999999997</v>
      </c>
      <c r="D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2098.79</v>
      </c>
      <c r="E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2116.5</v>
      </c>
      <c r="F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2116.41</v>
      </c>
      <c r="G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2197.3000000000002</v>
      </c>
      <c r="H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2131.4299999999998</v>
      </c>
      <c r="I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2424.1999999999998</v>
      </c>
      <c r="J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2274.16</v>
      </c>
      <c r="K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2099.44</v>
      </c>
      <c r="L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2171.7199999999998</v>
      </c>
      <c r="M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2172.83</v>
      </c>
      <c r="N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2173.2399999999998</v>
      </c>
      <c r="O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2174.7399999999998</v>
      </c>
      <c r="P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2175.27</v>
      </c>
      <c r="Q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2174.6799999999998</v>
      </c>
      <c r="R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2141.5100000000002</v>
      </c>
      <c r="S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2127.89</v>
      </c>
      <c r="T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2126.7599999999998</v>
      </c>
      <c r="U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2125.46</v>
      </c>
      <c r="V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2200.67</v>
      </c>
      <c r="W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2207.9299999999998</v>
      </c>
      <c r="X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2129.73</v>
      </c>
      <c r="Y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2251.31</v>
      </c>
    </row>
    <row r="370" spans="1:25" x14ac:dyDescent="0.2">
      <c r="A370" s="79">
        <f t="shared" si="12"/>
        <v>42572</v>
      </c>
      <c r="B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2128.1099999999997</v>
      </c>
      <c r="C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2103.12</v>
      </c>
      <c r="D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2100.66</v>
      </c>
      <c r="E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2100.04</v>
      </c>
      <c r="F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2116.37</v>
      </c>
      <c r="G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2146.73</v>
      </c>
      <c r="H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2116.3999999999996</v>
      </c>
      <c r="I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2425</v>
      </c>
      <c r="J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2254.62</v>
      </c>
      <c r="K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2106.65</v>
      </c>
      <c r="L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2140.94</v>
      </c>
      <c r="M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2173.2199999999998</v>
      </c>
      <c r="N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2167.73</v>
      </c>
      <c r="O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2168.8599999999997</v>
      </c>
      <c r="P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2142.75</v>
      </c>
      <c r="Q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2121.66</v>
      </c>
      <c r="R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2126.79</v>
      </c>
      <c r="S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2114.34</v>
      </c>
      <c r="T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2139.5699999999997</v>
      </c>
      <c r="U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2125.58</v>
      </c>
      <c r="V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2196</v>
      </c>
      <c r="W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2201.5299999999997</v>
      </c>
      <c r="X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2129.66</v>
      </c>
      <c r="Y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2241.56</v>
      </c>
    </row>
    <row r="371" spans="1:25" x14ac:dyDescent="0.2">
      <c r="A371" s="79">
        <f t="shared" si="12"/>
        <v>42573</v>
      </c>
      <c r="B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2117.3599999999997</v>
      </c>
      <c r="C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2102.48</v>
      </c>
      <c r="D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2098.59</v>
      </c>
      <c r="E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2102.1</v>
      </c>
      <c r="F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2116.41</v>
      </c>
      <c r="G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2179.69</v>
      </c>
      <c r="H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2131.34</v>
      </c>
      <c r="I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2483.56</v>
      </c>
      <c r="J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2338.48</v>
      </c>
      <c r="K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2184.33</v>
      </c>
      <c r="L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2160.6099999999997</v>
      </c>
      <c r="M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2110.39</v>
      </c>
      <c r="N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2138.23</v>
      </c>
      <c r="O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2138.23</v>
      </c>
      <c r="P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2099.66</v>
      </c>
      <c r="Q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2099.58</v>
      </c>
      <c r="R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2115.54</v>
      </c>
      <c r="S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2105.7199999999998</v>
      </c>
      <c r="T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2128.0699999999997</v>
      </c>
      <c r="U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2105.9699999999998</v>
      </c>
      <c r="V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2189.56</v>
      </c>
      <c r="W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2192.54</v>
      </c>
      <c r="X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2133.19</v>
      </c>
      <c r="Y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2270.19</v>
      </c>
    </row>
    <row r="372" spans="1:25" x14ac:dyDescent="0.2">
      <c r="A372" s="79">
        <f t="shared" si="12"/>
        <v>42574</v>
      </c>
      <c r="B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2189.04</v>
      </c>
      <c r="C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2151.31</v>
      </c>
      <c r="D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2123.62</v>
      </c>
      <c r="E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2111.85</v>
      </c>
      <c r="F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2104.6799999999998</v>
      </c>
      <c r="G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2114.44</v>
      </c>
      <c r="H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2098.5299999999997</v>
      </c>
      <c r="I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2107.5299999999997</v>
      </c>
      <c r="J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2377.77</v>
      </c>
      <c r="K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2194.39</v>
      </c>
      <c r="L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2147.4699999999998</v>
      </c>
      <c r="M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2105.48</v>
      </c>
      <c r="N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2105.21</v>
      </c>
      <c r="O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2105.0500000000002</v>
      </c>
      <c r="P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2105.09</v>
      </c>
      <c r="Q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2105.04</v>
      </c>
      <c r="R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2132.3199999999997</v>
      </c>
      <c r="S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2121.66</v>
      </c>
      <c r="T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2105.7399999999998</v>
      </c>
      <c r="U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2133.4399999999996</v>
      </c>
      <c r="V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2233.91</v>
      </c>
      <c r="W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2251.3999999999996</v>
      </c>
      <c r="X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2133.73</v>
      </c>
      <c r="Y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2162.16</v>
      </c>
    </row>
    <row r="373" spans="1:25" x14ac:dyDescent="0.2">
      <c r="A373" s="79">
        <f t="shared" si="12"/>
        <v>42575</v>
      </c>
      <c r="B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2174.41</v>
      </c>
      <c r="C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2146.67</v>
      </c>
      <c r="D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2119.54</v>
      </c>
      <c r="E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2109.6099999999997</v>
      </c>
      <c r="F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2103.6</v>
      </c>
      <c r="G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2131.0699999999997</v>
      </c>
      <c r="H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2114.27</v>
      </c>
      <c r="I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2098.4899999999998</v>
      </c>
      <c r="J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2402.3599999999997</v>
      </c>
      <c r="K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2211.02</v>
      </c>
      <c r="L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2146.71</v>
      </c>
      <c r="M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2105.1099999999997</v>
      </c>
      <c r="N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2104.9399999999996</v>
      </c>
      <c r="O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2104.91</v>
      </c>
      <c r="P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2104.91</v>
      </c>
      <c r="Q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2104.88</v>
      </c>
      <c r="R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2132.4899999999998</v>
      </c>
      <c r="S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2122.6799999999998</v>
      </c>
      <c r="T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2106.14</v>
      </c>
      <c r="U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2136.5299999999997</v>
      </c>
      <c r="V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2259.4699999999998</v>
      </c>
      <c r="W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2260.42</v>
      </c>
      <c r="X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2138.6</v>
      </c>
      <c r="Y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2161.92</v>
      </c>
    </row>
    <row r="374" spans="1:25" x14ac:dyDescent="0.2">
      <c r="A374" s="79">
        <f t="shared" si="12"/>
        <v>42576</v>
      </c>
      <c r="B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2148.29</v>
      </c>
      <c r="C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2120.23</v>
      </c>
      <c r="D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2099.62</v>
      </c>
      <c r="E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2099.3599999999997</v>
      </c>
      <c r="F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2130.98</v>
      </c>
      <c r="G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2162.6799999999998</v>
      </c>
      <c r="H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2146.8599999999997</v>
      </c>
      <c r="I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2522.5500000000002</v>
      </c>
      <c r="J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2316.1899999999996</v>
      </c>
      <c r="K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2168.6</v>
      </c>
      <c r="L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2099.6</v>
      </c>
      <c r="M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2143.5699999999997</v>
      </c>
      <c r="N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2144.38</v>
      </c>
      <c r="O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2144.42</v>
      </c>
      <c r="P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2144.38</v>
      </c>
      <c r="Q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2144.25</v>
      </c>
      <c r="R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2111.1</v>
      </c>
      <c r="S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2118.13</v>
      </c>
      <c r="T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2116.6899999999996</v>
      </c>
      <c r="U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2105.83</v>
      </c>
      <c r="V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2200.38</v>
      </c>
      <c r="W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2174.7399999999998</v>
      </c>
      <c r="X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2102.8599999999997</v>
      </c>
      <c r="Y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2270.87</v>
      </c>
    </row>
    <row r="375" spans="1:25" x14ac:dyDescent="0.2">
      <c r="A375" s="79">
        <f t="shared" si="12"/>
        <v>42577</v>
      </c>
      <c r="B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2156.31</v>
      </c>
      <c r="C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2109.0500000000002</v>
      </c>
      <c r="D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2131.0699999999997</v>
      </c>
      <c r="E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2146.5</v>
      </c>
      <c r="F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2146.4899999999998</v>
      </c>
      <c r="G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2170.54</v>
      </c>
      <c r="H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2146.5</v>
      </c>
      <c r="I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2458.77</v>
      </c>
      <c r="J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2315.88</v>
      </c>
      <c r="K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2168.79</v>
      </c>
      <c r="L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2124.9</v>
      </c>
      <c r="M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2124.92</v>
      </c>
      <c r="N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2124.7199999999998</v>
      </c>
      <c r="O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2124.54</v>
      </c>
      <c r="P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2110.84</v>
      </c>
      <c r="Q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2124.5100000000002</v>
      </c>
      <c r="R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2139.85</v>
      </c>
      <c r="S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2170.48</v>
      </c>
      <c r="T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2218.54</v>
      </c>
      <c r="U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2172.31</v>
      </c>
      <c r="V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2134.41</v>
      </c>
      <c r="W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2136.12</v>
      </c>
      <c r="X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2139.8199999999997</v>
      </c>
      <c r="Y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2265.2799999999997</v>
      </c>
    </row>
    <row r="376" spans="1:25" x14ac:dyDescent="0.2">
      <c r="A376" s="79">
        <f t="shared" si="12"/>
        <v>42578</v>
      </c>
      <c r="B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2130.0100000000002</v>
      </c>
      <c r="C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2131.77</v>
      </c>
      <c r="D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2147.1999999999998</v>
      </c>
      <c r="E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2147.17</v>
      </c>
      <c r="F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2216.0499999999997</v>
      </c>
      <c r="G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2235.38</v>
      </c>
      <c r="H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2198.08</v>
      </c>
      <c r="I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2550.4299999999998</v>
      </c>
      <c r="J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2351.27</v>
      </c>
      <c r="K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2201.9499999999998</v>
      </c>
      <c r="L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2139.85</v>
      </c>
      <c r="M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2111.8000000000002</v>
      </c>
      <c r="N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2111.56</v>
      </c>
      <c r="O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2111.52</v>
      </c>
      <c r="P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2139.58</v>
      </c>
      <c r="Q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2139.7999999999997</v>
      </c>
      <c r="R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2152.87</v>
      </c>
      <c r="S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2152.56</v>
      </c>
      <c r="T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2191.4899999999998</v>
      </c>
      <c r="U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2154.1799999999998</v>
      </c>
      <c r="V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2134.4699999999998</v>
      </c>
      <c r="W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2136.52</v>
      </c>
      <c r="X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2139.85</v>
      </c>
      <c r="Y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2244.9399999999996</v>
      </c>
    </row>
    <row r="377" spans="1:25" x14ac:dyDescent="0.2">
      <c r="A377" s="79">
        <f t="shared" si="12"/>
        <v>42579</v>
      </c>
      <c r="B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2128.73</v>
      </c>
      <c r="C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2116.86</v>
      </c>
      <c r="D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2147.21</v>
      </c>
      <c r="E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2147.2599999999998</v>
      </c>
      <c r="F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2197.8000000000002</v>
      </c>
      <c r="G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2197.7399999999998</v>
      </c>
      <c r="H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2147.41</v>
      </c>
      <c r="I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2551.38</v>
      </c>
      <c r="J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2351.81</v>
      </c>
      <c r="K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2169.7399999999998</v>
      </c>
      <c r="L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2112.2199999999998</v>
      </c>
      <c r="M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2112.27</v>
      </c>
      <c r="N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2125.44</v>
      </c>
      <c r="O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2125.1999999999998</v>
      </c>
      <c r="P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2139.5500000000002</v>
      </c>
      <c r="Q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2139.6499999999996</v>
      </c>
      <c r="R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2242.04</v>
      </c>
      <c r="S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2205.12</v>
      </c>
      <c r="T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2219.5699999999997</v>
      </c>
      <c r="U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2193.85</v>
      </c>
      <c r="V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2132.7199999999998</v>
      </c>
      <c r="W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2135.2799999999997</v>
      </c>
      <c r="X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2152.58</v>
      </c>
      <c r="Y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2248.62</v>
      </c>
    </row>
    <row r="378" spans="1:25" x14ac:dyDescent="0.2">
      <c r="A378" s="79">
        <f t="shared" si="12"/>
        <v>42580</v>
      </c>
      <c r="B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2127.04</v>
      </c>
      <c r="C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2132.59</v>
      </c>
      <c r="D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2147.7399999999998</v>
      </c>
      <c r="E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2147.79</v>
      </c>
      <c r="F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2216.87</v>
      </c>
      <c r="G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2236.1999999999998</v>
      </c>
      <c r="H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2172.7199999999998</v>
      </c>
      <c r="I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2552.5699999999997</v>
      </c>
      <c r="J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2352.8000000000002</v>
      </c>
      <c r="K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2170.3199999999997</v>
      </c>
      <c r="L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2119.59</v>
      </c>
      <c r="M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2126.42</v>
      </c>
      <c r="N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2107.2399999999998</v>
      </c>
      <c r="O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2099.1999999999998</v>
      </c>
      <c r="P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2099.35</v>
      </c>
      <c r="Q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2112.5099999999998</v>
      </c>
      <c r="R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2153.2799999999997</v>
      </c>
      <c r="S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2165.4699999999998</v>
      </c>
      <c r="T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2165.85</v>
      </c>
      <c r="U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2119.58</v>
      </c>
      <c r="V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2166.08</v>
      </c>
      <c r="W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2138.6499999999996</v>
      </c>
      <c r="X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2153.16</v>
      </c>
      <c r="Y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2271.7599999999998</v>
      </c>
    </row>
    <row r="379" spans="1:25" x14ac:dyDescent="0.2">
      <c r="A379" s="79">
        <f t="shared" si="12"/>
        <v>42581</v>
      </c>
      <c r="B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РСО-А'!$M$6</f>
        <v>2194.79</v>
      </c>
      <c r="C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РСО-А'!$M$6</f>
        <v>2112.08</v>
      </c>
      <c r="D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РСО-А'!$M$6</f>
        <v>2099.41</v>
      </c>
      <c r="E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РСО-А'!$M$6</f>
        <v>2115.9899999999998</v>
      </c>
      <c r="F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РСО-А'!$M$6</f>
        <v>2150.96</v>
      </c>
      <c r="G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РСО-А'!$M$6</f>
        <v>2189.7599999999998</v>
      </c>
      <c r="H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РСО-А'!$M$6</f>
        <v>2124.61</v>
      </c>
      <c r="I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РСО-А'!$M$6</f>
        <v>2139.44</v>
      </c>
      <c r="J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РСО-А'!$M$6</f>
        <v>2407.54</v>
      </c>
      <c r="K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РСО-А'!$M$6</f>
        <v>2214.4</v>
      </c>
      <c r="L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РСО-А'!$M$6</f>
        <v>2150.1099999999997</v>
      </c>
      <c r="M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РСО-А'!$M$6</f>
        <v>2128.1499999999996</v>
      </c>
      <c r="N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РСО-А'!$M$6</f>
        <v>2164.84</v>
      </c>
      <c r="O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РСО-А'!$M$6</f>
        <v>2164.8199999999997</v>
      </c>
      <c r="P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РСО-А'!$M$6</f>
        <v>2164.85</v>
      </c>
      <c r="Q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РСО-А'!$M$6</f>
        <v>2164.81</v>
      </c>
      <c r="R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РСО-А'!$M$6</f>
        <v>2164.4899999999998</v>
      </c>
      <c r="S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РСО-А'!$M$6</f>
        <v>2148.81</v>
      </c>
      <c r="T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РСО-А'!$M$6</f>
        <v>2133.8599999999997</v>
      </c>
      <c r="U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РСО-А'!$M$6</f>
        <v>2122.1799999999998</v>
      </c>
      <c r="V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РСО-А'!$M$6</f>
        <v>2207.54</v>
      </c>
      <c r="W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РСО-А'!$M$6</f>
        <v>2195.4899999999998</v>
      </c>
      <c r="X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РСО-А'!$M$6</f>
        <v>2106.5699999999997</v>
      </c>
      <c r="Y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РСО-А'!$M$6</f>
        <v>2249.12</v>
      </c>
    </row>
    <row r="380" spans="1:25" x14ac:dyDescent="0.2">
      <c r="A380" s="79">
        <f t="shared" si="12"/>
        <v>42582</v>
      </c>
      <c r="B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2177.19</v>
      </c>
      <c r="C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2107.73</v>
      </c>
      <c r="D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2115.9899999999998</v>
      </c>
      <c r="E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2116.13</v>
      </c>
      <c r="F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2170.2600000000002</v>
      </c>
      <c r="G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2189.91</v>
      </c>
      <c r="H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2124.48</v>
      </c>
      <c r="I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2116.13</v>
      </c>
      <c r="J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2431.77</v>
      </c>
      <c r="K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2230.88</v>
      </c>
      <c r="L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2179.25</v>
      </c>
      <c r="M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2148.48</v>
      </c>
      <c r="N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2148.37</v>
      </c>
      <c r="O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2148.33</v>
      </c>
      <c r="P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2163.3999999999996</v>
      </c>
      <c r="Q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2163.33</v>
      </c>
      <c r="R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2163.3999999999996</v>
      </c>
      <c r="S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2133.62</v>
      </c>
      <c r="T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2133.87</v>
      </c>
      <c r="U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2122.1</v>
      </c>
      <c r="V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2219.6799999999998</v>
      </c>
      <c r="W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2189.6099999999997</v>
      </c>
      <c r="X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2106.9299999999998</v>
      </c>
      <c r="Y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2267.9499999999998</v>
      </c>
    </row>
    <row r="381" spans="1:25" ht="12.75" customHeight="1" x14ac:dyDescent="0.25">
      <c r="A381" s="93"/>
      <c r="C381" s="104"/>
      <c r="D381" s="104"/>
      <c r="E381" s="104"/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4"/>
      <c r="Y381" s="105"/>
    </row>
    <row r="382" spans="1:25" x14ac:dyDescent="0.25">
      <c r="A382" s="87" t="s">
        <v>152</v>
      </c>
      <c r="B382" s="78"/>
      <c r="C382" s="78"/>
      <c r="D382" s="78"/>
    </row>
    <row r="383" spans="1:25" ht="12.75" x14ac:dyDescent="0.2">
      <c r="A383" s="169" t="s">
        <v>48</v>
      </c>
      <c r="B383" s="180" t="s">
        <v>122</v>
      </c>
      <c r="C383" s="181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2"/>
    </row>
    <row r="384" spans="1:25" ht="12.75" x14ac:dyDescent="0.2">
      <c r="A384" s="170"/>
      <c r="B384" s="183"/>
      <c r="C384" s="184"/>
      <c r="D384" s="184"/>
      <c r="E384" s="184"/>
      <c r="F384" s="184"/>
      <c r="G384" s="184"/>
      <c r="H384" s="184"/>
      <c r="I384" s="184"/>
      <c r="J384" s="184"/>
      <c r="K384" s="184"/>
      <c r="L384" s="184"/>
      <c r="M384" s="184"/>
      <c r="N384" s="184"/>
      <c r="O384" s="184"/>
      <c r="P384" s="184"/>
      <c r="Q384" s="184"/>
      <c r="R384" s="184"/>
      <c r="S384" s="184"/>
      <c r="T384" s="184"/>
      <c r="U384" s="184"/>
      <c r="V384" s="184"/>
      <c r="W384" s="184"/>
      <c r="X384" s="184"/>
      <c r="Y384" s="185"/>
    </row>
    <row r="385" spans="1:27" ht="12.75" customHeight="1" x14ac:dyDescent="0.2">
      <c r="A385" s="170"/>
      <c r="B385" s="172" t="s">
        <v>123</v>
      </c>
      <c r="C385" s="163" t="s">
        <v>124</v>
      </c>
      <c r="D385" s="163" t="s">
        <v>125</v>
      </c>
      <c r="E385" s="163" t="s">
        <v>126</v>
      </c>
      <c r="F385" s="163" t="s">
        <v>127</v>
      </c>
      <c r="G385" s="163" t="s">
        <v>128</v>
      </c>
      <c r="H385" s="163" t="s">
        <v>129</v>
      </c>
      <c r="I385" s="163" t="s">
        <v>130</v>
      </c>
      <c r="J385" s="163" t="s">
        <v>131</v>
      </c>
      <c r="K385" s="163" t="s">
        <v>132</v>
      </c>
      <c r="L385" s="163" t="s">
        <v>133</v>
      </c>
      <c r="M385" s="163" t="s">
        <v>134</v>
      </c>
      <c r="N385" s="174" t="s">
        <v>135</v>
      </c>
      <c r="O385" s="163" t="s">
        <v>136</v>
      </c>
      <c r="P385" s="163" t="s">
        <v>137</v>
      </c>
      <c r="Q385" s="163" t="s">
        <v>138</v>
      </c>
      <c r="R385" s="163" t="s">
        <v>139</v>
      </c>
      <c r="S385" s="163" t="s">
        <v>140</v>
      </c>
      <c r="T385" s="163" t="s">
        <v>141</v>
      </c>
      <c r="U385" s="163" t="s">
        <v>142</v>
      </c>
      <c r="V385" s="163" t="s">
        <v>143</v>
      </c>
      <c r="W385" s="163" t="s">
        <v>144</v>
      </c>
      <c r="X385" s="163" t="s">
        <v>145</v>
      </c>
      <c r="Y385" s="163" t="s">
        <v>146</v>
      </c>
    </row>
    <row r="386" spans="1:27" ht="11.25" customHeight="1" x14ac:dyDescent="0.2">
      <c r="A386" s="171"/>
      <c r="B386" s="173"/>
      <c r="C386" s="164"/>
      <c r="D386" s="164"/>
      <c r="E386" s="164"/>
      <c r="F386" s="164"/>
      <c r="G386" s="164"/>
      <c r="H386" s="164"/>
      <c r="I386" s="164"/>
      <c r="J386" s="164"/>
      <c r="K386" s="164"/>
      <c r="L386" s="164"/>
      <c r="M386" s="164"/>
      <c r="N386" s="175"/>
      <c r="O386" s="164"/>
      <c r="P386" s="164"/>
      <c r="Q386" s="164"/>
      <c r="R386" s="164"/>
      <c r="S386" s="164"/>
      <c r="T386" s="164"/>
      <c r="U386" s="164"/>
      <c r="V386" s="164"/>
      <c r="W386" s="164"/>
      <c r="X386" s="164"/>
      <c r="Y386" s="164"/>
    </row>
    <row r="387" spans="1:27" ht="15.75" customHeight="1" x14ac:dyDescent="0.2">
      <c r="A387" s="79">
        <f>A350</f>
        <v>42552</v>
      </c>
      <c r="B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2113.4299999999998</v>
      </c>
      <c r="C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2080.27</v>
      </c>
      <c r="D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2108.31</v>
      </c>
      <c r="E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2147.0499999999997</v>
      </c>
      <c r="F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2189.8199999999997</v>
      </c>
      <c r="G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2237.6099999999997</v>
      </c>
      <c r="H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2155.19</v>
      </c>
      <c r="I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2448.9</v>
      </c>
      <c r="J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2246.2399999999998</v>
      </c>
      <c r="K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2101.5699999999997</v>
      </c>
      <c r="L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2088.6499999999996</v>
      </c>
      <c r="M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2088.6899999999996</v>
      </c>
      <c r="N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2080.1799999999998</v>
      </c>
      <c r="O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2080.17</v>
      </c>
      <c r="P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2080.12</v>
      </c>
      <c r="Q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2080.1</v>
      </c>
      <c r="R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2105.66</v>
      </c>
      <c r="S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2128.63</v>
      </c>
      <c r="T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2128.6</v>
      </c>
      <c r="U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2094.77</v>
      </c>
      <c r="V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2141.9299999999998</v>
      </c>
      <c r="W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2150.38</v>
      </c>
      <c r="X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2095.0299999999997</v>
      </c>
      <c r="Y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2246.73</v>
      </c>
      <c r="AA387" s="80"/>
    </row>
    <row r="388" spans="1:27" x14ac:dyDescent="0.2">
      <c r="A388" s="79">
        <f>A387+1</f>
        <v>42553</v>
      </c>
      <c r="B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2144.83</v>
      </c>
      <c r="C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2098.2199999999998</v>
      </c>
      <c r="D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2078.6799999999998</v>
      </c>
      <c r="E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2091.89</v>
      </c>
      <c r="F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2153.2199999999998</v>
      </c>
      <c r="G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2203.8199999999997</v>
      </c>
      <c r="H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2143.77</v>
      </c>
      <c r="I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2087.75</v>
      </c>
      <c r="J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2370.79</v>
      </c>
      <c r="K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2185.8599999999997</v>
      </c>
      <c r="L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2123.6999999999998</v>
      </c>
      <c r="M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2123.7199999999998</v>
      </c>
      <c r="N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2123.7799999999997</v>
      </c>
      <c r="O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2109.83</v>
      </c>
      <c r="P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2103.04</v>
      </c>
      <c r="Q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2103.0499999999997</v>
      </c>
      <c r="R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2138.41</v>
      </c>
      <c r="S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2153.6</v>
      </c>
      <c r="T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2138.5299999999997</v>
      </c>
      <c r="U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2124.21</v>
      </c>
      <c r="V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2130.08</v>
      </c>
      <c r="W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2158.12</v>
      </c>
      <c r="X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2085.65</v>
      </c>
      <c r="Y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2194.02</v>
      </c>
    </row>
    <row r="389" spans="1:27" x14ac:dyDescent="0.2">
      <c r="A389" s="79">
        <f t="shared" ref="A389:A417" si="13">A388+1</f>
        <v>42554</v>
      </c>
      <c r="B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2139.87</v>
      </c>
      <c r="C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2094.83</v>
      </c>
      <c r="D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2078.62</v>
      </c>
      <c r="E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2091.75</v>
      </c>
      <c r="F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2152.84</v>
      </c>
      <c r="G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2225.92</v>
      </c>
      <c r="H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2143.6099999999997</v>
      </c>
      <c r="I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2087.4899999999998</v>
      </c>
      <c r="J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2370.1099999999997</v>
      </c>
      <c r="K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2185.87</v>
      </c>
      <c r="L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2138.34</v>
      </c>
      <c r="M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2153.5699999999997</v>
      </c>
      <c r="N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2145.77</v>
      </c>
      <c r="O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2138.34</v>
      </c>
      <c r="P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2138.4899999999998</v>
      </c>
      <c r="Q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2138.2999999999997</v>
      </c>
      <c r="R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2177.37</v>
      </c>
      <c r="S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2177.39</v>
      </c>
      <c r="T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2177.37</v>
      </c>
      <c r="U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2161.58</v>
      </c>
      <c r="V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2128.63</v>
      </c>
      <c r="W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2155.6</v>
      </c>
      <c r="X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2085.6099999999997</v>
      </c>
      <c r="Y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2193.75</v>
      </c>
    </row>
    <row r="390" spans="1:27" x14ac:dyDescent="0.2">
      <c r="A390" s="79">
        <f t="shared" si="13"/>
        <v>42555</v>
      </c>
      <c r="B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2098.38</v>
      </c>
      <c r="C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2079.91</v>
      </c>
      <c r="D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2123.02</v>
      </c>
      <c r="E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2146.6799999999998</v>
      </c>
      <c r="F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2207.89</v>
      </c>
      <c r="G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2237.29</v>
      </c>
      <c r="H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2155.1099999999997</v>
      </c>
      <c r="I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2424.4499999999998</v>
      </c>
      <c r="J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2246.1</v>
      </c>
      <c r="K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2088.1099999999997</v>
      </c>
      <c r="L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2087.1799999999998</v>
      </c>
      <c r="M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2091.66</v>
      </c>
      <c r="N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2087.16</v>
      </c>
      <c r="O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2088.41</v>
      </c>
      <c r="P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2094.06</v>
      </c>
      <c r="Q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2095.2799999999997</v>
      </c>
      <c r="R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2105.27</v>
      </c>
      <c r="S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2128.1799999999998</v>
      </c>
      <c r="T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2128.19</v>
      </c>
      <c r="U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2094.75</v>
      </c>
      <c r="V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2124.33</v>
      </c>
      <c r="W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2115.41</v>
      </c>
      <c r="X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2094.59</v>
      </c>
      <c r="Y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2137.06</v>
      </c>
    </row>
    <row r="391" spans="1:27" x14ac:dyDescent="0.2">
      <c r="A391" s="79">
        <f t="shared" si="13"/>
        <v>42556</v>
      </c>
      <c r="B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2098.27</v>
      </c>
      <c r="C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2080.3000000000002</v>
      </c>
      <c r="D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2123.39</v>
      </c>
      <c r="E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2147.06</v>
      </c>
      <c r="F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2208.3199999999997</v>
      </c>
      <c r="G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2208.2199999999998</v>
      </c>
      <c r="H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2155.33</v>
      </c>
      <c r="I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2424.84</v>
      </c>
      <c r="J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2246.0500000000002</v>
      </c>
      <c r="K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2088.29</v>
      </c>
      <c r="L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2097.2199999999998</v>
      </c>
      <c r="M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2088.23</v>
      </c>
      <c r="N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2088.2399999999998</v>
      </c>
      <c r="O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2088.13</v>
      </c>
      <c r="P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2101.4700000000003</v>
      </c>
      <c r="Q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2101.4299999999998</v>
      </c>
      <c r="R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2105.48</v>
      </c>
      <c r="S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2153.06</v>
      </c>
      <c r="T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2153.0099999999998</v>
      </c>
      <c r="U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2166.12</v>
      </c>
      <c r="V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2109.98</v>
      </c>
      <c r="W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2123.5099999999998</v>
      </c>
      <c r="X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2105.21</v>
      </c>
      <c r="Y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2202.06</v>
      </c>
    </row>
    <row r="392" spans="1:27" x14ac:dyDescent="0.2">
      <c r="A392" s="79">
        <f t="shared" si="13"/>
        <v>42557</v>
      </c>
      <c r="B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2095.44</v>
      </c>
      <c r="C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2094.1</v>
      </c>
      <c r="D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2123.25</v>
      </c>
      <c r="E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2146.7399999999998</v>
      </c>
      <c r="F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2171.71</v>
      </c>
      <c r="G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2208.0499999999997</v>
      </c>
      <c r="H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2172.0100000000002</v>
      </c>
      <c r="I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2448.31</v>
      </c>
      <c r="J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2447.89</v>
      </c>
      <c r="K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2129.23</v>
      </c>
      <c r="L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2088.4299999999998</v>
      </c>
      <c r="M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2088.4499999999998</v>
      </c>
      <c r="N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2101.65</v>
      </c>
      <c r="O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2115.14</v>
      </c>
      <c r="P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2101.65</v>
      </c>
      <c r="Q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2101.5500000000002</v>
      </c>
      <c r="R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2116.91</v>
      </c>
      <c r="S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2128.54</v>
      </c>
      <c r="T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2105.44</v>
      </c>
      <c r="U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2096.5299999999997</v>
      </c>
      <c r="V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2148.23</v>
      </c>
      <c r="W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2129.85</v>
      </c>
      <c r="X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2093.9899999999998</v>
      </c>
      <c r="Y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2215.14</v>
      </c>
    </row>
    <row r="393" spans="1:27" x14ac:dyDescent="0.2">
      <c r="A393" s="79">
        <f t="shared" si="13"/>
        <v>42558</v>
      </c>
      <c r="B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2094.5699999999997</v>
      </c>
      <c r="C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2080.3000000000002</v>
      </c>
      <c r="D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2123.2399999999998</v>
      </c>
      <c r="E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2146.8000000000002</v>
      </c>
      <c r="F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2154.96</v>
      </c>
      <c r="G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2208.02</v>
      </c>
      <c r="H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2138.59</v>
      </c>
      <c r="I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2448.42</v>
      </c>
      <c r="J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2286.83</v>
      </c>
      <c r="K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2136.9</v>
      </c>
      <c r="L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2088.6499999999996</v>
      </c>
      <c r="M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2097.04</v>
      </c>
      <c r="N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2080.14</v>
      </c>
      <c r="O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2088.79</v>
      </c>
      <c r="P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2088.7200000000003</v>
      </c>
      <c r="Q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2097.96</v>
      </c>
      <c r="R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2105.6</v>
      </c>
      <c r="S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2116.8599999999997</v>
      </c>
      <c r="T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2153.2799999999997</v>
      </c>
      <c r="U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2153.8199999999997</v>
      </c>
      <c r="V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2110.39</v>
      </c>
      <c r="W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2149.52</v>
      </c>
      <c r="X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2083.84</v>
      </c>
      <c r="Y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2216.0299999999997</v>
      </c>
    </row>
    <row r="394" spans="1:27" x14ac:dyDescent="0.2">
      <c r="A394" s="79">
        <f t="shared" si="13"/>
        <v>42559</v>
      </c>
      <c r="B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2105.33</v>
      </c>
      <c r="C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2080.3000000000002</v>
      </c>
      <c r="D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2138.9299999999998</v>
      </c>
      <c r="E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2138.88</v>
      </c>
      <c r="F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2146.69</v>
      </c>
      <c r="G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2217.7399999999998</v>
      </c>
      <c r="H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2130.9700000000003</v>
      </c>
      <c r="I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2461.0699999999997</v>
      </c>
      <c r="J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2319.56</v>
      </c>
      <c r="K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2167.92</v>
      </c>
      <c r="L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2108.7399999999998</v>
      </c>
      <c r="M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2095.25</v>
      </c>
      <c r="N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2108.62</v>
      </c>
      <c r="O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2122.54</v>
      </c>
      <c r="P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2136.9499999999998</v>
      </c>
      <c r="Q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2136.9699999999998</v>
      </c>
      <c r="R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2146.8999999999996</v>
      </c>
      <c r="S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2159.6099999999997</v>
      </c>
      <c r="T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2172.46</v>
      </c>
      <c r="U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2159.91</v>
      </c>
      <c r="V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2116.1499999999996</v>
      </c>
      <c r="W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2117.12</v>
      </c>
      <c r="X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2078.66</v>
      </c>
      <c r="Y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2223.5299999999997</v>
      </c>
    </row>
    <row r="395" spans="1:27" x14ac:dyDescent="0.2">
      <c r="A395" s="79">
        <f t="shared" si="13"/>
        <v>42560</v>
      </c>
      <c r="B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2143.6099999999997</v>
      </c>
      <c r="C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2105.75</v>
      </c>
      <c r="D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2084.0099999999998</v>
      </c>
      <c r="E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2099.79</v>
      </c>
      <c r="F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2133.96</v>
      </c>
      <c r="G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2172.33</v>
      </c>
      <c r="H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2134.59</v>
      </c>
      <c r="I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2081.7399999999998</v>
      </c>
      <c r="J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2409.79</v>
      </c>
      <c r="K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2211.6</v>
      </c>
      <c r="L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2131.14</v>
      </c>
      <c r="M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2116.89</v>
      </c>
      <c r="N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2116.8599999999997</v>
      </c>
      <c r="O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2146.0500000000002</v>
      </c>
      <c r="P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2138.42</v>
      </c>
      <c r="Q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2138.2999999999997</v>
      </c>
      <c r="R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2161.5099999999998</v>
      </c>
      <c r="S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2146.14</v>
      </c>
      <c r="T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2146.0100000000002</v>
      </c>
      <c r="U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2116.6</v>
      </c>
      <c r="V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2147.67</v>
      </c>
      <c r="W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2148.5099999999998</v>
      </c>
      <c r="X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2092.62</v>
      </c>
      <c r="Y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2185.09</v>
      </c>
    </row>
    <row r="396" spans="1:27" x14ac:dyDescent="0.2">
      <c r="A396" s="79">
        <f t="shared" si="13"/>
        <v>42561</v>
      </c>
      <c r="B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2101.94</v>
      </c>
      <c r="C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2081.04</v>
      </c>
      <c r="D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2078.5</v>
      </c>
      <c r="E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2120.6999999999998</v>
      </c>
      <c r="F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2156.94</v>
      </c>
      <c r="G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2197.69</v>
      </c>
      <c r="H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2138.98</v>
      </c>
      <c r="I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2078</v>
      </c>
      <c r="J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2417.06</v>
      </c>
      <c r="K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2264.0299999999997</v>
      </c>
      <c r="L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2173.7600000000002</v>
      </c>
      <c r="M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2150.2199999999998</v>
      </c>
      <c r="N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2150.04</v>
      </c>
      <c r="O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2173.64</v>
      </c>
      <c r="P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2216.41</v>
      </c>
      <c r="Q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2216.4</v>
      </c>
      <c r="R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2217.08</v>
      </c>
      <c r="S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2217.08</v>
      </c>
      <c r="T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2150.59</v>
      </c>
      <c r="U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2120.27</v>
      </c>
      <c r="V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2127.71</v>
      </c>
      <c r="W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2139.92</v>
      </c>
      <c r="X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2088.42</v>
      </c>
      <c r="Y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2189.08</v>
      </c>
    </row>
    <row r="397" spans="1:27" x14ac:dyDescent="0.2">
      <c r="A397" s="79">
        <f t="shared" si="13"/>
        <v>42562</v>
      </c>
      <c r="B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2091.1799999999998</v>
      </c>
      <c r="C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2077.94</v>
      </c>
      <c r="D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2142.62</v>
      </c>
      <c r="E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2142.8000000000002</v>
      </c>
      <c r="F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2184.4399999999996</v>
      </c>
      <c r="G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2241.1</v>
      </c>
      <c r="H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2184.2399999999998</v>
      </c>
      <c r="I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2545.4899999999998</v>
      </c>
      <c r="J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2372.1499999999996</v>
      </c>
      <c r="K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2213.1099999999997</v>
      </c>
      <c r="L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2110.91</v>
      </c>
      <c r="M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2097.3599999999997</v>
      </c>
      <c r="N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2103.59</v>
      </c>
      <c r="O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2124.44</v>
      </c>
      <c r="P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2124.64</v>
      </c>
      <c r="Q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2096.77</v>
      </c>
      <c r="R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2136.2599999999998</v>
      </c>
      <c r="S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2142.09</v>
      </c>
      <c r="T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2175.8599999999997</v>
      </c>
      <c r="U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2162.4399999999996</v>
      </c>
      <c r="V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2113.15</v>
      </c>
      <c r="W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2113.41</v>
      </c>
      <c r="X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2091.6</v>
      </c>
      <c r="Y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2215.29</v>
      </c>
    </row>
    <row r="398" spans="1:27" x14ac:dyDescent="0.2">
      <c r="A398" s="79">
        <f t="shared" si="13"/>
        <v>42563</v>
      </c>
      <c r="B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2092.56</v>
      </c>
      <c r="C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2077.9899999999998</v>
      </c>
      <c r="D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2142.1</v>
      </c>
      <c r="E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2167.1099999999997</v>
      </c>
      <c r="F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2202.6099999999997</v>
      </c>
      <c r="G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2202.89</v>
      </c>
      <c r="H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2185.31</v>
      </c>
      <c r="I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2547.71</v>
      </c>
      <c r="J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2373.9699999999998</v>
      </c>
      <c r="K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2214.42</v>
      </c>
      <c r="L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2112.42</v>
      </c>
      <c r="M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2098.88</v>
      </c>
      <c r="N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2105.5299999999997</v>
      </c>
      <c r="O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2126.58</v>
      </c>
      <c r="P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2126.5699999999997</v>
      </c>
      <c r="Q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2126.58</v>
      </c>
      <c r="R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2138.17</v>
      </c>
      <c r="S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2211.54</v>
      </c>
      <c r="T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2233.79</v>
      </c>
      <c r="U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2189.4499999999998</v>
      </c>
      <c r="V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2085.4699999999998</v>
      </c>
      <c r="W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2085.75</v>
      </c>
      <c r="X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2102.75</v>
      </c>
      <c r="Y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2179.19</v>
      </c>
    </row>
    <row r="399" spans="1:27" x14ac:dyDescent="0.2">
      <c r="A399" s="79">
        <f t="shared" si="13"/>
        <v>42564</v>
      </c>
      <c r="B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2100.6499999999996</v>
      </c>
      <c r="C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2079.91</v>
      </c>
      <c r="D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2146.5500000000002</v>
      </c>
      <c r="E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2171.67</v>
      </c>
      <c r="F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2207.6999999999998</v>
      </c>
      <c r="G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2207.91</v>
      </c>
      <c r="H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2189.84</v>
      </c>
      <c r="I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2554.5699999999997</v>
      </c>
      <c r="J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2380.34</v>
      </c>
      <c r="K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2218.94</v>
      </c>
      <c r="L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2115.6799999999998</v>
      </c>
      <c r="M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2102</v>
      </c>
      <c r="N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2108.67</v>
      </c>
      <c r="O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2129.83</v>
      </c>
      <c r="P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2129.8599999999997</v>
      </c>
      <c r="Q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2129.7399999999998</v>
      </c>
      <c r="R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2140.65</v>
      </c>
      <c r="S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2214.4899999999998</v>
      </c>
      <c r="T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2237.17</v>
      </c>
      <c r="U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2193.02</v>
      </c>
      <c r="V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2082.83</v>
      </c>
      <c r="W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2083.2799999999997</v>
      </c>
      <c r="X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2105.35</v>
      </c>
      <c r="Y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2179.25</v>
      </c>
    </row>
    <row r="400" spans="1:27" x14ac:dyDescent="0.2">
      <c r="A400" s="79">
        <f t="shared" si="13"/>
        <v>42565</v>
      </c>
      <c r="B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2099.25</v>
      </c>
      <c r="C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2079.96</v>
      </c>
      <c r="D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2108.0299999999997</v>
      </c>
      <c r="E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2171.79</v>
      </c>
      <c r="F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2207.8599999999997</v>
      </c>
      <c r="G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2208.02</v>
      </c>
      <c r="H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2190.0500000000002</v>
      </c>
      <c r="I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2540.4499999999998</v>
      </c>
      <c r="J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2355.16</v>
      </c>
      <c r="K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2192.4699999999998</v>
      </c>
      <c r="L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2115.6499999999996</v>
      </c>
      <c r="M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2101.9</v>
      </c>
      <c r="N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2122.46</v>
      </c>
      <c r="O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2129.65</v>
      </c>
      <c r="P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2129.62</v>
      </c>
      <c r="Q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2129.58</v>
      </c>
      <c r="R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2152.81</v>
      </c>
      <c r="S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2179.02</v>
      </c>
      <c r="T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2237.16</v>
      </c>
      <c r="U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2192.9899999999998</v>
      </c>
      <c r="V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2082.64</v>
      </c>
      <c r="W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2083.09</v>
      </c>
      <c r="X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2105.2600000000002</v>
      </c>
      <c r="Y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2172.06</v>
      </c>
    </row>
    <row r="401" spans="1:25" x14ac:dyDescent="0.2">
      <c r="A401" s="79">
        <f t="shared" si="13"/>
        <v>42566</v>
      </c>
      <c r="B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2087.6099999999997</v>
      </c>
      <c r="C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2080.34</v>
      </c>
      <c r="D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2108.81</v>
      </c>
      <c r="E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2172.3000000000002</v>
      </c>
      <c r="F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2208.4499999999998</v>
      </c>
      <c r="G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2208.41</v>
      </c>
      <c r="H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2190.08</v>
      </c>
      <c r="I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2540.8199999999997</v>
      </c>
      <c r="J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2319.7199999999998</v>
      </c>
      <c r="K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2159.6799999999998</v>
      </c>
      <c r="L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2088.5</v>
      </c>
      <c r="M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2095.9499999999998</v>
      </c>
      <c r="N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2096.19</v>
      </c>
      <c r="O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2096.25</v>
      </c>
      <c r="P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2096.13</v>
      </c>
      <c r="Q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2096.27</v>
      </c>
      <c r="R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2116.71</v>
      </c>
      <c r="S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2179.08</v>
      </c>
      <c r="T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2179.09</v>
      </c>
      <c r="U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2192.89</v>
      </c>
      <c r="V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2083.0500000000002</v>
      </c>
      <c r="W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2109.54</v>
      </c>
      <c r="X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2105.36</v>
      </c>
      <c r="Y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2182.7399999999998</v>
      </c>
    </row>
    <row r="402" spans="1:25" x14ac:dyDescent="0.2">
      <c r="A402" s="79">
        <f t="shared" si="13"/>
        <v>42567</v>
      </c>
      <c r="B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2119.7599999999998</v>
      </c>
      <c r="C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2085.84</v>
      </c>
      <c r="D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2077.92</v>
      </c>
      <c r="E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2092.0499999999997</v>
      </c>
      <c r="F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2142.85</v>
      </c>
      <c r="G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2182.59</v>
      </c>
      <c r="H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2143.6899999999996</v>
      </c>
      <c r="I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2099.5699999999997</v>
      </c>
      <c r="J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2383.0499999999997</v>
      </c>
      <c r="K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2239.0699999999997</v>
      </c>
      <c r="L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2185.5299999999997</v>
      </c>
      <c r="M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2169.09</v>
      </c>
      <c r="N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2169.0699999999997</v>
      </c>
      <c r="O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2169.04</v>
      </c>
      <c r="P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2169.0500000000002</v>
      </c>
      <c r="Q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2153.23</v>
      </c>
      <c r="R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2153.02</v>
      </c>
      <c r="S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2138.1099999999997</v>
      </c>
      <c r="T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2138.14</v>
      </c>
      <c r="U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2153.6099999999997</v>
      </c>
      <c r="V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2128.42</v>
      </c>
      <c r="W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2159.66</v>
      </c>
      <c r="X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2113.87</v>
      </c>
      <c r="Y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2202.4499999999998</v>
      </c>
    </row>
    <row r="403" spans="1:25" x14ac:dyDescent="0.2">
      <c r="A403" s="79">
        <f t="shared" si="13"/>
        <v>42568</v>
      </c>
      <c r="B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2140.89</v>
      </c>
      <c r="C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2091.81</v>
      </c>
      <c r="D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2078.9299999999998</v>
      </c>
      <c r="E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2094.7199999999998</v>
      </c>
      <c r="F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2147.02</v>
      </c>
      <c r="G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2186.4699999999998</v>
      </c>
      <c r="H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2147.3199999999997</v>
      </c>
      <c r="I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2103.0499999999997</v>
      </c>
      <c r="J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2387.34</v>
      </c>
      <c r="K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2242.63</v>
      </c>
      <c r="L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2188.71</v>
      </c>
      <c r="M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2172.19</v>
      </c>
      <c r="N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2172.04</v>
      </c>
      <c r="O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2171.9499999999998</v>
      </c>
      <c r="P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2171.9</v>
      </c>
      <c r="Q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2156.06</v>
      </c>
      <c r="R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2155.92</v>
      </c>
      <c r="S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2140.58</v>
      </c>
      <c r="T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2140.6999999999998</v>
      </c>
      <c r="U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2156.8599999999997</v>
      </c>
      <c r="V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2151.6099999999997</v>
      </c>
      <c r="W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2172.02</v>
      </c>
      <c r="X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2126.34</v>
      </c>
      <c r="Y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2304.56</v>
      </c>
    </row>
    <row r="404" spans="1:25" x14ac:dyDescent="0.2">
      <c r="A404" s="79">
        <f t="shared" si="13"/>
        <v>42569</v>
      </c>
      <c r="B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2100.56</v>
      </c>
      <c r="C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2096.5299999999997</v>
      </c>
      <c r="D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2126.13</v>
      </c>
      <c r="E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2158.1</v>
      </c>
      <c r="F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2175.14</v>
      </c>
      <c r="G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2231.29</v>
      </c>
      <c r="H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2175.58</v>
      </c>
      <c r="I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2478.6499999999996</v>
      </c>
      <c r="J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2323.9699999999998</v>
      </c>
      <c r="K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2162.6999999999998</v>
      </c>
      <c r="L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2090.9299999999998</v>
      </c>
      <c r="M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2090.7799999999997</v>
      </c>
      <c r="N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2090.9</v>
      </c>
      <c r="O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2090.9</v>
      </c>
      <c r="P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2090.8000000000002</v>
      </c>
      <c r="Q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2104.04</v>
      </c>
      <c r="R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2118.7199999999998</v>
      </c>
      <c r="S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2118.71</v>
      </c>
      <c r="T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2130.56</v>
      </c>
      <c r="U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2155.4499999999998</v>
      </c>
      <c r="V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2107.2199999999998</v>
      </c>
      <c r="W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2120.69</v>
      </c>
      <c r="X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2181.54</v>
      </c>
      <c r="Y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2165.0099999999998</v>
      </c>
    </row>
    <row r="405" spans="1:25" x14ac:dyDescent="0.2">
      <c r="A405" s="79">
        <f t="shared" si="13"/>
        <v>42570</v>
      </c>
      <c r="B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2123.39</v>
      </c>
      <c r="C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2090.46</v>
      </c>
      <c r="D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2078.2399999999998</v>
      </c>
      <c r="E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2110.9899999999998</v>
      </c>
      <c r="F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2141.8199999999997</v>
      </c>
      <c r="G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2192.9499999999998</v>
      </c>
      <c r="H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2166.75</v>
      </c>
      <c r="I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2517.5699999999997</v>
      </c>
      <c r="J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2334.96</v>
      </c>
      <c r="K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2131.9899999999998</v>
      </c>
      <c r="L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2077.81</v>
      </c>
      <c r="M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2109.3000000000002</v>
      </c>
      <c r="N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2109.5500000000002</v>
      </c>
      <c r="O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2109.7399999999998</v>
      </c>
      <c r="P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2109.59</v>
      </c>
      <c r="Q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2109.4899999999998</v>
      </c>
      <c r="R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2085.3199999999997</v>
      </c>
      <c r="S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2085.3199999999997</v>
      </c>
      <c r="T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2130.1499999999996</v>
      </c>
      <c r="U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2107.42</v>
      </c>
      <c r="V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2144.81</v>
      </c>
      <c r="W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2145.46</v>
      </c>
      <c r="X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2103.41</v>
      </c>
      <c r="Y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2233.79</v>
      </c>
    </row>
    <row r="406" spans="1:25" x14ac:dyDescent="0.2">
      <c r="A406" s="79">
        <f t="shared" si="13"/>
        <v>42571</v>
      </c>
      <c r="B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2110.96</v>
      </c>
      <c r="C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2087.91</v>
      </c>
      <c r="D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2078.19</v>
      </c>
      <c r="E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2095.35</v>
      </c>
      <c r="F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2095.27</v>
      </c>
      <c r="G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2173.66</v>
      </c>
      <c r="H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2109.8199999999997</v>
      </c>
      <c r="I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2393.5699999999997</v>
      </c>
      <c r="J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2248.16</v>
      </c>
      <c r="K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2078.81</v>
      </c>
      <c r="L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2148.87</v>
      </c>
      <c r="M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2149.94</v>
      </c>
      <c r="N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2150.34</v>
      </c>
      <c r="O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2151.79</v>
      </c>
      <c r="P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2152.3000000000002</v>
      </c>
      <c r="Q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2151.7399999999998</v>
      </c>
      <c r="R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2119.58</v>
      </c>
      <c r="S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2106.39</v>
      </c>
      <c r="T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2105.3000000000002</v>
      </c>
      <c r="U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2104.0299999999997</v>
      </c>
      <c r="V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2176.92</v>
      </c>
      <c r="W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2183.96</v>
      </c>
      <c r="X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2108.17</v>
      </c>
      <c r="Y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2226</v>
      </c>
    </row>
    <row r="407" spans="1:25" x14ac:dyDescent="0.2">
      <c r="A407" s="79">
        <f t="shared" si="13"/>
        <v>42572</v>
      </c>
      <c r="B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2106.6</v>
      </c>
      <c r="C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2082.38</v>
      </c>
      <c r="D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2080</v>
      </c>
      <c r="E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2079.3999999999996</v>
      </c>
      <c r="F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2095.2199999999998</v>
      </c>
      <c r="G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2124.6499999999996</v>
      </c>
      <c r="H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2095.25</v>
      </c>
      <c r="I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2394.34</v>
      </c>
      <c r="J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2229.21</v>
      </c>
      <c r="K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2085.8000000000002</v>
      </c>
      <c r="L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2119.04</v>
      </c>
      <c r="M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2150.3199999999997</v>
      </c>
      <c r="N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2145</v>
      </c>
      <c r="O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2146.09</v>
      </c>
      <c r="P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2120.79</v>
      </c>
      <c r="Q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2100.35</v>
      </c>
      <c r="R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2105.3199999999997</v>
      </c>
      <c r="S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2093.2599999999998</v>
      </c>
      <c r="T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2117.71</v>
      </c>
      <c r="U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2104.15</v>
      </c>
      <c r="V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2172.4</v>
      </c>
      <c r="W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2177.7600000000002</v>
      </c>
      <c r="X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2108.1099999999997</v>
      </c>
      <c r="Y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2216.5500000000002</v>
      </c>
    </row>
    <row r="408" spans="1:25" x14ac:dyDescent="0.2">
      <c r="A408" s="79">
        <f t="shared" si="13"/>
        <v>42573</v>
      </c>
      <c r="B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2096.1799999999998</v>
      </c>
      <c r="C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2081.7600000000002</v>
      </c>
      <c r="D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2077.9899999999998</v>
      </c>
      <c r="E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2081.39</v>
      </c>
      <c r="F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2095.27</v>
      </c>
      <c r="G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2156.6</v>
      </c>
      <c r="H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2109.73</v>
      </c>
      <c r="I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2451.1</v>
      </c>
      <c r="J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2310.4899999999998</v>
      </c>
      <c r="K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2161.09</v>
      </c>
      <c r="L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2138.1</v>
      </c>
      <c r="M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2089.4299999999998</v>
      </c>
      <c r="N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2116.41</v>
      </c>
      <c r="O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2116.41</v>
      </c>
      <c r="P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2079.02</v>
      </c>
      <c r="Q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2078.9499999999998</v>
      </c>
      <c r="R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2094.42</v>
      </c>
      <c r="S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2084.8999999999996</v>
      </c>
      <c r="T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2106.56</v>
      </c>
      <c r="U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2085.14</v>
      </c>
      <c r="V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2166.1499999999996</v>
      </c>
      <c r="W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2169.0500000000002</v>
      </c>
      <c r="X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2111.5299999999997</v>
      </c>
      <c r="Y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2244.3000000000002</v>
      </c>
    </row>
    <row r="409" spans="1:25" x14ac:dyDescent="0.2">
      <c r="A409" s="79">
        <f t="shared" si="13"/>
        <v>42574</v>
      </c>
      <c r="B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2165.6499999999996</v>
      </c>
      <c r="C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2129.09</v>
      </c>
      <c r="D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2102.25</v>
      </c>
      <c r="E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2090.85</v>
      </c>
      <c r="F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2083.89</v>
      </c>
      <c r="G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2093.3599999999997</v>
      </c>
      <c r="H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2077.9299999999998</v>
      </c>
      <c r="I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2086.6499999999996</v>
      </c>
      <c r="J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2348.5699999999997</v>
      </c>
      <c r="K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2170.84</v>
      </c>
      <c r="L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2125.37</v>
      </c>
      <c r="M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2084.67</v>
      </c>
      <c r="N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2084.41</v>
      </c>
      <c r="O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2084.25</v>
      </c>
      <c r="P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2084.29</v>
      </c>
      <c r="Q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2084.2399999999998</v>
      </c>
      <c r="R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2110.6799999999998</v>
      </c>
      <c r="S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2100.35</v>
      </c>
      <c r="T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2084.92</v>
      </c>
      <c r="U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2111.7599999999998</v>
      </c>
      <c r="V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2209.14</v>
      </c>
      <c r="W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2226.09</v>
      </c>
      <c r="X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2112.04</v>
      </c>
      <c r="Y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2139.6</v>
      </c>
    </row>
    <row r="410" spans="1:25" x14ac:dyDescent="0.2">
      <c r="A410" s="79">
        <f t="shared" si="13"/>
        <v>42575</v>
      </c>
      <c r="B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2151.48</v>
      </c>
      <c r="C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2124.58</v>
      </c>
      <c r="D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2098.29</v>
      </c>
      <c r="E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2088.67</v>
      </c>
      <c r="F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2082.84</v>
      </c>
      <c r="G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2109.4699999999998</v>
      </c>
      <c r="H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2093.1799999999998</v>
      </c>
      <c r="I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2077.9</v>
      </c>
      <c r="J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2372.3999999999996</v>
      </c>
      <c r="K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2186.9499999999998</v>
      </c>
      <c r="L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2124.63</v>
      </c>
      <c r="M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2084.31</v>
      </c>
      <c r="N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2084.14</v>
      </c>
      <c r="O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2084.12</v>
      </c>
      <c r="P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2084.12</v>
      </c>
      <c r="Q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2084.09</v>
      </c>
      <c r="R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2110.84</v>
      </c>
      <c r="S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2101.34</v>
      </c>
      <c r="T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2085.31</v>
      </c>
      <c r="U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2114.7600000000002</v>
      </c>
      <c r="V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2233.91</v>
      </c>
      <c r="W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2234.83</v>
      </c>
      <c r="X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2116.7600000000002</v>
      </c>
      <c r="Y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2139.37</v>
      </c>
    </row>
    <row r="411" spans="1:25" x14ac:dyDescent="0.2">
      <c r="A411" s="79">
        <f t="shared" si="13"/>
        <v>42576</v>
      </c>
      <c r="B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2126.16</v>
      </c>
      <c r="C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2098.9699999999998</v>
      </c>
      <c r="D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2078.9899999999998</v>
      </c>
      <c r="E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2078.73</v>
      </c>
      <c r="F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2109.38</v>
      </c>
      <c r="G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2140.1099999999997</v>
      </c>
      <c r="H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2124.7799999999997</v>
      </c>
      <c r="I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2488.8999999999996</v>
      </c>
      <c r="J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2288.89</v>
      </c>
      <c r="K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2145.85</v>
      </c>
      <c r="L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2078.9699999999998</v>
      </c>
      <c r="M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2121.58</v>
      </c>
      <c r="N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2122.37</v>
      </c>
      <c r="O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2122.41</v>
      </c>
      <c r="P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2122.37</v>
      </c>
      <c r="Q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2122.25</v>
      </c>
      <c r="R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2090.12</v>
      </c>
      <c r="S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2096.9299999999998</v>
      </c>
      <c r="T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2095.5299999999997</v>
      </c>
      <c r="U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2085.0100000000002</v>
      </c>
      <c r="V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2176.6499999999996</v>
      </c>
      <c r="W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2151.79</v>
      </c>
      <c r="X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2082.12</v>
      </c>
      <c r="Y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2244.96</v>
      </c>
    </row>
    <row r="412" spans="1:25" x14ac:dyDescent="0.2">
      <c r="A412" s="79">
        <f t="shared" si="13"/>
        <v>42577</v>
      </c>
      <c r="B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2133.9299999999998</v>
      </c>
      <c r="C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2088.13</v>
      </c>
      <c r="D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2109.4699999999998</v>
      </c>
      <c r="E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2124.42</v>
      </c>
      <c r="F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2124.41</v>
      </c>
      <c r="G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2147.7200000000003</v>
      </c>
      <c r="H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2124.42</v>
      </c>
      <c r="I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2427.0699999999997</v>
      </c>
      <c r="J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2288.59</v>
      </c>
      <c r="K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2146.0299999999997</v>
      </c>
      <c r="L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2103.4899999999998</v>
      </c>
      <c r="M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2103.5</v>
      </c>
      <c r="N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2103.31</v>
      </c>
      <c r="O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2103.14</v>
      </c>
      <c r="P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2089.8599999999997</v>
      </c>
      <c r="Q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2103.1099999999997</v>
      </c>
      <c r="R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2117.98</v>
      </c>
      <c r="S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2147.67</v>
      </c>
      <c r="T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2194.25</v>
      </c>
      <c r="U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2149.4399999999996</v>
      </c>
      <c r="V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2112.71</v>
      </c>
      <c r="W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2114.3599999999997</v>
      </c>
      <c r="X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2117.9499999999998</v>
      </c>
      <c r="Y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2239.54</v>
      </c>
    </row>
    <row r="413" spans="1:25" x14ac:dyDescent="0.2">
      <c r="A413" s="79">
        <f t="shared" si="13"/>
        <v>42578</v>
      </c>
      <c r="B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2108.44</v>
      </c>
      <c r="C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2110.14</v>
      </c>
      <c r="D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2125.1</v>
      </c>
      <c r="E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2125.08</v>
      </c>
      <c r="F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2191.84</v>
      </c>
      <c r="G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2210.5699999999997</v>
      </c>
      <c r="H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2174.41</v>
      </c>
      <c r="I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2515.91</v>
      </c>
      <c r="J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2322.88</v>
      </c>
      <c r="K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2178.17</v>
      </c>
      <c r="L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2117.98</v>
      </c>
      <c r="M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2090.79</v>
      </c>
      <c r="N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2090.56</v>
      </c>
      <c r="O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2090.52</v>
      </c>
      <c r="P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2117.7199999999998</v>
      </c>
      <c r="Q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2117.9299999999998</v>
      </c>
      <c r="R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2130.6</v>
      </c>
      <c r="S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2130.3000000000002</v>
      </c>
      <c r="T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2168.0299999999997</v>
      </c>
      <c r="U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2131.87</v>
      </c>
      <c r="V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2112.7600000000002</v>
      </c>
      <c r="W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2114.75</v>
      </c>
      <c r="X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2117.98</v>
      </c>
      <c r="Y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2219.83</v>
      </c>
    </row>
    <row r="414" spans="1:25" x14ac:dyDescent="0.2">
      <c r="A414" s="79">
        <f t="shared" si="13"/>
        <v>42579</v>
      </c>
      <c r="B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2107.21</v>
      </c>
      <c r="C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2095.69</v>
      </c>
      <c r="D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2125.1099999999997</v>
      </c>
      <c r="E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2125.16</v>
      </c>
      <c r="F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2174.15</v>
      </c>
      <c r="G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2174.08</v>
      </c>
      <c r="H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2125.2999999999997</v>
      </c>
      <c r="I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2516.83</v>
      </c>
      <c r="J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2323.41</v>
      </c>
      <c r="K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2146.9499999999998</v>
      </c>
      <c r="L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2091.1999999999998</v>
      </c>
      <c r="M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2091.25</v>
      </c>
      <c r="N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2104.0100000000002</v>
      </c>
      <c r="O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2103.7799999999997</v>
      </c>
      <c r="P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2117.69</v>
      </c>
      <c r="Q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2117.7799999999997</v>
      </c>
      <c r="R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2217.02</v>
      </c>
      <c r="S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2181.2399999999998</v>
      </c>
      <c r="T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2195.25</v>
      </c>
      <c r="U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2170.3199999999997</v>
      </c>
      <c r="V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2111.0699999999997</v>
      </c>
      <c r="W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2113.5500000000002</v>
      </c>
      <c r="X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2130.31</v>
      </c>
      <c r="Y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2223.4</v>
      </c>
    </row>
    <row r="415" spans="1:25" x14ac:dyDescent="0.2">
      <c r="A415" s="79">
        <f t="shared" si="13"/>
        <v>42580</v>
      </c>
      <c r="B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2105.56</v>
      </c>
      <c r="C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2110.94</v>
      </c>
      <c r="D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2125.62</v>
      </c>
      <c r="E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2125.6799999999998</v>
      </c>
      <c r="F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2192.63</v>
      </c>
      <c r="G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2211.3599999999997</v>
      </c>
      <c r="H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2149.84</v>
      </c>
      <c r="I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2517.9899999999998</v>
      </c>
      <c r="J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2324.37</v>
      </c>
      <c r="K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2147.5099999999998</v>
      </c>
      <c r="L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2098.34</v>
      </c>
      <c r="M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2104.96</v>
      </c>
      <c r="N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2086.37</v>
      </c>
      <c r="O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2078.58</v>
      </c>
      <c r="P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2078.7199999999998</v>
      </c>
      <c r="Q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2091.48</v>
      </c>
      <c r="R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2131</v>
      </c>
      <c r="S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2142.81</v>
      </c>
      <c r="T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2143.1799999999998</v>
      </c>
      <c r="U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2098.33</v>
      </c>
      <c r="V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2143.3999999999996</v>
      </c>
      <c r="W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2116.8199999999997</v>
      </c>
      <c r="X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2130.88</v>
      </c>
      <c r="Y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2245.83</v>
      </c>
    </row>
    <row r="416" spans="1:25" x14ac:dyDescent="0.2">
      <c r="A416" s="79">
        <f t="shared" si="13"/>
        <v>42581</v>
      </c>
      <c r="B416" s="136">
        <f>VLOOKUP($A416+ROUND((COLUMN()-2)/24,5),АТС!$A$41:$F$784,3)+VLOOKUP($A416+ROUND((COLUMN()-2)/24,5),'Расчет сбытовых надбавок'!$B$793:'Расчет сбытовых надбавок'!$G$1536,5)+'Иные услуги '!$C$5+'РСТ РСО-А'!$M$6</f>
        <v>2171.23</v>
      </c>
      <c r="C416" s="136">
        <f>VLOOKUP($A416+ROUND((COLUMN()-2)/24,5),АТС!$A$41:$F$784,3)+VLOOKUP($A416+ROUND((COLUMN()-2)/24,5),'Расчет сбытовых надбавок'!$B$793:'Расчет сбытовых надбавок'!$G$1536,5)+'Иные услуги '!$C$5+'РСТ РСО-А'!$M$6</f>
        <v>2091.06</v>
      </c>
      <c r="D416" s="136">
        <f>VLOOKUP($A416+ROUND((COLUMN()-2)/24,5),АТС!$A$41:$F$784,3)+VLOOKUP($A416+ROUND((COLUMN()-2)/24,5),'Расчет сбытовых надбавок'!$B$793:'Расчет сбытовых надбавок'!$G$1536,5)+'Иные услуги '!$C$5+'РСТ РСО-А'!$M$6</f>
        <v>2078.79</v>
      </c>
      <c r="E416" s="136">
        <f>VLOOKUP($A416+ROUND((COLUMN()-2)/24,5),АТС!$A$41:$F$784,3)+VLOOKUP($A416+ROUND((COLUMN()-2)/24,5),'Расчет сбытовых надбавок'!$B$793:'Расчет сбытовых надбавок'!$G$1536,5)+'Иные услуги '!$C$5+'РСТ РСО-А'!$M$6</f>
        <v>2094.8599999999997</v>
      </c>
      <c r="F416" s="136">
        <f>VLOOKUP($A416+ROUND((COLUMN()-2)/24,5),АТС!$A$41:$F$784,3)+VLOOKUP($A416+ROUND((COLUMN()-2)/24,5),'Расчет сбытовых надбавок'!$B$793:'Расчет сбытовых надбавок'!$G$1536,5)+'Иные услуги '!$C$5+'РСТ РСО-А'!$M$6</f>
        <v>2128.75</v>
      </c>
      <c r="G416" s="136">
        <f>VLOOKUP($A416+ROUND((COLUMN()-2)/24,5),АТС!$A$41:$F$784,3)+VLOOKUP($A416+ROUND((COLUMN()-2)/24,5),'Расчет сбытовых надбавок'!$B$793:'Расчет сбытовых надбавок'!$G$1536,5)+'Иные услуги '!$C$5+'РСТ РСО-А'!$M$6</f>
        <v>2166.35</v>
      </c>
      <c r="H416" s="136">
        <f>VLOOKUP($A416+ROUND((COLUMN()-2)/24,5),АТС!$A$41:$F$784,3)+VLOOKUP($A416+ROUND((COLUMN()-2)/24,5),'Расчет сбытовых надбавок'!$B$793:'Расчет сбытовых надбавок'!$G$1536,5)+'Иные услуги '!$C$5+'РСТ РСО-А'!$M$6</f>
        <v>2103.1999999999998</v>
      </c>
      <c r="I416" s="136">
        <f>VLOOKUP($A416+ROUND((COLUMN()-2)/24,5),АТС!$A$41:$F$784,3)+VLOOKUP($A416+ROUND((COLUMN()-2)/24,5),'Расчет сбытовых надбавок'!$B$793:'Расчет сбытовых надбавок'!$G$1536,5)+'Иные услуги '!$C$5+'РСТ РСО-А'!$M$6</f>
        <v>2117.58</v>
      </c>
      <c r="J416" s="136">
        <f>VLOOKUP($A416+ROUND((COLUMN()-2)/24,5),АТС!$A$41:$F$784,3)+VLOOKUP($A416+ROUND((COLUMN()-2)/24,5),'Расчет сбытовых надбавок'!$B$793:'Расчет сбытовых надбавок'!$G$1536,5)+'Иные услуги '!$C$5+'РСТ РСО-А'!$M$6</f>
        <v>2377.42</v>
      </c>
      <c r="K416" s="136">
        <f>VLOOKUP($A416+ROUND((COLUMN()-2)/24,5),АТС!$A$41:$F$784,3)+VLOOKUP($A416+ROUND((COLUMN()-2)/24,5),'Расчет сбытовых надбавок'!$B$793:'Расчет сбытовых надбавок'!$G$1536,5)+'Иные услуги '!$C$5+'РСТ РСО-А'!$M$6</f>
        <v>2190.2399999999998</v>
      </c>
      <c r="L416" s="136">
        <f>VLOOKUP($A416+ROUND((COLUMN()-2)/24,5),АТС!$A$41:$F$784,3)+VLOOKUP($A416+ROUND((COLUMN()-2)/24,5),'Расчет сбытовых надбавок'!$B$793:'Расчет сбытовых надбавок'!$G$1536,5)+'Иные услуги '!$C$5+'РСТ РСО-А'!$M$6</f>
        <v>2127.92</v>
      </c>
      <c r="M416" s="136">
        <f>VLOOKUP($A416+ROUND((COLUMN()-2)/24,5),АТС!$A$41:$F$784,3)+VLOOKUP($A416+ROUND((COLUMN()-2)/24,5),'Расчет сбытовых надбавок'!$B$793:'Расчет сбытовых надбавок'!$G$1536,5)+'Иные услуги '!$C$5+'РСТ РСО-А'!$M$6</f>
        <v>2106.64</v>
      </c>
      <c r="N416" s="136">
        <f>VLOOKUP($A416+ROUND((COLUMN()-2)/24,5),АТС!$A$41:$F$784,3)+VLOOKUP($A416+ROUND((COLUMN()-2)/24,5),'Расчет сбытовых надбавок'!$B$793:'Расчет сбытовых надбавок'!$G$1536,5)+'Иные услуги '!$C$5+'РСТ РСО-А'!$M$6</f>
        <v>2142.1999999999998</v>
      </c>
      <c r="O416" s="136">
        <f>VLOOKUP($A416+ROUND((COLUMN()-2)/24,5),АТС!$A$41:$F$784,3)+VLOOKUP($A416+ROUND((COLUMN()-2)/24,5),'Расчет сбытовых надбавок'!$B$793:'Расчет сбытовых надбавок'!$G$1536,5)+'Иные услуги '!$C$5+'РСТ РСО-А'!$M$6</f>
        <v>2142.1799999999998</v>
      </c>
      <c r="P416" s="136">
        <f>VLOOKUP($A416+ROUND((COLUMN()-2)/24,5),АТС!$A$41:$F$784,3)+VLOOKUP($A416+ROUND((COLUMN()-2)/24,5),'Расчет сбытовых надбавок'!$B$793:'Расчет сбытовых надбавок'!$G$1536,5)+'Иные услуги '!$C$5+'РСТ РСО-А'!$M$6</f>
        <v>2142.21</v>
      </c>
      <c r="Q416" s="136">
        <f>VLOOKUP($A416+ROUND((COLUMN()-2)/24,5),АТС!$A$41:$F$784,3)+VLOOKUP($A416+ROUND((COLUMN()-2)/24,5),'Расчет сбытовых надбавок'!$B$793:'Расчет сбытовых надбавок'!$G$1536,5)+'Иные услуги '!$C$5+'РСТ РСО-А'!$M$6</f>
        <v>2142.17</v>
      </c>
      <c r="R416" s="136">
        <f>VLOOKUP($A416+ROUND((COLUMN()-2)/24,5),АТС!$A$41:$F$784,3)+VLOOKUP($A416+ROUND((COLUMN()-2)/24,5),'Расчет сбытовых надбавок'!$B$793:'Расчет сбытовых надбавок'!$G$1536,5)+'Иные услуги '!$C$5+'РСТ РСО-А'!$M$6</f>
        <v>2141.8599999999997</v>
      </c>
      <c r="S416" s="136">
        <f>VLOOKUP($A416+ROUND((COLUMN()-2)/24,5),АТС!$A$41:$F$784,3)+VLOOKUP($A416+ROUND((COLUMN()-2)/24,5),'Расчет сбытовых надбавок'!$B$793:'Расчет сбытовых надбавок'!$G$1536,5)+'Иные услуги '!$C$5+'РСТ РСО-А'!$M$6</f>
        <v>2126.67</v>
      </c>
      <c r="T416" s="136">
        <f>VLOOKUP($A416+ROUND((COLUMN()-2)/24,5),АТС!$A$41:$F$784,3)+VLOOKUP($A416+ROUND((COLUMN()-2)/24,5),'Расчет сбытовых надбавок'!$B$793:'Расчет сбытовых надбавок'!$G$1536,5)+'Иные услуги '!$C$5+'РСТ РСО-А'!$M$6</f>
        <v>2112.17</v>
      </c>
      <c r="U416" s="136">
        <f>VLOOKUP($A416+ROUND((COLUMN()-2)/24,5),АТС!$A$41:$F$784,3)+VLOOKUP($A416+ROUND((COLUMN()-2)/24,5),'Расчет сбытовых надбавок'!$B$793:'Расчет сбытовых надбавок'!$G$1536,5)+'Иные услуги '!$C$5+'РСТ РСО-А'!$M$6</f>
        <v>2100.85</v>
      </c>
      <c r="V416" s="136">
        <f>VLOOKUP($A416+ROUND((COLUMN()-2)/24,5),АТС!$A$41:$F$784,3)+VLOOKUP($A416+ROUND((COLUMN()-2)/24,5),'Расчет сбытовых надбавок'!$B$793:'Расчет сбытовых надбавок'!$G$1536,5)+'Иные услуги '!$C$5+'РСТ РСО-А'!$M$6</f>
        <v>2183.59</v>
      </c>
      <c r="W416" s="136">
        <f>VLOOKUP($A416+ROUND((COLUMN()-2)/24,5),АТС!$A$41:$F$784,3)+VLOOKUP($A416+ROUND((COLUMN()-2)/24,5),'Расчет сбытовых надбавок'!$B$793:'Расчет сбытовых надбавок'!$G$1536,5)+'Иные услуги '!$C$5+'РСТ РСО-А'!$M$6</f>
        <v>2171.9</v>
      </c>
      <c r="X416" s="136">
        <f>VLOOKUP($A416+ROUND((COLUMN()-2)/24,5),АТС!$A$41:$F$784,3)+VLOOKUP($A416+ROUND((COLUMN()-2)/24,5),'Расчет сбытовых надбавок'!$B$793:'Расчет сбытовых надбавок'!$G$1536,5)+'Иные услуги '!$C$5+'РСТ РСО-А'!$M$6</f>
        <v>2085.73</v>
      </c>
      <c r="Y416" s="136">
        <f>VLOOKUP($A416+ROUND((COLUMN()-2)/24,5),АТС!$A$41:$F$784,3)+VLOOKUP($A416+ROUND((COLUMN()-2)/24,5),'Расчет сбытовых надбавок'!$B$793:'Расчет сбытовых надбавок'!$G$1536,5)+'Иные услуги '!$C$5+'РСТ РСО-А'!$M$6</f>
        <v>2223.88</v>
      </c>
    </row>
    <row r="417" spans="1:27" x14ac:dyDescent="0.2">
      <c r="A417" s="79">
        <f t="shared" si="13"/>
        <v>42582</v>
      </c>
      <c r="B417" s="136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2154.17</v>
      </c>
      <c r="C417" s="136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2086.84</v>
      </c>
      <c r="D417" s="136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2094.8599999999997</v>
      </c>
      <c r="E417" s="136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2094.9899999999998</v>
      </c>
      <c r="F417" s="136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2147.46</v>
      </c>
      <c r="G417" s="136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2166.5</v>
      </c>
      <c r="H417" s="136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2103.09</v>
      </c>
      <c r="I417" s="136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2094.9899999999998</v>
      </c>
      <c r="J417" s="136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2400.91</v>
      </c>
      <c r="K417" s="136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2206.1999999999998</v>
      </c>
      <c r="L417" s="136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2156.17</v>
      </c>
      <c r="M417" s="136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2126.34</v>
      </c>
      <c r="N417" s="136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2126.2399999999998</v>
      </c>
      <c r="O417" s="136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2126.19</v>
      </c>
      <c r="P417" s="136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2140.8000000000002</v>
      </c>
      <c r="Q417" s="136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2140.7399999999998</v>
      </c>
      <c r="R417" s="136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2140.8000000000002</v>
      </c>
      <c r="S417" s="136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2111.94</v>
      </c>
      <c r="T417" s="136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2112.1799999999998</v>
      </c>
      <c r="U417" s="136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2100.7799999999997</v>
      </c>
      <c r="V417" s="136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2195.35</v>
      </c>
      <c r="W417" s="136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2166.21</v>
      </c>
      <c r="X417" s="136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2086.0699999999997</v>
      </c>
      <c r="Y417" s="136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2242.14</v>
      </c>
    </row>
    <row r="418" spans="1:27" x14ac:dyDescent="0.25">
      <c r="A418" s="94"/>
      <c r="B418" s="78"/>
      <c r="C418" s="78"/>
      <c r="D418" s="78"/>
    </row>
    <row r="419" spans="1:27" x14ac:dyDescent="0.25">
      <c r="A419" s="87" t="s">
        <v>153</v>
      </c>
      <c r="B419" s="78"/>
      <c r="C419" s="78"/>
      <c r="D419" s="78"/>
    </row>
    <row r="420" spans="1:27" ht="12.75" x14ac:dyDescent="0.2">
      <c r="A420" s="169" t="s">
        <v>48</v>
      </c>
      <c r="B420" s="180" t="s">
        <v>122</v>
      </c>
      <c r="C420" s="181"/>
      <c r="D420" s="181"/>
      <c r="E420" s="181"/>
      <c r="F420" s="181"/>
      <c r="G420" s="181"/>
      <c r="H420" s="181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2"/>
    </row>
    <row r="421" spans="1:27" ht="12.75" x14ac:dyDescent="0.2">
      <c r="A421" s="170"/>
      <c r="B421" s="183"/>
      <c r="C421" s="184"/>
      <c r="D421" s="184"/>
      <c r="E421" s="184"/>
      <c r="F421" s="184"/>
      <c r="G421" s="184"/>
      <c r="H421" s="184"/>
      <c r="I421" s="184"/>
      <c r="J421" s="184"/>
      <c r="K421" s="184"/>
      <c r="L421" s="184"/>
      <c r="M421" s="184"/>
      <c r="N421" s="184"/>
      <c r="O421" s="184"/>
      <c r="P421" s="184"/>
      <c r="Q421" s="184"/>
      <c r="R421" s="184"/>
      <c r="S421" s="184"/>
      <c r="T421" s="184"/>
      <c r="U421" s="184"/>
      <c r="V421" s="184"/>
      <c r="W421" s="184"/>
      <c r="X421" s="184"/>
      <c r="Y421" s="185"/>
    </row>
    <row r="422" spans="1:27" ht="12.75" customHeight="1" x14ac:dyDescent="0.2">
      <c r="A422" s="170"/>
      <c r="B422" s="172" t="s">
        <v>123</v>
      </c>
      <c r="C422" s="163" t="s">
        <v>124</v>
      </c>
      <c r="D422" s="163" t="s">
        <v>125</v>
      </c>
      <c r="E422" s="163" t="s">
        <v>126</v>
      </c>
      <c r="F422" s="163" t="s">
        <v>127</v>
      </c>
      <c r="G422" s="163" t="s">
        <v>128</v>
      </c>
      <c r="H422" s="163" t="s">
        <v>129</v>
      </c>
      <c r="I422" s="163" t="s">
        <v>130</v>
      </c>
      <c r="J422" s="163" t="s">
        <v>131</v>
      </c>
      <c r="K422" s="163" t="s">
        <v>132</v>
      </c>
      <c r="L422" s="163" t="s">
        <v>133</v>
      </c>
      <c r="M422" s="163" t="s">
        <v>134</v>
      </c>
      <c r="N422" s="174" t="s">
        <v>135</v>
      </c>
      <c r="O422" s="163" t="s">
        <v>136</v>
      </c>
      <c r="P422" s="163" t="s">
        <v>137</v>
      </c>
      <c r="Q422" s="163" t="s">
        <v>138</v>
      </c>
      <c r="R422" s="163" t="s">
        <v>139</v>
      </c>
      <c r="S422" s="163" t="s">
        <v>140</v>
      </c>
      <c r="T422" s="163" t="s">
        <v>141</v>
      </c>
      <c r="U422" s="163" t="s">
        <v>142</v>
      </c>
      <c r="V422" s="163" t="s">
        <v>143</v>
      </c>
      <c r="W422" s="163" t="s">
        <v>144</v>
      </c>
      <c r="X422" s="163" t="s">
        <v>145</v>
      </c>
      <c r="Y422" s="163" t="s">
        <v>146</v>
      </c>
    </row>
    <row r="423" spans="1:27" ht="11.25" customHeight="1" x14ac:dyDescent="0.2">
      <c r="A423" s="171"/>
      <c r="B423" s="173"/>
      <c r="C423" s="164"/>
      <c r="D423" s="164"/>
      <c r="E423" s="164"/>
      <c r="F423" s="164"/>
      <c r="G423" s="164"/>
      <c r="H423" s="164"/>
      <c r="I423" s="164"/>
      <c r="J423" s="164"/>
      <c r="K423" s="164"/>
      <c r="L423" s="164"/>
      <c r="M423" s="164"/>
      <c r="N423" s="175"/>
      <c r="O423" s="164"/>
      <c r="P423" s="164"/>
      <c r="Q423" s="164"/>
      <c r="R423" s="164"/>
      <c r="S423" s="164"/>
      <c r="T423" s="164"/>
      <c r="U423" s="164"/>
      <c r="V423" s="164"/>
      <c r="W423" s="164"/>
      <c r="X423" s="164"/>
      <c r="Y423" s="164"/>
    </row>
    <row r="424" spans="1:27" ht="15.75" customHeight="1" x14ac:dyDescent="0.2">
      <c r="A424" s="79">
        <f>A387</f>
        <v>42552</v>
      </c>
      <c r="B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2094.1999999999998</v>
      </c>
      <c r="C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2061.98</v>
      </c>
      <c r="D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2089.23</v>
      </c>
      <c r="E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2126.88</v>
      </c>
      <c r="F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2168.4499999999998</v>
      </c>
      <c r="G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2214.89</v>
      </c>
      <c r="H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2134.79</v>
      </c>
      <c r="I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2420.2399999999998</v>
      </c>
      <c r="J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2223.2799999999997</v>
      </c>
      <c r="K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2082.6799999999998</v>
      </c>
      <c r="L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2070.12</v>
      </c>
      <c r="M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2070.16</v>
      </c>
      <c r="N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2061.89</v>
      </c>
      <c r="O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2061.88</v>
      </c>
      <c r="P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2061.83</v>
      </c>
      <c r="Q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2061.81</v>
      </c>
      <c r="R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2086.65</v>
      </c>
      <c r="S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2108.98</v>
      </c>
      <c r="T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2108.9499999999998</v>
      </c>
      <c r="U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2076.0699999999997</v>
      </c>
      <c r="V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2121.91</v>
      </c>
      <c r="W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2130.12</v>
      </c>
      <c r="X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2076.3199999999997</v>
      </c>
      <c r="Y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2223.7600000000002</v>
      </c>
      <c r="AA424" s="80"/>
    </row>
    <row r="425" spans="1:27" x14ac:dyDescent="0.2">
      <c r="A425" s="79">
        <f>A424+1</f>
        <v>42553</v>
      </c>
      <c r="B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2124.7199999999998</v>
      </c>
      <c r="C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2079.42</v>
      </c>
      <c r="D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2060.4299999999998</v>
      </c>
      <c r="E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2073.27</v>
      </c>
      <c r="F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2132.87</v>
      </c>
      <c r="G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2182.0500000000002</v>
      </c>
      <c r="H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2123.69</v>
      </c>
      <c r="I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2069.2399999999998</v>
      </c>
      <c r="J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2344.33</v>
      </c>
      <c r="K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2164.6</v>
      </c>
      <c r="L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2104.1899999999996</v>
      </c>
      <c r="M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2104.1999999999998</v>
      </c>
      <c r="N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2104.2599999999998</v>
      </c>
      <c r="O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2090.71</v>
      </c>
      <c r="P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2084.1099999999997</v>
      </c>
      <c r="Q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2084.12</v>
      </c>
      <c r="R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2118.4899999999998</v>
      </c>
      <c r="S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2133.25</v>
      </c>
      <c r="T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2118.6</v>
      </c>
      <c r="U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2104.6799999999998</v>
      </c>
      <c r="V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2110.38</v>
      </c>
      <c r="W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2137.64</v>
      </c>
      <c r="X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2067.21</v>
      </c>
      <c r="Y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2172.5299999999997</v>
      </c>
    </row>
    <row r="426" spans="1:27" x14ac:dyDescent="0.2">
      <c r="A426" s="79">
        <f t="shared" ref="A426:A454" si="14">A425+1</f>
        <v>42554</v>
      </c>
      <c r="B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2119.9</v>
      </c>
      <c r="C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2076.12</v>
      </c>
      <c r="D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2060.37</v>
      </c>
      <c r="E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2073.13</v>
      </c>
      <c r="F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2132.5100000000002</v>
      </c>
      <c r="G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2203.5299999999997</v>
      </c>
      <c r="H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2123.54</v>
      </c>
      <c r="I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2068.9899999999998</v>
      </c>
      <c r="J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2343.67</v>
      </c>
      <c r="K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2164.6099999999997</v>
      </c>
      <c r="L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2118.41</v>
      </c>
      <c r="M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2133.2199999999998</v>
      </c>
      <c r="N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2125.64</v>
      </c>
      <c r="O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2118.41</v>
      </c>
      <c r="P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2118.56</v>
      </c>
      <c r="Q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2118.38</v>
      </c>
      <c r="R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2156.35</v>
      </c>
      <c r="S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2156.3599999999997</v>
      </c>
      <c r="T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2156.35</v>
      </c>
      <c r="U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2141.0099999999998</v>
      </c>
      <c r="V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2108.98</v>
      </c>
      <c r="W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2135.19</v>
      </c>
      <c r="X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2067.17</v>
      </c>
      <c r="Y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2172.2600000000002</v>
      </c>
    </row>
    <row r="427" spans="1:27" x14ac:dyDescent="0.2">
      <c r="A427" s="79">
        <f t="shared" si="14"/>
        <v>42555</v>
      </c>
      <c r="B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2079.58</v>
      </c>
      <c r="C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2061.63</v>
      </c>
      <c r="D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2103.52</v>
      </c>
      <c r="E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2126.52</v>
      </c>
      <c r="F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2186.0099999999998</v>
      </c>
      <c r="G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2214.58</v>
      </c>
      <c r="H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2134.7199999999998</v>
      </c>
      <c r="I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2396.48</v>
      </c>
      <c r="J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2223.14</v>
      </c>
      <c r="K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2069.6</v>
      </c>
      <c r="L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2068.69</v>
      </c>
      <c r="M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2073.0499999999997</v>
      </c>
      <c r="N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2068.67</v>
      </c>
      <c r="O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2069.89</v>
      </c>
      <c r="P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2075.38</v>
      </c>
      <c r="Q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2076.56</v>
      </c>
      <c r="R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2086.2799999999997</v>
      </c>
      <c r="S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2108.54</v>
      </c>
      <c r="T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2108.5500000000002</v>
      </c>
      <c r="U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2076.0499999999997</v>
      </c>
      <c r="V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2104.8000000000002</v>
      </c>
      <c r="W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2096.13</v>
      </c>
      <c r="X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2075.8999999999996</v>
      </c>
      <c r="Y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2117.17</v>
      </c>
    </row>
    <row r="428" spans="1:27" x14ac:dyDescent="0.2">
      <c r="A428" s="79">
        <f t="shared" si="14"/>
        <v>42556</v>
      </c>
      <c r="B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2079.4699999999998</v>
      </c>
      <c r="C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2062.0100000000002</v>
      </c>
      <c r="D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2103.89</v>
      </c>
      <c r="E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2126.89</v>
      </c>
      <c r="F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2186.4299999999998</v>
      </c>
      <c r="G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2186.33</v>
      </c>
      <c r="H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2134.9299999999998</v>
      </c>
      <c r="I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2396.8599999999997</v>
      </c>
      <c r="J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2223.1</v>
      </c>
      <c r="K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2069.7799999999997</v>
      </c>
      <c r="L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2078.4499999999998</v>
      </c>
      <c r="M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2069.71</v>
      </c>
      <c r="N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2069.7199999999998</v>
      </c>
      <c r="O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2069.62</v>
      </c>
      <c r="P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2082.58</v>
      </c>
      <c r="Q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2082.5499999999997</v>
      </c>
      <c r="R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2086.48</v>
      </c>
      <c r="S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2132.7199999999998</v>
      </c>
      <c r="T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2132.6799999999998</v>
      </c>
      <c r="U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2145.42</v>
      </c>
      <c r="V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2090.8599999999997</v>
      </c>
      <c r="W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2104</v>
      </c>
      <c r="X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2086.2199999999998</v>
      </c>
      <c r="Y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2180.34</v>
      </c>
    </row>
    <row r="429" spans="1:27" x14ac:dyDescent="0.2">
      <c r="A429" s="79">
        <f t="shared" si="14"/>
        <v>42557</v>
      </c>
      <c r="B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2076.7199999999998</v>
      </c>
      <c r="C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2075.42</v>
      </c>
      <c r="D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2103.75</v>
      </c>
      <c r="E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2126.58</v>
      </c>
      <c r="F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2150.85</v>
      </c>
      <c r="G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2186.16</v>
      </c>
      <c r="H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2151.14</v>
      </c>
      <c r="I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2419.67</v>
      </c>
      <c r="J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2419.2599999999998</v>
      </c>
      <c r="K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2109.56</v>
      </c>
      <c r="L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2069.91</v>
      </c>
      <c r="M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2069.9299999999998</v>
      </c>
      <c r="N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2082.7599999999998</v>
      </c>
      <c r="O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2095.87</v>
      </c>
      <c r="P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2082.7599999999998</v>
      </c>
      <c r="Q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2082.66</v>
      </c>
      <c r="R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2097.59</v>
      </c>
      <c r="S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2108.89</v>
      </c>
      <c r="T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2086.44</v>
      </c>
      <c r="U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2077.7799999999997</v>
      </c>
      <c r="V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2128.0299999999997</v>
      </c>
      <c r="W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2110.17</v>
      </c>
      <c r="X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2075.31</v>
      </c>
      <c r="Y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2193.0499999999997</v>
      </c>
    </row>
    <row r="430" spans="1:27" x14ac:dyDescent="0.2">
      <c r="A430" s="79">
        <f t="shared" si="14"/>
        <v>42558</v>
      </c>
      <c r="B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2075.87</v>
      </c>
      <c r="C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2062.0100000000002</v>
      </c>
      <c r="D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2103.7399999999998</v>
      </c>
      <c r="E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2126.64</v>
      </c>
      <c r="F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2134.5699999999997</v>
      </c>
      <c r="G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2186.14</v>
      </c>
      <c r="H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2118.66</v>
      </c>
      <c r="I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2419.77</v>
      </c>
      <c r="J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2262.73</v>
      </c>
      <c r="K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2117.02</v>
      </c>
      <c r="L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2070.12</v>
      </c>
      <c r="M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2078.27</v>
      </c>
      <c r="N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2061.85</v>
      </c>
      <c r="O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2070.25</v>
      </c>
      <c r="P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2070.19</v>
      </c>
      <c r="Q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2079.17</v>
      </c>
      <c r="R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2086.59</v>
      </c>
      <c r="S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2097.54</v>
      </c>
      <c r="T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2132.94</v>
      </c>
      <c r="U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2133.46</v>
      </c>
      <c r="V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2091.25</v>
      </c>
      <c r="W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2129.2799999999997</v>
      </c>
      <c r="X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2065.4499999999998</v>
      </c>
      <c r="Y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2193.92</v>
      </c>
    </row>
    <row r="431" spans="1:27" x14ac:dyDescent="0.2">
      <c r="A431" s="79">
        <f t="shared" si="14"/>
        <v>42559</v>
      </c>
      <c r="B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2086.33</v>
      </c>
      <c r="C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2062.0100000000002</v>
      </c>
      <c r="D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2118.9899999999998</v>
      </c>
      <c r="E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2118.94</v>
      </c>
      <c r="F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2126.5299999999997</v>
      </c>
      <c r="G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2195.59</v>
      </c>
      <c r="H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2111.25</v>
      </c>
      <c r="I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2432.0699999999997</v>
      </c>
      <c r="J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2294.54</v>
      </c>
      <c r="K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2147.17</v>
      </c>
      <c r="L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2089.65</v>
      </c>
      <c r="M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2076.54</v>
      </c>
      <c r="N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2089.5299999999997</v>
      </c>
      <c r="O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2103.0500000000002</v>
      </c>
      <c r="P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2117.0699999999997</v>
      </c>
      <c r="Q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2117.09</v>
      </c>
      <c r="R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2126.73</v>
      </c>
      <c r="S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2139.09</v>
      </c>
      <c r="T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2151.58</v>
      </c>
      <c r="U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2139.38</v>
      </c>
      <c r="V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2096.85</v>
      </c>
      <c r="W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2097.79</v>
      </c>
      <c r="X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2060.41</v>
      </c>
      <c r="Y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2201.1999999999998</v>
      </c>
    </row>
    <row r="432" spans="1:27" x14ac:dyDescent="0.2">
      <c r="A432" s="79">
        <f t="shared" si="14"/>
        <v>42560</v>
      </c>
      <c r="B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2123.54</v>
      </c>
      <c r="C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2086.7399999999998</v>
      </c>
      <c r="D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2065.62</v>
      </c>
      <c r="E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2080.9499999999998</v>
      </c>
      <c r="F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2114.16</v>
      </c>
      <c r="G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2151.4499999999998</v>
      </c>
      <c r="H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2114.77</v>
      </c>
      <c r="I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2063.3999999999996</v>
      </c>
      <c r="J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2382.23</v>
      </c>
      <c r="K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2189.6099999999997</v>
      </c>
      <c r="L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2111.42</v>
      </c>
      <c r="M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2097.5699999999997</v>
      </c>
      <c r="N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2097.54</v>
      </c>
      <c r="O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2125.91</v>
      </c>
      <c r="P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2118.5</v>
      </c>
      <c r="Q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2118.38</v>
      </c>
      <c r="R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2140.9299999999998</v>
      </c>
      <c r="S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2125.9899999999998</v>
      </c>
      <c r="T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2125.87</v>
      </c>
      <c r="U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2097.29</v>
      </c>
      <c r="V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2127.48</v>
      </c>
      <c r="W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2128.2999999999997</v>
      </c>
      <c r="X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2073.98</v>
      </c>
      <c r="Y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2163.85</v>
      </c>
    </row>
    <row r="433" spans="1:25" x14ac:dyDescent="0.2">
      <c r="A433" s="79">
        <f t="shared" si="14"/>
        <v>42561</v>
      </c>
      <c r="B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2083.04</v>
      </c>
      <c r="C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2062.73</v>
      </c>
      <c r="D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2060.2599999999998</v>
      </c>
      <c r="E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2101.27</v>
      </c>
      <c r="F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2136.4899999999998</v>
      </c>
      <c r="G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2176.1</v>
      </c>
      <c r="H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2119.04</v>
      </c>
      <c r="I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2059.7799999999997</v>
      </c>
      <c r="J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2389.3000000000002</v>
      </c>
      <c r="K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2240.5699999999997</v>
      </c>
      <c r="L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2152.84</v>
      </c>
      <c r="M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2129.96</v>
      </c>
      <c r="N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2129.79</v>
      </c>
      <c r="O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2152.7199999999998</v>
      </c>
      <c r="P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2194.29</v>
      </c>
      <c r="Q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2194.2799999999997</v>
      </c>
      <c r="R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2194.94</v>
      </c>
      <c r="S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2194.94</v>
      </c>
      <c r="T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2130.3199999999997</v>
      </c>
      <c r="U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2100.8599999999997</v>
      </c>
      <c r="V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2108.08</v>
      </c>
      <c r="W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2119.96</v>
      </c>
      <c r="X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2069.8999999999996</v>
      </c>
      <c r="Y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2167.73</v>
      </c>
    </row>
    <row r="434" spans="1:25" x14ac:dyDescent="0.2">
      <c r="A434" s="79">
        <f t="shared" si="14"/>
        <v>42562</v>
      </c>
      <c r="B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2072.58</v>
      </c>
      <c r="C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2059.71</v>
      </c>
      <c r="D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2122.5699999999997</v>
      </c>
      <c r="E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2122.75</v>
      </c>
      <c r="F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2163.2199999999998</v>
      </c>
      <c r="G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2218.2799999999997</v>
      </c>
      <c r="H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2163.0299999999997</v>
      </c>
      <c r="I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2514.12</v>
      </c>
      <c r="J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2345.6499999999996</v>
      </c>
      <c r="K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2191.08</v>
      </c>
      <c r="L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2091.75</v>
      </c>
      <c r="M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2078.59</v>
      </c>
      <c r="N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2084.64</v>
      </c>
      <c r="O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2104.91</v>
      </c>
      <c r="P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2105.1</v>
      </c>
      <c r="Q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2078.0100000000002</v>
      </c>
      <c r="R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2116.39</v>
      </c>
      <c r="S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2122.06</v>
      </c>
      <c r="T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2154.88</v>
      </c>
      <c r="U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2141.84</v>
      </c>
      <c r="V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2093.9299999999998</v>
      </c>
      <c r="W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2094.1799999999998</v>
      </c>
      <c r="X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2072.9899999999998</v>
      </c>
      <c r="Y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2193.1999999999998</v>
      </c>
    </row>
    <row r="435" spans="1:25" x14ac:dyDescent="0.2">
      <c r="A435" s="79">
        <f t="shared" si="14"/>
        <v>42563</v>
      </c>
      <c r="B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2073.92</v>
      </c>
      <c r="C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2059.77</v>
      </c>
      <c r="D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2122.0699999999997</v>
      </c>
      <c r="E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2146.37</v>
      </c>
      <c r="F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2180.87</v>
      </c>
      <c r="G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2181.15</v>
      </c>
      <c r="H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2164.0699999999997</v>
      </c>
      <c r="I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2516.2799999999997</v>
      </c>
      <c r="J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2347.42</v>
      </c>
      <c r="K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2192.35</v>
      </c>
      <c r="L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2093.2199999999998</v>
      </c>
      <c r="M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2080.0699999999997</v>
      </c>
      <c r="N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2086.5299999999997</v>
      </c>
      <c r="O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2106.9899999999998</v>
      </c>
      <c r="P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2106.98</v>
      </c>
      <c r="Q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2106.9899999999998</v>
      </c>
      <c r="R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2118.25</v>
      </c>
      <c r="S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2189.56</v>
      </c>
      <c r="T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2211.1799999999998</v>
      </c>
      <c r="U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2168.09</v>
      </c>
      <c r="V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2067.0299999999997</v>
      </c>
      <c r="W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2067.2999999999997</v>
      </c>
      <c r="X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2083.83</v>
      </c>
      <c r="Y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2158.1099999999997</v>
      </c>
    </row>
    <row r="436" spans="1:25" x14ac:dyDescent="0.2">
      <c r="A436" s="79">
        <f t="shared" si="14"/>
        <v>42564</v>
      </c>
      <c r="B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2081.79</v>
      </c>
      <c r="C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2061.63</v>
      </c>
      <c r="D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2126.4</v>
      </c>
      <c r="E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2150.81</v>
      </c>
      <c r="F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2185.83</v>
      </c>
      <c r="G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2186.02</v>
      </c>
      <c r="H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2168.4699999999998</v>
      </c>
      <c r="I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2522.94</v>
      </c>
      <c r="J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2353.6099999999997</v>
      </c>
      <c r="K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2196.75</v>
      </c>
      <c r="L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2096.39</v>
      </c>
      <c r="M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2083.1</v>
      </c>
      <c r="N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2089.58</v>
      </c>
      <c r="O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2110.14</v>
      </c>
      <c r="P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2110.1799999999998</v>
      </c>
      <c r="Q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2110.06</v>
      </c>
      <c r="R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2120.66</v>
      </c>
      <c r="S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2192.4299999999998</v>
      </c>
      <c r="T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2214.4700000000003</v>
      </c>
      <c r="U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2171.5499999999997</v>
      </c>
      <c r="V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2064.4699999999998</v>
      </c>
      <c r="W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2064.91</v>
      </c>
      <c r="X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2086.35</v>
      </c>
      <c r="Y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2158.1799999999998</v>
      </c>
    </row>
    <row r="437" spans="1:25" x14ac:dyDescent="0.2">
      <c r="A437" s="79">
        <f t="shared" si="14"/>
        <v>42565</v>
      </c>
      <c r="B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2080.42</v>
      </c>
      <c r="C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2061.67</v>
      </c>
      <c r="D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2088.96</v>
      </c>
      <c r="E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2150.92</v>
      </c>
      <c r="F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2185.98</v>
      </c>
      <c r="G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2186.14</v>
      </c>
      <c r="H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2168.6799999999998</v>
      </c>
      <c r="I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2509.2199999999998</v>
      </c>
      <c r="J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2329.14</v>
      </c>
      <c r="K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2171.02</v>
      </c>
      <c r="L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2096.3599999999997</v>
      </c>
      <c r="M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2083</v>
      </c>
      <c r="N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2102.98</v>
      </c>
      <c r="O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2109.9699999999998</v>
      </c>
      <c r="P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2109.9399999999996</v>
      </c>
      <c r="Q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2109.8999999999996</v>
      </c>
      <c r="R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2132.48</v>
      </c>
      <c r="S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2157.9499999999998</v>
      </c>
      <c r="T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2214.46</v>
      </c>
      <c r="U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2171.5299999999997</v>
      </c>
      <c r="V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2064.2799999999997</v>
      </c>
      <c r="W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2064.7200000000003</v>
      </c>
      <c r="X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2086.27</v>
      </c>
      <c r="Y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2151.19</v>
      </c>
    </row>
    <row r="438" spans="1:25" x14ac:dyDescent="0.2">
      <c r="A438" s="79">
        <f t="shared" si="14"/>
        <v>42566</v>
      </c>
      <c r="B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2069.1099999999997</v>
      </c>
      <c r="C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2062.0500000000002</v>
      </c>
      <c r="D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2089.7199999999998</v>
      </c>
      <c r="E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2151.42</v>
      </c>
      <c r="F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2186.56</v>
      </c>
      <c r="G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2186.5099999999998</v>
      </c>
      <c r="H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2168.6999999999998</v>
      </c>
      <c r="I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2509.5699999999997</v>
      </c>
      <c r="J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2294.69</v>
      </c>
      <c r="K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2139.16</v>
      </c>
      <c r="L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2069.9699999999998</v>
      </c>
      <c r="M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2077.2199999999998</v>
      </c>
      <c r="N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2077.4499999999998</v>
      </c>
      <c r="O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2077.5100000000002</v>
      </c>
      <c r="P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2077.4</v>
      </c>
      <c r="Q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2077.5299999999997</v>
      </c>
      <c r="R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2097.39</v>
      </c>
      <c r="S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2158.0099999999998</v>
      </c>
      <c r="T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2158.02</v>
      </c>
      <c r="U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2171.4299999999998</v>
      </c>
      <c r="V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2064.6799999999998</v>
      </c>
      <c r="W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2090.4299999999998</v>
      </c>
      <c r="X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2086.36</v>
      </c>
      <c r="Y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2161.5699999999997</v>
      </c>
    </row>
    <row r="439" spans="1:25" x14ac:dyDescent="0.2">
      <c r="A439" s="79">
        <f t="shared" si="14"/>
        <v>42567</v>
      </c>
      <c r="B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2100.35</v>
      </c>
      <c r="C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2067.39</v>
      </c>
      <c r="D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2059.69</v>
      </c>
      <c r="E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2073.42</v>
      </c>
      <c r="F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2122.7999999999997</v>
      </c>
      <c r="G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2161.42</v>
      </c>
      <c r="H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2123.6099999999997</v>
      </c>
      <c r="I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2080.73</v>
      </c>
      <c r="J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2356.2399999999998</v>
      </c>
      <c r="K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2216.31</v>
      </c>
      <c r="L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2164.2799999999997</v>
      </c>
      <c r="M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2148.3000000000002</v>
      </c>
      <c r="N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2148.2799999999997</v>
      </c>
      <c r="O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2148.25</v>
      </c>
      <c r="P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2148.2600000000002</v>
      </c>
      <c r="Q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2132.88</v>
      </c>
      <c r="R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2132.69</v>
      </c>
      <c r="S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2118.19</v>
      </c>
      <c r="T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2118.2199999999998</v>
      </c>
      <c r="U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2133.2599999999998</v>
      </c>
      <c r="V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2108.7799999999997</v>
      </c>
      <c r="W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2139.14</v>
      </c>
      <c r="X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2094.63</v>
      </c>
      <c r="Y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2180.7199999999998</v>
      </c>
    </row>
    <row r="440" spans="1:25" x14ac:dyDescent="0.2">
      <c r="A440" s="79">
        <f t="shared" si="14"/>
        <v>42568</v>
      </c>
      <c r="B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2120.89</v>
      </c>
      <c r="C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2073.19</v>
      </c>
      <c r="D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2060.67</v>
      </c>
      <c r="E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2076.02</v>
      </c>
      <c r="F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2126.85</v>
      </c>
      <c r="G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2165.1899999999996</v>
      </c>
      <c r="H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2127.14</v>
      </c>
      <c r="I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2084.12</v>
      </c>
      <c r="J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2360.41</v>
      </c>
      <c r="K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2219.77</v>
      </c>
      <c r="L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2167.37</v>
      </c>
      <c r="M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2151.3199999999997</v>
      </c>
      <c r="N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2151.17</v>
      </c>
      <c r="O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2151.08</v>
      </c>
      <c r="P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2151.04</v>
      </c>
      <c r="Q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2135.64</v>
      </c>
      <c r="R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2135.5</v>
      </c>
      <c r="S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2120.59</v>
      </c>
      <c r="T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2120.71</v>
      </c>
      <c r="U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2136.42</v>
      </c>
      <c r="V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2131.31</v>
      </c>
      <c r="W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2151.15</v>
      </c>
      <c r="X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2106.7599999999998</v>
      </c>
      <c r="Y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2279.96</v>
      </c>
    </row>
    <row r="441" spans="1:25" x14ac:dyDescent="0.2">
      <c r="A441" s="79">
        <f t="shared" si="14"/>
        <v>42569</v>
      </c>
      <c r="B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2081.6999999999998</v>
      </c>
      <c r="C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2077.7799999999997</v>
      </c>
      <c r="D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2106.5499999999997</v>
      </c>
      <c r="E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2137.62</v>
      </c>
      <c r="F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2154.1799999999998</v>
      </c>
      <c r="G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2208.75</v>
      </c>
      <c r="H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2154.6099999999997</v>
      </c>
      <c r="I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2449.16</v>
      </c>
      <c r="J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2298.8199999999997</v>
      </c>
      <c r="K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2142.09</v>
      </c>
      <c r="L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2072.34</v>
      </c>
      <c r="M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2072.19</v>
      </c>
      <c r="N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2072.31</v>
      </c>
      <c r="O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2072.31</v>
      </c>
      <c r="P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2072.21</v>
      </c>
      <c r="Q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2085.08</v>
      </c>
      <c r="R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2099.34</v>
      </c>
      <c r="S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2099.33</v>
      </c>
      <c r="T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2110.85</v>
      </c>
      <c r="U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2135.04</v>
      </c>
      <c r="V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2088.17</v>
      </c>
      <c r="W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2101.2599999999998</v>
      </c>
      <c r="X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2160.4</v>
      </c>
      <c r="Y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2144.33</v>
      </c>
    </row>
    <row r="442" spans="1:25" x14ac:dyDescent="0.2">
      <c r="A442" s="79">
        <f t="shared" si="14"/>
        <v>42570</v>
      </c>
      <c r="B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2103.89</v>
      </c>
      <c r="C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2071.88</v>
      </c>
      <c r="D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2060.0099999999998</v>
      </c>
      <c r="E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2091.84</v>
      </c>
      <c r="F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2121.8000000000002</v>
      </c>
      <c r="G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2171.4899999999998</v>
      </c>
      <c r="H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2146.0299999999997</v>
      </c>
      <c r="I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2486.98</v>
      </c>
      <c r="J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2309.5100000000002</v>
      </c>
      <c r="K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2112.2399999999998</v>
      </c>
      <c r="L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2059.59</v>
      </c>
      <c r="M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2090.19</v>
      </c>
      <c r="N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2090.44</v>
      </c>
      <c r="O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2090.62</v>
      </c>
      <c r="P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2090.4699999999998</v>
      </c>
      <c r="Q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2090.38</v>
      </c>
      <c r="R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2066.89</v>
      </c>
      <c r="S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2066.89</v>
      </c>
      <c r="T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2110.46</v>
      </c>
      <c r="U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2088.3599999999997</v>
      </c>
      <c r="V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2124.6999999999998</v>
      </c>
      <c r="W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2125.34</v>
      </c>
      <c r="X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2084.4699999999998</v>
      </c>
      <c r="Y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2211.1799999999998</v>
      </c>
    </row>
    <row r="443" spans="1:25" x14ac:dyDescent="0.2">
      <c r="A443" s="79">
        <f t="shared" si="14"/>
        <v>42571</v>
      </c>
      <c r="B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2091.81</v>
      </c>
      <c r="C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2069.3999999999996</v>
      </c>
      <c r="D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2059.9499999999998</v>
      </c>
      <c r="E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2076.64</v>
      </c>
      <c r="F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2076.5499999999997</v>
      </c>
      <c r="G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2152.75</v>
      </c>
      <c r="H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2090.6999999999998</v>
      </c>
      <c r="I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2366.4699999999998</v>
      </c>
      <c r="J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2225.14</v>
      </c>
      <c r="K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2060.56</v>
      </c>
      <c r="L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2128.6499999999996</v>
      </c>
      <c r="M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2129.69</v>
      </c>
      <c r="N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2130.08</v>
      </c>
      <c r="O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2131.4899999999998</v>
      </c>
      <c r="P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2131.9899999999998</v>
      </c>
      <c r="Q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2131.4299999999998</v>
      </c>
      <c r="R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2100.19</v>
      </c>
      <c r="S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2087.3599999999997</v>
      </c>
      <c r="T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2086.3000000000002</v>
      </c>
      <c r="U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2085.0699999999997</v>
      </c>
      <c r="V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2155.91</v>
      </c>
      <c r="W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2162.75</v>
      </c>
      <c r="X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2089.09</v>
      </c>
      <c r="Y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2203.6099999999997</v>
      </c>
    </row>
    <row r="444" spans="1:25" x14ac:dyDescent="0.2">
      <c r="A444" s="79">
        <f t="shared" si="14"/>
        <v>42572</v>
      </c>
      <c r="B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2087.5699999999997</v>
      </c>
      <c r="C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2064.0299999999997</v>
      </c>
      <c r="D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2061.7199999999998</v>
      </c>
      <c r="E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2061.13</v>
      </c>
      <c r="F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2076.5099999999998</v>
      </c>
      <c r="G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2105.1099999999997</v>
      </c>
      <c r="H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2076.54</v>
      </c>
      <c r="I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2367.2199999999998</v>
      </c>
      <c r="J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2206.73</v>
      </c>
      <c r="K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2067.3599999999997</v>
      </c>
      <c r="L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2099.66</v>
      </c>
      <c r="M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2130.06</v>
      </c>
      <c r="N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2124.89</v>
      </c>
      <c r="O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2125.9499999999998</v>
      </c>
      <c r="P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2101.36</v>
      </c>
      <c r="Q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2081.4899999999998</v>
      </c>
      <c r="R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2086.3199999999997</v>
      </c>
      <c r="S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2074.6</v>
      </c>
      <c r="T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2098.3599999999997</v>
      </c>
      <c r="U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2085.1799999999998</v>
      </c>
      <c r="V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2151.5100000000002</v>
      </c>
      <c r="W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2156.73</v>
      </c>
      <c r="X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2089.0299999999997</v>
      </c>
      <c r="Y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2194.4299999999998</v>
      </c>
    </row>
    <row r="445" spans="1:25" x14ac:dyDescent="0.2">
      <c r="A445" s="79">
        <f t="shared" si="14"/>
        <v>42573</v>
      </c>
      <c r="B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2077.44</v>
      </c>
      <c r="C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2063.4299999999998</v>
      </c>
      <c r="D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2059.77</v>
      </c>
      <c r="E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2063.0699999999997</v>
      </c>
      <c r="F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2076.5499999999997</v>
      </c>
      <c r="G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2136.16</v>
      </c>
      <c r="H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2090.6099999999997</v>
      </c>
      <c r="I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2422.38</v>
      </c>
      <c r="J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2285.73</v>
      </c>
      <c r="K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2140.5299999999997</v>
      </c>
      <c r="L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2118.1799999999998</v>
      </c>
      <c r="M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2070.88</v>
      </c>
      <c r="N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2097.1</v>
      </c>
      <c r="O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2097.1</v>
      </c>
      <c r="P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2060.77</v>
      </c>
      <c r="Q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2060.69</v>
      </c>
      <c r="R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2075.73</v>
      </c>
      <c r="S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2066.48</v>
      </c>
      <c r="T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2087.5299999999997</v>
      </c>
      <c r="U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2066.71</v>
      </c>
      <c r="V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2145.4499999999998</v>
      </c>
      <c r="W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2148.2600000000002</v>
      </c>
      <c r="X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2092.36</v>
      </c>
      <c r="Y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2221.4</v>
      </c>
    </row>
    <row r="446" spans="1:25" x14ac:dyDescent="0.2">
      <c r="A446" s="79">
        <f t="shared" si="14"/>
        <v>42574</v>
      </c>
      <c r="B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2144.96</v>
      </c>
      <c r="C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2109.4299999999998</v>
      </c>
      <c r="D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2083.34</v>
      </c>
      <c r="E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2072.2599999999998</v>
      </c>
      <c r="F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2065.5</v>
      </c>
      <c r="G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2074.6999999999998</v>
      </c>
      <c r="H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2059.6999999999998</v>
      </c>
      <c r="I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2068.1799999999998</v>
      </c>
      <c r="J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2322.73</v>
      </c>
      <c r="K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2150</v>
      </c>
      <c r="L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2105.81</v>
      </c>
      <c r="M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2066.25</v>
      </c>
      <c r="N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2066</v>
      </c>
      <c r="O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2065.84</v>
      </c>
      <c r="P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2065.89</v>
      </c>
      <c r="Q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2065.83</v>
      </c>
      <c r="R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2091.5299999999997</v>
      </c>
      <c r="S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2081.4899999999998</v>
      </c>
      <c r="T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2066.5</v>
      </c>
      <c r="U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2092.59</v>
      </c>
      <c r="V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2187.2200000000003</v>
      </c>
      <c r="W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2203.6999999999998</v>
      </c>
      <c r="X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2092.8599999999997</v>
      </c>
      <c r="Y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2119.64</v>
      </c>
    </row>
    <row r="447" spans="1:25" x14ac:dyDescent="0.2">
      <c r="A447" s="79">
        <f t="shared" si="14"/>
        <v>42575</v>
      </c>
      <c r="B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2131.1799999999998</v>
      </c>
      <c r="C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2105.0500000000002</v>
      </c>
      <c r="D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2079.4899999999998</v>
      </c>
      <c r="E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2070.14</v>
      </c>
      <c r="F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2064.48</v>
      </c>
      <c r="G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2090.3599999999997</v>
      </c>
      <c r="H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2074.5299999999997</v>
      </c>
      <c r="I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2059.67</v>
      </c>
      <c r="J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2345.8999999999996</v>
      </c>
      <c r="K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2165.66</v>
      </c>
      <c r="L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2105.09</v>
      </c>
      <c r="M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2065.91</v>
      </c>
      <c r="N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2065.7399999999998</v>
      </c>
      <c r="O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2065.7199999999998</v>
      </c>
      <c r="P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2065.7199999999998</v>
      </c>
      <c r="Q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2065.69</v>
      </c>
      <c r="R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2091.6899999999996</v>
      </c>
      <c r="S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2082.4499999999998</v>
      </c>
      <c r="T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2066.88</v>
      </c>
      <c r="U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2095.5</v>
      </c>
      <c r="V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2211.2999999999997</v>
      </c>
      <c r="W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2212.19</v>
      </c>
      <c r="X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2097.4499999999998</v>
      </c>
      <c r="Y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2119.41</v>
      </c>
    </row>
    <row r="448" spans="1:25" x14ac:dyDescent="0.2">
      <c r="A448" s="79">
        <f t="shared" si="14"/>
        <v>42576</v>
      </c>
      <c r="B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2106.58</v>
      </c>
      <c r="C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2080.15</v>
      </c>
      <c r="D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2060.7399999999998</v>
      </c>
      <c r="E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2060.4899999999998</v>
      </c>
      <c r="F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2090.27</v>
      </c>
      <c r="G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2120.13</v>
      </c>
      <c r="H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2105.23</v>
      </c>
      <c r="I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2459.1099999999997</v>
      </c>
      <c r="J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2264.73</v>
      </c>
      <c r="K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2125.71</v>
      </c>
      <c r="L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2060.7199999999998</v>
      </c>
      <c r="M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2102.13</v>
      </c>
      <c r="N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2102.8999999999996</v>
      </c>
      <c r="O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2102.9299999999998</v>
      </c>
      <c r="P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2102.8999999999996</v>
      </c>
      <c r="Q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2102.77</v>
      </c>
      <c r="R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2071.5500000000002</v>
      </c>
      <c r="S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2078.17</v>
      </c>
      <c r="T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2076.81</v>
      </c>
      <c r="U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2066.58</v>
      </c>
      <c r="V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2155.64</v>
      </c>
      <c r="W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2131.4899999999998</v>
      </c>
      <c r="X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2063.7799999999997</v>
      </c>
      <c r="Y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2222.04</v>
      </c>
    </row>
    <row r="449" spans="1:27" x14ac:dyDescent="0.2">
      <c r="A449" s="79">
        <f t="shared" si="14"/>
        <v>42577</v>
      </c>
      <c r="B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2114.13</v>
      </c>
      <c r="C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2069.62</v>
      </c>
      <c r="D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2090.3599999999997</v>
      </c>
      <c r="E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2104.89</v>
      </c>
      <c r="F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2104.88</v>
      </c>
      <c r="G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2127.54</v>
      </c>
      <c r="H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2104.89</v>
      </c>
      <c r="I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2399.0299999999997</v>
      </c>
      <c r="J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2264.44</v>
      </c>
      <c r="K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2125.89</v>
      </c>
      <c r="L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2084.5500000000002</v>
      </c>
      <c r="M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2084.56</v>
      </c>
      <c r="N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2084.37</v>
      </c>
      <c r="O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2084.1999999999998</v>
      </c>
      <c r="P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2071.3000000000002</v>
      </c>
      <c r="Q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2084.17</v>
      </c>
      <c r="R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2098.62</v>
      </c>
      <c r="S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2127.48</v>
      </c>
      <c r="T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2172.75</v>
      </c>
      <c r="U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2129.1999999999998</v>
      </c>
      <c r="V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2093.5</v>
      </c>
      <c r="W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2095.1099999999997</v>
      </c>
      <c r="X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2098.6</v>
      </c>
      <c r="Y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2216.77</v>
      </c>
    </row>
    <row r="450" spans="1:27" x14ac:dyDescent="0.2">
      <c r="A450" s="79">
        <f t="shared" si="14"/>
        <v>42578</v>
      </c>
      <c r="B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2089.36</v>
      </c>
      <c r="C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2091.0099999999998</v>
      </c>
      <c r="D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2105.5500000000002</v>
      </c>
      <c r="E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2105.5299999999997</v>
      </c>
      <c r="F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2170.41</v>
      </c>
      <c r="G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2188.6099999999997</v>
      </c>
      <c r="H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2153.4699999999998</v>
      </c>
      <c r="I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2485.3599999999997</v>
      </c>
      <c r="J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2297.77</v>
      </c>
      <c r="K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2157.12</v>
      </c>
      <c r="L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2098.62</v>
      </c>
      <c r="M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2072.1999999999998</v>
      </c>
      <c r="N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2071.98</v>
      </c>
      <c r="O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2071.94</v>
      </c>
      <c r="P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2098.37</v>
      </c>
      <c r="Q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2098.58</v>
      </c>
      <c r="R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2110.9</v>
      </c>
      <c r="S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2110.6</v>
      </c>
      <c r="T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2147.27</v>
      </c>
      <c r="U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2112.13</v>
      </c>
      <c r="V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2093.56</v>
      </c>
      <c r="W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2095.4899999999998</v>
      </c>
      <c r="X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2098.62</v>
      </c>
      <c r="Y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2197.62</v>
      </c>
    </row>
    <row r="451" spans="1:27" x14ac:dyDescent="0.2">
      <c r="A451" s="79">
        <f t="shared" si="14"/>
        <v>42579</v>
      </c>
      <c r="B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2088.16</v>
      </c>
      <c r="C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2076.9700000000003</v>
      </c>
      <c r="D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2105.56</v>
      </c>
      <c r="E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2105.6099999999997</v>
      </c>
      <c r="F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2153.21</v>
      </c>
      <c r="G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2153.1499999999996</v>
      </c>
      <c r="H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2105.7399999999998</v>
      </c>
      <c r="I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2486.2600000000002</v>
      </c>
      <c r="J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2298.2799999999997</v>
      </c>
      <c r="K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2126.7799999999997</v>
      </c>
      <c r="L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2072.6</v>
      </c>
      <c r="M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2072.6499999999996</v>
      </c>
      <c r="N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2085.0500000000002</v>
      </c>
      <c r="O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2084.83</v>
      </c>
      <c r="P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2098.34</v>
      </c>
      <c r="Q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2098.44</v>
      </c>
      <c r="R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2194.89</v>
      </c>
      <c r="S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2160.1099999999997</v>
      </c>
      <c r="T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2173.7199999999998</v>
      </c>
      <c r="U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2149.4899999999998</v>
      </c>
      <c r="V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2091.91</v>
      </c>
      <c r="W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2094.3199999999997</v>
      </c>
      <c r="X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2110.6099999999997</v>
      </c>
      <c r="Y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2201.08</v>
      </c>
    </row>
    <row r="452" spans="1:27" x14ac:dyDescent="0.2">
      <c r="A452" s="79">
        <f t="shared" si="14"/>
        <v>42580</v>
      </c>
      <c r="B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2086.56</v>
      </c>
      <c r="C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2091.7799999999997</v>
      </c>
      <c r="D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2106.06</v>
      </c>
      <c r="E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2106.1099999999997</v>
      </c>
      <c r="F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2171.1799999999998</v>
      </c>
      <c r="G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2189.38</v>
      </c>
      <c r="H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2129.59</v>
      </c>
      <c r="I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2487.39</v>
      </c>
      <c r="J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2299.21</v>
      </c>
      <c r="K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2127.33</v>
      </c>
      <c r="L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2079.54</v>
      </c>
      <c r="M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2085.98</v>
      </c>
      <c r="N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2067.91</v>
      </c>
      <c r="O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2060.34</v>
      </c>
      <c r="P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2060.48</v>
      </c>
      <c r="Q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2072.87</v>
      </c>
      <c r="R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2111.2799999999997</v>
      </c>
      <c r="S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2122.7599999999998</v>
      </c>
      <c r="T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2123.11</v>
      </c>
      <c r="U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2079.5299999999997</v>
      </c>
      <c r="V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2123.33</v>
      </c>
      <c r="W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2097.5</v>
      </c>
      <c r="X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2111.17</v>
      </c>
      <c r="Y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2222.88</v>
      </c>
    </row>
    <row r="453" spans="1:27" x14ac:dyDescent="0.2">
      <c r="A453" s="79">
        <f t="shared" si="14"/>
        <v>42581</v>
      </c>
      <c r="B453" s="136">
        <f>VLOOKUP($A453+ROUND((COLUMN()-2)/24,5),АТС!$A$41:$F$784,3)+VLOOKUP($A453+ROUND((COLUMN()-2)/24,5),'Расчет сбытовых надбавок'!$B$793:'Расчет сбытовых надбавок'!$G$1536,6)+'Иные услуги '!$C$5+'РСТ РСО-А'!$M$6</f>
        <v>2150.38</v>
      </c>
      <c r="C453" s="136">
        <f>VLOOKUP($A453+ROUND((COLUMN()-2)/24,5),АТС!$A$41:$F$784,3)+VLOOKUP($A453+ROUND((COLUMN()-2)/24,5),'Расчет сбытовых надбавок'!$B$793:'Расчет сбытовых надбавок'!$G$1536,6)+'Иные услуги '!$C$5+'РСТ РСО-А'!$M$6</f>
        <v>2072.4699999999998</v>
      </c>
      <c r="D453" s="136">
        <f>VLOOKUP($A453+ROUND((COLUMN()-2)/24,5),АТС!$A$41:$F$784,3)+VLOOKUP($A453+ROUND((COLUMN()-2)/24,5),'Расчет сбытовых надбавок'!$B$793:'Расчет сбытовых надбавок'!$G$1536,6)+'Иные услуги '!$C$5+'РСТ РСО-А'!$M$6</f>
        <v>2060.54</v>
      </c>
      <c r="E453" s="136">
        <f>VLOOKUP($A453+ROUND((COLUMN()-2)/24,5),АТС!$A$41:$F$784,3)+VLOOKUP($A453+ROUND((COLUMN()-2)/24,5),'Расчет сбытовых надбавок'!$B$793:'Расчет сбытовых надбавок'!$G$1536,6)+'Иные услуги '!$C$5+'РСТ РСО-А'!$M$6</f>
        <v>2076.16</v>
      </c>
      <c r="F453" s="136">
        <f>VLOOKUP($A453+ROUND((COLUMN()-2)/24,5),АТС!$A$41:$F$784,3)+VLOOKUP($A453+ROUND((COLUMN()-2)/24,5),'Расчет сбытовых надбавок'!$B$793:'Расчет сбытовых надбавок'!$G$1536,6)+'Иные услуги '!$C$5+'РСТ РСО-А'!$M$6</f>
        <v>2109.09</v>
      </c>
      <c r="G453" s="136">
        <f>VLOOKUP($A453+ROUND((COLUMN()-2)/24,5),АТС!$A$41:$F$784,3)+VLOOKUP($A453+ROUND((COLUMN()-2)/24,5),'Расчет сбытовых надбавок'!$B$793:'Расчет сбытовых надбавок'!$G$1536,6)+'Иные услуги '!$C$5+'РСТ РСО-А'!$M$6</f>
        <v>2145.63</v>
      </c>
      <c r="H453" s="136">
        <f>VLOOKUP($A453+ROUND((COLUMN()-2)/24,5),АТС!$A$41:$F$784,3)+VLOOKUP($A453+ROUND((COLUMN()-2)/24,5),'Расчет сбытовых надбавок'!$B$793:'Расчет сбытовых надбавок'!$G$1536,6)+'Иные услуги '!$C$5+'РСТ РСО-А'!$M$6</f>
        <v>2084.27</v>
      </c>
      <c r="I453" s="136">
        <f>VLOOKUP($A453+ROUND((COLUMN()-2)/24,5),АТС!$A$41:$F$784,3)+VLOOKUP($A453+ROUND((COLUMN()-2)/24,5),'Расчет сбытовых надбавок'!$B$793:'Расчет сбытовых надбавок'!$G$1536,6)+'Иные услуги '!$C$5+'РСТ РСО-А'!$M$6</f>
        <v>2098.2399999999998</v>
      </c>
      <c r="J453" s="136">
        <f>VLOOKUP($A453+ROUND((COLUMN()-2)/24,5),АТС!$A$41:$F$784,3)+VLOOKUP($A453+ROUND((COLUMN()-2)/24,5),'Расчет сбытовых надбавок'!$B$793:'Расчет сбытовых надбавок'!$G$1536,6)+'Иные услуги '!$C$5+'РСТ РСО-А'!$M$6</f>
        <v>2350.7799999999997</v>
      </c>
      <c r="K453" s="136">
        <f>VLOOKUP($A453+ROUND((COLUMN()-2)/24,5),АТС!$A$41:$F$784,3)+VLOOKUP($A453+ROUND((COLUMN()-2)/24,5),'Расчет сбытовых надбавок'!$B$793:'Расчет сбытовых надбавок'!$G$1536,6)+'Иные услуги '!$C$5+'РСТ РСО-А'!$M$6</f>
        <v>2168.85</v>
      </c>
      <c r="L453" s="136">
        <f>VLOOKUP($A453+ROUND((COLUMN()-2)/24,5),АТС!$A$41:$F$784,3)+VLOOKUP($A453+ROUND((COLUMN()-2)/24,5),'Расчет сбытовых надбавок'!$B$793:'Расчет сбытовых надбавок'!$G$1536,6)+'Иные услуги '!$C$5+'РСТ РСО-А'!$M$6</f>
        <v>2108.29</v>
      </c>
      <c r="M453" s="136">
        <f>VLOOKUP($A453+ROUND((COLUMN()-2)/24,5),АТС!$A$41:$F$784,3)+VLOOKUP($A453+ROUND((COLUMN()-2)/24,5),'Расчет сбытовых надбавок'!$B$793:'Расчет сбытовых надбавок'!$G$1536,6)+'Иные услуги '!$C$5+'РСТ РСО-А'!$M$6</f>
        <v>2087.6</v>
      </c>
      <c r="N453" s="136">
        <f>VLOOKUP($A453+ROUND((COLUMN()-2)/24,5),АТС!$A$41:$F$784,3)+VLOOKUP($A453+ROUND((COLUMN()-2)/24,5),'Расчет сбытовых надбавок'!$B$793:'Расчет сбытовых надбавок'!$G$1536,6)+'Иные услуги '!$C$5+'РСТ РСО-А'!$M$6</f>
        <v>2122.17</v>
      </c>
      <c r="O453" s="136">
        <f>VLOOKUP($A453+ROUND((COLUMN()-2)/24,5),АТС!$A$41:$F$784,3)+VLOOKUP($A453+ROUND((COLUMN()-2)/24,5),'Расчет сбытовых надбавок'!$B$793:'Расчет сбытовых надбавок'!$G$1536,6)+'Иные услуги '!$C$5+'РСТ РСО-А'!$M$6</f>
        <v>2122.14</v>
      </c>
      <c r="P453" s="136">
        <f>VLOOKUP($A453+ROUND((COLUMN()-2)/24,5),АТС!$A$41:$F$784,3)+VLOOKUP($A453+ROUND((COLUMN()-2)/24,5),'Расчет сбытовых надбавок'!$B$793:'Расчет сбытовых надбавок'!$G$1536,6)+'Иные услуги '!$C$5+'РСТ РСО-А'!$M$6</f>
        <v>2122.1799999999998</v>
      </c>
      <c r="Q453" s="136">
        <f>VLOOKUP($A453+ROUND((COLUMN()-2)/24,5),АТС!$A$41:$F$784,3)+VLOOKUP($A453+ROUND((COLUMN()-2)/24,5),'Расчет сбытовых надбавок'!$B$793:'Расчет сбытовых надбавок'!$G$1536,6)+'Иные услуги '!$C$5+'РСТ РСО-А'!$M$6</f>
        <v>2122.13</v>
      </c>
      <c r="R453" s="136">
        <f>VLOOKUP($A453+ROUND((COLUMN()-2)/24,5),АТС!$A$41:$F$784,3)+VLOOKUP($A453+ROUND((COLUMN()-2)/24,5),'Расчет сбытовых надбавок'!$B$793:'Расчет сбытовых надбавок'!$G$1536,6)+'Иные услуги '!$C$5+'РСТ РСО-А'!$M$6</f>
        <v>2121.83</v>
      </c>
      <c r="S453" s="136">
        <f>VLOOKUP($A453+ROUND((COLUMN()-2)/24,5),АТС!$A$41:$F$784,3)+VLOOKUP($A453+ROUND((COLUMN()-2)/24,5),'Расчет сбытовых надбавок'!$B$793:'Расчет сбытовых надбавок'!$G$1536,6)+'Иные услуги '!$C$5+'РСТ РСО-А'!$M$6</f>
        <v>2107.0699999999997</v>
      </c>
      <c r="T453" s="136">
        <f>VLOOKUP($A453+ROUND((COLUMN()-2)/24,5),АТС!$A$41:$F$784,3)+VLOOKUP($A453+ROUND((COLUMN()-2)/24,5),'Расчет сбытовых надбавок'!$B$793:'Расчет сбытовых надбавок'!$G$1536,6)+'Иные услуги '!$C$5+'РСТ РСО-А'!$M$6</f>
        <v>2092.98</v>
      </c>
      <c r="U453" s="136">
        <f>VLOOKUP($A453+ROUND((COLUMN()-2)/24,5),АТС!$A$41:$F$784,3)+VLOOKUP($A453+ROUND((COLUMN()-2)/24,5),'Расчет сбытовых надбавок'!$B$793:'Расчет сбытовых надбавок'!$G$1536,6)+'Иные услуги '!$C$5+'РСТ РСО-А'!$M$6</f>
        <v>2081.98</v>
      </c>
      <c r="V453" s="136">
        <f>VLOOKUP($A453+ROUND((COLUMN()-2)/24,5),АТС!$A$41:$F$784,3)+VLOOKUP($A453+ROUND((COLUMN()-2)/24,5),'Расчет сбытовых надбавок'!$B$793:'Расчет сбытовых надбавок'!$G$1536,6)+'Иные услуги '!$C$5+'РСТ РСО-А'!$M$6</f>
        <v>2162.39</v>
      </c>
      <c r="W453" s="136">
        <f>VLOOKUP($A453+ROUND((COLUMN()-2)/24,5),АТС!$A$41:$F$784,3)+VLOOKUP($A453+ROUND((COLUMN()-2)/24,5),'Расчет сбытовых надбавок'!$B$793:'Расчет сбытовых надбавок'!$G$1536,6)+'Иные услуги '!$C$5+'РСТ РСО-А'!$M$6</f>
        <v>2151.04</v>
      </c>
      <c r="X453" s="136">
        <f>VLOOKUP($A453+ROUND((COLUMN()-2)/24,5),АТС!$A$41:$F$784,3)+VLOOKUP($A453+ROUND((COLUMN()-2)/24,5),'Расчет сбытовых надбавок'!$B$793:'Расчет сбытовых надбавок'!$G$1536,6)+'Иные услуги '!$C$5+'РСТ РСО-А'!$M$6</f>
        <v>2067.2799999999997</v>
      </c>
      <c r="Y453" s="136">
        <f>VLOOKUP($A453+ROUND((COLUMN()-2)/24,5),АТС!$A$41:$F$784,3)+VLOOKUP($A453+ROUND((COLUMN()-2)/24,5),'Расчет сбытовых надбавок'!$B$793:'Расчет сбытовых надбавок'!$G$1536,6)+'Иные услуги '!$C$5+'РСТ РСО-А'!$M$6</f>
        <v>2201.5499999999997</v>
      </c>
    </row>
    <row r="454" spans="1:27" x14ac:dyDescent="0.2">
      <c r="A454" s="79">
        <f t="shared" si="14"/>
        <v>42582</v>
      </c>
      <c r="B454" s="136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2133.8000000000002</v>
      </c>
      <c r="C454" s="136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2068.37</v>
      </c>
      <c r="D454" s="136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2076.16</v>
      </c>
      <c r="E454" s="136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2076.2799999999997</v>
      </c>
      <c r="F454" s="136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2127.27</v>
      </c>
      <c r="G454" s="136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2145.7799999999997</v>
      </c>
      <c r="H454" s="136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2084.15</v>
      </c>
      <c r="I454" s="136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2076.2799999999997</v>
      </c>
      <c r="J454" s="136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2373.6</v>
      </c>
      <c r="K454" s="136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2184.37</v>
      </c>
      <c r="L454" s="136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2135.7399999999998</v>
      </c>
      <c r="M454" s="136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2106.7599999999998</v>
      </c>
      <c r="N454" s="136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2106.6499999999996</v>
      </c>
      <c r="O454" s="136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2106.6099999999997</v>
      </c>
      <c r="P454" s="136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2120.81</v>
      </c>
      <c r="Q454" s="136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2120.75</v>
      </c>
      <c r="R454" s="136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2120.81</v>
      </c>
      <c r="S454" s="136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2092.75</v>
      </c>
      <c r="T454" s="136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2092.9899999999998</v>
      </c>
      <c r="U454" s="136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2081.91</v>
      </c>
      <c r="V454" s="136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2173.83</v>
      </c>
      <c r="W454" s="136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2145.5</v>
      </c>
      <c r="X454" s="136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2067.62</v>
      </c>
      <c r="Y454" s="136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2219.29</v>
      </c>
    </row>
    <row r="456" spans="1:27" x14ac:dyDescent="0.25">
      <c r="A456" s="77" t="s">
        <v>149</v>
      </c>
    </row>
    <row r="457" spans="1:27" x14ac:dyDescent="0.25">
      <c r="A457" s="87" t="s">
        <v>150</v>
      </c>
      <c r="B457" s="78"/>
      <c r="C457" s="78"/>
      <c r="D457" s="78"/>
    </row>
    <row r="458" spans="1:27" ht="12.75" x14ac:dyDescent="0.2">
      <c r="A458" s="169" t="s">
        <v>48</v>
      </c>
      <c r="B458" s="180" t="s">
        <v>122</v>
      </c>
      <c r="C458" s="181"/>
      <c r="D458" s="181"/>
      <c r="E458" s="181"/>
      <c r="F458" s="181"/>
      <c r="G458" s="181"/>
      <c r="H458" s="181"/>
      <c r="I458" s="181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2"/>
    </row>
    <row r="459" spans="1:27" ht="12.75" x14ac:dyDescent="0.2">
      <c r="A459" s="170"/>
      <c r="B459" s="183"/>
      <c r="C459" s="184"/>
      <c r="D459" s="184"/>
      <c r="E459" s="184"/>
      <c r="F459" s="184"/>
      <c r="G459" s="184"/>
      <c r="H459" s="184"/>
      <c r="I459" s="184"/>
      <c r="J459" s="184"/>
      <c r="K459" s="184"/>
      <c r="L459" s="184"/>
      <c r="M459" s="184"/>
      <c r="N459" s="184"/>
      <c r="O459" s="184"/>
      <c r="P459" s="184"/>
      <c r="Q459" s="184"/>
      <c r="R459" s="184"/>
      <c r="S459" s="184"/>
      <c r="T459" s="184"/>
      <c r="U459" s="184"/>
      <c r="V459" s="184"/>
      <c r="W459" s="184"/>
      <c r="X459" s="184"/>
      <c r="Y459" s="185"/>
    </row>
    <row r="460" spans="1:27" ht="12.75" customHeight="1" x14ac:dyDescent="0.2">
      <c r="A460" s="170"/>
      <c r="B460" s="172" t="s">
        <v>123</v>
      </c>
      <c r="C460" s="163" t="s">
        <v>124</v>
      </c>
      <c r="D460" s="163" t="s">
        <v>125</v>
      </c>
      <c r="E460" s="163" t="s">
        <v>126</v>
      </c>
      <c r="F460" s="163" t="s">
        <v>127</v>
      </c>
      <c r="G460" s="163" t="s">
        <v>128</v>
      </c>
      <c r="H460" s="163" t="s">
        <v>129</v>
      </c>
      <c r="I460" s="163" t="s">
        <v>130</v>
      </c>
      <c r="J460" s="163" t="s">
        <v>131</v>
      </c>
      <c r="K460" s="163" t="s">
        <v>132</v>
      </c>
      <c r="L460" s="163" t="s">
        <v>133</v>
      </c>
      <c r="M460" s="163" t="s">
        <v>134</v>
      </c>
      <c r="N460" s="174" t="s">
        <v>135</v>
      </c>
      <c r="O460" s="163" t="s">
        <v>136</v>
      </c>
      <c r="P460" s="163" t="s">
        <v>137</v>
      </c>
      <c r="Q460" s="163" t="s">
        <v>138</v>
      </c>
      <c r="R460" s="163" t="s">
        <v>139</v>
      </c>
      <c r="S460" s="163" t="s">
        <v>140</v>
      </c>
      <c r="T460" s="163" t="s">
        <v>141</v>
      </c>
      <c r="U460" s="163" t="s">
        <v>142</v>
      </c>
      <c r="V460" s="163" t="s">
        <v>143</v>
      </c>
      <c r="W460" s="163" t="s">
        <v>144</v>
      </c>
      <c r="X460" s="163" t="s">
        <v>145</v>
      </c>
      <c r="Y460" s="163" t="s">
        <v>146</v>
      </c>
    </row>
    <row r="461" spans="1:27" ht="11.25" customHeight="1" x14ac:dyDescent="0.2">
      <c r="A461" s="171"/>
      <c r="B461" s="173"/>
      <c r="C461" s="164"/>
      <c r="D461" s="164"/>
      <c r="E461" s="164"/>
      <c r="F461" s="164"/>
      <c r="G461" s="164"/>
      <c r="H461" s="164"/>
      <c r="I461" s="164"/>
      <c r="J461" s="164"/>
      <c r="K461" s="164"/>
      <c r="L461" s="164"/>
      <c r="M461" s="164"/>
      <c r="N461" s="175"/>
      <c r="O461" s="164"/>
      <c r="P461" s="164"/>
      <c r="Q461" s="164"/>
      <c r="R461" s="164"/>
      <c r="S461" s="164"/>
      <c r="T461" s="164"/>
      <c r="U461" s="164"/>
      <c r="V461" s="164"/>
      <c r="W461" s="164"/>
      <c r="X461" s="164"/>
      <c r="Y461" s="164"/>
    </row>
    <row r="462" spans="1:27" ht="15.75" customHeight="1" x14ac:dyDescent="0.2">
      <c r="A462" s="79">
        <f>A424</f>
        <v>42552</v>
      </c>
      <c r="B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2407.19</v>
      </c>
      <c r="C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2372.69</v>
      </c>
      <c r="D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2401.86</v>
      </c>
      <c r="E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2442.17</v>
      </c>
      <c r="F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2486.6800000000003</v>
      </c>
      <c r="G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2536.41</v>
      </c>
      <c r="H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2450.65</v>
      </c>
      <c r="I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2756.2700000000004</v>
      </c>
      <c r="J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2545.3900000000003</v>
      </c>
      <c r="K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2394.8500000000004</v>
      </c>
      <c r="L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2381.4</v>
      </c>
      <c r="M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2381.4499999999998</v>
      </c>
      <c r="N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2372.6000000000004</v>
      </c>
      <c r="O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2372.58</v>
      </c>
      <c r="P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2372.5300000000002</v>
      </c>
      <c r="Q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2372.5100000000002</v>
      </c>
      <c r="R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2399.11</v>
      </c>
      <c r="S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2423.0100000000002</v>
      </c>
      <c r="T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2422.9700000000003</v>
      </c>
      <c r="U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2387.7800000000002</v>
      </c>
      <c r="V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2436.8500000000004</v>
      </c>
      <c r="W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2445.65</v>
      </c>
      <c r="X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2388.0500000000002</v>
      </c>
      <c r="Y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2545.9</v>
      </c>
      <c r="AA462" s="80"/>
    </row>
    <row r="463" spans="1:27" x14ac:dyDescent="0.2">
      <c r="A463" s="79">
        <f>A462+1</f>
        <v>42553</v>
      </c>
      <c r="B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2439.86</v>
      </c>
      <c r="C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2391.36</v>
      </c>
      <c r="D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2371.0300000000002</v>
      </c>
      <c r="E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2384.77</v>
      </c>
      <c r="F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2448.59</v>
      </c>
      <c r="G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2501.25</v>
      </c>
      <c r="H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2438.7600000000002</v>
      </c>
      <c r="I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2380.4700000000003</v>
      </c>
      <c r="J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2675</v>
      </c>
      <c r="K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2482.5600000000004</v>
      </c>
      <c r="L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2417.88</v>
      </c>
      <c r="M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2417.8900000000003</v>
      </c>
      <c r="N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2417.96</v>
      </c>
      <c r="O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2403.4500000000003</v>
      </c>
      <c r="P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2396.38</v>
      </c>
      <c r="Q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2396.3900000000003</v>
      </c>
      <c r="R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2433.19</v>
      </c>
      <c r="S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2448.9900000000002</v>
      </c>
      <c r="T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2433.3100000000004</v>
      </c>
      <c r="U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2418.41</v>
      </c>
      <c r="V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2424.5100000000002</v>
      </c>
      <c r="W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2453.69</v>
      </c>
      <c r="X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2378.29</v>
      </c>
      <c r="Y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2491.0600000000004</v>
      </c>
    </row>
    <row r="464" spans="1:27" x14ac:dyDescent="0.2">
      <c r="A464" s="79">
        <f t="shared" ref="A464:A492" si="15">A463+1</f>
        <v>42554</v>
      </c>
      <c r="B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2434.71</v>
      </c>
      <c r="C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2387.83</v>
      </c>
      <c r="D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2370.9700000000003</v>
      </c>
      <c r="E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2384.63</v>
      </c>
      <c r="F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2448.2000000000003</v>
      </c>
      <c r="G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2524.2400000000002</v>
      </c>
      <c r="H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2438.6000000000004</v>
      </c>
      <c r="I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2380.1999999999998</v>
      </c>
      <c r="J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2674.28</v>
      </c>
      <c r="K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2482.5700000000002</v>
      </c>
      <c r="L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2433.11</v>
      </c>
      <c r="M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2448.96</v>
      </c>
      <c r="N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2440.8500000000004</v>
      </c>
      <c r="O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2433.11</v>
      </c>
      <c r="P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2433.2700000000004</v>
      </c>
      <c r="Q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2433.08</v>
      </c>
      <c r="R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2473.73</v>
      </c>
      <c r="S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2473.7400000000002</v>
      </c>
      <c r="T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2473.73</v>
      </c>
      <c r="U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2457.3000000000002</v>
      </c>
      <c r="V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2423.0100000000002</v>
      </c>
      <c r="W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2451.0700000000002</v>
      </c>
      <c r="X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2378.2400000000002</v>
      </c>
      <c r="Y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2490.7700000000004</v>
      </c>
    </row>
    <row r="465" spans="1:25" x14ac:dyDescent="0.2">
      <c r="A465" s="79">
        <f t="shared" si="15"/>
        <v>42555</v>
      </c>
      <c r="B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2391.5300000000002</v>
      </c>
      <c r="C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2372.3200000000002</v>
      </c>
      <c r="D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2417.17</v>
      </c>
      <c r="E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2441.79</v>
      </c>
      <c r="F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2505.4900000000002</v>
      </c>
      <c r="G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2536.08</v>
      </c>
      <c r="H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2450.5700000000002</v>
      </c>
      <c r="I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2730.83</v>
      </c>
      <c r="J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2545.2400000000002</v>
      </c>
      <c r="K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2380.8500000000004</v>
      </c>
      <c r="L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2379.87</v>
      </c>
      <c r="M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2384.54</v>
      </c>
      <c r="N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2379.8500000000004</v>
      </c>
      <c r="O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2381.16</v>
      </c>
      <c r="P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2387.04</v>
      </c>
      <c r="Q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2388.3000000000002</v>
      </c>
      <c r="R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2398.71</v>
      </c>
      <c r="S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2422.54</v>
      </c>
      <c r="T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2422.5500000000002</v>
      </c>
      <c r="U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2387.75</v>
      </c>
      <c r="V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2418.5300000000002</v>
      </c>
      <c r="W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2409.25</v>
      </c>
      <c r="X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2387.59</v>
      </c>
      <c r="Y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2431.7800000000002</v>
      </c>
    </row>
    <row r="466" spans="1:25" x14ac:dyDescent="0.2">
      <c r="A466" s="79">
        <f t="shared" si="15"/>
        <v>42556</v>
      </c>
      <c r="B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2391.42</v>
      </c>
      <c r="C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2372.7200000000003</v>
      </c>
      <c r="D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2417.5600000000004</v>
      </c>
      <c r="E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2442.1800000000003</v>
      </c>
      <c r="F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2505.94</v>
      </c>
      <c r="G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2505.8200000000002</v>
      </c>
      <c r="H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2450.79</v>
      </c>
      <c r="I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2731.24</v>
      </c>
      <c r="J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2545.2000000000003</v>
      </c>
      <c r="K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2381.0300000000002</v>
      </c>
      <c r="L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2390.3200000000002</v>
      </c>
      <c r="M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2380.9700000000003</v>
      </c>
      <c r="N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2380.98</v>
      </c>
      <c r="O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2380.87</v>
      </c>
      <c r="P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2394.7400000000002</v>
      </c>
      <c r="Q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2394.71</v>
      </c>
      <c r="R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2398.92</v>
      </c>
      <c r="S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2448.42</v>
      </c>
      <c r="T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2448.38</v>
      </c>
      <c r="U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2462.0200000000004</v>
      </c>
      <c r="V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2403.61</v>
      </c>
      <c r="W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2417.6800000000003</v>
      </c>
      <c r="X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2398.6400000000003</v>
      </c>
      <c r="Y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2499.42</v>
      </c>
    </row>
    <row r="467" spans="1:25" x14ac:dyDescent="0.2">
      <c r="A467" s="79">
        <f t="shared" si="15"/>
        <v>42557</v>
      </c>
      <c r="B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2388.4700000000003</v>
      </c>
      <c r="C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2387.0700000000002</v>
      </c>
      <c r="D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2417.41</v>
      </c>
      <c r="E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2441.8500000000004</v>
      </c>
      <c r="F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2467.84</v>
      </c>
      <c r="G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2505.65</v>
      </c>
      <c r="H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2468.15</v>
      </c>
      <c r="I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2755.66</v>
      </c>
      <c r="J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2755.2200000000003</v>
      </c>
      <c r="K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2423.63</v>
      </c>
      <c r="L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2381.1800000000003</v>
      </c>
      <c r="M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2381.2000000000003</v>
      </c>
      <c r="N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2394.9300000000003</v>
      </c>
      <c r="O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2408.98</v>
      </c>
      <c r="P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2394.9300000000003</v>
      </c>
      <c r="Q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2394.83</v>
      </c>
      <c r="R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2410.8200000000002</v>
      </c>
      <c r="S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2422.92</v>
      </c>
      <c r="T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2398.87</v>
      </c>
      <c r="U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2389.61</v>
      </c>
      <c r="V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2443.4</v>
      </c>
      <c r="W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2424.2800000000002</v>
      </c>
      <c r="X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2386.96</v>
      </c>
      <c r="Y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2513.02</v>
      </c>
    </row>
    <row r="468" spans="1:25" x14ac:dyDescent="0.2">
      <c r="A468" s="79">
        <f t="shared" si="15"/>
        <v>42558</v>
      </c>
      <c r="B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2387.5700000000002</v>
      </c>
      <c r="C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2372.7200000000003</v>
      </c>
      <c r="D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2417.4</v>
      </c>
      <c r="E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2441.92</v>
      </c>
      <c r="F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2450.4100000000003</v>
      </c>
      <c r="G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2505.62</v>
      </c>
      <c r="H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2433.38</v>
      </c>
      <c r="I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2755.7700000000004</v>
      </c>
      <c r="J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2587.63</v>
      </c>
      <c r="K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2431.61</v>
      </c>
      <c r="L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2381.4</v>
      </c>
      <c r="M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2390.13</v>
      </c>
      <c r="N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2372.5500000000002</v>
      </c>
      <c r="O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2381.5500000000002</v>
      </c>
      <c r="P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2381.48</v>
      </c>
      <c r="Q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2391.09</v>
      </c>
      <c r="R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2399.04</v>
      </c>
      <c r="S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2410.7600000000002</v>
      </c>
      <c r="T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2448.66</v>
      </c>
      <c r="U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2449.2200000000003</v>
      </c>
      <c r="V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2404.0300000000002</v>
      </c>
      <c r="W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2444.7400000000002</v>
      </c>
      <c r="X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2376.4</v>
      </c>
      <c r="Y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2513.9500000000003</v>
      </c>
    </row>
    <row r="469" spans="1:25" x14ac:dyDescent="0.2">
      <c r="A469" s="79">
        <f t="shared" si="15"/>
        <v>42559</v>
      </c>
      <c r="B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2398.7600000000002</v>
      </c>
      <c r="C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2372.7200000000003</v>
      </c>
      <c r="D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2433.7200000000003</v>
      </c>
      <c r="E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2433.6800000000003</v>
      </c>
      <c r="F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2441.8100000000004</v>
      </c>
      <c r="G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2515.7400000000002</v>
      </c>
      <c r="H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2425.44</v>
      </c>
      <c r="I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2768.9300000000003</v>
      </c>
      <c r="J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2621.6800000000003</v>
      </c>
      <c r="K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2463.9</v>
      </c>
      <c r="L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2402.3100000000004</v>
      </c>
      <c r="M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2388.2800000000002</v>
      </c>
      <c r="N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2402.19</v>
      </c>
      <c r="O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2416.67</v>
      </c>
      <c r="P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2431.67</v>
      </c>
      <c r="Q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2431.69</v>
      </c>
      <c r="R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2442.02</v>
      </c>
      <c r="S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2455.25</v>
      </c>
      <c r="T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2468.62</v>
      </c>
      <c r="U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2455.56</v>
      </c>
      <c r="V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2410.02</v>
      </c>
      <c r="W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2411.0300000000002</v>
      </c>
      <c r="X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2371.0100000000002</v>
      </c>
      <c r="Y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2521.75</v>
      </c>
    </row>
    <row r="470" spans="1:25" x14ac:dyDescent="0.2">
      <c r="A470" s="79">
        <f t="shared" si="15"/>
        <v>42560</v>
      </c>
      <c r="B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2438.6000000000004</v>
      </c>
      <c r="C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2399.1999999999998</v>
      </c>
      <c r="D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2376.58</v>
      </c>
      <c r="E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2393</v>
      </c>
      <c r="F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2428.5600000000004</v>
      </c>
      <c r="G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2468.48</v>
      </c>
      <c r="H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2429.21</v>
      </c>
      <c r="I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2374.21</v>
      </c>
      <c r="J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2715.57</v>
      </c>
      <c r="K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2509.34</v>
      </c>
      <c r="L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2425.62</v>
      </c>
      <c r="M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2410.79</v>
      </c>
      <c r="N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2410.7600000000002</v>
      </c>
      <c r="O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2441.1400000000003</v>
      </c>
      <c r="P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2433.1999999999998</v>
      </c>
      <c r="Q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2433.08</v>
      </c>
      <c r="R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2457.2200000000003</v>
      </c>
      <c r="S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2441.2200000000003</v>
      </c>
      <c r="T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2441.09</v>
      </c>
      <c r="U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2410.4899999999998</v>
      </c>
      <c r="V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2442.8200000000002</v>
      </c>
      <c r="W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2443.69</v>
      </c>
      <c r="X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2385.5300000000002</v>
      </c>
      <c r="Y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2481.7600000000002</v>
      </c>
    </row>
    <row r="471" spans="1:25" x14ac:dyDescent="0.2">
      <c r="A471" s="79">
        <f t="shared" si="15"/>
        <v>42561</v>
      </c>
      <c r="B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2395.23</v>
      </c>
      <c r="C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2373.4900000000002</v>
      </c>
      <c r="D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2370.84</v>
      </c>
      <c r="E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2414.7600000000002</v>
      </c>
      <c r="F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2452.4700000000003</v>
      </c>
      <c r="G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2494.87</v>
      </c>
      <c r="H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2433.7800000000002</v>
      </c>
      <c r="I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2370.33</v>
      </c>
      <c r="J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2723.1400000000003</v>
      </c>
      <c r="K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2563.9</v>
      </c>
      <c r="L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2469.9700000000003</v>
      </c>
      <c r="M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2445.48</v>
      </c>
      <c r="N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2445.29</v>
      </c>
      <c r="O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2469.8500000000004</v>
      </c>
      <c r="P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2514.3500000000004</v>
      </c>
      <c r="Q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2514.34</v>
      </c>
      <c r="R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2515.04</v>
      </c>
      <c r="S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2515.04</v>
      </c>
      <c r="T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2445.86</v>
      </c>
      <c r="U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2414.3100000000004</v>
      </c>
      <c r="V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2422.0500000000002</v>
      </c>
      <c r="W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2434.7600000000002</v>
      </c>
      <c r="X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2381.17</v>
      </c>
      <c r="Y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2485.91</v>
      </c>
    </row>
    <row r="472" spans="1:25" x14ac:dyDescent="0.2">
      <c r="A472" s="79">
        <f t="shared" si="15"/>
        <v>42562</v>
      </c>
      <c r="B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2384.04</v>
      </c>
      <c r="C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2370.2600000000002</v>
      </c>
      <c r="D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2437.56</v>
      </c>
      <c r="E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2437.75</v>
      </c>
      <c r="F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2481.09</v>
      </c>
      <c r="G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2540.04</v>
      </c>
      <c r="H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2480.88</v>
      </c>
      <c r="I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2856.78</v>
      </c>
      <c r="J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2676.4</v>
      </c>
      <c r="K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2510.91</v>
      </c>
      <c r="L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2404.5700000000002</v>
      </c>
      <c r="M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2390.4700000000003</v>
      </c>
      <c r="N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2396.9499999999998</v>
      </c>
      <c r="O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2418.65</v>
      </c>
      <c r="P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2418.8500000000004</v>
      </c>
      <c r="Q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2389.8500000000004</v>
      </c>
      <c r="R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2430.94</v>
      </c>
      <c r="S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2437.0200000000004</v>
      </c>
      <c r="T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2472.16</v>
      </c>
      <c r="U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2458.19</v>
      </c>
      <c r="V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2406.9</v>
      </c>
      <c r="W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2407.17</v>
      </c>
      <c r="X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2384.4700000000003</v>
      </c>
      <c r="Y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2513.1800000000003</v>
      </c>
    </row>
    <row r="473" spans="1:25" x14ac:dyDescent="0.2">
      <c r="A473" s="79">
        <f t="shared" si="15"/>
        <v>42563</v>
      </c>
      <c r="B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2385.48</v>
      </c>
      <c r="C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2370.3200000000002</v>
      </c>
      <c r="D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2437.0300000000002</v>
      </c>
      <c r="E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2463.0500000000002</v>
      </c>
      <c r="F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2499.9900000000002</v>
      </c>
      <c r="G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2500.2800000000002</v>
      </c>
      <c r="H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2481.9900000000002</v>
      </c>
      <c r="I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2859.1000000000004</v>
      </c>
      <c r="J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2678.3</v>
      </c>
      <c r="K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2512.2800000000002</v>
      </c>
      <c r="L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2406.1400000000003</v>
      </c>
      <c r="M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2392.0500000000002</v>
      </c>
      <c r="N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2398.9700000000003</v>
      </c>
      <c r="O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2420.88</v>
      </c>
      <c r="P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2420.86</v>
      </c>
      <c r="Q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2420.88</v>
      </c>
      <c r="R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2432.9300000000003</v>
      </c>
      <c r="S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2509.2800000000002</v>
      </c>
      <c r="T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2532.44</v>
      </c>
      <c r="U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2486.3000000000002</v>
      </c>
      <c r="V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2378.1000000000004</v>
      </c>
      <c r="W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2378.3900000000003</v>
      </c>
      <c r="X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2396.08</v>
      </c>
      <c r="Y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2475.62</v>
      </c>
    </row>
    <row r="474" spans="1:25" x14ac:dyDescent="0.2">
      <c r="A474" s="79">
        <f t="shared" si="15"/>
        <v>42564</v>
      </c>
      <c r="B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2393.8900000000003</v>
      </c>
      <c r="C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2372.3200000000002</v>
      </c>
      <c r="D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2441.66</v>
      </c>
      <c r="E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2467.79</v>
      </c>
      <c r="F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2505.29</v>
      </c>
      <c r="G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2505.5</v>
      </c>
      <c r="H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2486.7000000000003</v>
      </c>
      <c r="I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2866.2300000000005</v>
      </c>
      <c r="J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2684.9300000000003</v>
      </c>
      <c r="K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2516.9900000000002</v>
      </c>
      <c r="L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2409.5300000000002</v>
      </c>
      <c r="M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2395.3000000000002</v>
      </c>
      <c r="N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2402.2400000000002</v>
      </c>
      <c r="O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2424.2600000000002</v>
      </c>
      <c r="P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2424.29</v>
      </c>
      <c r="Q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2424.17</v>
      </c>
      <c r="R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2435.52</v>
      </c>
      <c r="S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2512.35</v>
      </c>
      <c r="T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2535.9500000000003</v>
      </c>
      <c r="U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2490.0100000000002</v>
      </c>
      <c r="V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2375.3500000000004</v>
      </c>
      <c r="W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2375.8200000000002</v>
      </c>
      <c r="X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2398.7800000000002</v>
      </c>
      <c r="Y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2475.6800000000003</v>
      </c>
    </row>
    <row r="475" spans="1:25" x14ac:dyDescent="0.2">
      <c r="A475" s="79">
        <f t="shared" si="15"/>
        <v>42565</v>
      </c>
      <c r="B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2392.4300000000003</v>
      </c>
      <c r="C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2372.36</v>
      </c>
      <c r="D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2401.5700000000002</v>
      </c>
      <c r="E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2467.92</v>
      </c>
      <c r="F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2505.46</v>
      </c>
      <c r="G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2505.62</v>
      </c>
      <c r="H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2486.9300000000003</v>
      </c>
      <c r="I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2851.54</v>
      </c>
      <c r="J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2658.73</v>
      </c>
      <c r="K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2489.44</v>
      </c>
      <c r="L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2409.5</v>
      </c>
      <c r="M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2395.19</v>
      </c>
      <c r="N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2416.59</v>
      </c>
      <c r="O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2424.0700000000002</v>
      </c>
      <c r="P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2424.0300000000002</v>
      </c>
      <c r="Q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2424</v>
      </c>
      <c r="R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2448.17</v>
      </c>
      <c r="S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2475.44</v>
      </c>
      <c r="T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2535.94</v>
      </c>
      <c r="U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2489.98</v>
      </c>
      <c r="V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2375.15</v>
      </c>
      <c r="W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2375.62</v>
      </c>
      <c r="X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2398.69</v>
      </c>
      <c r="Y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2468.21</v>
      </c>
    </row>
    <row r="476" spans="1:25" x14ac:dyDescent="0.2">
      <c r="A476" s="79">
        <f t="shared" si="15"/>
        <v>42566</v>
      </c>
      <c r="B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2380.3200000000002</v>
      </c>
      <c r="C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2372.7600000000002</v>
      </c>
      <c r="D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2402.3900000000003</v>
      </c>
      <c r="E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2468.4500000000003</v>
      </c>
      <c r="F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2506.0700000000002</v>
      </c>
      <c r="G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2506.0300000000002</v>
      </c>
      <c r="H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2486.9499999999998</v>
      </c>
      <c r="I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2851.92</v>
      </c>
      <c r="J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2621.8500000000004</v>
      </c>
      <c r="K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2455.3200000000002</v>
      </c>
      <c r="L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2381.25</v>
      </c>
      <c r="M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2389.0100000000002</v>
      </c>
      <c r="N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2389.25</v>
      </c>
      <c r="O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2389.3200000000002</v>
      </c>
      <c r="P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2389.19</v>
      </c>
      <c r="Q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2389.34</v>
      </c>
      <c r="R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2410.61</v>
      </c>
      <c r="S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2475.5100000000002</v>
      </c>
      <c r="T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2475.52</v>
      </c>
      <c r="U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2489.87</v>
      </c>
      <c r="V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2375.58</v>
      </c>
      <c r="W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2403.15</v>
      </c>
      <c r="X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2398.79</v>
      </c>
      <c r="Y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2479.3100000000004</v>
      </c>
    </row>
    <row r="477" spans="1:25" x14ac:dyDescent="0.2">
      <c r="A477" s="79">
        <f t="shared" si="15"/>
        <v>42567</v>
      </c>
      <c r="B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2413.7800000000002</v>
      </c>
      <c r="C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2378.48</v>
      </c>
      <c r="D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2370.2400000000002</v>
      </c>
      <c r="E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2384.94</v>
      </c>
      <c r="F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2437.81</v>
      </c>
      <c r="G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2479.1600000000003</v>
      </c>
      <c r="H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2438.6800000000003</v>
      </c>
      <c r="I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2392.77</v>
      </c>
      <c r="J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2687.75</v>
      </c>
      <c r="K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2537.9300000000003</v>
      </c>
      <c r="L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2482.21</v>
      </c>
      <c r="M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2465.11</v>
      </c>
      <c r="N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2465.09</v>
      </c>
      <c r="O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2465.06</v>
      </c>
      <c r="P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2465.0700000000002</v>
      </c>
      <c r="Q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2448.6000000000004</v>
      </c>
      <c r="R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2448.3900000000003</v>
      </c>
      <c r="S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2432.88</v>
      </c>
      <c r="T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2432.91</v>
      </c>
      <c r="U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2449.0100000000002</v>
      </c>
      <c r="V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2422.8000000000002</v>
      </c>
      <c r="W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2455.3000000000002</v>
      </c>
      <c r="X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2407.65</v>
      </c>
      <c r="Y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2499.8200000000002</v>
      </c>
    </row>
    <row r="478" spans="1:25" x14ac:dyDescent="0.2">
      <c r="A478" s="79">
        <f t="shared" si="15"/>
        <v>42568</v>
      </c>
      <c r="B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2435.7700000000004</v>
      </c>
      <c r="C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2384.7000000000003</v>
      </c>
      <c r="D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2371.29</v>
      </c>
      <c r="E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2387.7200000000003</v>
      </c>
      <c r="F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2442.1400000000003</v>
      </c>
      <c r="G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2483.1999999999998</v>
      </c>
      <c r="H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2442.4499999999998</v>
      </c>
      <c r="I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2396.3900000000003</v>
      </c>
      <c r="J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2692.21</v>
      </c>
      <c r="K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2541.63</v>
      </c>
      <c r="L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2485.5300000000002</v>
      </c>
      <c r="M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2468.34</v>
      </c>
      <c r="N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2468.1800000000003</v>
      </c>
      <c r="O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2468.08</v>
      </c>
      <c r="P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2468.04</v>
      </c>
      <c r="Q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2451.5500000000002</v>
      </c>
      <c r="R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2451.4100000000003</v>
      </c>
      <c r="S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2435.44</v>
      </c>
      <c r="T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2435.5700000000002</v>
      </c>
      <c r="U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2452.3900000000003</v>
      </c>
      <c r="V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2446.92</v>
      </c>
      <c r="W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2468.1600000000003</v>
      </c>
      <c r="X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2420.63</v>
      </c>
      <c r="Y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2606.08</v>
      </c>
    </row>
    <row r="479" spans="1:25" x14ac:dyDescent="0.2">
      <c r="A479" s="79">
        <f t="shared" si="15"/>
        <v>42569</v>
      </c>
      <c r="B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2393.8100000000004</v>
      </c>
      <c r="C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2389.61</v>
      </c>
      <c r="D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2420.41</v>
      </c>
      <c r="E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2453.67</v>
      </c>
      <c r="F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2471.41</v>
      </c>
      <c r="G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2529.84</v>
      </c>
      <c r="H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2471.87</v>
      </c>
      <c r="I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2787.23</v>
      </c>
      <c r="J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2626.27</v>
      </c>
      <c r="K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2458.46</v>
      </c>
      <c r="L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2383.7800000000002</v>
      </c>
      <c r="M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2383.62</v>
      </c>
      <c r="N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2383.75</v>
      </c>
      <c r="O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2383.75</v>
      </c>
      <c r="P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2383.65</v>
      </c>
      <c r="Q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2397.42</v>
      </c>
      <c r="R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2412.69</v>
      </c>
      <c r="S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2412.6800000000003</v>
      </c>
      <c r="T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2425.0200000000004</v>
      </c>
      <c r="U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2450.91</v>
      </c>
      <c r="V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2400.73</v>
      </c>
      <c r="W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2414.75</v>
      </c>
      <c r="X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2478.0600000000004</v>
      </c>
      <c r="Y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2460.86</v>
      </c>
    </row>
    <row r="480" spans="1:25" x14ac:dyDescent="0.2">
      <c r="A480" s="79">
        <f t="shared" si="15"/>
        <v>42570</v>
      </c>
      <c r="B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2417.5600000000004</v>
      </c>
      <c r="C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2383.29</v>
      </c>
      <c r="D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2370.58</v>
      </c>
      <c r="E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2404.6600000000003</v>
      </c>
      <c r="F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2436.7400000000002</v>
      </c>
      <c r="G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2489.94</v>
      </c>
      <c r="H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2462.6800000000003</v>
      </c>
      <c r="I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2827.7300000000005</v>
      </c>
      <c r="J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2637.71</v>
      </c>
      <c r="K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2426.5</v>
      </c>
      <c r="L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2370.13</v>
      </c>
      <c r="M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2402.8900000000003</v>
      </c>
      <c r="N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2403.16</v>
      </c>
      <c r="O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2403.3500000000004</v>
      </c>
      <c r="P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2403.19</v>
      </c>
      <c r="Q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2403.09</v>
      </c>
      <c r="R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2377.94</v>
      </c>
      <c r="S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2377.94</v>
      </c>
      <c r="T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2424.59</v>
      </c>
      <c r="U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2400.94</v>
      </c>
      <c r="V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2439.84</v>
      </c>
      <c r="W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2440.5200000000004</v>
      </c>
      <c r="X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2396.7600000000002</v>
      </c>
      <c r="Y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2532.44</v>
      </c>
    </row>
    <row r="481" spans="1:25" x14ac:dyDescent="0.2">
      <c r="A481" s="79">
        <f t="shared" si="15"/>
        <v>42571</v>
      </c>
      <c r="B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2404.62</v>
      </c>
      <c r="C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2380.63</v>
      </c>
      <c r="D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2370.52</v>
      </c>
      <c r="E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2388.38</v>
      </c>
      <c r="F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2388.29</v>
      </c>
      <c r="G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2469.87</v>
      </c>
      <c r="H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2403.44</v>
      </c>
      <c r="I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2698.7000000000003</v>
      </c>
      <c r="J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2547.38</v>
      </c>
      <c r="K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2371.17</v>
      </c>
      <c r="L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2444.0700000000002</v>
      </c>
      <c r="M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2445.19</v>
      </c>
      <c r="N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2445.6000000000004</v>
      </c>
      <c r="O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2447.11</v>
      </c>
      <c r="P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2447.6400000000003</v>
      </c>
      <c r="Q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2447.0500000000002</v>
      </c>
      <c r="R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2413.6000000000004</v>
      </c>
      <c r="S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2399.87</v>
      </c>
      <c r="T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2398.73</v>
      </c>
      <c r="U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2397.4100000000003</v>
      </c>
      <c r="V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2473.2600000000002</v>
      </c>
      <c r="W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2480.59</v>
      </c>
      <c r="X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2401.7200000000003</v>
      </c>
      <c r="Y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2524.33</v>
      </c>
    </row>
    <row r="482" spans="1:25" x14ac:dyDescent="0.2">
      <c r="A482" s="79">
        <f t="shared" si="15"/>
        <v>42572</v>
      </c>
      <c r="B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2400.09</v>
      </c>
      <c r="C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2374.88</v>
      </c>
      <c r="D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2372.41</v>
      </c>
      <c r="E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2371.7800000000002</v>
      </c>
      <c r="F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2388.25</v>
      </c>
      <c r="G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2418.87</v>
      </c>
      <c r="H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2388.2800000000002</v>
      </c>
      <c r="I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2699.5</v>
      </c>
      <c r="J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2527.67</v>
      </c>
      <c r="K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2378.4500000000003</v>
      </c>
      <c r="L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2413.0300000000002</v>
      </c>
      <c r="M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2445.58</v>
      </c>
      <c r="N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2440.04</v>
      </c>
      <c r="O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2441.1800000000003</v>
      </c>
      <c r="P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2414.8500000000004</v>
      </c>
      <c r="Q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2393.58</v>
      </c>
      <c r="R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2398.75</v>
      </c>
      <c r="S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2386.1999999999998</v>
      </c>
      <c r="T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2411.6400000000003</v>
      </c>
      <c r="U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2397.5300000000002</v>
      </c>
      <c r="V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2468.5500000000002</v>
      </c>
      <c r="W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2474.13</v>
      </c>
      <c r="X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2401.65</v>
      </c>
      <c r="Y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2514.5</v>
      </c>
    </row>
    <row r="483" spans="1:25" x14ac:dyDescent="0.2">
      <c r="A483" s="79">
        <f t="shared" si="15"/>
        <v>42573</v>
      </c>
      <c r="B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2389.2400000000002</v>
      </c>
      <c r="C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2374.2400000000002</v>
      </c>
      <c r="D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2370.3200000000002</v>
      </c>
      <c r="E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2373.86</v>
      </c>
      <c r="F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2388.29</v>
      </c>
      <c r="G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2452.11</v>
      </c>
      <c r="H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2403.34</v>
      </c>
      <c r="I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2758.5600000000004</v>
      </c>
      <c r="J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2612.25</v>
      </c>
      <c r="K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2456.79</v>
      </c>
      <c r="L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2432.86</v>
      </c>
      <c r="M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2382.2200000000003</v>
      </c>
      <c r="N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2410.29</v>
      </c>
      <c r="O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2410.29</v>
      </c>
      <c r="P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2371.3900000000003</v>
      </c>
      <c r="Q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2371.3100000000004</v>
      </c>
      <c r="R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2387.41</v>
      </c>
      <c r="S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2377.5100000000002</v>
      </c>
      <c r="T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2400.0500000000002</v>
      </c>
      <c r="U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2377.75</v>
      </c>
      <c r="V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2462.0500000000002</v>
      </c>
      <c r="W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2465.0700000000002</v>
      </c>
      <c r="X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2405.21</v>
      </c>
      <c r="Y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2543.38</v>
      </c>
    </row>
    <row r="484" spans="1:25" x14ac:dyDescent="0.2">
      <c r="A484" s="79">
        <f t="shared" si="15"/>
        <v>42574</v>
      </c>
      <c r="B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2461.5300000000002</v>
      </c>
      <c r="C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2423.4900000000002</v>
      </c>
      <c r="D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2395.56</v>
      </c>
      <c r="E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2383.69</v>
      </c>
      <c r="F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2376.46</v>
      </c>
      <c r="G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2386.3000000000002</v>
      </c>
      <c r="H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2370.25</v>
      </c>
      <c r="I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2379.33</v>
      </c>
      <c r="J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2651.87</v>
      </c>
      <c r="K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2466.9300000000003</v>
      </c>
      <c r="L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2419.61</v>
      </c>
      <c r="M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2377.2600000000002</v>
      </c>
      <c r="N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2376.9900000000002</v>
      </c>
      <c r="O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2376.83</v>
      </c>
      <c r="P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2376.87</v>
      </c>
      <c r="Q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2376.8200000000002</v>
      </c>
      <c r="R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2404.33</v>
      </c>
      <c r="S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2393.58</v>
      </c>
      <c r="T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2377.5300000000002</v>
      </c>
      <c r="U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2405.46</v>
      </c>
      <c r="V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2506.7800000000002</v>
      </c>
      <c r="W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2524.42</v>
      </c>
      <c r="X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2405.75</v>
      </c>
      <c r="Y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2434.4300000000003</v>
      </c>
    </row>
    <row r="485" spans="1:25" x14ac:dyDescent="0.2">
      <c r="A485" s="79">
        <f t="shared" si="15"/>
        <v>42575</v>
      </c>
      <c r="B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2446.7800000000002</v>
      </c>
      <c r="C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2418.8000000000002</v>
      </c>
      <c r="D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2391.44</v>
      </c>
      <c r="E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2381.4300000000003</v>
      </c>
      <c r="F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2375.36</v>
      </c>
      <c r="G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2403.0700000000002</v>
      </c>
      <c r="H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2386.13</v>
      </c>
      <c r="I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2370.2200000000003</v>
      </c>
      <c r="J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2676.67</v>
      </c>
      <c r="K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2483.6999999999998</v>
      </c>
      <c r="L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2418.84</v>
      </c>
      <c r="M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2376.8900000000003</v>
      </c>
      <c r="N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2376.71</v>
      </c>
      <c r="O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2376.69</v>
      </c>
      <c r="P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2376.69</v>
      </c>
      <c r="Q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2376.66</v>
      </c>
      <c r="R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2404.5</v>
      </c>
      <c r="S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2394.61</v>
      </c>
      <c r="T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2377.9300000000003</v>
      </c>
      <c r="U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2408.5700000000002</v>
      </c>
      <c r="V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2532.56</v>
      </c>
      <c r="W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2533.52</v>
      </c>
      <c r="X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2410.6600000000003</v>
      </c>
      <c r="Y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2434.1800000000003</v>
      </c>
    </row>
    <row r="486" spans="1:25" x14ac:dyDescent="0.2">
      <c r="A486" s="79">
        <f t="shared" si="15"/>
        <v>42576</v>
      </c>
      <c r="B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2420.44</v>
      </c>
      <c r="C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2392.1400000000003</v>
      </c>
      <c r="D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2371.36</v>
      </c>
      <c r="E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2371.09</v>
      </c>
      <c r="F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2402.98</v>
      </c>
      <c r="G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2434.9500000000003</v>
      </c>
      <c r="H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2419</v>
      </c>
      <c r="I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2797.8900000000003</v>
      </c>
      <c r="J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2589.77</v>
      </c>
      <c r="K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2440.92</v>
      </c>
      <c r="L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2371.33</v>
      </c>
      <c r="M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2415.67</v>
      </c>
      <c r="N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2416.5</v>
      </c>
      <c r="O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2416.5300000000002</v>
      </c>
      <c r="P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2416.5</v>
      </c>
      <c r="Q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2416.37</v>
      </c>
      <c r="R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2382.9300000000003</v>
      </c>
      <c r="S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2390.0200000000004</v>
      </c>
      <c r="T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2388.5700000000002</v>
      </c>
      <c r="U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2377.62</v>
      </c>
      <c r="V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2472.9700000000003</v>
      </c>
      <c r="W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2447.11</v>
      </c>
      <c r="X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2374.62</v>
      </c>
      <c r="Y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2544.0600000000004</v>
      </c>
    </row>
    <row r="487" spans="1:25" x14ac:dyDescent="0.2">
      <c r="A487" s="79">
        <f t="shared" si="15"/>
        <v>42577</v>
      </c>
      <c r="B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2428.5200000000004</v>
      </c>
      <c r="C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2380.87</v>
      </c>
      <c r="D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2403.0700000000002</v>
      </c>
      <c r="E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2418.63</v>
      </c>
      <c r="F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2418.62</v>
      </c>
      <c r="G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2442.88</v>
      </c>
      <c r="H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2418.63</v>
      </c>
      <c r="I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2733.5600000000004</v>
      </c>
      <c r="J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2589.46</v>
      </c>
      <c r="K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2441.11</v>
      </c>
      <c r="L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2396.8500000000004</v>
      </c>
      <c r="M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2396.86</v>
      </c>
      <c r="N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2396.66</v>
      </c>
      <c r="O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2396.48</v>
      </c>
      <c r="P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2382.66</v>
      </c>
      <c r="Q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2396.4500000000003</v>
      </c>
      <c r="R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2411.92</v>
      </c>
      <c r="S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2442.8200000000002</v>
      </c>
      <c r="T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2491.29</v>
      </c>
      <c r="U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2444.66</v>
      </c>
      <c r="V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2406.44</v>
      </c>
      <c r="W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2408.1600000000003</v>
      </c>
      <c r="X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2411.9</v>
      </c>
      <c r="Y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2538.42</v>
      </c>
    </row>
    <row r="488" spans="1:25" x14ac:dyDescent="0.2">
      <c r="A488" s="79">
        <f t="shared" si="15"/>
        <v>42578</v>
      </c>
      <c r="B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2402</v>
      </c>
      <c r="C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2403.77</v>
      </c>
      <c r="D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2419.33</v>
      </c>
      <c r="E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2419.3100000000004</v>
      </c>
      <c r="F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2488.7800000000002</v>
      </c>
      <c r="G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2508.27</v>
      </c>
      <c r="H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2470.65</v>
      </c>
      <c r="I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2826</v>
      </c>
      <c r="J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2625.1400000000003</v>
      </c>
      <c r="K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2474.5600000000004</v>
      </c>
      <c r="L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2411.92</v>
      </c>
      <c r="M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2383.6400000000003</v>
      </c>
      <c r="N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2383.3900000000003</v>
      </c>
      <c r="O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2383.36</v>
      </c>
      <c r="P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2411.65</v>
      </c>
      <c r="Q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2411.88</v>
      </c>
      <c r="R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2425.0600000000004</v>
      </c>
      <c r="S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2424.75</v>
      </c>
      <c r="T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2464.0100000000002</v>
      </c>
      <c r="U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2426.38</v>
      </c>
      <c r="V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2406.5</v>
      </c>
      <c r="W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2408.5600000000004</v>
      </c>
      <c r="X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2411.92</v>
      </c>
      <c r="Y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2517.91</v>
      </c>
    </row>
    <row r="489" spans="1:25" x14ac:dyDescent="0.2">
      <c r="A489" s="79">
        <f t="shared" si="15"/>
        <v>42579</v>
      </c>
      <c r="B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2400.71</v>
      </c>
      <c r="C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2388.7400000000002</v>
      </c>
      <c r="D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2419.3500000000004</v>
      </c>
      <c r="E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2419.4</v>
      </c>
      <c r="F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2470.37</v>
      </c>
      <c r="G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2470.3000000000002</v>
      </c>
      <c r="H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2419.5500000000002</v>
      </c>
      <c r="I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2826.96</v>
      </c>
      <c r="J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2625.69</v>
      </c>
      <c r="K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2442.0700000000002</v>
      </c>
      <c r="L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2384.0600000000004</v>
      </c>
      <c r="M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2384.12</v>
      </c>
      <c r="N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2397.3900000000003</v>
      </c>
      <c r="O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2397.15</v>
      </c>
      <c r="P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2411.62</v>
      </c>
      <c r="Q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2411.7200000000003</v>
      </c>
      <c r="R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2514.9900000000002</v>
      </c>
      <c r="S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2477.75</v>
      </c>
      <c r="T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2492.33</v>
      </c>
      <c r="U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2466.3900000000003</v>
      </c>
      <c r="V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2404.73</v>
      </c>
      <c r="W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2407.3100000000004</v>
      </c>
      <c r="X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2424.7600000000002</v>
      </c>
      <c r="Y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2521.62</v>
      </c>
    </row>
    <row r="490" spans="1:25" x14ac:dyDescent="0.2">
      <c r="A490" s="79">
        <f t="shared" si="15"/>
        <v>42580</v>
      </c>
      <c r="B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2399.0100000000002</v>
      </c>
      <c r="C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2404.6000000000004</v>
      </c>
      <c r="D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2419.88</v>
      </c>
      <c r="E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2419.94</v>
      </c>
      <c r="F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2489.6000000000004</v>
      </c>
      <c r="G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2509.1000000000004</v>
      </c>
      <c r="H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2445.08</v>
      </c>
      <c r="I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2828.16</v>
      </c>
      <c r="J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2626.6800000000003</v>
      </c>
      <c r="K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2442.65</v>
      </c>
      <c r="L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2391.4900000000002</v>
      </c>
      <c r="M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2398.38</v>
      </c>
      <c r="N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2379.04</v>
      </c>
      <c r="O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2370.9300000000003</v>
      </c>
      <c r="P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2371.08</v>
      </c>
      <c r="Q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2384.3500000000004</v>
      </c>
      <c r="R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2425.4700000000003</v>
      </c>
      <c r="S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2437.7600000000002</v>
      </c>
      <c r="T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2438.1400000000003</v>
      </c>
      <c r="U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2391.48</v>
      </c>
      <c r="V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2438.38</v>
      </c>
      <c r="W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2410.7200000000003</v>
      </c>
      <c r="X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2425.3500000000004</v>
      </c>
      <c r="Y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2544.96</v>
      </c>
    </row>
    <row r="491" spans="1:25" x14ac:dyDescent="0.2">
      <c r="A491" s="79">
        <f t="shared" si="15"/>
        <v>42581</v>
      </c>
      <c r="B491" s="136">
        <f>VLOOKUP($A491+ROUND((COLUMN()-2)/24,5),АТС!$A$41:$F$784,3)+VLOOKUP($A491+ROUND((COLUMN()-2)/24,5),'Расчет сбытовых надбавок'!$B$793:'Расчет сбытовых надбавок'!$G$1536,3)+'Иные услуги '!$C$5+'РСТ РСО-А'!$N$6</f>
        <v>2467.33</v>
      </c>
      <c r="C491" s="136">
        <f>VLOOKUP($A491+ROUND((COLUMN()-2)/24,5),АТС!$A$41:$F$784,3)+VLOOKUP($A491+ROUND((COLUMN()-2)/24,5),'Расчет сбытовых надбавок'!$B$793:'Расчет сбытовых надбавок'!$G$1536,3)+'Иные услуги '!$C$5+'РСТ РСО-А'!$N$6</f>
        <v>2383.91</v>
      </c>
      <c r="D491" s="136">
        <f>VLOOKUP($A491+ROUND((COLUMN()-2)/24,5),АТС!$A$41:$F$784,3)+VLOOKUP($A491+ROUND((COLUMN()-2)/24,5),'Расчет сбытовых надбавок'!$B$793:'Расчет сбытовых надбавок'!$G$1536,3)+'Иные услуги '!$C$5+'РСТ РСО-А'!$N$6</f>
        <v>2371.1400000000003</v>
      </c>
      <c r="E491" s="136">
        <f>VLOOKUP($A491+ROUND((COLUMN()-2)/24,5),АТС!$A$41:$F$784,3)+VLOOKUP($A491+ROUND((COLUMN()-2)/24,5),'Расчет сбытовых надбавок'!$B$793:'Расчет сбытовых надбавок'!$G$1536,3)+'Иные услуги '!$C$5+'РСТ РСО-А'!$N$6</f>
        <v>2387.87</v>
      </c>
      <c r="F491" s="136">
        <f>VLOOKUP($A491+ROUND((COLUMN()-2)/24,5),АТС!$A$41:$F$784,3)+VLOOKUP($A491+ROUND((COLUMN()-2)/24,5),'Расчет сбытовых надбавок'!$B$793:'Расчет сбытовых надбавок'!$G$1536,3)+'Иные услуги '!$C$5+'РСТ РСО-А'!$N$6</f>
        <v>2423.13</v>
      </c>
      <c r="G491" s="136">
        <f>VLOOKUP($A491+ROUND((COLUMN()-2)/24,5),АТС!$A$41:$F$784,3)+VLOOKUP($A491+ROUND((COLUMN()-2)/24,5),'Расчет сбытовых надбавок'!$B$793:'Расчет сбытовых надбавок'!$G$1536,3)+'Иные услуги '!$C$5+'РСТ РСО-А'!$N$6</f>
        <v>2462.2600000000002</v>
      </c>
      <c r="H491" s="136">
        <f>VLOOKUP($A491+ROUND((COLUMN()-2)/24,5),АТС!$A$41:$F$784,3)+VLOOKUP($A491+ROUND((COLUMN()-2)/24,5),'Расчет сбытовых надбавок'!$B$793:'Расчет сбытовых надбавок'!$G$1536,3)+'Иные услуги '!$C$5+'РСТ РСО-А'!$N$6</f>
        <v>2396.5500000000002</v>
      </c>
      <c r="I491" s="136">
        <f>VLOOKUP($A491+ROUND((COLUMN()-2)/24,5),АТС!$A$41:$F$784,3)+VLOOKUP($A491+ROUND((COLUMN()-2)/24,5),'Расчет сбытовых надбавок'!$B$793:'Расчет сбытовых надбавок'!$G$1536,3)+'Иные услуги '!$C$5+'РСТ РСО-А'!$N$6</f>
        <v>2411.5100000000002</v>
      </c>
      <c r="J491" s="136">
        <f>VLOOKUP($A491+ROUND((COLUMN()-2)/24,5),АТС!$A$41:$F$784,3)+VLOOKUP($A491+ROUND((COLUMN()-2)/24,5),'Расчет сбытовых надбавок'!$B$793:'Расчет сбытовых надбавок'!$G$1536,3)+'Иные услуги '!$C$5+'РСТ РСО-А'!$N$6</f>
        <v>2681.9</v>
      </c>
      <c r="K491" s="136">
        <f>VLOOKUP($A491+ROUND((COLUMN()-2)/24,5),АТС!$A$41:$F$784,3)+VLOOKUP($A491+ROUND((COLUMN()-2)/24,5),'Расчет сбытовых надбавок'!$B$793:'Расчет сбытовых надбавок'!$G$1536,3)+'Иные услуги '!$C$5+'РСТ РСО-А'!$N$6</f>
        <v>2487.12</v>
      </c>
      <c r="L491" s="136">
        <f>VLOOKUP($A491+ROUND((COLUMN()-2)/24,5),АТС!$A$41:$F$784,3)+VLOOKUP($A491+ROUND((COLUMN()-2)/24,5),'Расчет сбытовых надбавок'!$B$793:'Расчет сбытовых надбавок'!$G$1536,3)+'Иные услуги '!$C$5+'РСТ РСО-А'!$N$6</f>
        <v>2422.27</v>
      </c>
      <c r="M491" s="136">
        <f>VLOOKUP($A491+ROUND((COLUMN()-2)/24,5),АТС!$A$41:$F$784,3)+VLOOKUP($A491+ROUND((COLUMN()-2)/24,5),'Расчет сбытовых надбавок'!$B$793:'Расчет сбытовых надбавок'!$G$1536,3)+'Иные услуги '!$C$5+'РСТ РСО-А'!$N$6</f>
        <v>2400.12</v>
      </c>
      <c r="N491" s="136">
        <f>VLOOKUP($A491+ROUND((COLUMN()-2)/24,5),АТС!$A$41:$F$784,3)+VLOOKUP($A491+ROUND((COLUMN()-2)/24,5),'Расчет сбытовых надбавок'!$B$793:'Расчет сбытовых надбавок'!$G$1536,3)+'Иные услуги '!$C$5+'РСТ РСО-А'!$N$6</f>
        <v>2437.13</v>
      </c>
      <c r="O491" s="136">
        <f>VLOOKUP($A491+ROUND((COLUMN()-2)/24,5),АТС!$A$41:$F$784,3)+VLOOKUP($A491+ROUND((COLUMN()-2)/24,5),'Расчет сбытовых надбавок'!$B$793:'Расчет сбытовых надбавок'!$G$1536,3)+'Иные услуги '!$C$5+'РСТ РСО-А'!$N$6</f>
        <v>2437.11</v>
      </c>
      <c r="P491" s="136">
        <f>VLOOKUP($A491+ROUND((COLUMN()-2)/24,5),АТС!$A$41:$F$784,3)+VLOOKUP($A491+ROUND((COLUMN()-2)/24,5),'Расчет сбытовых надбавок'!$B$793:'Расчет сбытовых надбавок'!$G$1536,3)+'Иные услуги '!$C$5+'РСТ РСО-А'!$N$6</f>
        <v>2437.1400000000003</v>
      </c>
      <c r="Q491" s="136">
        <f>VLOOKUP($A491+ROUND((COLUMN()-2)/24,5),АТС!$A$41:$F$784,3)+VLOOKUP($A491+ROUND((COLUMN()-2)/24,5),'Расчет сбытовых надбавок'!$B$793:'Расчет сбытовых надбавок'!$G$1536,3)+'Иные услуги '!$C$5+'РСТ РСО-А'!$N$6</f>
        <v>2437.09</v>
      </c>
      <c r="R491" s="136">
        <f>VLOOKUP($A491+ROUND((COLUMN()-2)/24,5),АТС!$A$41:$F$784,3)+VLOOKUP($A491+ROUND((COLUMN()-2)/24,5),'Расчет сбытовых надбавок'!$B$793:'Расчет сбытовых надбавок'!$G$1536,3)+'Иные услуги '!$C$5+'РСТ РСО-А'!$N$6</f>
        <v>2436.7700000000004</v>
      </c>
      <c r="S491" s="136">
        <f>VLOOKUP($A491+ROUND((COLUMN()-2)/24,5),АТС!$A$41:$F$784,3)+VLOOKUP($A491+ROUND((COLUMN()-2)/24,5),'Расчет сбытовых надбавок'!$B$793:'Расчет сбытовых надбавок'!$G$1536,3)+'Иные услуги '!$C$5+'РСТ РСО-А'!$N$6</f>
        <v>2420.96</v>
      </c>
      <c r="T491" s="136">
        <f>VLOOKUP($A491+ROUND((COLUMN()-2)/24,5),АТС!$A$41:$F$784,3)+VLOOKUP($A491+ROUND((COLUMN()-2)/24,5),'Расчет сбытовых надбавок'!$B$793:'Расчет сбытовых надбавок'!$G$1536,3)+'Иные услуги '!$C$5+'РСТ РСО-А'!$N$6</f>
        <v>2405.88</v>
      </c>
      <c r="U491" s="136">
        <f>VLOOKUP($A491+ROUND((COLUMN()-2)/24,5),АТС!$A$41:$F$784,3)+VLOOKUP($A491+ROUND((COLUMN()-2)/24,5),'Расчет сбытовых надбавок'!$B$793:'Расчет сбытовых надбавок'!$G$1536,3)+'Иные услуги '!$C$5+'РСТ РСО-А'!$N$6</f>
        <v>2394.11</v>
      </c>
      <c r="V491" s="136">
        <f>VLOOKUP($A491+ROUND((COLUMN()-2)/24,5),АТС!$A$41:$F$784,3)+VLOOKUP($A491+ROUND((COLUMN()-2)/24,5),'Расчет сбытовых надбавок'!$B$793:'Расчет сбытовых надбавок'!$G$1536,3)+'Иные услуги '!$C$5+'РСТ РСО-А'!$N$6</f>
        <v>2480.19</v>
      </c>
      <c r="W491" s="136">
        <f>VLOOKUP($A491+ROUND((COLUMN()-2)/24,5),АТС!$A$41:$F$784,3)+VLOOKUP($A491+ROUND((COLUMN()-2)/24,5),'Расчет сбытовых надбавок'!$B$793:'Расчет сбытовых надбавок'!$G$1536,3)+'Иные услуги '!$C$5+'РСТ РСО-А'!$N$6</f>
        <v>2468.04</v>
      </c>
      <c r="X491" s="136">
        <f>VLOOKUP($A491+ROUND((COLUMN()-2)/24,5),АТС!$A$41:$F$784,3)+VLOOKUP($A491+ROUND((COLUMN()-2)/24,5),'Расчет сбытовых надбавок'!$B$793:'Расчет сбытовых надбавок'!$G$1536,3)+'Иные услуги '!$C$5+'РСТ РСО-А'!$N$6</f>
        <v>2378.37</v>
      </c>
      <c r="Y491" s="136">
        <f>VLOOKUP($A491+ROUND((COLUMN()-2)/24,5),АТС!$A$41:$F$784,3)+VLOOKUP($A491+ROUND((COLUMN()-2)/24,5),'Расчет сбытовых надбавок'!$B$793:'Расчет сбытовых надбавок'!$G$1536,3)+'Иные услуги '!$C$5+'РСТ РСО-А'!$N$6</f>
        <v>2522.12</v>
      </c>
    </row>
    <row r="492" spans="1:25" x14ac:dyDescent="0.2">
      <c r="A492" s="79">
        <f t="shared" si="15"/>
        <v>42582</v>
      </c>
      <c r="B492" s="136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2449.59</v>
      </c>
      <c r="C492" s="136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2379.5300000000002</v>
      </c>
      <c r="D492" s="136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2387.87</v>
      </c>
      <c r="E492" s="136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2388</v>
      </c>
      <c r="F492" s="136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2442.6000000000004</v>
      </c>
      <c r="G492" s="136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2462.4100000000003</v>
      </c>
      <c r="H492" s="136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2396.4300000000003</v>
      </c>
      <c r="I492" s="136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2388</v>
      </c>
      <c r="J492" s="136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2706.33</v>
      </c>
      <c r="K492" s="136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2503.73</v>
      </c>
      <c r="L492" s="136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2451.66</v>
      </c>
      <c r="M492" s="136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2420.63</v>
      </c>
      <c r="N492" s="136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2420.52</v>
      </c>
      <c r="O492" s="136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2420.4700000000003</v>
      </c>
      <c r="P492" s="136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2435.6800000000003</v>
      </c>
      <c r="Q492" s="136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2435.61</v>
      </c>
      <c r="R492" s="136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2435.6800000000003</v>
      </c>
      <c r="S492" s="136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2405.6400000000003</v>
      </c>
      <c r="T492" s="136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2405.8900000000003</v>
      </c>
      <c r="U492" s="136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2394.0300000000002</v>
      </c>
      <c r="V492" s="136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2492.44</v>
      </c>
      <c r="W492" s="136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2462.11</v>
      </c>
      <c r="X492" s="136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2378.7200000000003</v>
      </c>
      <c r="Y492" s="136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2541.12</v>
      </c>
    </row>
    <row r="493" spans="1:25" x14ac:dyDescent="0.2">
      <c r="A493" s="91"/>
      <c r="B493" s="86"/>
      <c r="C493" s="86"/>
      <c r="D493" s="86"/>
      <c r="E493" s="86"/>
      <c r="F493" s="86"/>
      <c r="G493" s="86"/>
      <c r="H493" s="86"/>
      <c r="I493" s="86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  <c r="Y493" s="92"/>
    </row>
    <row r="494" spans="1:25" x14ac:dyDescent="0.25">
      <c r="A494" s="87" t="s">
        <v>151</v>
      </c>
      <c r="B494" s="78"/>
      <c r="C494" s="78"/>
      <c r="D494" s="78"/>
    </row>
    <row r="495" spans="1:25" ht="12.75" x14ac:dyDescent="0.2">
      <c r="A495" s="169" t="s">
        <v>48</v>
      </c>
      <c r="B495" s="180" t="s">
        <v>122</v>
      </c>
      <c r="C495" s="181"/>
      <c r="D495" s="181"/>
      <c r="E495" s="181"/>
      <c r="F495" s="181"/>
      <c r="G495" s="181"/>
      <c r="H495" s="181"/>
      <c r="I495" s="181"/>
      <c r="J495" s="181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2"/>
    </row>
    <row r="496" spans="1:25" ht="12.75" x14ac:dyDescent="0.2">
      <c r="A496" s="170"/>
      <c r="B496" s="183"/>
      <c r="C496" s="184"/>
      <c r="D496" s="184"/>
      <c r="E496" s="184"/>
      <c r="F496" s="184"/>
      <c r="G496" s="184"/>
      <c r="H496" s="184"/>
      <c r="I496" s="184"/>
      <c r="J496" s="184"/>
      <c r="K496" s="184"/>
      <c r="L496" s="184"/>
      <c r="M496" s="184"/>
      <c r="N496" s="184"/>
      <c r="O496" s="184"/>
      <c r="P496" s="184"/>
      <c r="Q496" s="184"/>
      <c r="R496" s="184"/>
      <c r="S496" s="184"/>
      <c r="T496" s="184"/>
      <c r="U496" s="184"/>
      <c r="V496" s="184"/>
      <c r="W496" s="184"/>
      <c r="X496" s="184"/>
      <c r="Y496" s="185"/>
    </row>
    <row r="497" spans="1:27" s="112" customFormat="1" ht="12.75" customHeight="1" x14ac:dyDescent="0.2">
      <c r="A497" s="170"/>
      <c r="B497" s="172" t="s">
        <v>123</v>
      </c>
      <c r="C497" s="163" t="s">
        <v>124</v>
      </c>
      <c r="D497" s="163" t="s">
        <v>125</v>
      </c>
      <c r="E497" s="163" t="s">
        <v>126</v>
      </c>
      <c r="F497" s="163" t="s">
        <v>127</v>
      </c>
      <c r="G497" s="163" t="s">
        <v>128</v>
      </c>
      <c r="H497" s="163" t="s">
        <v>129</v>
      </c>
      <c r="I497" s="163" t="s">
        <v>130</v>
      </c>
      <c r="J497" s="163" t="s">
        <v>131</v>
      </c>
      <c r="K497" s="163" t="s">
        <v>132</v>
      </c>
      <c r="L497" s="163" t="s">
        <v>133</v>
      </c>
      <c r="M497" s="163" t="s">
        <v>134</v>
      </c>
      <c r="N497" s="174" t="s">
        <v>135</v>
      </c>
      <c r="O497" s="163" t="s">
        <v>136</v>
      </c>
      <c r="P497" s="163" t="s">
        <v>137</v>
      </c>
      <c r="Q497" s="163" t="s">
        <v>138</v>
      </c>
      <c r="R497" s="163" t="s">
        <v>139</v>
      </c>
      <c r="S497" s="163" t="s">
        <v>140</v>
      </c>
      <c r="T497" s="163" t="s">
        <v>141</v>
      </c>
      <c r="U497" s="163" t="s">
        <v>142</v>
      </c>
      <c r="V497" s="163" t="s">
        <v>143</v>
      </c>
      <c r="W497" s="163" t="s">
        <v>144</v>
      </c>
      <c r="X497" s="163" t="s">
        <v>145</v>
      </c>
      <c r="Y497" s="163" t="s">
        <v>146</v>
      </c>
    </row>
    <row r="498" spans="1:27" s="112" customFormat="1" ht="11.25" customHeight="1" x14ac:dyDescent="0.2">
      <c r="A498" s="171"/>
      <c r="B498" s="173"/>
      <c r="C498" s="164"/>
      <c r="D498" s="164"/>
      <c r="E498" s="164"/>
      <c r="F498" s="164"/>
      <c r="G498" s="164"/>
      <c r="H498" s="164"/>
      <c r="I498" s="164"/>
      <c r="J498" s="164"/>
      <c r="K498" s="164"/>
      <c r="L498" s="164"/>
      <c r="M498" s="164"/>
      <c r="N498" s="175"/>
      <c r="O498" s="164"/>
      <c r="P498" s="164"/>
      <c r="Q498" s="164"/>
      <c r="R498" s="164"/>
      <c r="S498" s="164"/>
      <c r="T498" s="164"/>
      <c r="U498" s="164"/>
      <c r="V498" s="164"/>
      <c r="W498" s="164"/>
      <c r="X498" s="164"/>
      <c r="Y498" s="164"/>
    </row>
    <row r="499" spans="1:27" ht="15.75" customHeight="1" x14ac:dyDescent="0.2">
      <c r="A499" s="79">
        <f>A462</f>
        <v>42552</v>
      </c>
      <c r="B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2401.1800000000003</v>
      </c>
      <c r="C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2366.9700000000003</v>
      </c>
      <c r="D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2395.9</v>
      </c>
      <c r="E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2435.87</v>
      </c>
      <c r="F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2480</v>
      </c>
      <c r="G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2529.3100000000004</v>
      </c>
      <c r="H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2444.27</v>
      </c>
      <c r="I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2747.32</v>
      </c>
      <c r="J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2538.21</v>
      </c>
      <c r="K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2388.9499999999998</v>
      </c>
      <c r="L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2375.62</v>
      </c>
      <c r="M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2375.66</v>
      </c>
      <c r="N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2366.88</v>
      </c>
      <c r="O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2366.87</v>
      </c>
      <c r="P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2366.8200000000002</v>
      </c>
      <c r="Q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2366.79</v>
      </c>
      <c r="R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2393.17</v>
      </c>
      <c r="S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2416.87</v>
      </c>
      <c r="T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2416.83</v>
      </c>
      <c r="U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2381.94</v>
      </c>
      <c r="V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2430.59</v>
      </c>
      <c r="W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2439.3200000000002</v>
      </c>
      <c r="X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2382.2000000000003</v>
      </c>
      <c r="Y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2538.7200000000003</v>
      </c>
      <c r="AA499" s="80"/>
    </row>
    <row r="500" spans="1:27" x14ac:dyDescent="0.2">
      <c r="A500" s="79">
        <f>A499+1</f>
        <v>42553</v>
      </c>
      <c r="B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2433.58</v>
      </c>
      <c r="C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2385.4900000000002</v>
      </c>
      <c r="D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2365.33</v>
      </c>
      <c r="E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2378.96</v>
      </c>
      <c r="F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2442.2399999999998</v>
      </c>
      <c r="G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2494.4500000000003</v>
      </c>
      <c r="H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2432.4900000000002</v>
      </c>
      <c r="I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2374.69</v>
      </c>
      <c r="J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2666.73</v>
      </c>
      <c r="K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2475.92</v>
      </c>
      <c r="L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2411.79</v>
      </c>
      <c r="M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2411.8000000000002</v>
      </c>
      <c r="N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2411.86</v>
      </c>
      <c r="O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2397.48</v>
      </c>
      <c r="P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2390.4700000000003</v>
      </c>
      <c r="Q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2390.48</v>
      </c>
      <c r="R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2426.96</v>
      </c>
      <c r="S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2442.6400000000003</v>
      </c>
      <c r="T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2427.08</v>
      </c>
      <c r="U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2412.31</v>
      </c>
      <c r="V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2418.36</v>
      </c>
      <c r="W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2447.3000000000002</v>
      </c>
      <c r="X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2372.5300000000002</v>
      </c>
      <c r="Y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2484.34</v>
      </c>
    </row>
    <row r="501" spans="1:27" x14ac:dyDescent="0.2">
      <c r="A501" s="79">
        <f t="shared" ref="A501:A529" si="16">A500+1</f>
        <v>42554</v>
      </c>
      <c r="B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2428.4700000000003</v>
      </c>
      <c r="C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2381.9900000000002</v>
      </c>
      <c r="D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2365.27</v>
      </c>
      <c r="E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2378.8100000000004</v>
      </c>
      <c r="F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2441.8500000000004</v>
      </c>
      <c r="G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2517.25</v>
      </c>
      <c r="H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2432.33</v>
      </c>
      <c r="I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2374.42</v>
      </c>
      <c r="J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2666.02</v>
      </c>
      <c r="K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2475.9300000000003</v>
      </c>
      <c r="L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2426.8900000000003</v>
      </c>
      <c r="M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2442.6000000000004</v>
      </c>
      <c r="N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2434.5600000000004</v>
      </c>
      <c r="O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2426.8900000000003</v>
      </c>
      <c r="P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2427.04</v>
      </c>
      <c r="Q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2426.8500000000004</v>
      </c>
      <c r="R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2467.1600000000003</v>
      </c>
      <c r="S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2467.17</v>
      </c>
      <c r="T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2467.1600000000003</v>
      </c>
      <c r="U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2450.87</v>
      </c>
      <c r="V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2416.87</v>
      </c>
      <c r="W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2444.69</v>
      </c>
      <c r="X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2372.48</v>
      </c>
      <c r="Y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2484.0500000000002</v>
      </c>
    </row>
    <row r="502" spans="1:27" x14ac:dyDescent="0.2">
      <c r="A502" s="79">
        <f t="shared" si="16"/>
        <v>42555</v>
      </c>
      <c r="B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2385.65</v>
      </c>
      <c r="C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2366.61</v>
      </c>
      <c r="D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2411.08</v>
      </c>
      <c r="E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2435.5</v>
      </c>
      <c r="F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2498.65</v>
      </c>
      <c r="G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2528.98</v>
      </c>
      <c r="H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2444.2000000000003</v>
      </c>
      <c r="I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2722.1000000000004</v>
      </c>
      <c r="J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2538.0700000000002</v>
      </c>
      <c r="K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2375.0600000000004</v>
      </c>
      <c r="L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2374.1000000000004</v>
      </c>
      <c r="M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2378.73</v>
      </c>
      <c r="N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2374.08</v>
      </c>
      <c r="O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2375.37</v>
      </c>
      <c r="P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2381.1999999999998</v>
      </c>
      <c r="Q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2382.46</v>
      </c>
      <c r="R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2392.77</v>
      </c>
      <c r="S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2416.4</v>
      </c>
      <c r="T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2416.41</v>
      </c>
      <c r="U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2381.91</v>
      </c>
      <c r="V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2412.4300000000003</v>
      </c>
      <c r="W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2403.23</v>
      </c>
      <c r="X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2381.75</v>
      </c>
      <c r="Y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2425.5700000000002</v>
      </c>
    </row>
    <row r="503" spans="1:27" x14ac:dyDescent="0.2">
      <c r="A503" s="79">
        <f t="shared" si="16"/>
        <v>42556</v>
      </c>
      <c r="B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2385.54</v>
      </c>
      <c r="C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2367</v>
      </c>
      <c r="D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2411.4700000000003</v>
      </c>
      <c r="E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2435.88</v>
      </c>
      <c r="F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2499.1</v>
      </c>
      <c r="G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2498.9900000000002</v>
      </c>
      <c r="H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2444.42</v>
      </c>
      <c r="I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2722.49</v>
      </c>
      <c r="J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2538.02</v>
      </c>
      <c r="K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2375.25</v>
      </c>
      <c r="L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2384.46</v>
      </c>
      <c r="M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2375.1800000000003</v>
      </c>
      <c r="N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2375.19</v>
      </c>
      <c r="O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2375.08</v>
      </c>
      <c r="P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2388.84</v>
      </c>
      <c r="Q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2388.81</v>
      </c>
      <c r="R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2392.98</v>
      </c>
      <c r="S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2442.0700000000002</v>
      </c>
      <c r="T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2442.0300000000002</v>
      </c>
      <c r="U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2455.5500000000002</v>
      </c>
      <c r="V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2397.63</v>
      </c>
      <c r="W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2411.59</v>
      </c>
      <c r="X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2392.71</v>
      </c>
      <c r="Y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2492.63</v>
      </c>
    </row>
    <row r="504" spans="1:27" x14ac:dyDescent="0.2">
      <c r="A504" s="79">
        <f t="shared" si="16"/>
        <v>42557</v>
      </c>
      <c r="B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2382.62</v>
      </c>
      <c r="C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2381.2400000000002</v>
      </c>
      <c r="D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2411.3200000000002</v>
      </c>
      <c r="E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2435.5500000000002</v>
      </c>
      <c r="F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2461.3200000000002</v>
      </c>
      <c r="G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2498.81</v>
      </c>
      <c r="H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2461.63</v>
      </c>
      <c r="I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2746.71</v>
      </c>
      <c r="J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2746.28</v>
      </c>
      <c r="K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2417.4900000000002</v>
      </c>
      <c r="L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2375.3900000000003</v>
      </c>
      <c r="M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2375.42</v>
      </c>
      <c r="N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2389.0300000000002</v>
      </c>
      <c r="O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2402.9500000000003</v>
      </c>
      <c r="P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2389.0300000000002</v>
      </c>
      <c r="Q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2388.9300000000003</v>
      </c>
      <c r="R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2404.7800000000002</v>
      </c>
      <c r="S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2416.7800000000002</v>
      </c>
      <c r="T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2392.94</v>
      </c>
      <c r="U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2383.75</v>
      </c>
      <c r="V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2437.09</v>
      </c>
      <c r="W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2418.13</v>
      </c>
      <c r="X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2381.13</v>
      </c>
      <c r="Y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2506.13</v>
      </c>
    </row>
    <row r="505" spans="1:27" x14ac:dyDescent="0.2">
      <c r="A505" s="79">
        <f t="shared" si="16"/>
        <v>42558</v>
      </c>
      <c r="B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2381.73</v>
      </c>
      <c r="C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2367</v>
      </c>
      <c r="D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2411.3100000000004</v>
      </c>
      <c r="E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2435.62</v>
      </c>
      <c r="F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2444.04</v>
      </c>
      <c r="G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2498.79</v>
      </c>
      <c r="H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2427.15</v>
      </c>
      <c r="I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2746.82</v>
      </c>
      <c r="J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2580.1000000000004</v>
      </c>
      <c r="K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2425.4</v>
      </c>
      <c r="L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2375.62</v>
      </c>
      <c r="M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2384.2700000000004</v>
      </c>
      <c r="N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2366.84</v>
      </c>
      <c r="O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2375.7600000000002</v>
      </c>
      <c r="P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2375.69</v>
      </c>
      <c r="Q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2385.2200000000003</v>
      </c>
      <c r="R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2393.1000000000004</v>
      </c>
      <c r="S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2404.73</v>
      </c>
      <c r="T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2442.3000000000002</v>
      </c>
      <c r="U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2442.86</v>
      </c>
      <c r="V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2398.0500000000002</v>
      </c>
      <c r="W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2438.42</v>
      </c>
      <c r="X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2370.66</v>
      </c>
      <c r="Y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2507.04</v>
      </c>
    </row>
    <row r="506" spans="1:27" x14ac:dyDescent="0.2">
      <c r="A506" s="79">
        <f t="shared" si="16"/>
        <v>42559</v>
      </c>
      <c r="B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2392.83</v>
      </c>
      <c r="C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2367</v>
      </c>
      <c r="D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2427.4900000000002</v>
      </c>
      <c r="E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2427.4500000000003</v>
      </c>
      <c r="F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2435.5100000000002</v>
      </c>
      <c r="G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2508.8100000000004</v>
      </c>
      <c r="H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2419.2800000000002</v>
      </c>
      <c r="I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2759.87</v>
      </c>
      <c r="J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2613.87</v>
      </c>
      <c r="K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2457.41</v>
      </c>
      <c r="L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2396.3500000000004</v>
      </c>
      <c r="M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2382.4300000000003</v>
      </c>
      <c r="N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2396.2200000000003</v>
      </c>
      <c r="O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2410.58</v>
      </c>
      <c r="P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2425.46</v>
      </c>
      <c r="Q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2425.48</v>
      </c>
      <c r="R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2435.7200000000003</v>
      </c>
      <c r="S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2448.83</v>
      </c>
      <c r="T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2462.09</v>
      </c>
      <c r="U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2449.1400000000003</v>
      </c>
      <c r="V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2404</v>
      </c>
      <c r="W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2404.9900000000002</v>
      </c>
      <c r="X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2365.31</v>
      </c>
      <c r="Y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2514.7800000000002</v>
      </c>
    </row>
    <row r="507" spans="1:27" x14ac:dyDescent="0.2">
      <c r="A507" s="79">
        <f t="shared" si="16"/>
        <v>42560</v>
      </c>
      <c r="B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2432.33</v>
      </c>
      <c r="C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2393.2600000000002</v>
      </c>
      <c r="D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2370.83</v>
      </c>
      <c r="E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2387.12</v>
      </c>
      <c r="F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2422.37</v>
      </c>
      <c r="G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2461.96</v>
      </c>
      <c r="H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2423.0200000000004</v>
      </c>
      <c r="I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2368.4899999999998</v>
      </c>
      <c r="J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2706.9700000000003</v>
      </c>
      <c r="K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2502.4700000000003</v>
      </c>
      <c r="L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2419.46</v>
      </c>
      <c r="M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2404.7600000000002</v>
      </c>
      <c r="N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2404.73</v>
      </c>
      <c r="O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2434.84</v>
      </c>
      <c r="P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2426.9700000000003</v>
      </c>
      <c r="Q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2426.8500000000004</v>
      </c>
      <c r="R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2450.79</v>
      </c>
      <c r="S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2434.9300000000003</v>
      </c>
      <c r="T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2434.8000000000002</v>
      </c>
      <c r="U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2404.46</v>
      </c>
      <c r="V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2436.5100000000002</v>
      </c>
      <c r="W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2437.38</v>
      </c>
      <c r="X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2379.71</v>
      </c>
      <c r="Y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2475.12</v>
      </c>
    </row>
    <row r="508" spans="1:27" x14ac:dyDescent="0.2">
      <c r="A508" s="79">
        <f t="shared" si="16"/>
        <v>42561</v>
      </c>
      <c r="B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2389.33</v>
      </c>
      <c r="C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2367.77</v>
      </c>
      <c r="D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2365.1400000000003</v>
      </c>
      <c r="E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2408.69</v>
      </c>
      <c r="F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2446.08</v>
      </c>
      <c r="G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2488.13</v>
      </c>
      <c r="H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2427.5500000000002</v>
      </c>
      <c r="I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2364.6400000000003</v>
      </c>
      <c r="J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2714.4700000000003</v>
      </c>
      <c r="K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2556.58</v>
      </c>
      <c r="L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2463.4300000000003</v>
      </c>
      <c r="M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2439.15</v>
      </c>
      <c r="N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2438.96</v>
      </c>
      <c r="O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2463.3100000000004</v>
      </c>
      <c r="P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2507.44</v>
      </c>
      <c r="Q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2507.4300000000003</v>
      </c>
      <c r="R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2508.13</v>
      </c>
      <c r="S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2508.13</v>
      </c>
      <c r="T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2439.5300000000002</v>
      </c>
      <c r="U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2408.25</v>
      </c>
      <c r="V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2415.92</v>
      </c>
      <c r="W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2428.52</v>
      </c>
      <c r="X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2375.38</v>
      </c>
      <c r="Y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2479.2400000000002</v>
      </c>
    </row>
    <row r="509" spans="1:27" x14ac:dyDescent="0.2">
      <c r="A509" s="79">
        <f t="shared" si="16"/>
        <v>42562</v>
      </c>
      <c r="B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2378.23</v>
      </c>
      <c r="C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2364.5700000000002</v>
      </c>
      <c r="D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2431.3000000000002</v>
      </c>
      <c r="E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2431.4900000000002</v>
      </c>
      <c r="F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2474.46</v>
      </c>
      <c r="G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2532.91</v>
      </c>
      <c r="H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2474.25</v>
      </c>
      <c r="I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2846.9800000000005</v>
      </c>
      <c r="J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2668.13</v>
      </c>
      <c r="K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2504.0300000000002</v>
      </c>
      <c r="L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2398.58</v>
      </c>
      <c r="M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2384.6000000000004</v>
      </c>
      <c r="N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2391.0300000000002</v>
      </c>
      <c r="O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2412.5500000000002</v>
      </c>
      <c r="P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2412.75</v>
      </c>
      <c r="Q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2383.9900000000002</v>
      </c>
      <c r="R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2424.7400000000002</v>
      </c>
      <c r="S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2430.7600000000002</v>
      </c>
      <c r="T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2465.6000000000004</v>
      </c>
      <c r="U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2451.7600000000002</v>
      </c>
      <c r="V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2400.9</v>
      </c>
      <c r="W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2401.1600000000003</v>
      </c>
      <c r="X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2378.66</v>
      </c>
      <c r="Y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2506.2800000000002</v>
      </c>
    </row>
    <row r="510" spans="1:27" x14ac:dyDescent="0.2">
      <c r="A510" s="79">
        <f t="shared" si="16"/>
        <v>42563</v>
      </c>
      <c r="B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2379.66</v>
      </c>
      <c r="C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2364.62</v>
      </c>
      <c r="D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2430.7700000000004</v>
      </c>
      <c r="E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2456.5700000000002</v>
      </c>
      <c r="F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2493.2000000000003</v>
      </c>
      <c r="G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2493.48</v>
      </c>
      <c r="H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2475.3500000000004</v>
      </c>
      <c r="I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2849.27</v>
      </c>
      <c r="J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2670.01</v>
      </c>
      <c r="K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2505.38</v>
      </c>
      <c r="L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2400.1400000000003</v>
      </c>
      <c r="M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2386.17</v>
      </c>
      <c r="N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2393.04</v>
      </c>
      <c r="O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2414.75</v>
      </c>
      <c r="P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2414.7400000000002</v>
      </c>
      <c r="Q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2414.75</v>
      </c>
      <c r="R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2426.71</v>
      </c>
      <c r="S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2502.42</v>
      </c>
      <c r="T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2525.37</v>
      </c>
      <c r="U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2479.63</v>
      </c>
      <c r="V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2372.34</v>
      </c>
      <c r="W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2372.63</v>
      </c>
      <c r="X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2390.17</v>
      </c>
      <c r="Y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2469.0300000000002</v>
      </c>
    </row>
    <row r="511" spans="1:27" x14ac:dyDescent="0.2">
      <c r="A511" s="79">
        <f t="shared" si="16"/>
        <v>42564</v>
      </c>
      <c r="B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2388</v>
      </c>
      <c r="C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2366.61</v>
      </c>
      <c r="D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2435.36</v>
      </c>
      <c r="E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2461.2800000000002</v>
      </c>
      <c r="F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2498.4500000000003</v>
      </c>
      <c r="G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2498.66</v>
      </c>
      <c r="H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2480.0300000000002</v>
      </c>
      <c r="I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2856.3500000000004</v>
      </c>
      <c r="J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2676.58</v>
      </c>
      <c r="K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2510.0500000000002</v>
      </c>
      <c r="L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2403.5100000000002</v>
      </c>
      <c r="M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2389.4</v>
      </c>
      <c r="N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2396.2800000000002</v>
      </c>
      <c r="O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2418.11</v>
      </c>
      <c r="P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2418.1400000000003</v>
      </c>
      <c r="Q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2418.02</v>
      </c>
      <c r="R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2429.2800000000002</v>
      </c>
      <c r="S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2505.46</v>
      </c>
      <c r="T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2528.86</v>
      </c>
      <c r="U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2483.3000000000002</v>
      </c>
      <c r="V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2369.62</v>
      </c>
      <c r="W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2370.08</v>
      </c>
      <c r="X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2392.8500000000004</v>
      </c>
      <c r="Y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2469.1000000000004</v>
      </c>
    </row>
    <row r="512" spans="1:27" x14ac:dyDescent="0.2">
      <c r="A512" s="79">
        <f t="shared" si="16"/>
        <v>42565</v>
      </c>
      <c r="B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2386.5500000000002</v>
      </c>
      <c r="C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2366.65</v>
      </c>
      <c r="D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2395.62</v>
      </c>
      <c r="E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2461.4</v>
      </c>
      <c r="F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2498.62</v>
      </c>
      <c r="G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2498.79</v>
      </c>
      <c r="H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2480.25</v>
      </c>
      <c r="I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2841.7799999999997</v>
      </c>
      <c r="J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2650.6</v>
      </c>
      <c r="K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2482.7400000000002</v>
      </c>
      <c r="L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2403.4700000000003</v>
      </c>
      <c r="M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2389.2800000000002</v>
      </c>
      <c r="N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2410.5</v>
      </c>
      <c r="O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2417.92</v>
      </c>
      <c r="P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2417.8900000000003</v>
      </c>
      <c r="Q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2417.8500000000004</v>
      </c>
      <c r="R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2441.8200000000002</v>
      </c>
      <c r="S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2468.86</v>
      </c>
      <c r="T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2528.85</v>
      </c>
      <c r="U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2483.2800000000002</v>
      </c>
      <c r="V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2369.42</v>
      </c>
      <c r="W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2369.88</v>
      </c>
      <c r="X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2392.7600000000002</v>
      </c>
      <c r="Y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2461.6800000000003</v>
      </c>
    </row>
    <row r="513" spans="1:25" x14ac:dyDescent="0.2">
      <c r="A513" s="79">
        <f t="shared" si="16"/>
        <v>42566</v>
      </c>
      <c r="B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2374.54</v>
      </c>
      <c r="C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2367.0500000000002</v>
      </c>
      <c r="D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2396.42</v>
      </c>
      <c r="E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2461.9300000000003</v>
      </c>
      <c r="F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2499.23</v>
      </c>
      <c r="G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2499.19</v>
      </c>
      <c r="H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2480.27</v>
      </c>
      <c r="I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2842.16</v>
      </c>
      <c r="J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2614.0300000000002</v>
      </c>
      <c r="K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2448.9100000000003</v>
      </c>
      <c r="L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2375.46</v>
      </c>
      <c r="M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2383.15</v>
      </c>
      <c r="N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2383.4</v>
      </c>
      <c r="O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2383.46</v>
      </c>
      <c r="P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2383.34</v>
      </c>
      <c r="Q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2383.4900000000002</v>
      </c>
      <c r="R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2404.5700000000002</v>
      </c>
      <c r="S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2468.92</v>
      </c>
      <c r="T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2468.9300000000003</v>
      </c>
      <c r="U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2483.17</v>
      </c>
      <c r="V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2369.84</v>
      </c>
      <c r="W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2397.1800000000003</v>
      </c>
      <c r="X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2392.86</v>
      </c>
      <c r="Y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2472.7000000000003</v>
      </c>
    </row>
    <row r="514" spans="1:25" x14ac:dyDescent="0.2">
      <c r="A514" s="79">
        <f t="shared" si="16"/>
        <v>42567</v>
      </c>
      <c r="B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2407.71</v>
      </c>
      <c r="C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2372.7200000000003</v>
      </c>
      <c r="D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2364.5500000000002</v>
      </c>
      <c r="E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2379.12</v>
      </c>
      <c r="F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2431.54</v>
      </c>
      <c r="G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2472.54</v>
      </c>
      <c r="H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2432.41</v>
      </c>
      <c r="I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2386.88</v>
      </c>
      <c r="J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2679.37</v>
      </c>
      <c r="K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2530.8200000000002</v>
      </c>
      <c r="L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2475.58</v>
      </c>
      <c r="M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2458.62</v>
      </c>
      <c r="N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2458.6000000000004</v>
      </c>
      <c r="O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2458.56</v>
      </c>
      <c r="P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2458.5700000000002</v>
      </c>
      <c r="Q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2442.25</v>
      </c>
      <c r="R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2442.04</v>
      </c>
      <c r="S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2426.65</v>
      </c>
      <c r="T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2426.69</v>
      </c>
      <c r="U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2442.65</v>
      </c>
      <c r="V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2416.6600000000003</v>
      </c>
      <c r="W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2448.8900000000003</v>
      </c>
      <c r="X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2401.6400000000003</v>
      </c>
      <c r="Y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2493.0300000000002</v>
      </c>
    </row>
    <row r="515" spans="1:25" x14ac:dyDescent="0.2">
      <c r="A515" s="79">
        <f t="shared" si="16"/>
        <v>42568</v>
      </c>
      <c r="B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2429.5200000000004</v>
      </c>
      <c r="C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2378.88</v>
      </c>
      <c r="D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2365.59</v>
      </c>
      <c r="E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2381.88</v>
      </c>
      <c r="F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2435.84</v>
      </c>
      <c r="G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2476.5500000000002</v>
      </c>
      <c r="H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2436.15</v>
      </c>
      <c r="I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2390.48</v>
      </c>
      <c r="J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2683.8</v>
      </c>
      <c r="K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2534.4900000000002</v>
      </c>
      <c r="L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2478.86</v>
      </c>
      <c r="M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2461.8200000000002</v>
      </c>
      <c r="N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2461.66</v>
      </c>
      <c r="O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2461.56</v>
      </c>
      <c r="P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2461.52</v>
      </c>
      <c r="Q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2445.17</v>
      </c>
      <c r="R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2445.0300000000002</v>
      </c>
      <c r="S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2429.1999999999998</v>
      </c>
      <c r="T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2429.3200000000002</v>
      </c>
      <c r="U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2446</v>
      </c>
      <c r="V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2440.58</v>
      </c>
      <c r="W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2461.6400000000003</v>
      </c>
      <c r="X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2414.5100000000002</v>
      </c>
      <c r="Y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2598.3900000000003</v>
      </c>
    </row>
    <row r="516" spans="1:25" x14ac:dyDescent="0.2">
      <c r="A516" s="79">
        <f t="shared" si="16"/>
        <v>42569</v>
      </c>
      <c r="B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2387.91</v>
      </c>
      <c r="C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2383.75</v>
      </c>
      <c r="D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2414.29</v>
      </c>
      <c r="E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2447.27</v>
      </c>
      <c r="F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2464.86</v>
      </c>
      <c r="G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2522.79</v>
      </c>
      <c r="H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2465.3200000000002</v>
      </c>
      <c r="I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2778.01</v>
      </c>
      <c r="J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2618.42</v>
      </c>
      <c r="K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2452.02</v>
      </c>
      <c r="L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2377.9700000000003</v>
      </c>
      <c r="M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2377.8200000000002</v>
      </c>
      <c r="N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2377.94</v>
      </c>
      <c r="O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2377.94</v>
      </c>
      <c r="P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2377.84</v>
      </c>
      <c r="Q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2391.5</v>
      </c>
      <c r="R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2406.6400000000003</v>
      </c>
      <c r="S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2406.63</v>
      </c>
      <c r="T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2418.86</v>
      </c>
      <c r="U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2444.54</v>
      </c>
      <c r="V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2394.77</v>
      </c>
      <c r="W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2408.6800000000003</v>
      </c>
      <c r="X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2471.46</v>
      </c>
      <c r="Y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2454.4</v>
      </c>
    </row>
    <row r="517" spans="1:25" x14ac:dyDescent="0.2">
      <c r="A517" s="79">
        <f t="shared" si="16"/>
        <v>42570</v>
      </c>
      <c r="B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2411.4700000000003</v>
      </c>
      <c r="C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2377.4899999999998</v>
      </c>
      <c r="D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2364.88</v>
      </c>
      <c r="E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2398.67</v>
      </c>
      <c r="F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2430.48</v>
      </c>
      <c r="G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2483.2400000000002</v>
      </c>
      <c r="H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2456.21</v>
      </c>
      <c r="I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2818.17</v>
      </c>
      <c r="J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2629.76</v>
      </c>
      <c r="K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2420.33</v>
      </c>
      <c r="L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2364.44</v>
      </c>
      <c r="M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2396.92</v>
      </c>
      <c r="N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2397.19</v>
      </c>
      <c r="O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2397.38</v>
      </c>
      <c r="P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2397.2200000000003</v>
      </c>
      <c r="Q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2397.12</v>
      </c>
      <c r="R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2372.1800000000003</v>
      </c>
      <c r="S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2372.1800000000003</v>
      </c>
      <c r="T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2418.44</v>
      </c>
      <c r="U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2394.9900000000002</v>
      </c>
      <c r="V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2433.5600000000004</v>
      </c>
      <c r="W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2434.23</v>
      </c>
      <c r="X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2390.8500000000004</v>
      </c>
      <c r="Y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2525.37</v>
      </c>
    </row>
    <row r="518" spans="1:25" x14ac:dyDescent="0.2">
      <c r="A518" s="79">
        <f t="shared" si="16"/>
        <v>42571</v>
      </c>
      <c r="B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2398.6400000000003</v>
      </c>
      <c r="C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2374.85</v>
      </c>
      <c r="D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2364.8200000000002</v>
      </c>
      <c r="E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2382.5300000000002</v>
      </c>
      <c r="F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2382.44</v>
      </c>
      <c r="G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2463.33</v>
      </c>
      <c r="H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2397.46</v>
      </c>
      <c r="I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2690.23</v>
      </c>
      <c r="J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2540.19</v>
      </c>
      <c r="K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2365.4700000000003</v>
      </c>
      <c r="L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2437.75</v>
      </c>
      <c r="M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2438.86</v>
      </c>
      <c r="N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2439.27</v>
      </c>
      <c r="O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2440.77</v>
      </c>
      <c r="P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2441.3000000000002</v>
      </c>
      <c r="Q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2440.71</v>
      </c>
      <c r="R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2407.54</v>
      </c>
      <c r="S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2393.92</v>
      </c>
      <c r="T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2392.79</v>
      </c>
      <c r="U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2391.4900000000002</v>
      </c>
      <c r="V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2466.6999999999998</v>
      </c>
      <c r="W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2473.96</v>
      </c>
      <c r="X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2395.7600000000002</v>
      </c>
      <c r="Y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2517.34</v>
      </c>
    </row>
    <row r="519" spans="1:25" x14ac:dyDescent="0.2">
      <c r="A519" s="79">
        <f t="shared" si="16"/>
        <v>42572</v>
      </c>
      <c r="B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2394.1400000000003</v>
      </c>
      <c r="C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2369.15</v>
      </c>
      <c r="D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2366.69</v>
      </c>
      <c r="E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2366.0700000000002</v>
      </c>
      <c r="F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2382.4</v>
      </c>
      <c r="G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2412.7600000000002</v>
      </c>
      <c r="H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2382.4300000000003</v>
      </c>
      <c r="I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2691.03</v>
      </c>
      <c r="J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2520.65</v>
      </c>
      <c r="K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2372.6800000000003</v>
      </c>
      <c r="L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2406.9700000000003</v>
      </c>
      <c r="M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2439.25</v>
      </c>
      <c r="N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2433.7600000000002</v>
      </c>
      <c r="O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2434.8900000000003</v>
      </c>
      <c r="P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2408.7800000000002</v>
      </c>
      <c r="Q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2387.69</v>
      </c>
      <c r="R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2392.8200000000002</v>
      </c>
      <c r="S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2380.37</v>
      </c>
      <c r="T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2405.6000000000004</v>
      </c>
      <c r="U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2391.61</v>
      </c>
      <c r="V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2462.0300000000002</v>
      </c>
      <c r="W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2467.5600000000004</v>
      </c>
      <c r="X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2395.69</v>
      </c>
      <c r="Y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2507.59</v>
      </c>
    </row>
    <row r="520" spans="1:25" x14ac:dyDescent="0.2">
      <c r="A520" s="79">
        <f t="shared" si="16"/>
        <v>42573</v>
      </c>
      <c r="B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2383.3900000000003</v>
      </c>
      <c r="C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2368.5100000000002</v>
      </c>
      <c r="D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2364.62</v>
      </c>
      <c r="E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2368.13</v>
      </c>
      <c r="F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2382.44</v>
      </c>
      <c r="G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2445.7200000000003</v>
      </c>
      <c r="H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2397.37</v>
      </c>
      <c r="I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2749.59</v>
      </c>
      <c r="J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2604.5100000000002</v>
      </c>
      <c r="K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2450.36</v>
      </c>
      <c r="L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2426.6400000000003</v>
      </c>
      <c r="M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2376.42</v>
      </c>
      <c r="N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2404.2600000000002</v>
      </c>
      <c r="O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2404.2600000000002</v>
      </c>
      <c r="P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2365.69</v>
      </c>
      <c r="Q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2365.61</v>
      </c>
      <c r="R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2381.5700000000002</v>
      </c>
      <c r="S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2371.75</v>
      </c>
      <c r="T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2394.1000000000004</v>
      </c>
      <c r="U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2372</v>
      </c>
      <c r="V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2455.59</v>
      </c>
      <c r="W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2458.5700000000002</v>
      </c>
      <c r="X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2399.2200000000003</v>
      </c>
      <c r="Y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2536.2200000000003</v>
      </c>
    </row>
    <row r="521" spans="1:25" x14ac:dyDescent="0.2">
      <c r="A521" s="79">
        <f t="shared" si="16"/>
        <v>42574</v>
      </c>
      <c r="B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2455.0700000000002</v>
      </c>
      <c r="C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2417.34</v>
      </c>
      <c r="D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2389.65</v>
      </c>
      <c r="E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2377.88</v>
      </c>
      <c r="F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2370.71</v>
      </c>
      <c r="G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2380.4700000000003</v>
      </c>
      <c r="H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2364.5600000000004</v>
      </c>
      <c r="I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2373.5600000000004</v>
      </c>
      <c r="J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2643.8</v>
      </c>
      <c r="K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2460.42</v>
      </c>
      <c r="L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2413.5</v>
      </c>
      <c r="M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2371.5100000000002</v>
      </c>
      <c r="N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2371.2400000000002</v>
      </c>
      <c r="O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2371.08</v>
      </c>
      <c r="P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2371.12</v>
      </c>
      <c r="Q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2371.0700000000002</v>
      </c>
      <c r="R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2398.3500000000004</v>
      </c>
      <c r="S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2387.69</v>
      </c>
      <c r="T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2371.77</v>
      </c>
      <c r="U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2399.4700000000003</v>
      </c>
      <c r="V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2499.94</v>
      </c>
      <c r="W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2517.4300000000003</v>
      </c>
      <c r="X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2399.7600000000002</v>
      </c>
      <c r="Y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2428.19</v>
      </c>
    </row>
    <row r="522" spans="1:25" x14ac:dyDescent="0.2">
      <c r="A522" s="79">
        <f t="shared" si="16"/>
        <v>42575</v>
      </c>
      <c r="B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2440.44</v>
      </c>
      <c r="C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2412.7000000000003</v>
      </c>
      <c r="D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2385.5700000000002</v>
      </c>
      <c r="E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2375.6400000000003</v>
      </c>
      <c r="F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2369.63</v>
      </c>
      <c r="G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2397.1000000000004</v>
      </c>
      <c r="H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2380.3000000000002</v>
      </c>
      <c r="I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2364.52</v>
      </c>
      <c r="J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2668.3900000000003</v>
      </c>
      <c r="K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2477.0500000000002</v>
      </c>
      <c r="L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2412.7400000000002</v>
      </c>
      <c r="M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2371.1400000000003</v>
      </c>
      <c r="N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2370.9700000000003</v>
      </c>
      <c r="O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2370.94</v>
      </c>
      <c r="P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2370.94</v>
      </c>
      <c r="Q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2370.91</v>
      </c>
      <c r="R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2398.52</v>
      </c>
      <c r="S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2388.71</v>
      </c>
      <c r="T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2372.17</v>
      </c>
      <c r="U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2402.5600000000004</v>
      </c>
      <c r="V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2525.5</v>
      </c>
      <c r="W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2526.4499999999998</v>
      </c>
      <c r="X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2404.63</v>
      </c>
      <c r="Y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2427.9499999999998</v>
      </c>
    </row>
    <row r="523" spans="1:25" x14ac:dyDescent="0.2">
      <c r="A523" s="79">
        <f t="shared" si="16"/>
        <v>42576</v>
      </c>
      <c r="B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2414.3200000000002</v>
      </c>
      <c r="C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2386.2600000000002</v>
      </c>
      <c r="D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2365.65</v>
      </c>
      <c r="E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2365.3900000000003</v>
      </c>
      <c r="F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2397.0100000000002</v>
      </c>
      <c r="G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2428.71</v>
      </c>
      <c r="H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2412.8900000000003</v>
      </c>
      <c r="I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2788.58</v>
      </c>
      <c r="J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2582.2200000000003</v>
      </c>
      <c r="K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2434.63</v>
      </c>
      <c r="L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2365.63</v>
      </c>
      <c r="M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2409.6000000000004</v>
      </c>
      <c r="N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2410.41</v>
      </c>
      <c r="O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2410.4500000000003</v>
      </c>
      <c r="P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2410.41</v>
      </c>
      <c r="Q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2410.2800000000002</v>
      </c>
      <c r="R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2377.13</v>
      </c>
      <c r="S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2384.1600000000003</v>
      </c>
      <c r="T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2382.7200000000003</v>
      </c>
      <c r="U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2371.86</v>
      </c>
      <c r="V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2466.41</v>
      </c>
      <c r="W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2440.77</v>
      </c>
      <c r="X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2368.8900000000003</v>
      </c>
      <c r="Y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2536.9</v>
      </c>
    </row>
    <row r="524" spans="1:25" x14ac:dyDescent="0.2">
      <c r="A524" s="79">
        <f t="shared" si="16"/>
        <v>42577</v>
      </c>
      <c r="B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2422.34</v>
      </c>
      <c r="C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2375.08</v>
      </c>
      <c r="D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2397.1000000000004</v>
      </c>
      <c r="E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2412.5300000000002</v>
      </c>
      <c r="F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2412.5200000000004</v>
      </c>
      <c r="G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2436.5700000000002</v>
      </c>
      <c r="H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2412.5300000000002</v>
      </c>
      <c r="I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2724.8</v>
      </c>
      <c r="J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2581.91</v>
      </c>
      <c r="K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2434.8200000000002</v>
      </c>
      <c r="L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2390.9300000000003</v>
      </c>
      <c r="M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2390.9500000000003</v>
      </c>
      <c r="N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2390.75</v>
      </c>
      <c r="O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2390.5700000000002</v>
      </c>
      <c r="P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2376.87</v>
      </c>
      <c r="Q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2390.54</v>
      </c>
      <c r="R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2405.88</v>
      </c>
      <c r="S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2436.5100000000002</v>
      </c>
      <c r="T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2484.5700000000002</v>
      </c>
      <c r="U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2438.34</v>
      </c>
      <c r="V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2400.44</v>
      </c>
      <c r="W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2402.15</v>
      </c>
      <c r="X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2405.8500000000004</v>
      </c>
      <c r="Y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2531.31</v>
      </c>
    </row>
    <row r="525" spans="1:25" x14ac:dyDescent="0.2">
      <c r="A525" s="79">
        <f t="shared" si="16"/>
        <v>42578</v>
      </c>
      <c r="B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2396.04</v>
      </c>
      <c r="C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2397.8000000000002</v>
      </c>
      <c r="D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2413.23</v>
      </c>
      <c r="E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2413.2000000000003</v>
      </c>
      <c r="F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2482.08</v>
      </c>
      <c r="G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2501.41</v>
      </c>
      <c r="H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2464.11</v>
      </c>
      <c r="I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2816.46</v>
      </c>
      <c r="J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2617.3000000000002</v>
      </c>
      <c r="K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2467.98</v>
      </c>
      <c r="L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2405.88</v>
      </c>
      <c r="M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2377.83</v>
      </c>
      <c r="N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2377.59</v>
      </c>
      <c r="O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2377.5500000000002</v>
      </c>
      <c r="P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2405.61</v>
      </c>
      <c r="Q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2405.83</v>
      </c>
      <c r="R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2418.9</v>
      </c>
      <c r="S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2418.59</v>
      </c>
      <c r="T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2457.52</v>
      </c>
      <c r="U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2420.21</v>
      </c>
      <c r="V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2400.5</v>
      </c>
      <c r="W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2402.5500000000002</v>
      </c>
      <c r="X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2405.88</v>
      </c>
      <c r="Y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2510.9700000000003</v>
      </c>
    </row>
    <row r="526" spans="1:25" x14ac:dyDescent="0.2">
      <c r="A526" s="79">
        <f t="shared" si="16"/>
        <v>42579</v>
      </c>
      <c r="B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2394.7600000000002</v>
      </c>
      <c r="C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2382.8900000000003</v>
      </c>
      <c r="D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2413.2400000000002</v>
      </c>
      <c r="E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2413.29</v>
      </c>
      <c r="F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2463.83</v>
      </c>
      <c r="G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2463.77</v>
      </c>
      <c r="H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2413.44</v>
      </c>
      <c r="I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2817.41</v>
      </c>
      <c r="J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2617.84</v>
      </c>
      <c r="K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2435.7700000000004</v>
      </c>
      <c r="L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2378.25</v>
      </c>
      <c r="M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2378.3000000000002</v>
      </c>
      <c r="N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2391.4700000000003</v>
      </c>
      <c r="O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2391.23</v>
      </c>
      <c r="P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2405.58</v>
      </c>
      <c r="Q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2405.6800000000003</v>
      </c>
      <c r="R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2508.0700000000002</v>
      </c>
      <c r="S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2471.15</v>
      </c>
      <c r="T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2485.6000000000004</v>
      </c>
      <c r="U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2459.88</v>
      </c>
      <c r="V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2398.75</v>
      </c>
      <c r="W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2401.3100000000004</v>
      </c>
      <c r="X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2418.61</v>
      </c>
      <c r="Y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2514.65</v>
      </c>
    </row>
    <row r="527" spans="1:25" x14ac:dyDescent="0.2">
      <c r="A527" s="79">
        <f t="shared" si="16"/>
        <v>42580</v>
      </c>
      <c r="B527" s="10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РСО-А'!$N$6</f>
        <v>2393.0700000000002</v>
      </c>
      <c r="C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РСО-А'!$N$6</f>
        <v>2398.62</v>
      </c>
      <c r="D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РСО-А'!$N$6</f>
        <v>2413.7700000000004</v>
      </c>
      <c r="E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2413.8200000000002</v>
      </c>
      <c r="F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2482.9</v>
      </c>
      <c r="G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2502.23</v>
      </c>
      <c r="H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2438.75</v>
      </c>
      <c r="I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2818.6000000000004</v>
      </c>
      <c r="J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2618.83</v>
      </c>
      <c r="K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2436.3500000000004</v>
      </c>
      <c r="L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2385.62</v>
      </c>
      <c r="M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2392.4500000000003</v>
      </c>
      <c r="N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2373.27</v>
      </c>
      <c r="O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2365.23</v>
      </c>
      <c r="P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2365.38</v>
      </c>
      <c r="Q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2378.54</v>
      </c>
      <c r="R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2419.3100000000004</v>
      </c>
      <c r="S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2431.5</v>
      </c>
      <c r="T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2431.88</v>
      </c>
      <c r="U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2385.61</v>
      </c>
      <c r="V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2432.11</v>
      </c>
      <c r="W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2404.6800000000003</v>
      </c>
      <c r="X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2419.19</v>
      </c>
      <c r="Y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2537.79</v>
      </c>
    </row>
    <row r="528" spans="1:25" x14ac:dyDescent="0.2">
      <c r="A528" s="79">
        <f t="shared" si="16"/>
        <v>42581</v>
      </c>
      <c r="B528" s="136">
        <f>VLOOKUP($A528+ROUND((COLUMN()-2)/24,5),АТС!$A$41:$F$784,3)+VLOOKUP($A528+ROUND((COLUMN()-2)/24,5),'Расчет сбытовых надбавок'!$B$793:'Расчет сбытовых надбавок'!$G$1536,4)+'Иные услуги '!$C$5+'РСТ РСО-А'!$N$6</f>
        <v>2460.8200000000002</v>
      </c>
      <c r="C528" s="136">
        <f>VLOOKUP($A528+ROUND((COLUMN()-2)/24,5),АТС!$A$41:$F$784,3)+VLOOKUP($A528+ROUND((COLUMN()-2)/24,5),'Расчет сбытовых надбавок'!$B$793:'Расчет сбытовых надбавок'!$G$1536,4)+'Иные услуги '!$C$5+'РСТ РСО-А'!$N$6</f>
        <v>2378.11</v>
      </c>
      <c r="D528" s="136">
        <f>VLOOKUP($A528+ROUND((COLUMN()-2)/24,5),АТС!$A$41:$F$784,3)+VLOOKUP($A528+ROUND((COLUMN()-2)/24,5),'Расчет сбытовых надбавок'!$B$793:'Расчет сбытовых надбавок'!$G$1536,4)+'Иные услуги '!$C$5+'РСТ РСО-А'!$N$6</f>
        <v>2365.44</v>
      </c>
      <c r="E528" s="136">
        <f>VLOOKUP($A528+ROUND((COLUMN()-2)/24,5),АТС!$A$41:$F$784,3)+VLOOKUP($A528+ROUND((COLUMN()-2)/24,5),'Расчет сбытовых надбавок'!$B$793:'Расчет сбытовых надбавок'!$G$1536,4)+'Иные услуги '!$C$5+'РСТ РСО-А'!$N$6</f>
        <v>2382.02</v>
      </c>
      <c r="F528" s="136">
        <f>VLOOKUP($A528+ROUND((COLUMN()-2)/24,5),АТС!$A$41:$F$784,3)+VLOOKUP($A528+ROUND((COLUMN()-2)/24,5),'Расчет сбытовых надбавок'!$B$793:'Расчет сбытовых надбавок'!$G$1536,4)+'Иные услуги '!$C$5+'РСТ РСО-А'!$N$6</f>
        <v>2416.9900000000002</v>
      </c>
      <c r="G528" s="136">
        <f>VLOOKUP($A528+ROUND((COLUMN()-2)/24,5),АТС!$A$41:$F$784,3)+VLOOKUP($A528+ROUND((COLUMN()-2)/24,5),'Расчет сбытовых надбавок'!$B$793:'Расчет сбытовых надбавок'!$G$1536,4)+'Иные услуги '!$C$5+'РСТ РСО-А'!$N$6</f>
        <v>2455.79</v>
      </c>
      <c r="H528" s="136">
        <f>VLOOKUP($A528+ROUND((COLUMN()-2)/24,5),АТС!$A$41:$F$784,3)+VLOOKUP($A528+ROUND((COLUMN()-2)/24,5),'Расчет сбытовых надбавок'!$B$793:'Расчет сбытовых надбавок'!$G$1536,4)+'Иные услуги '!$C$5+'РСТ РСО-А'!$N$6</f>
        <v>2390.6400000000003</v>
      </c>
      <c r="I528" s="136">
        <f>VLOOKUP($A528+ROUND((COLUMN()-2)/24,5),АТС!$A$41:$F$784,3)+VLOOKUP($A528+ROUND((COLUMN()-2)/24,5),'Расчет сбытовых надбавок'!$B$793:'Расчет сбытовых надбавок'!$G$1536,4)+'Иные услуги '!$C$5+'РСТ РСО-А'!$N$6</f>
        <v>2405.4700000000003</v>
      </c>
      <c r="J528" s="136">
        <f>VLOOKUP($A528+ROUND((COLUMN()-2)/24,5),АТС!$A$41:$F$784,3)+VLOOKUP($A528+ROUND((COLUMN()-2)/24,5),'Расчет сбытовых надбавок'!$B$793:'Расчет сбытовых надбавок'!$G$1536,4)+'Иные услуги '!$C$5+'РСТ РСО-А'!$N$6</f>
        <v>2673.57</v>
      </c>
      <c r="K528" s="136">
        <f>VLOOKUP($A528+ROUND((COLUMN()-2)/24,5),АТС!$A$41:$F$784,3)+VLOOKUP($A528+ROUND((COLUMN()-2)/24,5),'Расчет сбытовых надбавок'!$B$793:'Расчет сбытовых надбавок'!$G$1536,4)+'Иные услуги '!$C$5+'РСТ РСО-А'!$N$6</f>
        <v>2480.4300000000003</v>
      </c>
      <c r="L528" s="136">
        <f>VLOOKUP($A528+ROUND((COLUMN()-2)/24,5),АТС!$A$41:$F$784,3)+VLOOKUP($A528+ROUND((COLUMN()-2)/24,5),'Расчет сбытовых надбавок'!$B$793:'Расчет сбытовых надбавок'!$G$1536,4)+'Иные услуги '!$C$5+'РСТ РСО-А'!$N$6</f>
        <v>2416.1400000000003</v>
      </c>
      <c r="M528" s="136">
        <f>VLOOKUP($A528+ROUND((COLUMN()-2)/24,5),АТС!$A$41:$F$784,3)+VLOOKUP($A528+ROUND((COLUMN()-2)/24,5),'Расчет сбытовых надбавок'!$B$793:'Расчет сбытовых надбавок'!$G$1536,4)+'Иные услуги '!$C$5+'РСТ РСО-А'!$N$6</f>
        <v>2394.1800000000003</v>
      </c>
      <c r="N528" s="136">
        <f>VLOOKUP($A528+ROUND((COLUMN()-2)/24,5),АТС!$A$41:$F$784,3)+VLOOKUP($A528+ROUND((COLUMN()-2)/24,5),'Расчет сбытовых надбавок'!$B$793:'Расчет сбытовых надбавок'!$G$1536,4)+'Иные услуги '!$C$5+'РСТ РСО-А'!$N$6</f>
        <v>2430.87</v>
      </c>
      <c r="O528" s="136">
        <f>VLOOKUP($A528+ROUND((COLUMN()-2)/24,5),АТС!$A$41:$F$784,3)+VLOOKUP($A528+ROUND((COLUMN()-2)/24,5),'Расчет сбытовых надбавок'!$B$793:'Расчет сбытовых надбавок'!$G$1536,4)+'Иные услуги '!$C$5+'РСТ РСО-А'!$N$6</f>
        <v>2430.8500000000004</v>
      </c>
      <c r="P528" s="136">
        <f>VLOOKUP($A528+ROUND((COLUMN()-2)/24,5),АТС!$A$41:$F$784,3)+VLOOKUP($A528+ROUND((COLUMN()-2)/24,5),'Расчет сбытовых надбавок'!$B$793:'Расчет сбытовых надбавок'!$G$1536,4)+'Иные услуги '!$C$5+'РСТ РСО-А'!$N$6</f>
        <v>2430.88</v>
      </c>
      <c r="Q528" s="136">
        <f>VLOOKUP($A528+ROUND((COLUMN()-2)/24,5),АТС!$A$41:$F$784,3)+VLOOKUP($A528+ROUND((COLUMN()-2)/24,5),'Расчет сбытовых надбавок'!$B$793:'Расчет сбытовых надбавок'!$G$1536,4)+'Иные услуги '!$C$5+'РСТ РСО-А'!$N$6</f>
        <v>2430.84</v>
      </c>
      <c r="R528" s="136">
        <f>VLOOKUP($A528+ROUND((COLUMN()-2)/24,5),АТС!$A$41:$F$784,3)+VLOOKUP($A528+ROUND((COLUMN()-2)/24,5),'Расчет сбытовых надбавок'!$B$793:'Расчет сбытовых надбавок'!$G$1536,4)+'Иные услуги '!$C$5+'РСТ РСО-А'!$N$6</f>
        <v>2430.5200000000004</v>
      </c>
      <c r="S528" s="136">
        <f>VLOOKUP($A528+ROUND((COLUMN()-2)/24,5),АТС!$A$41:$F$784,3)+VLOOKUP($A528+ROUND((COLUMN()-2)/24,5),'Расчет сбытовых надбавок'!$B$793:'Расчет сбытовых надбавок'!$G$1536,4)+'Иные услуги '!$C$5+'РСТ РСО-А'!$N$6</f>
        <v>2414.84</v>
      </c>
      <c r="T528" s="136">
        <f>VLOOKUP($A528+ROUND((COLUMN()-2)/24,5),АТС!$A$41:$F$784,3)+VLOOKUP($A528+ROUND((COLUMN()-2)/24,5),'Расчет сбытовых надбавок'!$B$793:'Расчет сбытовых надбавок'!$G$1536,4)+'Иные услуги '!$C$5+'РСТ РСО-А'!$N$6</f>
        <v>2399.8900000000003</v>
      </c>
      <c r="U528" s="136">
        <f>VLOOKUP($A528+ROUND((COLUMN()-2)/24,5),АТС!$A$41:$F$784,3)+VLOOKUP($A528+ROUND((COLUMN()-2)/24,5),'Расчет сбытовых надбавок'!$B$793:'Расчет сбытовых надбавок'!$G$1536,4)+'Иные услуги '!$C$5+'РСТ РСО-А'!$N$6</f>
        <v>2388.21</v>
      </c>
      <c r="V528" s="136">
        <f>VLOOKUP($A528+ROUND((COLUMN()-2)/24,5),АТС!$A$41:$F$784,3)+VLOOKUP($A528+ROUND((COLUMN()-2)/24,5),'Расчет сбытовых надбавок'!$B$793:'Расчет сбытовых надбавок'!$G$1536,4)+'Иные услуги '!$C$5+'РСТ РСО-А'!$N$6</f>
        <v>2473.5700000000002</v>
      </c>
      <c r="W528" s="136">
        <f>VLOOKUP($A528+ROUND((COLUMN()-2)/24,5),АТС!$A$41:$F$784,3)+VLOOKUP($A528+ROUND((COLUMN()-2)/24,5),'Расчет сбытовых надбавок'!$B$793:'Расчет сбытовых надбавок'!$G$1536,4)+'Иные услуги '!$C$5+'РСТ РСО-А'!$N$6</f>
        <v>2461.52</v>
      </c>
      <c r="X528" s="136">
        <f>VLOOKUP($A528+ROUND((COLUMN()-2)/24,5),АТС!$A$41:$F$784,3)+VLOOKUP($A528+ROUND((COLUMN()-2)/24,5),'Расчет сбытовых надбавок'!$B$793:'Расчет сбытовых надбавок'!$G$1536,4)+'Иные услуги '!$C$5+'РСТ РСО-А'!$N$6</f>
        <v>2372.6000000000004</v>
      </c>
      <c r="Y528" s="136">
        <f>VLOOKUP($A528+ROUND((COLUMN()-2)/24,5),АТС!$A$41:$F$784,3)+VLOOKUP($A528+ROUND((COLUMN()-2)/24,5),'Расчет сбытовых надбавок'!$B$793:'Расчет сбытовых надбавок'!$G$1536,4)+'Иные услуги '!$C$5+'РСТ РСО-А'!$N$6</f>
        <v>2515.15</v>
      </c>
    </row>
    <row r="529" spans="1:27" x14ac:dyDescent="0.2">
      <c r="A529" s="79">
        <f t="shared" si="16"/>
        <v>42582</v>
      </c>
      <c r="B529" s="136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2443.2200000000003</v>
      </c>
      <c r="C529" s="136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2373.7600000000002</v>
      </c>
      <c r="D529" s="136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2382.02</v>
      </c>
      <c r="E529" s="136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2382.16</v>
      </c>
      <c r="F529" s="136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2436.29</v>
      </c>
      <c r="G529" s="136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2455.94</v>
      </c>
      <c r="H529" s="136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2390.5100000000002</v>
      </c>
      <c r="I529" s="136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2382.16</v>
      </c>
      <c r="J529" s="136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2697.8</v>
      </c>
      <c r="K529" s="136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2496.9100000000003</v>
      </c>
      <c r="L529" s="136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2445.2800000000002</v>
      </c>
      <c r="M529" s="136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2414.5100000000002</v>
      </c>
      <c r="N529" s="136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2414.4</v>
      </c>
      <c r="O529" s="136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2414.36</v>
      </c>
      <c r="P529" s="136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2429.4300000000003</v>
      </c>
      <c r="Q529" s="136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2429.36</v>
      </c>
      <c r="R529" s="136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2429.4300000000003</v>
      </c>
      <c r="S529" s="136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2399.65</v>
      </c>
      <c r="T529" s="136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2399.9</v>
      </c>
      <c r="U529" s="136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2388.13</v>
      </c>
      <c r="V529" s="136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2485.71</v>
      </c>
      <c r="W529" s="136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2455.6400000000003</v>
      </c>
      <c r="X529" s="136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2372.96</v>
      </c>
      <c r="Y529" s="136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2533.98</v>
      </c>
    </row>
    <row r="530" spans="1:27" ht="12.75" customHeight="1" x14ac:dyDescent="0.25">
      <c r="A530" s="93"/>
      <c r="C530" s="104"/>
      <c r="D530" s="104"/>
      <c r="E530" s="104"/>
      <c r="F530" s="104"/>
      <c r="G530" s="104"/>
      <c r="H530" s="104"/>
      <c r="I530" s="104"/>
      <c r="J530" s="104"/>
      <c r="K530" s="104"/>
      <c r="L530" s="104"/>
      <c r="M530" s="104"/>
      <c r="N530" s="104"/>
      <c r="O530" s="104"/>
      <c r="P530" s="104"/>
      <c r="Q530" s="104"/>
      <c r="R530" s="104"/>
      <c r="S530" s="104"/>
      <c r="T530" s="104"/>
      <c r="U530" s="104"/>
      <c r="V530" s="104"/>
      <c r="W530" s="104"/>
      <c r="X530" s="104"/>
      <c r="Y530" s="105"/>
    </row>
    <row r="531" spans="1:27" x14ac:dyDescent="0.25">
      <c r="A531" s="87" t="s">
        <v>152</v>
      </c>
      <c r="B531" s="78"/>
      <c r="C531" s="78"/>
      <c r="D531" s="78"/>
    </row>
    <row r="532" spans="1:27" ht="12.75" x14ac:dyDescent="0.2">
      <c r="A532" s="169" t="s">
        <v>48</v>
      </c>
      <c r="B532" s="180" t="s">
        <v>122</v>
      </c>
      <c r="C532" s="181"/>
      <c r="D532" s="181"/>
      <c r="E532" s="181"/>
      <c r="F532" s="181"/>
      <c r="G532" s="181"/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2"/>
    </row>
    <row r="533" spans="1:27" ht="12.75" x14ac:dyDescent="0.2">
      <c r="A533" s="170"/>
      <c r="B533" s="183"/>
      <c r="C533" s="184"/>
      <c r="D533" s="184"/>
      <c r="E533" s="184"/>
      <c r="F533" s="184"/>
      <c r="G533" s="184"/>
      <c r="H533" s="184"/>
      <c r="I533" s="184"/>
      <c r="J533" s="184"/>
      <c r="K533" s="184"/>
      <c r="L533" s="184"/>
      <c r="M533" s="184"/>
      <c r="N533" s="184"/>
      <c r="O533" s="184"/>
      <c r="P533" s="184"/>
      <c r="Q533" s="184"/>
      <c r="R533" s="184"/>
      <c r="S533" s="184"/>
      <c r="T533" s="184"/>
      <c r="U533" s="184"/>
      <c r="V533" s="184"/>
      <c r="W533" s="184"/>
      <c r="X533" s="184"/>
      <c r="Y533" s="185"/>
    </row>
    <row r="534" spans="1:27" s="112" customFormat="1" ht="12.75" customHeight="1" x14ac:dyDescent="0.2">
      <c r="A534" s="170"/>
      <c r="B534" s="172" t="s">
        <v>123</v>
      </c>
      <c r="C534" s="163" t="s">
        <v>124</v>
      </c>
      <c r="D534" s="163" t="s">
        <v>125</v>
      </c>
      <c r="E534" s="163" t="s">
        <v>126</v>
      </c>
      <c r="F534" s="163" t="s">
        <v>127</v>
      </c>
      <c r="G534" s="163" t="s">
        <v>128</v>
      </c>
      <c r="H534" s="163" t="s">
        <v>129</v>
      </c>
      <c r="I534" s="163" t="s">
        <v>130</v>
      </c>
      <c r="J534" s="163" t="s">
        <v>131</v>
      </c>
      <c r="K534" s="163" t="s">
        <v>132</v>
      </c>
      <c r="L534" s="163" t="s">
        <v>133</v>
      </c>
      <c r="M534" s="163" t="s">
        <v>134</v>
      </c>
      <c r="N534" s="174" t="s">
        <v>135</v>
      </c>
      <c r="O534" s="163" t="s">
        <v>136</v>
      </c>
      <c r="P534" s="163" t="s">
        <v>137</v>
      </c>
      <c r="Q534" s="163" t="s">
        <v>138</v>
      </c>
      <c r="R534" s="163" t="s">
        <v>139</v>
      </c>
      <c r="S534" s="163" t="s">
        <v>140</v>
      </c>
      <c r="T534" s="163" t="s">
        <v>141</v>
      </c>
      <c r="U534" s="163" t="s">
        <v>142</v>
      </c>
      <c r="V534" s="163" t="s">
        <v>143</v>
      </c>
      <c r="W534" s="163" t="s">
        <v>144</v>
      </c>
      <c r="X534" s="163" t="s">
        <v>145</v>
      </c>
      <c r="Y534" s="163" t="s">
        <v>146</v>
      </c>
    </row>
    <row r="535" spans="1:27" s="112" customFormat="1" ht="11.25" customHeight="1" x14ac:dyDescent="0.2">
      <c r="A535" s="171"/>
      <c r="B535" s="173"/>
      <c r="C535" s="164"/>
      <c r="D535" s="164"/>
      <c r="E535" s="164"/>
      <c r="F535" s="164"/>
      <c r="G535" s="164"/>
      <c r="H535" s="164"/>
      <c r="I535" s="164"/>
      <c r="J535" s="164"/>
      <c r="K535" s="164"/>
      <c r="L535" s="164"/>
      <c r="M535" s="164"/>
      <c r="N535" s="175"/>
      <c r="O535" s="164"/>
      <c r="P535" s="164"/>
      <c r="Q535" s="164"/>
      <c r="R535" s="164"/>
      <c r="S535" s="164"/>
      <c r="T535" s="164"/>
      <c r="U535" s="164"/>
      <c r="V535" s="164"/>
      <c r="W535" s="164"/>
      <c r="X535" s="164"/>
      <c r="Y535" s="164"/>
    </row>
    <row r="536" spans="1:27" ht="15.75" customHeight="1" x14ac:dyDescent="0.2">
      <c r="A536" s="79">
        <f>A499</f>
        <v>42552</v>
      </c>
      <c r="B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2379.46</v>
      </c>
      <c r="C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2346.3000000000002</v>
      </c>
      <c r="D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2374.34</v>
      </c>
      <c r="E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2413.08</v>
      </c>
      <c r="F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2455.85</v>
      </c>
      <c r="G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2503.6400000000003</v>
      </c>
      <c r="H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2421.2200000000003</v>
      </c>
      <c r="I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2714.9300000000003</v>
      </c>
      <c r="J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2512.27</v>
      </c>
      <c r="K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2367.6000000000004</v>
      </c>
      <c r="L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2354.6800000000003</v>
      </c>
      <c r="M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2354.7200000000003</v>
      </c>
      <c r="N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2346.21</v>
      </c>
      <c r="O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2346.2000000000003</v>
      </c>
      <c r="P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2346.15</v>
      </c>
      <c r="Q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2346.13</v>
      </c>
      <c r="R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2371.69</v>
      </c>
      <c r="S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2394.66</v>
      </c>
      <c r="T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2394.63</v>
      </c>
      <c r="U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2360.8000000000002</v>
      </c>
      <c r="V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2407.96</v>
      </c>
      <c r="W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2416.41</v>
      </c>
      <c r="X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2361.0600000000004</v>
      </c>
      <c r="Y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2512.7600000000002</v>
      </c>
      <c r="AA536" s="80"/>
    </row>
    <row r="537" spans="1:27" x14ac:dyDescent="0.2">
      <c r="A537" s="79">
        <f>A536+1</f>
        <v>42553</v>
      </c>
      <c r="B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2410.86</v>
      </c>
      <c r="C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2364.25</v>
      </c>
      <c r="D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2344.71</v>
      </c>
      <c r="E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2357.92</v>
      </c>
      <c r="F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2419.25</v>
      </c>
      <c r="G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2469.8500000000004</v>
      </c>
      <c r="H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2409.8000000000002</v>
      </c>
      <c r="I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2353.7800000000002</v>
      </c>
      <c r="J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2636.82</v>
      </c>
      <c r="K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2451.8900000000003</v>
      </c>
      <c r="L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2389.73</v>
      </c>
      <c r="M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2389.75</v>
      </c>
      <c r="N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2389.8100000000004</v>
      </c>
      <c r="O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2375.86</v>
      </c>
      <c r="P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2369.0700000000002</v>
      </c>
      <c r="Q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2369.08</v>
      </c>
      <c r="R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2404.44</v>
      </c>
      <c r="S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2419.63</v>
      </c>
      <c r="T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2404.5600000000004</v>
      </c>
      <c r="U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2390.2400000000002</v>
      </c>
      <c r="V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2396.11</v>
      </c>
      <c r="W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2424.15</v>
      </c>
      <c r="X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2351.6800000000003</v>
      </c>
      <c r="Y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2460.0500000000002</v>
      </c>
    </row>
    <row r="538" spans="1:27" x14ac:dyDescent="0.2">
      <c r="A538" s="79">
        <f t="shared" ref="A538:A566" si="17">A537+1</f>
        <v>42554</v>
      </c>
      <c r="B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2405.9</v>
      </c>
      <c r="C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2360.86</v>
      </c>
      <c r="D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2344.65</v>
      </c>
      <c r="E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2357.7800000000002</v>
      </c>
      <c r="F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2418.87</v>
      </c>
      <c r="G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2491.9500000000003</v>
      </c>
      <c r="H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2409.6400000000003</v>
      </c>
      <c r="I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2353.52</v>
      </c>
      <c r="J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2636.1400000000003</v>
      </c>
      <c r="K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2451.9</v>
      </c>
      <c r="L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2404.37</v>
      </c>
      <c r="M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2419.6000000000004</v>
      </c>
      <c r="N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2411.8000000000002</v>
      </c>
      <c r="O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2404.37</v>
      </c>
      <c r="P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2404.5200000000004</v>
      </c>
      <c r="Q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2404.33</v>
      </c>
      <c r="R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2443.4</v>
      </c>
      <c r="S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2443.42</v>
      </c>
      <c r="T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2443.4</v>
      </c>
      <c r="U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2427.61</v>
      </c>
      <c r="V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2394.66</v>
      </c>
      <c r="W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2421.63</v>
      </c>
      <c r="X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2351.6400000000003</v>
      </c>
      <c r="Y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2459.7800000000002</v>
      </c>
    </row>
    <row r="539" spans="1:27" x14ac:dyDescent="0.2">
      <c r="A539" s="79">
        <f t="shared" si="17"/>
        <v>42555</v>
      </c>
      <c r="B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2364.4100000000003</v>
      </c>
      <c r="C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2345.94</v>
      </c>
      <c r="D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2389.0500000000002</v>
      </c>
      <c r="E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2412.71</v>
      </c>
      <c r="F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2473.92</v>
      </c>
      <c r="G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2503.3200000000002</v>
      </c>
      <c r="H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2421.1400000000003</v>
      </c>
      <c r="I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2690.48</v>
      </c>
      <c r="J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2512.13</v>
      </c>
      <c r="K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2354.1400000000003</v>
      </c>
      <c r="L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2353.21</v>
      </c>
      <c r="M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2357.69</v>
      </c>
      <c r="N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2353.19</v>
      </c>
      <c r="O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2354.44</v>
      </c>
      <c r="P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2360.09</v>
      </c>
      <c r="Q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2361.31</v>
      </c>
      <c r="R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2371.3000000000002</v>
      </c>
      <c r="S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2394.21</v>
      </c>
      <c r="T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2394.2200000000003</v>
      </c>
      <c r="U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2360.7800000000002</v>
      </c>
      <c r="V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2390.36</v>
      </c>
      <c r="W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2381.44</v>
      </c>
      <c r="X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2360.62</v>
      </c>
      <c r="Y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2403.09</v>
      </c>
    </row>
    <row r="540" spans="1:27" x14ac:dyDescent="0.2">
      <c r="A540" s="79">
        <f t="shared" si="17"/>
        <v>42556</v>
      </c>
      <c r="B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2364.3000000000002</v>
      </c>
      <c r="C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2346.33</v>
      </c>
      <c r="D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2389.42</v>
      </c>
      <c r="E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2413.09</v>
      </c>
      <c r="F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2474.35</v>
      </c>
      <c r="G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2474.25</v>
      </c>
      <c r="H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2421.36</v>
      </c>
      <c r="I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2690.87</v>
      </c>
      <c r="J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2512.08</v>
      </c>
      <c r="K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2354.3200000000002</v>
      </c>
      <c r="L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2363.25</v>
      </c>
      <c r="M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2354.2600000000002</v>
      </c>
      <c r="N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2354.27</v>
      </c>
      <c r="O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2354.16</v>
      </c>
      <c r="P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2367.5</v>
      </c>
      <c r="Q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2367.46</v>
      </c>
      <c r="R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2371.5100000000002</v>
      </c>
      <c r="S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2419.09</v>
      </c>
      <c r="T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2419.04</v>
      </c>
      <c r="U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2432.15</v>
      </c>
      <c r="V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2376.0100000000002</v>
      </c>
      <c r="W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2389.54</v>
      </c>
      <c r="X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2371.2399999999998</v>
      </c>
      <c r="Y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2468.09</v>
      </c>
    </row>
    <row r="541" spans="1:27" x14ac:dyDescent="0.2">
      <c r="A541" s="79">
        <f t="shared" si="17"/>
        <v>42557</v>
      </c>
      <c r="B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2361.4700000000003</v>
      </c>
      <c r="C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2360.13</v>
      </c>
      <c r="D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2389.2800000000002</v>
      </c>
      <c r="E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2412.77</v>
      </c>
      <c r="F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2437.7400000000002</v>
      </c>
      <c r="G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2474.08</v>
      </c>
      <c r="H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2438.04</v>
      </c>
      <c r="I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2714.34</v>
      </c>
      <c r="J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2713.92</v>
      </c>
      <c r="K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2395.2600000000002</v>
      </c>
      <c r="L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2354.46</v>
      </c>
      <c r="M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2354.48</v>
      </c>
      <c r="N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2367.6800000000003</v>
      </c>
      <c r="O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2381.17</v>
      </c>
      <c r="P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2367.6800000000003</v>
      </c>
      <c r="Q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2367.58</v>
      </c>
      <c r="R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2382.94</v>
      </c>
      <c r="S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2394.5700000000002</v>
      </c>
      <c r="T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2371.4700000000003</v>
      </c>
      <c r="U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2362.5600000000004</v>
      </c>
      <c r="V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2414.2600000000002</v>
      </c>
      <c r="W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2395.88</v>
      </c>
      <c r="X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2360.02</v>
      </c>
      <c r="Y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2481.17</v>
      </c>
    </row>
    <row r="542" spans="1:27" x14ac:dyDescent="0.2">
      <c r="A542" s="79">
        <f t="shared" si="17"/>
        <v>42558</v>
      </c>
      <c r="B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2360.6000000000004</v>
      </c>
      <c r="C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2346.33</v>
      </c>
      <c r="D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2389.27</v>
      </c>
      <c r="E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2412.83</v>
      </c>
      <c r="F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2420.9900000000002</v>
      </c>
      <c r="G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2474.0500000000002</v>
      </c>
      <c r="H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2404.62</v>
      </c>
      <c r="I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2714.4500000000003</v>
      </c>
      <c r="J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2552.86</v>
      </c>
      <c r="K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2402.9300000000003</v>
      </c>
      <c r="L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2354.6800000000003</v>
      </c>
      <c r="M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2363.0700000000002</v>
      </c>
      <c r="N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2346.17</v>
      </c>
      <c r="O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2354.8200000000002</v>
      </c>
      <c r="P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2354.75</v>
      </c>
      <c r="Q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2363.9900000000002</v>
      </c>
      <c r="R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2371.63</v>
      </c>
      <c r="S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2382.8900000000003</v>
      </c>
      <c r="T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2419.3100000000004</v>
      </c>
      <c r="U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2419.8500000000004</v>
      </c>
      <c r="V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2376.42</v>
      </c>
      <c r="W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2415.5500000000002</v>
      </c>
      <c r="X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2349.87</v>
      </c>
      <c r="Y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2482.0600000000004</v>
      </c>
    </row>
    <row r="543" spans="1:27" x14ac:dyDescent="0.2">
      <c r="A543" s="79">
        <f t="shared" si="17"/>
        <v>42559</v>
      </c>
      <c r="B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2371.36</v>
      </c>
      <c r="C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2346.33</v>
      </c>
      <c r="D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2404.96</v>
      </c>
      <c r="E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2404.9100000000003</v>
      </c>
      <c r="F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2412.7200000000003</v>
      </c>
      <c r="G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2483.7700000000004</v>
      </c>
      <c r="H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2397</v>
      </c>
      <c r="I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2727.1000000000004</v>
      </c>
      <c r="J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2585.59</v>
      </c>
      <c r="K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2433.9499999999998</v>
      </c>
      <c r="L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2374.77</v>
      </c>
      <c r="M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2361.2800000000002</v>
      </c>
      <c r="N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2374.65</v>
      </c>
      <c r="O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2388.5700000000002</v>
      </c>
      <c r="P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2402.98</v>
      </c>
      <c r="Q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2403</v>
      </c>
      <c r="R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2412.9300000000003</v>
      </c>
      <c r="S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2425.6400000000003</v>
      </c>
      <c r="T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2438.4900000000002</v>
      </c>
      <c r="U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2425.94</v>
      </c>
      <c r="V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2382.1800000000003</v>
      </c>
      <c r="W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2383.15</v>
      </c>
      <c r="X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2344.69</v>
      </c>
      <c r="Y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2489.5600000000004</v>
      </c>
    </row>
    <row r="544" spans="1:27" x14ac:dyDescent="0.2">
      <c r="A544" s="79">
        <f t="shared" si="17"/>
        <v>42560</v>
      </c>
      <c r="B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2409.6400000000003</v>
      </c>
      <c r="C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2371.7800000000002</v>
      </c>
      <c r="D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2350.04</v>
      </c>
      <c r="E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2365.8200000000002</v>
      </c>
      <c r="F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2399.9900000000002</v>
      </c>
      <c r="G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2438.36</v>
      </c>
      <c r="H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2400.62</v>
      </c>
      <c r="I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2347.77</v>
      </c>
      <c r="J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2675.82</v>
      </c>
      <c r="K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2477.63</v>
      </c>
      <c r="L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2397.17</v>
      </c>
      <c r="M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2382.92</v>
      </c>
      <c r="N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2382.8900000000003</v>
      </c>
      <c r="O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2412.08</v>
      </c>
      <c r="P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2404.4499999999998</v>
      </c>
      <c r="Q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2404.33</v>
      </c>
      <c r="R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2427.54</v>
      </c>
      <c r="S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2412.17</v>
      </c>
      <c r="T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2412.04</v>
      </c>
      <c r="U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2382.63</v>
      </c>
      <c r="V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2413.6999999999998</v>
      </c>
      <c r="W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2414.54</v>
      </c>
      <c r="X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2358.65</v>
      </c>
      <c r="Y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2451.12</v>
      </c>
    </row>
    <row r="545" spans="1:25" x14ac:dyDescent="0.2">
      <c r="A545" s="79">
        <f t="shared" si="17"/>
        <v>42561</v>
      </c>
      <c r="B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2367.9700000000003</v>
      </c>
      <c r="C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2347.0700000000002</v>
      </c>
      <c r="D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2344.5300000000002</v>
      </c>
      <c r="E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2386.73</v>
      </c>
      <c r="F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2422.9700000000003</v>
      </c>
      <c r="G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2463.7200000000003</v>
      </c>
      <c r="H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2405.0100000000002</v>
      </c>
      <c r="I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2344.0300000000002</v>
      </c>
      <c r="J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2683.09</v>
      </c>
      <c r="K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2530.0600000000004</v>
      </c>
      <c r="L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2439.79</v>
      </c>
      <c r="M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2416.25</v>
      </c>
      <c r="N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2416.0700000000002</v>
      </c>
      <c r="O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2439.67</v>
      </c>
      <c r="P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2482.44</v>
      </c>
      <c r="Q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2482.4300000000003</v>
      </c>
      <c r="R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2483.11</v>
      </c>
      <c r="S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2483.11</v>
      </c>
      <c r="T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2416.62</v>
      </c>
      <c r="U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2386.3000000000002</v>
      </c>
      <c r="V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2393.7400000000002</v>
      </c>
      <c r="W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2405.9499999999998</v>
      </c>
      <c r="X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2354.4499999999998</v>
      </c>
      <c r="Y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2455.11</v>
      </c>
    </row>
    <row r="546" spans="1:25" x14ac:dyDescent="0.2">
      <c r="A546" s="79">
        <f t="shared" si="17"/>
        <v>42562</v>
      </c>
      <c r="B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2357.21</v>
      </c>
      <c r="C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2343.9700000000003</v>
      </c>
      <c r="D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2408.65</v>
      </c>
      <c r="E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2408.83</v>
      </c>
      <c r="F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2450.4700000000003</v>
      </c>
      <c r="G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2507.13</v>
      </c>
      <c r="H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2450.27</v>
      </c>
      <c r="I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2811.5200000000004</v>
      </c>
      <c r="J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2638.1800000000003</v>
      </c>
      <c r="K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2479.1400000000003</v>
      </c>
      <c r="L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2376.94</v>
      </c>
      <c r="M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2363.3900000000003</v>
      </c>
      <c r="N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2369.62</v>
      </c>
      <c r="O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2390.4700000000003</v>
      </c>
      <c r="P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2390.67</v>
      </c>
      <c r="Q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2362.8000000000002</v>
      </c>
      <c r="R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2402.29</v>
      </c>
      <c r="S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2408.12</v>
      </c>
      <c r="T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2441.8900000000003</v>
      </c>
      <c r="U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2428.4700000000003</v>
      </c>
      <c r="V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2379.1800000000003</v>
      </c>
      <c r="W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2379.44</v>
      </c>
      <c r="X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2357.63</v>
      </c>
      <c r="Y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2481.3200000000002</v>
      </c>
    </row>
    <row r="547" spans="1:25" x14ac:dyDescent="0.2">
      <c r="A547" s="79">
        <f t="shared" si="17"/>
        <v>42563</v>
      </c>
      <c r="B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2358.59</v>
      </c>
      <c r="C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2344.0200000000004</v>
      </c>
      <c r="D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2408.13</v>
      </c>
      <c r="E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2433.1400000000003</v>
      </c>
      <c r="F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2468.6400000000003</v>
      </c>
      <c r="G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2468.92</v>
      </c>
      <c r="H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2451.34</v>
      </c>
      <c r="I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2813.74</v>
      </c>
      <c r="J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2640</v>
      </c>
      <c r="K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2480.4500000000003</v>
      </c>
      <c r="L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2378.4499999999998</v>
      </c>
      <c r="M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2364.91</v>
      </c>
      <c r="N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2371.5600000000004</v>
      </c>
      <c r="O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2392.61</v>
      </c>
      <c r="P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2392.6000000000004</v>
      </c>
      <c r="Q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2392.61</v>
      </c>
      <c r="R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2404.1999999999998</v>
      </c>
      <c r="S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2477.5700000000002</v>
      </c>
      <c r="T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2499.8200000000002</v>
      </c>
      <c r="U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2455.48</v>
      </c>
      <c r="V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2351.5</v>
      </c>
      <c r="W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2351.7800000000002</v>
      </c>
      <c r="X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2368.7800000000002</v>
      </c>
      <c r="Y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2445.2200000000003</v>
      </c>
    </row>
    <row r="548" spans="1:25" x14ac:dyDescent="0.2">
      <c r="A548" s="79">
        <f t="shared" si="17"/>
        <v>42564</v>
      </c>
      <c r="B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2366.6800000000003</v>
      </c>
      <c r="C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2345.94</v>
      </c>
      <c r="D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2412.58</v>
      </c>
      <c r="E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2437.7000000000003</v>
      </c>
      <c r="F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2473.73</v>
      </c>
      <c r="G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2473.94</v>
      </c>
      <c r="H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2455.87</v>
      </c>
      <c r="I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2820.6000000000004</v>
      </c>
      <c r="J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2646.37</v>
      </c>
      <c r="K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2484.9700000000003</v>
      </c>
      <c r="L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2381.71</v>
      </c>
      <c r="M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2368.0300000000002</v>
      </c>
      <c r="N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2374.6999999999998</v>
      </c>
      <c r="O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2395.86</v>
      </c>
      <c r="P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2395.8900000000003</v>
      </c>
      <c r="Q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2395.77</v>
      </c>
      <c r="R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2406.6800000000003</v>
      </c>
      <c r="S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2480.52</v>
      </c>
      <c r="T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2503.2000000000003</v>
      </c>
      <c r="U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2459.0500000000002</v>
      </c>
      <c r="V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2348.86</v>
      </c>
      <c r="W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2349.3100000000004</v>
      </c>
      <c r="X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2371.38</v>
      </c>
      <c r="Y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2445.2800000000002</v>
      </c>
    </row>
    <row r="549" spans="1:25" x14ac:dyDescent="0.2">
      <c r="A549" s="79">
        <f t="shared" si="17"/>
        <v>42565</v>
      </c>
      <c r="B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2365.2800000000002</v>
      </c>
      <c r="C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2345.9900000000002</v>
      </c>
      <c r="D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2374.0600000000004</v>
      </c>
      <c r="E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2437.8200000000002</v>
      </c>
      <c r="F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2473.8900000000003</v>
      </c>
      <c r="G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2474.0500000000002</v>
      </c>
      <c r="H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2456.08</v>
      </c>
      <c r="I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2806.48</v>
      </c>
      <c r="J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2621.19</v>
      </c>
      <c r="K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2458.5</v>
      </c>
      <c r="L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2381.6800000000003</v>
      </c>
      <c r="M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2367.9300000000003</v>
      </c>
      <c r="N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2388.4900000000002</v>
      </c>
      <c r="O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2395.6800000000003</v>
      </c>
      <c r="P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2395.65</v>
      </c>
      <c r="Q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2395.61</v>
      </c>
      <c r="R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2418.84</v>
      </c>
      <c r="S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2445.0500000000002</v>
      </c>
      <c r="T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2503.19</v>
      </c>
      <c r="U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2459.02</v>
      </c>
      <c r="V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2348.67</v>
      </c>
      <c r="W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2349.12</v>
      </c>
      <c r="X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2371.29</v>
      </c>
      <c r="Y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2438.09</v>
      </c>
    </row>
    <row r="550" spans="1:25" x14ac:dyDescent="0.2">
      <c r="A550" s="79">
        <f t="shared" si="17"/>
        <v>42566</v>
      </c>
      <c r="B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2353.6400000000003</v>
      </c>
      <c r="C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2346.37</v>
      </c>
      <c r="D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2374.84</v>
      </c>
      <c r="E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2438.33</v>
      </c>
      <c r="F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2474.48</v>
      </c>
      <c r="G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2474.44</v>
      </c>
      <c r="H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2456.11</v>
      </c>
      <c r="I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2806.85</v>
      </c>
      <c r="J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2585.75</v>
      </c>
      <c r="K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2425.71</v>
      </c>
      <c r="L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2354.5300000000002</v>
      </c>
      <c r="M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2361.98</v>
      </c>
      <c r="N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2362.2200000000003</v>
      </c>
      <c r="O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2362.2800000000002</v>
      </c>
      <c r="P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2362.16</v>
      </c>
      <c r="Q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2362.3000000000002</v>
      </c>
      <c r="R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2382.7400000000002</v>
      </c>
      <c r="S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2445.11</v>
      </c>
      <c r="T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2445.12</v>
      </c>
      <c r="U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2458.92</v>
      </c>
      <c r="V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2349.08</v>
      </c>
      <c r="W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2375.5700000000002</v>
      </c>
      <c r="X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2371.3900000000003</v>
      </c>
      <c r="Y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2448.7700000000004</v>
      </c>
    </row>
    <row r="551" spans="1:25" x14ac:dyDescent="0.2">
      <c r="A551" s="79">
        <f t="shared" si="17"/>
        <v>42567</v>
      </c>
      <c r="B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2385.79</v>
      </c>
      <c r="C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2351.87</v>
      </c>
      <c r="D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2343.9500000000003</v>
      </c>
      <c r="E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2358.08</v>
      </c>
      <c r="F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2408.88</v>
      </c>
      <c r="G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2448.62</v>
      </c>
      <c r="H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2409.7200000000003</v>
      </c>
      <c r="I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2365.6</v>
      </c>
      <c r="J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2649.08</v>
      </c>
      <c r="K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2505.1000000000004</v>
      </c>
      <c r="L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2451.56</v>
      </c>
      <c r="M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2435.12</v>
      </c>
      <c r="N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2435.1000000000004</v>
      </c>
      <c r="O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2435.0700000000002</v>
      </c>
      <c r="P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2435.08</v>
      </c>
      <c r="Q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2419.2600000000002</v>
      </c>
      <c r="R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2419.0500000000002</v>
      </c>
      <c r="S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2404.1400000000003</v>
      </c>
      <c r="T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2404.17</v>
      </c>
      <c r="U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2419.6400000000003</v>
      </c>
      <c r="V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2394.4500000000003</v>
      </c>
      <c r="W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2425.69</v>
      </c>
      <c r="X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2379.9</v>
      </c>
      <c r="Y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2468.48</v>
      </c>
    </row>
    <row r="552" spans="1:25" x14ac:dyDescent="0.2">
      <c r="A552" s="79">
        <f t="shared" si="17"/>
        <v>42568</v>
      </c>
      <c r="B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2406.92</v>
      </c>
      <c r="C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2357.84</v>
      </c>
      <c r="D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2344.96</v>
      </c>
      <c r="E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2360.75</v>
      </c>
      <c r="F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2413.0500000000002</v>
      </c>
      <c r="G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2452.5</v>
      </c>
      <c r="H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2413.35</v>
      </c>
      <c r="I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2369.08</v>
      </c>
      <c r="J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2653.37</v>
      </c>
      <c r="K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2508.66</v>
      </c>
      <c r="L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2454.7400000000002</v>
      </c>
      <c r="M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2438.2200000000003</v>
      </c>
      <c r="N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2438.0700000000002</v>
      </c>
      <c r="O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2437.98</v>
      </c>
      <c r="P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2437.9300000000003</v>
      </c>
      <c r="Q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2422.09</v>
      </c>
      <c r="R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2421.9500000000003</v>
      </c>
      <c r="S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2406.61</v>
      </c>
      <c r="T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2406.73</v>
      </c>
      <c r="U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2422.8900000000003</v>
      </c>
      <c r="V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2417.6400000000003</v>
      </c>
      <c r="W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2438.0500000000002</v>
      </c>
      <c r="X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2392.37</v>
      </c>
      <c r="Y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2570.59</v>
      </c>
    </row>
    <row r="553" spans="1:25" x14ac:dyDescent="0.2">
      <c r="A553" s="79">
        <f t="shared" si="17"/>
        <v>42569</v>
      </c>
      <c r="B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2366.59</v>
      </c>
      <c r="C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2362.5600000000004</v>
      </c>
      <c r="D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2392.16</v>
      </c>
      <c r="E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2424.13</v>
      </c>
      <c r="F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2441.17</v>
      </c>
      <c r="G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2497.3200000000002</v>
      </c>
      <c r="H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2441.61</v>
      </c>
      <c r="I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2744.6800000000003</v>
      </c>
      <c r="J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2590</v>
      </c>
      <c r="K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2428.73</v>
      </c>
      <c r="L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2356.96</v>
      </c>
      <c r="M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2356.8100000000004</v>
      </c>
      <c r="N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2356.9300000000003</v>
      </c>
      <c r="O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2356.9300000000003</v>
      </c>
      <c r="P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2356.83</v>
      </c>
      <c r="Q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2370.0700000000002</v>
      </c>
      <c r="R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2384.75</v>
      </c>
      <c r="S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2384.7400000000002</v>
      </c>
      <c r="T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2396.59</v>
      </c>
      <c r="U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2421.48</v>
      </c>
      <c r="V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2373.25</v>
      </c>
      <c r="W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2386.7200000000003</v>
      </c>
      <c r="X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2447.5700000000002</v>
      </c>
      <c r="Y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2431.04</v>
      </c>
    </row>
    <row r="554" spans="1:25" x14ac:dyDescent="0.2">
      <c r="A554" s="79">
        <f t="shared" si="17"/>
        <v>42570</v>
      </c>
      <c r="B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2389.42</v>
      </c>
      <c r="C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2356.4899999999998</v>
      </c>
      <c r="D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2344.27</v>
      </c>
      <c r="E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2377.0200000000004</v>
      </c>
      <c r="F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2407.8500000000004</v>
      </c>
      <c r="G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2458.98</v>
      </c>
      <c r="H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2432.7800000000002</v>
      </c>
      <c r="I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2783.6000000000004</v>
      </c>
      <c r="J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2600.9900000000002</v>
      </c>
      <c r="K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2398.02</v>
      </c>
      <c r="L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2343.84</v>
      </c>
      <c r="M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2375.33</v>
      </c>
      <c r="N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2375.58</v>
      </c>
      <c r="O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2375.77</v>
      </c>
      <c r="P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2375.62</v>
      </c>
      <c r="Q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2375.52</v>
      </c>
      <c r="R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2351.3500000000004</v>
      </c>
      <c r="S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2351.3500000000004</v>
      </c>
      <c r="T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2396.1800000000003</v>
      </c>
      <c r="U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2373.4500000000003</v>
      </c>
      <c r="V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2410.84</v>
      </c>
      <c r="W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2411.4900000000002</v>
      </c>
      <c r="X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2369.44</v>
      </c>
      <c r="Y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2499.8200000000002</v>
      </c>
    </row>
    <row r="555" spans="1:25" x14ac:dyDescent="0.2">
      <c r="A555" s="79">
        <f t="shared" si="17"/>
        <v>42571</v>
      </c>
      <c r="B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2376.9900000000002</v>
      </c>
      <c r="C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2353.94</v>
      </c>
      <c r="D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2344.2200000000003</v>
      </c>
      <c r="E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2361.38</v>
      </c>
      <c r="F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2361.3000000000002</v>
      </c>
      <c r="G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2439.69</v>
      </c>
      <c r="H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2375.8500000000004</v>
      </c>
      <c r="I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2659.6000000000004</v>
      </c>
      <c r="J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2514.19</v>
      </c>
      <c r="K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2344.84</v>
      </c>
      <c r="L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2414.9</v>
      </c>
      <c r="M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2415.9700000000003</v>
      </c>
      <c r="N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2416.37</v>
      </c>
      <c r="O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2417.8200000000002</v>
      </c>
      <c r="P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2418.33</v>
      </c>
      <c r="Q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2417.77</v>
      </c>
      <c r="R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2385.61</v>
      </c>
      <c r="S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2372.42</v>
      </c>
      <c r="T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2371.33</v>
      </c>
      <c r="U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2370.0600000000004</v>
      </c>
      <c r="V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2442.9499999999998</v>
      </c>
      <c r="W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2449.9900000000002</v>
      </c>
      <c r="X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2374.2000000000003</v>
      </c>
      <c r="Y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2492.0300000000002</v>
      </c>
    </row>
    <row r="556" spans="1:25" x14ac:dyDescent="0.2">
      <c r="A556" s="79">
        <f t="shared" si="17"/>
        <v>42572</v>
      </c>
      <c r="B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2372.63</v>
      </c>
      <c r="C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2348.41</v>
      </c>
      <c r="D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2346.0300000000002</v>
      </c>
      <c r="E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2345.4300000000003</v>
      </c>
      <c r="F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2361.25</v>
      </c>
      <c r="G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2390.6800000000003</v>
      </c>
      <c r="H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2361.2800000000002</v>
      </c>
      <c r="I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2660.37</v>
      </c>
      <c r="J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2495.2400000000002</v>
      </c>
      <c r="K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2351.83</v>
      </c>
      <c r="L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2385.0700000000002</v>
      </c>
      <c r="M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2416.3500000000004</v>
      </c>
      <c r="N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2411.0300000000002</v>
      </c>
      <c r="O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2412.12</v>
      </c>
      <c r="P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2386.8200000000002</v>
      </c>
      <c r="Q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2366.38</v>
      </c>
      <c r="R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2371.3500000000004</v>
      </c>
      <c r="S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2359.29</v>
      </c>
      <c r="T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2383.7400000000002</v>
      </c>
      <c r="U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2370.1800000000003</v>
      </c>
      <c r="V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2438.4300000000003</v>
      </c>
      <c r="W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2443.79</v>
      </c>
      <c r="X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2374.1400000000003</v>
      </c>
      <c r="Y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2482.58</v>
      </c>
    </row>
    <row r="557" spans="1:25" x14ac:dyDescent="0.2">
      <c r="A557" s="79">
        <f t="shared" si="17"/>
        <v>42573</v>
      </c>
      <c r="B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2362.21</v>
      </c>
      <c r="C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2347.79</v>
      </c>
      <c r="D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2344.0200000000004</v>
      </c>
      <c r="E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2347.42</v>
      </c>
      <c r="F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2361.3000000000002</v>
      </c>
      <c r="G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2422.63</v>
      </c>
      <c r="H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2375.7600000000002</v>
      </c>
      <c r="I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2717.13</v>
      </c>
      <c r="J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2576.52</v>
      </c>
      <c r="K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2427.12</v>
      </c>
      <c r="L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2404.13</v>
      </c>
      <c r="M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2355.46</v>
      </c>
      <c r="N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2382.44</v>
      </c>
      <c r="O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2382.44</v>
      </c>
      <c r="P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2345.0500000000002</v>
      </c>
      <c r="Q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2344.98</v>
      </c>
      <c r="R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2360.4500000000003</v>
      </c>
      <c r="S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2350.9300000000003</v>
      </c>
      <c r="T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2372.59</v>
      </c>
      <c r="U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2351.17</v>
      </c>
      <c r="V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2432.1800000000003</v>
      </c>
      <c r="W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2435.08</v>
      </c>
      <c r="X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2377.5600000000004</v>
      </c>
      <c r="Y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2510.33</v>
      </c>
    </row>
    <row r="558" spans="1:25" x14ac:dyDescent="0.2">
      <c r="A558" s="79">
        <f t="shared" si="17"/>
        <v>42574</v>
      </c>
      <c r="B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2431.6800000000003</v>
      </c>
      <c r="C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2395.12</v>
      </c>
      <c r="D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2368.2800000000002</v>
      </c>
      <c r="E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2356.88</v>
      </c>
      <c r="F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2349.92</v>
      </c>
      <c r="G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2359.3900000000003</v>
      </c>
      <c r="H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2343.96</v>
      </c>
      <c r="I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2352.6800000000003</v>
      </c>
      <c r="J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2614.6000000000004</v>
      </c>
      <c r="K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2436.87</v>
      </c>
      <c r="L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2391.4</v>
      </c>
      <c r="M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2350.6999999999998</v>
      </c>
      <c r="N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2350.44</v>
      </c>
      <c r="O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2350.2800000000002</v>
      </c>
      <c r="P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2350.3200000000002</v>
      </c>
      <c r="Q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2350.27</v>
      </c>
      <c r="R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2376.71</v>
      </c>
      <c r="S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2366.38</v>
      </c>
      <c r="T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2350.9499999999998</v>
      </c>
      <c r="U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2377.79</v>
      </c>
      <c r="V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2475.17</v>
      </c>
      <c r="W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2492.12</v>
      </c>
      <c r="X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2378.0700000000002</v>
      </c>
      <c r="Y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2405.63</v>
      </c>
    </row>
    <row r="559" spans="1:25" x14ac:dyDescent="0.2">
      <c r="A559" s="79">
        <f t="shared" si="17"/>
        <v>42575</v>
      </c>
      <c r="B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2417.5100000000002</v>
      </c>
      <c r="C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2390.61</v>
      </c>
      <c r="D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2364.3200000000002</v>
      </c>
      <c r="E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2354.6999999999998</v>
      </c>
      <c r="F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2348.87</v>
      </c>
      <c r="G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2375.5</v>
      </c>
      <c r="H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2359.21</v>
      </c>
      <c r="I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2343.9300000000003</v>
      </c>
      <c r="J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2638.4300000000003</v>
      </c>
      <c r="K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2452.98</v>
      </c>
      <c r="L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2390.66</v>
      </c>
      <c r="M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2350.34</v>
      </c>
      <c r="N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2350.17</v>
      </c>
      <c r="O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2350.15</v>
      </c>
      <c r="P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2350.15</v>
      </c>
      <c r="Q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2350.12</v>
      </c>
      <c r="R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2376.87</v>
      </c>
      <c r="S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2367.37</v>
      </c>
      <c r="T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2351.34</v>
      </c>
      <c r="U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2380.79</v>
      </c>
      <c r="V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2499.94</v>
      </c>
      <c r="W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2500.86</v>
      </c>
      <c r="X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2382.79</v>
      </c>
      <c r="Y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2405.4</v>
      </c>
    </row>
    <row r="560" spans="1:25" x14ac:dyDescent="0.2">
      <c r="A560" s="79">
        <f t="shared" si="17"/>
        <v>42576</v>
      </c>
      <c r="B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2392.19</v>
      </c>
      <c r="C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2365</v>
      </c>
      <c r="D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2345.02</v>
      </c>
      <c r="E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2344.7600000000002</v>
      </c>
      <c r="F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2375.4100000000003</v>
      </c>
      <c r="G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2406.1400000000003</v>
      </c>
      <c r="H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2390.81</v>
      </c>
      <c r="I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2754.9300000000003</v>
      </c>
      <c r="J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2554.92</v>
      </c>
      <c r="K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2411.88</v>
      </c>
      <c r="L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2345</v>
      </c>
      <c r="M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2387.61</v>
      </c>
      <c r="N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2388.4</v>
      </c>
      <c r="O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2388.44</v>
      </c>
      <c r="P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2388.4</v>
      </c>
      <c r="Q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2388.2800000000002</v>
      </c>
      <c r="R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2356.15</v>
      </c>
      <c r="S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2362.96</v>
      </c>
      <c r="T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2361.56</v>
      </c>
      <c r="U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2351.04</v>
      </c>
      <c r="V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2442.6800000000003</v>
      </c>
      <c r="W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2417.8200000000002</v>
      </c>
      <c r="X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2348.15</v>
      </c>
      <c r="Y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2510.9900000000002</v>
      </c>
    </row>
    <row r="561" spans="1:27" x14ac:dyDescent="0.2">
      <c r="A561" s="79">
        <f t="shared" si="17"/>
        <v>42577</v>
      </c>
      <c r="B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2399.96</v>
      </c>
      <c r="C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2354.16</v>
      </c>
      <c r="D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2375.5</v>
      </c>
      <c r="E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2390.4500000000003</v>
      </c>
      <c r="F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2390.44</v>
      </c>
      <c r="G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2413.75</v>
      </c>
      <c r="H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2390.4500000000003</v>
      </c>
      <c r="I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2693.1000000000004</v>
      </c>
      <c r="J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2554.62</v>
      </c>
      <c r="K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2412.0600000000004</v>
      </c>
      <c r="L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2369.5200000000004</v>
      </c>
      <c r="M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2369.5300000000002</v>
      </c>
      <c r="N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2369.34</v>
      </c>
      <c r="O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2369.17</v>
      </c>
      <c r="P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2355.8900000000003</v>
      </c>
      <c r="Q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2369.1400000000003</v>
      </c>
      <c r="R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2384.0100000000002</v>
      </c>
      <c r="S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2413.6999999999998</v>
      </c>
      <c r="T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2460.2800000000002</v>
      </c>
      <c r="U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2415.4700000000003</v>
      </c>
      <c r="V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2378.7400000000002</v>
      </c>
      <c r="W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2380.3900000000003</v>
      </c>
      <c r="X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2383.98</v>
      </c>
      <c r="Y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2505.5700000000002</v>
      </c>
    </row>
    <row r="562" spans="1:27" x14ac:dyDescent="0.2">
      <c r="A562" s="79">
        <f t="shared" si="17"/>
        <v>42578</v>
      </c>
      <c r="B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2374.4700000000003</v>
      </c>
      <c r="C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2376.17</v>
      </c>
      <c r="D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2391.13</v>
      </c>
      <c r="E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2391.11</v>
      </c>
      <c r="F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2457.87</v>
      </c>
      <c r="G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2476.6000000000004</v>
      </c>
      <c r="H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2440.44</v>
      </c>
      <c r="I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2781.94</v>
      </c>
      <c r="J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2588.9100000000003</v>
      </c>
      <c r="K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2444.2000000000003</v>
      </c>
      <c r="L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2384.0100000000002</v>
      </c>
      <c r="M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2356.8200000000002</v>
      </c>
      <c r="N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2356.59</v>
      </c>
      <c r="O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2356.5500000000002</v>
      </c>
      <c r="P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2383.75</v>
      </c>
      <c r="Q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2383.96</v>
      </c>
      <c r="R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2396.63</v>
      </c>
      <c r="S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2396.33</v>
      </c>
      <c r="T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2434.0600000000004</v>
      </c>
      <c r="U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2397.9</v>
      </c>
      <c r="V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2378.79</v>
      </c>
      <c r="W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2380.7800000000002</v>
      </c>
      <c r="X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2384.0100000000002</v>
      </c>
      <c r="Y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2485.86</v>
      </c>
    </row>
    <row r="563" spans="1:27" x14ac:dyDescent="0.2">
      <c r="A563" s="79">
        <f t="shared" si="17"/>
        <v>42579</v>
      </c>
      <c r="B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2373.2400000000002</v>
      </c>
      <c r="C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2361.7200000000003</v>
      </c>
      <c r="D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2391.1400000000003</v>
      </c>
      <c r="E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2391.19</v>
      </c>
      <c r="F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2440.1800000000003</v>
      </c>
      <c r="G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2440.11</v>
      </c>
      <c r="H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2391.33</v>
      </c>
      <c r="I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2782.86</v>
      </c>
      <c r="J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2589.44</v>
      </c>
      <c r="K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2412.98</v>
      </c>
      <c r="L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2357.23</v>
      </c>
      <c r="M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2357.2800000000002</v>
      </c>
      <c r="N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2370.04</v>
      </c>
      <c r="O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2369.8100000000004</v>
      </c>
      <c r="P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2383.7200000000003</v>
      </c>
      <c r="Q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2383.81</v>
      </c>
      <c r="R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2483.0500000000002</v>
      </c>
      <c r="S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2447.27</v>
      </c>
      <c r="T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2461.2800000000002</v>
      </c>
      <c r="U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2436.3500000000004</v>
      </c>
      <c r="V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2377.1000000000004</v>
      </c>
      <c r="W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2379.58</v>
      </c>
      <c r="X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2396.34</v>
      </c>
      <c r="Y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2489.4300000000003</v>
      </c>
    </row>
    <row r="564" spans="1:27" x14ac:dyDescent="0.2">
      <c r="A564" s="79">
        <f t="shared" si="17"/>
        <v>42580</v>
      </c>
      <c r="B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2371.59</v>
      </c>
      <c r="C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2376.9700000000003</v>
      </c>
      <c r="D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2391.65</v>
      </c>
      <c r="E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2391.71</v>
      </c>
      <c r="F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2458.66</v>
      </c>
      <c r="G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2477.3900000000003</v>
      </c>
      <c r="H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2415.87</v>
      </c>
      <c r="I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2784.0200000000004</v>
      </c>
      <c r="J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2590.4</v>
      </c>
      <c r="K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2413.54</v>
      </c>
      <c r="L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2364.37</v>
      </c>
      <c r="M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2370.9900000000002</v>
      </c>
      <c r="N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2352.4</v>
      </c>
      <c r="O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2344.61</v>
      </c>
      <c r="P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2344.75</v>
      </c>
      <c r="Q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2357.5100000000002</v>
      </c>
      <c r="R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2397.0300000000002</v>
      </c>
      <c r="S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2408.84</v>
      </c>
      <c r="T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2409.21</v>
      </c>
      <c r="U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2364.36</v>
      </c>
      <c r="V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2409.4300000000003</v>
      </c>
      <c r="W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2382.8500000000004</v>
      </c>
      <c r="X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2396.91</v>
      </c>
      <c r="Y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2511.86</v>
      </c>
    </row>
    <row r="565" spans="1:27" x14ac:dyDescent="0.2">
      <c r="A565" s="79">
        <f t="shared" si="17"/>
        <v>42581</v>
      </c>
      <c r="B565" s="136">
        <f>VLOOKUP($A565+ROUND((COLUMN()-2)/24,5),АТС!$A$41:$F$784,3)+VLOOKUP($A565+ROUND((COLUMN()-2)/24,5),'Расчет сбытовых надбавок'!$B$793:'Расчет сбытовых надбавок'!$G$1536,5)+'Иные услуги '!$C$5+'РСТ РСО-А'!$N$6</f>
        <v>2437.2600000000002</v>
      </c>
      <c r="C565" s="136">
        <f>VLOOKUP($A565+ROUND((COLUMN()-2)/24,5),АТС!$A$41:$F$784,3)+VLOOKUP($A565+ROUND((COLUMN()-2)/24,5),'Расчет сбытовых надбавок'!$B$793:'Расчет сбытовых надбавок'!$G$1536,5)+'Иные услуги '!$C$5+'РСТ РСО-А'!$N$6</f>
        <v>2357.09</v>
      </c>
      <c r="D565" s="136">
        <f>VLOOKUP($A565+ROUND((COLUMN()-2)/24,5),АТС!$A$41:$F$784,3)+VLOOKUP($A565+ROUND((COLUMN()-2)/24,5),'Расчет сбытовых надбавок'!$B$793:'Расчет сбытовых надбавок'!$G$1536,5)+'Иные услуги '!$C$5+'РСТ РСО-А'!$N$6</f>
        <v>2344.8200000000002</v>
      </c>
      <c r="E565" s="136">
        <f>VLOOKUP($A565+ROUND((COLUMN()-2)/24,5),АТС!$A$41:$F$784,3)+VLOOKUP($A565+ROUND((COLUMN()-2)/24,5),'Расчет сбытовых надбавок'!$B$793:'Расчет сбытовых надбавок'!$G$1536,5)+'Иные услуги '!$C$5+'РСТ РСО-А'!$N$6</f>
        <v>2360.8900000000003</v>
      </c>
      <c r="F565" s="136">
        <f>VLOOKUP($A565+ROUND((COLUMN()-2)/24,5),АТС!$A$41:$F$784,3)+VLOOKUP($A565+ROUND((COLUMN()-2)/24,5),'Расчет сбытовых надбавок'!$B$793:'Расчет сбытовых надбавок'!$G$1536,5)+'Иные услуги '!$C$5+'РСТ РСО-А'!$N$6</f>
        <v>2394.7800000000002</v>
      </c>
      <c r="G565" s="136">
        <f>VLOOKUP($A565+ROUND((COLUMN()-2)/24,5),АТС!$A$41:$F$784,3)+VLOOKUP($A565+ROUND((COLUMN()-2)/24,5),'Расчет сбытовых надбавок'!$B$793:'Расчет сбытовых надбавок'!$G$1536,5)+'Иные услуги '!$C$5+'РСТ РСО-А'!$N$6</f>
        <v>2432.38</v>
      </c>
      <c r="H565" s="136">
        <f>VLOOKUP($A565+ROUND((COLUMN()-2)/24,5),АТС!$A$41:$F$784,3)+VLOOKUP($A565+ROUND((COLUMN()-2)/24,5),'Расчет сбытовых надбавок'!$B$793:'Расчет сбытовых надбавок'!$G$1536,5)+'Иные услуги '!$C$5+'РСТ РСО-А'!$N$6</f>
        <v>2369.23</v>
      </c>
      <c r="I565" s="136">
        <f>VLOOKUP($A565+ROUND((COLUMN()-2)/24,5),АТС!$A$41:$F$784,3)+VLOOKUP($A565+ROUND((COLUMN()-2)/24,5),'Расчет сбытовых надбавок'!$B$793:'Расчет сбытовых надбавок'!$G$1536,5)+'Иные услуги '!$C$5+'РСТ РСО-А'!$N$6</f>
        <v>2383.61</v>
      </c>
      <c r="J565" s="136">
        <f>VLOOKUP($A565+ROUND((COLUMN()-2)/24,5),АТС!$A$41:$F$784,3)+VLOOKUP($A565+ROUND((COLUMN()-2)/24,5),'Расчет сбытовых надбавок'!$B$793:'Расчет сбытовых надбавок'!$G$1536,5)+'Иные услуги '!$C$5+'РСТ РСО-А'!$N$6</f>
        <v>2643.45</v>
      </c>
      <c r="K565" s="136">
        <f>VLOOKUP($A565+ROUND((COLUMN()-2)/24,5),АТС!$A$41:$F$784,3)+VLOOKUP($A565+ROUND((COLUMN()-2)/24,5),'Расчет сбытовых надбавок'!$B$793:'Расчет сбытовых надбавок'!$G$1536,5)+'Иные услуги '!$C$5+'РСТ РСО-А'!$N$6</f>
        <v>2456.2700000000004</v>
      </c>
      <c r="L565" s="136">
        <f>VLOOKUP($A565+ROUND((COLUMN()-2)/24,5),АТС!$A$41:$F$784,3)+VLOOKUP($A565+ROUND((COLUMN()-2)/24,5),'Расчет сбытовых надбавок'!$B$793:'Расчет сбытовых надбавок'!$G$1536,5)+'Иные услуги '!$C$5+'РСТ РСО-А'!$N$6</f>
        <v>2393.9500000000003</v>
      </c>
      <c r="M565" s="136">
        <f>VLOOKUP($A565+ROUND((COLUMN()-2)/24,5),АТС!$A$41:$F$784,3)+VLOOKUP($A565+ROUND((COLUMN()-2)/24,5),'Расчет сбытовых надбавок'!$B$793:'Расчет сбытовых надбавок'!$G$1536,5)+'Иные услуги '!$C$5+'РСТ РСО-А'!$N$6</f>
        <v>2372.67</v>
      </c>
      <c r="N565" s="136">
        <f>VLOOKUP($A565+ROUND((COLUMN()-2)/24,5),АТС!$A$41:$F$784,3)+VLOOKUP($A565+ROUND((COLUMN()-2)/24,5),'Расчет сбытовых надбавок'!$B$793:'Расчет сбытовых надбавок'!$G$1536,5)+'Иные услуги '!$C$5+'РСТ РСО-А'!$N$6</f>
        <v>2408.23</v>
      </c>
      <c r="O565" s="136">
        <f>VLOOKUP($A565+ROUND((COLUMN()-2)/24,5),АТС!$A$41:$F$784,3)+VLOOKUP($A565+ROUND((COLUMN()-2)/24,5),'Расчет сбытовых надбавок'!$B$793:'Расчет сбытовых надбавок'!$G$1536,5)+'Иные услуги '!$C$5+'РСТ РСО-А'!$N$6</f>
        <v>2408.21</v>
      </c>
      <c r="P565" s="136">
        <f>VLOOKUP($A565+ROUND((COLUMN()-2)/24,5),АТС!$A$41:$F$784,3)+VLOOKUP($A565+ROUND((COLUMN()-2)/24,5),'Расчет сбытовых надбавок'!$B$793:'Расчет сбытовых надбавок'!$G$1536,5)+'Иные услуги '!$C$5+'РСТ РСО-А'!$N$6</f>
        <v>2408.2400000000002</v>
      </c>
      <c r="Q565" s="136">
        <f>VLOOKUP($A565+ROUND((COLUMN()-2)/24,5),АТС!$A$41:$F$784,3)+VLOOKUP($A565+ROUND((COLUMN()-2)/24,5),'Расчет сбытовых надбавок'!$B$793:'Расчет сбытовых надбавок'!$G$1536,5)+'Иные услуги '!$C$5+'РСТ РСО-А'!$N$6</f>
        <v>2408.2000000000003</v>
      </c>
      <c r="R565" s="136">
        <f>VLOOKUP($A565+ROUND((COLUMN()-2)/24,5),АТС!$A$41:$F$784,3)+VLOOKUP($A565+ROUND((COLUMN()-2)/24,5),'Расчет сбытовых надбавок'!$B$793:'Расчет сбытовых надбавок'!$G$1536,5)+'Иные услуги '!$C$5+'РСТ РСО-А'!$N$6</f>
        <v>2407.8900000000003</v>
      </c>
      <c r="S565" s="136">
        <f>VLOOKUP($A565+ROUND((COLUMN()-2)/24,5),АТС!$A$41:$F$784,3)+VLOOKUP($A565+ROUND((COLUMN()-2)/24,5),'Расчет сбытовых надбавок'!$B$793:'Расчет сбытовых надбавок'!$G$1536,5)+'Иные услуги '!$C$5+'РСТ РСО-А'!$N$6</f>
        <v>2392.6999999999998</v>
      </c>
      <c r="T565" s="136">
        <f>VLOOKUP($A565+ROUND((COLUMN()-2)/24,5),АТС!$A$41:$F$784,3)+VLOOKUP($A565+ROUND((COLUMN()-2)/24,5),'Расчет сбытовых надбавок'!$B$793:'Расчет сбытовых надбавок'!$G$1536,5)+'Иные услуги '!$C$5+'РСТ РСО-А'!$N$6</f>
        <v>2378.1999999999998</v>
      </c>
      <c r="U565" s="136">
        <f>VLOOKUP($A565+ROUND((COLUMN()-2)/24,5),АТС!$A$41:$F$784,3)+VLOOKUP($A565+ROUND((COLUMN()-2)/24,5),'Расчет сбытовых надбавок'!$B$793:'Расчет сбытовых надбавок'!$G$1536,5)+'Иные услуги '!$C$5+'РСТ РСО-А'!$N$6</f>
        <v>2366.88</v>
      </c>
      <c r="V565" s="136">
        <f>VLOOKUP($A565+ROUND((COLUMN()-2)/24,5),АТС!$A$41:$F$784,3)+VLOOKUP($A565+ROUND((COLUMN()-2)/24,5),'Расчет сбытовых надбавок'!$B$793:'Расчет сбытовых надбавок'!$G$1536,5)+'Иные услуги '!$C$5+'РСТ РСО-А'!$N$6</f>
        <v>2449.62</v>
      </c>
      <c r="W565" s="136">
        <f>VLOOKUP($A565+ROUND((COLUMN()-2)/24,5),АТС!$A$41:$F$784,3)+VLOOKUP($A565+ROUND((COLUMN()-2)/24,5),'Расчет сбытовых надбавок'!$B$793:'Расчет сбытовых надбавок'!$G$1536,5)+'Иные услуги '!$C$5+'РСТ РСО-А'!$N$6</f>
        <v>2437.9300000000003</v>
      </c>
      <c r="X565" s="136">
        <f>VLOOKUP($A565+ROUND((COLUMN()-2)/24,5),АТС!$A$41:$F$784,3)+VLOOKUP($A565+ROUND((COLUMN()-2)/24,5),'Расчет сбытовых надбавок'!$B$793:'Расчет сбытовых надбавок'!$G$1536,5)+'Иные услуги '!$C$5+'РСТ РСО-А'!$N$6</f>
        <v>2351.7600000000002</v>
      </c>
      <c r="Y565" s="136">
        <f>VLOOKUP($A565+ROUND((COLUMN()-2)/24,5),АТС!$A$41:$F$784,3)+VLOOKUP($A565+ROUND((COLUMN()-2)/24,5),'Расчет сбытовых надбавок'!$B$793:'Расчет сбытовых надбавок'!$G$1536,5)+'Иные услуги '!$C$5+'РСТ РСО-А'!$N$6</f>
        <v>2489.91</v>
      </c>
    </row>
    <row r="566" spans="1:27" x14ac:dyDescent="0.2">
      <c r="A566" s="79">
        <f t="shared" si="17"/>
        <v>42582</v>
      </c>
      <c r="B566" s="136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2420.2000000000003</v>
      </c>
      <c r="C566" s="136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2352.87</v>
      </c>
      <c r="D566" s="136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2360.8900000000003</v>
      </c>
      <c r="E566" s="136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2361.02</v>
      </c>
      <c r="F566" s="136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2413.4900000000002</v>
      </c>
      <c r="G566" s="136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2432.5300000000002</v>
      </c>
      <c r="H566" s="136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2369.12</v>
      </c>
      <c r="I566" s="136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2361.02</v>
      </c>
      <c r="J566" s="136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2666.94</v>
      </c>
      <c r="K566" s="136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2472.23</v>
      </c>
      <c r="L566" s="136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2422.1999999999998</v>
      </c>
      <c r="M566" s="136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2392.37</v>
      </c>
      <c r="N566" s="136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2392.27</v>
      </c>
      <c r="O566" s="136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2392.2200000000003</v>
      </c>
      <c r="P566" s="136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2406.83</v>
      </c>
      <c r="Q566" s="136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2406.77</v>
      </c>
      <c r="R566" s="136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2406.83</v>
      </c>
      <c r="S566" s="136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2377.9700000000003</v>
      </c>
      <c r="T566" s="136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2378.21</v>
      </c>
      <c r="U566" s="136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2366.81</v>
      </c>
      <c r="V566" s="136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2461.38</v>
      </c>
      <c r="W566" s="136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2432.2400000000002</v>
      </c>
      <c r="X566" s="136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2352.1000000000004</v>
      </c>
      <c r="Y566" s="136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2508.17</v>
      </c>
    </row>
    <row r="567" spans="1:27" x14ac:dyDescent="0.25">
      <c r="A567" s="94"/>
      <c r="B567" s="78"/>
      <c r="C567" s="78"/>
      <c r="D567" s="78"/>
    </row>
    <row r="568" spans="1:27" x14ac:dyDescent="0.25">
      <c r="A568" s="87" t="s">
        <v>153</v>
      </c>
      <c r="B568" s="78"/>
      <c r="C568" s="78"/>
      <c r="D568" s="78"/>
    </row>
    <row r="569" spans="1:27" ht="12.75" x14ac:dyDescent="0.2">
      <c r="A569" s="169" t="s">
        <v>48</v>
      </c>
      <c r="B569" s="180" t="s">
        <v>122</v>
      </c>
      <c r="C569" s="181"/>
      <c r="D569" s="181"/>
      <c r="E569" s="181"/>
      <c r="F569" s="181"/>
      <c r="G569" s="181"/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2"/>
    </row>
    <row r="570" spans="1:27" ht="12.75" x14ac:dyDescent="0.2">
      <c r="A570" s="170"/>
      <c r="B570" s="183"/>
      <c r="C570" s="184"/>
      <c r="D570" s="184"/>
      <c r="E570" s="184"/>
      <c r="F570" s="184"/>
      <c r="G570" s="184"/>
      <c r="H570" s="184"/>
      <c r="I570" s="184"/>
      <c r="J570" s="184"/>
      <c r="K570" s="184"/>
      <c r="L570" s="184"/>
      <c r="M570" s="184"/>
      <c r="N570" s="184"/>
      <c r="O570" s="184"/>
      <c r="P570" s="184"/>
      <c r="Q570" s="184"/>
      <c r="R570" s="184"/>
      <c r="S570" s="184"/>
      <c r="T570" s="184"/>
      <c r="U570" s="184"/>
      <c r="V570" s="184"/>
      <c r="W570" s="184"/>
      <c r="X570" s="184"/>
      <c r="Y570" s="185"/>
    </row>
    <row r="571" spans="1:27" s="112" customFormat="1" ht="12.75" customHeight="1" x14ac:dyDescent="0.2">
      <c r="A571" s="170"/>
      <c r="B571" s="172" t="s">
        <v>123</v>
      </c>
      <c r="C571" s="163" t="s">
        <v>124</v>
      </c>
      <c r="D571" s="163" t="s">
        <v>125</v>
      </c>
      <c r="E571" s="163" t="s">
        <v>126</v>
      </c>
      <c r="F571" s="163" t="s">
        <v>127</v>
      </c>
      <c r="G571" s="163" t="s">
        <v>128</v>
      </c>
      <c r="H571" s="163" t="s">
        <v>129</v>
      </c>
      <c r="I571" s="163" t="s">
        <v>130</v>
      </c>
      <c r="J571" s="163" t="s">
        <v>131</v>
      </c>
      <c r="K571" s="163" t="s">
        <v>132</v>
      </c>
      <c r="L571" s="163" t="s">
        <v>133</v>
      </c>
      <c r="M571" s="163" t="s">
        <v>134</v>
      </c>
      <c r="N571" s="174" t="s">
        <v>135</v>
      </c>
      <c r="O571" s="163" t="s">
        <v>136</v>
      </c>
      <c r="P571" s="163" t="s">
        <v>137</v>
      </c>
      <c r="Q571" s="163" t="s">
        <v>138</v>
      </c>
      <c r="R571" s="163" t="s">
        <v>139</v>
      </c>
      <c r="S571" s="163" t="s">
        <v>140</v>
      </c>
      <c r="T571" s="163" t="s">
        <v>141</v>
      </c>
      <c r="U571" s="163" t="s">
        <v>142</v>
      </c>
      <c r="V571" s="163" t="s">
        <v>143</v>
      </c>
      <c r="W571" s="163" t="s">
        <v>144</v>
      </c>
      <c r="X571" s="163" t="s">
        <v>145</v>
      </c>
      <c r="Y571" s="163" t="s">
        <v>146</v>
      </c>
    </row>
    <row r="572" spans="1:27" s="112" customFormat="1" ht="11.25" customHeight="1" x14ac:dyDescent="0.2">
      <c r="A572" s="171"/>
      <c r="B572" s="173"/>
      <c r="C572" s="164"/>
      <c r="D572" s="164"/>
      <c r="E572" s="164"/>
      <c r="F572" s="164"/>
      <c r="G572" s="164"/>
      <c r="H572" s="164"/>
      <c r="I572" s="164"/>
      <c r="J572" s="164"/>
      <c r="K572" s="164"/>
      <c r="L572" s="164"/>
      <c r="M572" s="164"/>
      <c r="N572" s="175"/>
      <c r="O572" s="164"/>
      <c r="P572" s="164"/>
      <c r="Q572" s="164"/>
      <c r="R572" s="164"/>
      <c r="S572" s="164"/>
      <c r="T572" s="164"/>
      <c r="U572" s="164"/>
      <c r="V572" s="164"/>
      <c r="W572" s="164"/>
      <c r="X572" s="164"/>
      <c r="Y572" s="164"/>
    </row>
    <row r="573" spans="1:27" ht="15.75" customHeight="1" x14ac:dyDescent="0.2">
      <c r="A573" s="79">
        <f>A536</f>
        <v>42552</v>
      </c>
      <c r="B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2360.23</v>
      </c>
      <c r="C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2328.0100000000002</v>
      </c>
      <c r="D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2355.2600000000002</v>
      </c>
      <c r="E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2392.91</v>
      </c>
      <c r="F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2434.48</v>
      </c>
      <c r="G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2480.92</v>
      </c>
      <c r="H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2400.8200000000002</v>
      </c>
      <c r="I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2686.2700000000004</v>
      </c>
      <c r="J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2489.31</v>
      </c>
      <c r="K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2348.71</v>
      </c>
      <c r="L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2336.15</v>
      </c>
      <c r="M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2336.19</v>
      </c>
      <c r="N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2327.92</v>
      </c>
      <c r="O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2327.9100000000003</v>
      </c>
      <c r="P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2327.86</v>
      </c>
      <c r="Q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2327.84</v>
      </c>
      <c r="R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2352.6800000000003</v>
      </c>
      <c r="S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2375.0100000000002</v>
      </c>
      <c r="T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2374.98</v>
      </c>
      <c r="U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2342.1000000000004</v>
      </c>
      <c r="V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2387.94</v>
      </c>
      <c r="W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2396.15</v>
      </c>
      <c r="X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2342.3500000000004</v>
      </c>
      <c r="Y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2489.79</v>
      </c>
      <c r="AA573" s="80"/>
    </row>
    <row r="574" spans="1:27" x14ac:dyDescent="0.2">
      <c r="A574" s="79">
        <f>A573+1</f>
        <v>42553</v>
      </c>
      <c r="B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2390.75</v>
      </c>
      <c r="C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2345.4499999999998</v>
      </c>
      <c r="D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2326.46</v>
      </c>
      <c r="E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2339.3000000000002</v>
      </c>
      <c r="F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2398.9</v>
      </c>
      <c r="G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2448.08</v>
      </c>
      <c r="H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2389.7200000000003</v>
      </c>
      <c r="I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2335.27</v>
      </c>
      <c r="J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2610.36</v>
      </c>
      <c r="K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2430.63</v>
      </c>
      <c r="L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2370.2200000000003</v>
      </c>
      <c r="M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2370.23</v>
      </c>
      <c r="N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2370.29</v>
      </c>
      <c r="O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2356.7400000000002</v>
      </c>
      <c r="P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2350.1400000000003</v>
      </c>
      <c r="Q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2350.15</v>
      </c>
      <c r="R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2384.52</v>
      </c>
      <c r="S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2399.2800000000002</v>
      </c>
      <c r="T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2384.63</v>
      </c>
      <c r="U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2370.71</v>
      </c>
      <c r="V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2376.41</v>
      </c>
      <c r="W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2403.67</v>
      </c>
      <c r="X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2333.2400000000002</v>
      </c>
      <c r="Y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2438.5600000000004</v>
      </c>
    </row>
    <row r="575" spans="1:27" x14ac:dyDescent="0.2">
      <c r="A575" s="79">
        <f t="shared" ref="A575:A603" si="18">A574+1</f>
        <v>42554</v>
      </c>
      <c r="B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2385.9300000000003</v>
      </c>
      <c r="C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2342.15</v>
      </c>
      <c r="D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2326.4</v>
      </c>
      <c r="E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2339.16</v>
      </c>
      <c r="F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2398.54</v>
      </c>
      <c r="G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2469.5600000000004</v>
      </c>
      <c r="H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2389.5700000000002</v>
      </c>
      <c r="I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2335.02</v>
      </c>
      <c r="J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2609.7000000000003</v>
      </c>
      <c r="K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2430.6400000000003</v>
      </c>
      <c r="L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2384.44</v>
      </c>
      <c r="M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2399.25</v>
      </c>
      <c r="N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2391.67</v>
      </c>
      <c r="O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2384.44</v>
      </c>
      <c r="P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2384.59</v>
      </c>
      <c r="Q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2384.41</v>
      </c>
      <c r="R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2422.38</v>
      </c>
      <c r="S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2422.3900000000003</v>
      </c>
      <c r="T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2422.38</v>
      </c>
      <c r="U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2407.04</v>
      </c>
      <c r="V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2375.0100000000002</v>
      </c>
      <c r="W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2401.2200000000003</v>
      </c>
      <c r="X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2333.1999999999998</v>
      </c>
      <c r="Y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2438.29</v>
      </c>
    </row>
    <row r="576" spans="1:27" x14ac:dyDescent="0.2">
      <c r="A576" s="79">
        <f t="shared" si="18"/>
        <v>42555</v>
      </c>
      <c r="B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2345.61</v>
      </c>
      <c r="C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2327.66</v>
      </c>
      <c r="D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2369.5500000000002</v>
      </c>
      <c r="E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2392.5500000000002</v>
      </c>
      <c r="F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2452.04</v>
      </c>
      <c r="G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2480.61</v>
      </c>
      <c r="H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2400.75</v>
      </c>
      <c r="I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2662.51</v>
      </c>
      <c r="J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2489.17</v>
      </c>
      <c r="K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2335.63</v>
      </c>
      <c r="L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2334.7200000000003</v>
      </c>
      <c r="M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2339.08</v>
      </c>
      <c r="N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2334.7000000000003</v>
      </c>
      <c r="O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2335.92</v>
      </c>
      <c r="P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2341.41</v>
      </c>
      <c r="Q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2342.59</v>
      </c>
      <c r="R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2352.3100000000004</v>
      </c>
      <c r="S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2374.5700000000002</v>
      </c>
      <c r="T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2374.58</v>
      </c>
      <c r="U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2342.08</v>
      </c>
      <c r="V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2370.83</v>
      </c>
      <c r="W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2362.1600000000003</v>
      </c>
      <c r="X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2341.9300000000003</v>
      </c>
      <c r="Y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2383.2000000000003</v>
      </c>
    </row>
    <row r="577" spans="1:25" x14ac:dyDescent="0.2">
      <c r="A577" s="79">
        <f t="shared" si="18"/>
        <v>42556</v>
      </c>
      <c r="B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2345.5</v>
      </c>
      <c r="C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2328.04</v>
      </c>
      <c r="D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2369.92</v>
      </c>
      <c r="E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2392.92</v>
      </c>
      <c r="F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2452.46</v>
      </c>
      <c r="G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2452.36</v>
      </c>
      <c r="H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2400.96</v>
      </c>
      <c r="I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2662.8900000000003</v>
      </c>
      <c r="J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2489.13</v>
      </c>
      <c r="K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2335.81</v>
      </c>
      <c r="L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2344.48</v>
      </c>
      <c r="M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2335.7400000000002</v>
      </c>
      <c r="N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2335.75</v>
      </c>
      <c r="O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2335.65</v>
      </c>
      <c r="P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2348.61</v>
      </c>
      <c r="Q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2348.58</v>
      </c>
      <c r="R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2352.5100000000002</v>
      </c>
      <c r="S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2398.75</v>
      </c>
      <c r="T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2398.71</v>
      </c>
      <c r="U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2411.4500000000003</v>
      </c>
      <c r="V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2356.8900000000003</v>
      </c>
      <c r="W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2370.0300000000002</v>
      </c>
      <c r="X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2352.25</v>
      </c>
      <c r="Y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2446.37</v>
      </c>
    </row>
    <row r="578" spans="1:25" x14ac:dyDescent="0.2">
      <c r="A578" s="79">
        <f t="shared" si="18"/>
        <v>42557</v>
      </c>
      <c r="B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2342.75</v>
      </c>
      <c r="C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2341.4500000000003</v>
      </c>
      <c r="D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2369.7800000000002</v>
      </c>
      <c r="E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2392.61</v>
      </c>
      <c r="F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2416.88</v>
      </c>
      <c r="G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2452.19</v>
      </c>
      <c r="H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2417.17</v>
      </c>
      <c r="I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2685.7</v>
      </c>
      <c r="J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2685.29</v>
      </c>
      <c r="K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2375.59</v>
      </c>
      <c r="L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2335.94</v>
      </c>
      <c r="M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2335.96</v>
      </c>
      <c r="N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2348.79</v>
      </c>
      <c r="O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2361.9</v>
      </c>
      <c r="P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2348.79</v>
      </c>
      <c r="Q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2348.69</v>
      </c>
      <c r="R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2363.62</v>
      </c>
      <c r="S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2374.92</v>
      </c>
      <c r="T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2352.4700000000003</v>
      </c>
      <c r="U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2343.8100000000004</v>
      </c>
      <c r="V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2394.06</v>
      </c>
      <c r="W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2376.1999999999998</v>
      </c>
      <c r="X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2341.34</v>
      </c>
      <c r="Y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2459.08</v>
      </c>
    </row>
    <row r="579" spans="1:25" x14ac:dyDescent="0.2">
      <c r="A579" s="79">
        <f t="shared" si="18"/>
        <v>42558</v>
      </c>
      <c r="B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2341.9</v>
      </c>
      <c r="C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2328.04</v>
      </c>
      <c r="D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2369.77</v>
      </c>
      <c r="E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2392.67</v>
      </c>
      <c r="F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2400.6000000000004</v>
      </c>
      <c r="G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2452.17</v>
      </c>
      <c r="H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2384.69</v>
      </c>
      <c r="I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2685.8</v>
      </c>
      <c r="J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2528.7600000000002</v>
      </c>
      <c r="K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2383.0500000000002</v>
      </c>
      <c r="L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2336.15</v>
      </c>
      <c r="M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2344.3000000000002</v>
      </c>
      <c r="N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2327.88</v>
      </c>
      <c r="O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2336.2800000000002</v>
      </c>
      <c r="P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2336.2200000000003</v>
      </c>
      <c r="Q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2345.1999999999998</v>
      </c>
      <c r="R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2352.62</v>
      </c>
      <c r="S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2363.5700000000002</v>
      </c>
      <c r="T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2398.9700000000003</v>
      </c>
      <c r="U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2399.4900000000002</v>
      </c>
      <c r="V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2357.2800000000002</v>
      </c>
      <c r="W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2395.3100000000004</v>
      </c>
      <c r="X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2331.48</v>
      </c>
      <c r="Y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2459.9500000000003</v>
      </c>
    </row>
    <row r="580" spans="1:25" x14ac:dyDescent="0.2">
      <c r="A580" s="79">
        <f t="shared" si="18"/>
        <v>42559</v>
      </c>
      <c r="B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2352.36</v>
      </c>
      <c r="C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2328.04</v>
      </c>
      <c r="D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2385.02</v>
      </c>
      <c r="E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2384.9700000000003</v>
      </c>
      <c r="F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2392.5600000000004</v>
      </c>
      <c r="G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2461.62</v>
      </c>
      <c r="H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2377.2800000000002</v>
      </c>
      <c r="I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2698.1000000000004</v>
      </c>
      <c r="J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2560.5700000000002</v>
      </c>
      <c r="K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2413.1999999999998</v>
      </c>
      <c r="L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2355.6800000000003</v>
      </c>
      <c r="M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2342.5700000000002</v>
      </c>
      <c r="N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2355.5600000000004</v>
      </c>
      <c r="O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2369.08</v>
      </c>
      <c r="P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2383.1000000000004</v>
      </c>
      <c r="Q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2383.12</v>
      </c>
      <c r="R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2392.7600000000002</v>
      </c>
      <c r="S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2405.12</v>
      </c>
      <c r="T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2417.61</v>
      </c>
      <c r="U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2405.41</v>
      </c>
      <c r="V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2362.88</v>
      </c>
      <c r="W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2363.8200000000002</v>
      </c>
      <c r="X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2326.44</v>
      </c>
      <c r="Y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2467.23</v>
      </c>
    </row>
    <row r="581" spans="1:25" x14ac:dyDescent="0.2">
      <c r="A581" s="79">
        <f t="shared" si="18"/>
        <v>42560</v>
      </c>
      <c r="B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2389.5700000000002</v>
      </c>
      <c r="C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2352.77</v>
      </c>
      <c r="D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2331.65</v>
      </c>
      <c r="E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2346.98</v>
      </c>
      <c r="F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2380.19</v>
      </c>
      <c r="G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2417.48</v>
      </c>
      <c r="H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2380.8000000000002</v>
      </c>
      <c r="I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2329.4300000000003</v>
      </c>
      <c r="J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2648.26</v>
      </c>
      <c r="K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2455.6400000000003</v>
      </c>
      <c r="L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2377.4500000000003</v>
      </c>
      <c r="M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2363.6000000000004</v>
      </c>
      <c r="N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2363.5700000000002</v>
      </c>
      <c r="O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2391.94</v>
      </c>
      <c r="P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2384.5300000000002</v>
      </c>
      <c r="Q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2384.41</v>
      </c>
      <c r="R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2406.96</v>
      </c>
      <c r="S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2392.0200000000004</v>
      </c>
      <c r="T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2391.9</v>
      </c>
      <c r="U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2363.3200000000002</v>
      </c>
      <c r="V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2393.5100000000002</v>
      </c>
      <c r="W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2394.33</v>
      </c>
      <c r="X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2340.0100000000002</v>
      </c>
      <c r="Y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2429.88</v>
      </c>
    </row>
    <row r="582" spans="1:25" x14ac:dyDescent="0.2">
      <c r="A582" s="79">
        <f t="shared" si="18"/>
        <v>42561</v>
      </c>
      <c r="B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2349.0700000000002</v>
      </c>
      <c r="C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2328.7600000000002</v>
      </c>
      <c r="D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2326.29</v>
      </c>
      <c r="E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2367.3000000000002</v>
      </c>
      <c r="F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2402.52</v>
      </c>
      <c r="G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2442.13</v>
      </c>
      <c r="H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2385.0700000000002</v>
      </c>
      <c r="I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2325.8100000000004</v>
      </c>
      <c r="J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2655.33</v>
      </c>
      <c r="K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2506.6000000000004</v>
      </c>
      <c r="L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2418.87</v>
      </c>
      <c r="M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2395.9900000000002</v>
      </c>
      <c r="N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2395.8200000000002</v>
      </c>
      <c r="O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2418.75</v>
      </c>
      <c r="P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2460.3200000000002</v>
      </c>
      <c r="Q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2460.3100000000004</v>
      </c>
      <c r="R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2460.9700000000003</v>
      </c>
      <c r="S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2460.9700000000003</v>
      </c>
      <c r="T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2396.3500000000004</v>
      </c>
      <c r="U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2366.8900000000003</v>
      </c>
      <c r="V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2374.11</v>
      </c>
      <c r="W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2385.9900000000002</v>
      </c>
      <c r="X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2335.9300000000003</v>
      </c>
      <c r="Y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2433.7600000000002</v>
      </c>
    </row>
    <row r="583" spans="1:25" x14ac:dyDescent="0.2">
      <c r="A583" s="79">
        <f t="shared" si="18"/>
        <v>42562</v>
      </c>
      <c r="B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2338.61</v>
      </c>
      <c r="C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2325.7400000000002</v>
      </c>
      <c r="D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2388.6</v>
      </c>
      <c r="E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2388.7800000000002</v>
      </c>
      <c r="F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2429.25</v>
      </c>
      <c r="G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2484.3100000000004</v>
      </c>
      <c r="H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2429.0600000000004</v>
      </c>
      <c r="I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2780.15</v>
      </c>
      <c r="J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2611.6800000000003</v>
      </c>
      <c r="K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2457.11</v>
      </c>
      <c r="L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2357.7800000000002</v>
      </c>
      <c r="M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2344.62</v>
      </c>
      <c r="N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2350.67</v>
      </c>
      <c r="O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2370.94</v>
      </c>
      <c r="P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2371.13</v>
      </c>
      <c r="Q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2344.04</v>
      </c>
      <c r="R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2382.42</v>
      </c>
      <c r="S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2388.09</v>
      </c>
      <c r="T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2420.91</v>
      </c>
      <c r="U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2407.87</v>
      </c>
      <c r="V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2359.96</v>
      </c>
      <c r="W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2360.21</v>
      </c>
      <c r="X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2339.02</v>
      </c>
      <c r="Y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2459.23</v>
      </c>
    </row>
    <row r="584" spans="1:25" x14ac:dyDescent="0.2">
      <c r="A584" s="79">
        <f t="shared" si="18"/>
        <v>42563</v>
      </c>
      <c r="B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2339.9499999999998</v>
      </c>
      <c r="C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2325.8000000000002</v>
      </c>
      <c r="D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2388.1000000000004</v>
      </c>
      <c r="E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2412.4</v>
      </c>
      <c r="F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2446.9</v>
      </c>
      <c r="G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2447.1800000000003</v>
      </c>
      <c r="H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2430.1000000000004</v>
      </c>
      <c r="I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2782.3100000000004</v>
      </c>
      <c r="J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2613.4500000000003</v>
      </c>
      <c r="K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2458.38</v>
      </c>
      <c r="L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2359.25</v>
      </c>
      <c r="M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2346.1000000000004</v>
      </c>
      <c r="N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2352.5600000000004</v>
      </c>
      <c r="O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2373.02</v>
      </c>
      <c r="P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2373.0100000000002</v>
      </c>
      <c r="Q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2373.02</v>
      </c>
      <c r="R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2384.2800000000002</v>
      </c>
      <c r="S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2455.59</v>
      </c>
      <c r="T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2477.21</v>
      </c>
      <c r="U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2434.12</v>
      </c>
      <c r="V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2333.06</v>
      </c>
      <c r="W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2333.33</v>
      </c>
      <c r="X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2349.86</v>
      </c>
      <c r="Y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2424.1400000000003</v>
      </c>
    </row>
    <row r="585" spans="1:25" x14ac:dyDescent="0.2">
      <c r="A585" s="79">
        <f t="shared" si="18"/>
        <v>42564</v>
      </c>
      <c r="B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2347.8200000000002</v>
      </c>
      <c r="C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2327.66</v>
      </c>
      <c r="D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2392.4300000000003</v>
      </c>
      <c r="E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2416.84</v>
      </c>
      <c r="F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2451.86</v>
      </c>
      <c r="G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2452.0500000000002</v>
      </c>
      <c r="H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2434.5</v>
      </c>
      <c r="I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2788.9700000000003</v>
      </c>
      <c r="J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2619.6400000000003</v>
      </c>
      <c r="K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2462.7800000000002</v>
      </c>
      <c r="L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2362.42</v>
      </c>
      <c r="M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2349.13</v>
      </c>
      <c r="N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2355.61</v>
      </c>
      <c r="O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2376.17</v>
      </c>
      <c r="P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2376.21</v>
      </c>
      <c r="Q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2376.09</v>
      </c>
      <c r="R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2386.69</v>
      </c>
      <c r="S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2458.46</v>
      </c>
      <c r="T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2480.5</v>
      </c>
      <c r="U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2437.58</v>
      </c>
      <c r="V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2330.5</v>
      </c>
      <c r="W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2330.94</v>
      </c>
      <c r="X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2352.38</v>
      </c>
      <c r="Y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2424.21</v>
      </c>
    </row>
    <row r="586" spans="1:25" x14ac:dyDescent="0.2">
      <c r="A586" s="79">
        <f t="shared" si="18"/>
        <v>42565</v>
      </c>
      <c r="B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2346.4500000000003</v>
      </c>
      <c r="C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2327.6999999999998</v>
      </c>
      <c r="D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2354.9900000000002</v>
      </c>
      <c r="E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2416.9500000000003</v>
      </c>
      <c r="F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2452.0100000000002</v>
      </c>
      <c r="G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2452.17</v>
      </c>
      <c r="H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2434.71</v>
      </c>
      <c r="I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2775.25</v>
      </c>
      <c r="J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2595.17</v>
      </c>
      <c r="K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2437.0500000000002</v>
      </c>
      <c r="L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2362.3900000000003</v>
      </c>
      <c r="M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2349.0300000000002</v>
      </c>
      <c r="N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2369.0100000000002</v>
      </c>
      <c r="O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2376</v>
      </c>
      <c r="P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2375.9700000000003</v>
      </c>
      <c r="Q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2375.9300000000003</v>
      </c>
      <c r="R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2398.5100000000002</v>
      </c>
      <c r="S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2423.98</v>
      </c>
      <c r="T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2480.4899999999998</v>
      </c>
      <c r="U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2437.56</v>
      </c>
      <c r="V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2330.31</v>
      </c>
      <c r="W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2330.75</v>
      </c>
      <c r="X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2352.3000000000002</v>
      </c>
      <c r="Y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2417.2200000000003</v>
      </c>
    </row>
    <row r="587" spans="1:25" x14ac:dyDescent="0.2">
      <c r="A587" s="79">
        <f t="shared" si="18"/>
        <v>42566</v>
      </c>
      <c r="B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2335.1400000000003</v>
      </c>
      <c r="C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2328.08</v>
      </c>
      <c r="D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2355.75</v>
      </c>
      <c r="E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2417.4500000000003</v>
      </c>
      <c r="F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2452.59</v>
      </c>
      <c r="G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2452.54</v>
      </c>
      <c r="H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2434.73</v>
      </c>
      <c r="I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2775.6</v>
      </c>
      <c r="J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2560.7200000000003</v>
      </c>
      <c r="K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2405.19</v>
      </c>
      <c r="L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2336</v>
      </c>
      <c r="M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2343.25</v>
      </c>
      <c r="N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2343.48</v>
      </c>
      <c r="O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2343.54</v>
      </c>
      <c r="P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2343.4300000000003</v>
      </c>
      <c r="Q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2343.5600000000004</v>
      </c>
      <c r="R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2363.42</v>
      </c>
      <c r="S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2424.04</v>
      </c>
      <c r="T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2424.0500000000002</v>
      </c>
      <c r="U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2437.46</v>
      </c>
      <c r="V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2330.71</v>
      </c>
      <c r="W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2356.46</v>
      </c>
      <c r="X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2352.3900000000003</v>
      </c>
      <c r="Y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2427.6000000000004</v>
      </c>
    </row>
    <row r="588" spans="1:25" x14ac:dyDescent="0.2">
      <c r="A588" s="79">
        <f t="shared" si="18"/>
        <v>42567</v>
      </c>
      <c r="B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2366.38</v>
      </c>
      <c r="C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2333.42</v>
      </c>
      <c r="D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2325.7200000000003</v>
      </c>
      <c r="E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2339.4499999999998</v>
      </c>
      <c r="F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2388.83</v>
      </c>
      <c r="G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2427.4500000000003</v>
      </c>
      <c r="H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2389.6400000000003</v>
      </c>
      <c r="I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2346.7600000000002</v>
      </c>
      <c r="J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2622.27</v>
      </c>
      <c r="K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2482.34</v>
      </c>
      <c r="L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2430.31</v>
      </c>
      <c r="M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2414.33</v>
      </c>
      <c r="N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2414.3100000000004</v>
      </c>
      <c r="O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2414.2800000000002</v>
      </c>
      <c r="P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2414.29</v>
      </c>
      <c r="Q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2398.9100000000003</v>
      </c>
      <c r="R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2398.7200000000003</v>
      </c>
      <c r="S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2384.2200000000003</v>
      </c>
      <c r="T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2384.25</v>
      </c>
      <c r="U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2399.29</v>
      </c>
      <c r="V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2374.8100000000004</v>
      </c>
      <c r="W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2405.17</v>
      </c>
      <c r="X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2360.66</v>
      </c>
      <c r="Y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2446.75</v>
      </c>
    </row>
    <row r="589" spans="1:25" x14ac:dyDescent="0.2">
      <c r="A589" s="79">
        <f t="shared" si="18"/>
        <v>42568</v>
      </c>
      <c r="B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2386.92</v>
      </c>
      <c r="C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2339.2200000000003</v>
      </c>
      <c r="D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2326.6999999999998</v>
      </c>
      <c r="E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2342.0500000000002</v>
      </c>
      <c r="F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2392.88</v>
      </c>
      <c r="G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2431.2200000000003</v>
      </c>
      <c r="H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2393.17</v>
      </c>
      <c r="I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2350.15</v>
      </c>
      <c r="J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2626.44</v>
      </c>
      <c r="K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2485.8000000000002</v>
      </c>
      <c r="L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2433.4</v>
      </c>
      <c r="M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2417.3500000000004</v>
      </c>
      <c r="N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2417.2000000000003</v>
      </c>
      <c r="O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2417.11</v>
      </c>
      <c r="P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2417.0700000000002</v>
      </c>
      <c r="Q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2401.67</v>
      </c>
      <c r="R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2401.5300000000002</v>
      </c>
      <c r="S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2386.62</v>
      </c>
      <c r="T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2386.7400000000002</v>
      </c>
      <c r="U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2402.4500000000003</v>
      </c>
      <c r="V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2397.34</v>
      </c>
      <c r="W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2417.1800000000003</v>
      </c>
      <c r="X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2372.79</v>
      </c>
      <c r="Y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2545.9900000000002</v>
      </c>
    </row>
    <row r="590" spans="1:25" x14ac:dyDescent="0.2">
      <c r="A590" s="79">
        <f t="shared" si="18"/>
        <v>42569</v>
      </c>
      <c r="B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2347.73</v>
      </c>
      <c r="C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2343.8100000000004</v>
      </c>
      <c r="D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2372.58</v>
      </c>
      <c r="E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2403.65</v>
      </c>
      <c r="F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2420.21</v>
      </c>
      <c r="G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2474.7800000000002</v>
      </c>
      <c r="H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2420.6400000000003</v>
      </c>
      <c r="I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2715.19</v>
      </c>
      <c r="J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2564.8500000000004</v>
      </c>
      <c r="K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2408.12</v>
      </c>
      <c r="L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2338.37</v>
      </c>
      <c r="M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2338.2200000000003</v>
      </c>
      <c r="N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2338.34</v>
      </c>
      <c r="O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2338.34</v>
      </c>
      <c r="P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2338.2400000000002</v>
      </c>
      <c r="Q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2351.11</v>
      </c>
      <c r="R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2365.37</v>
      </c>
      <c r="S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2365.36</v>
      </c>
      <c r="T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2376.88</v>
      </c>
      <c r="U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2401.0700000000002</v>
      </c>
      <c r="V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2354.1999999999998</v>
      </c>
      <c r="W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2367.29</v>
      </c>
      <c r="X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2426.4300000000003</v>
      </c>
      <c r="Y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2410.36</v>
      </c>
    </row>
    <row r="591" spans="1:25" x14ac:dyDescent="0.2">
      <c r="A591" s="79">
        <f t="shared" si="18"/>
        <v>42570</v>
      </c>
      <c r="B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2369.92</v>
      </c>
      <c r="C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2337.91</v>
      </c>
      <c r="D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2326.04</v>
      </c>
      <c r="E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2357.87</v>
      </c>
      <c r="F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2387.83</v>
      </c>
      <c r="G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2437.52</v>
      </c>
      <c r="H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2412.06</v>
      </c>
      <c r="I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2753.01</v>
      </c>
      <c r="J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2575.54</v>
      </c>
      <c r="K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2378.27</v>
      </c>
      <c r="L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2325.62</v>
      </c>
      <c r="M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2356.2200000000003</v>
      </c>
      <c r="N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2356.4700000000003</v>
      </c>
      <c r="O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2356.65</v>
      </c>
      <c r="P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2356.5</v>
      </c>
      <c r="Q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2356.41</v>
      </c>
      <c r="R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2332.92</v>
      </c>
      <c r="S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2332.92</v>
      </c>
      <c r="T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2376.4899999999998</v>
      </c>
      <c r="U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2354.3900000000003</v>
      </c>
      <c r="V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2390.73</v>
      </c>
      <c r="W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2391.37</v>
      </c>
      <c r="X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2350.5</v>
      </c>
      <c r="Y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2477.21</v>
      </c>
    </row>
    <row r="592" spans="1:25" x14ac:dyDescent="0.2">
      <c r="A592" s="79">
        <f t="shared" si="18"/>
        <v>42571</v>
      </c>
      <c r="B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2357.84</v>
      </c>
      <c r="C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2335.4300000000003</v>
      </c>
      <c r="D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2325.98</v>
      </c>
      <c r="E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2342.67</v>
      </c>
      <c r="F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2342.58</v>
      </c>
      <c r="G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2418.7800000000002</v>
      </c>
      <c r="H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2356.73</v>
      </c>
      <c r="I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2632.5</v>
      </c>
      <c r="J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2491.17</v>
      </c>
      <c r="K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2326.59</v>
      </c>
      <c r="L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2394.6800000000003</v>
      </c>
      <c r="M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2395.7200000000003</v>
      </c>
      <c r="N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2396.11</v>
      </c>
      <c r="O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2397.52</v>
      </c>
      <c r="P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2398.0200000000004</v>
      </c>
      <c r="Q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2397.46</v>
      </c>
      <c r="R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2366.2200000000003</v>
      </c>
      <c r="S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2353.3900000000003</v>
      </c>
      <c r="T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2352.33</v>
      </c>
      <c r="U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2351.1000000000004</v>
      </c>
      <c r="V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2421.94</v>
      </c>
      <c r="W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2428.7800000000002</v>
      </c>
      <c r="X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2355.12</v>
      </c>
      <c r="Y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2469.6400000000003</v>
      </c>
    </row>
    <row r="593" spans="1:25" x14ac:dyDescent="0.2">
      <c r="A593" s="79">
        <f t="shared" si="18"/>
        <v>42572</v>
      </c>
      <c r="B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2353.6000000000004</v>
      </c>
      <c r="C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2330.06</v>
      </c>
      <c r="D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2327.75</v>
      </c>
      <c r="E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2327.16</v>
      </c>
      <c r="F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2342.54</v>
      </c>
      <c r="G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2371.1400000000003</v>
      </c>
      <c r="H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2342.5700000000002</v>
      </c>
      <c r="I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2633.25</v>
      </c>
      <c r="J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2472.7600000000002</v>
      </c>
      <c r="K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2333.3900000000003</v>
      </c>
      <c r="L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2365.69</v>
      </c>
      <c r="M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2396.09</v>
      </c>
      <c r="N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2390.92</v>
      </c>
      <c r="O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2391.98</v>
      </c>
      <c r="P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2367.3900000000003</v>
      </c>
      <c r="Q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2347.52</v>
      </c>
      <c r="R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2352.3500000000004</v>
      </c>
      <c r="S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2340.63</v>
      </c>
      <c r="T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2364.3900000000003</v>
      </c>
      <c r="U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2351.21</v>
      </c>
      <c r="V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2417.54</v>
      </c>
      <c r="W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2422.7600000000002</v>
      </c>
      <c r="X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2355.06</v>
      </c>
      <c r="Y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2460.46</v>
      </c>
    </row>
    <row r="594" spans="1:25" x14ac:dyDescent="0.2">
      <c r="A594" s="79">
        <f t="shared" si="18"/>
        <v>42573</v>
      </c>
      <c r="B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2343.4700000000003</v>
      </c>
      <c r="C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2329.46</v>
      </c>
      <c r="D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2325.8000000000002</v>
      </c>
      <c r="E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2329.1000000000004</v>
      </c>
      <c r="F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2342.58</v>
      </c>
      <c r="G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2402.19</v>
      </c>
      <c r="H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2356.6400000000003</v>
      </c>
      <c r="I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2688.41</v>
      </c>
      <c r="J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2551.7600000000002</v>
      </c>
      <c r="K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2406.56</v>
      </c>
      <c r="L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2384.21</v>
      </c>
      <c r="M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2336.9100000000003</v>
      </c>
      <c r="N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2363.13</v>
      </c>
      <c r="O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2363.13</v>
      </c>
      <c r="P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2326.8000000000002</v>
      </c>
      <c r="Q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2326.7200000000003</v>
      </c>
      <c r="R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2341.7600000000002</v>
      </c>
      <c r="S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2332.5100000000002</v>
      </c>
      <c r="T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2353.5600000000004</v>
      </c>
      <c r="U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2332.7400000000002</v>
      </c>
      <c r="V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2411.48</v>
      </c>
      <c r="W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2414.29</v>
      </c>
      <c r="X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2358.3900000000003</v>
      </c>
      <c r="Y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2487.4300000000003</v>
      </c>
    </row>
    <row r="595" spans="1:25" x14ac:dyDescent="0.2">
      <c r="A595" s="79">
        <f t="shared" si="18"/>
        <v>42574</v>
      </c>
      <c r="B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2410.9900000000002</v>
      </c>
      <c r="C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2375.46</v>
      </c>
      <c r="D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2349.37</v>
      </c>
      <c r="E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2338.29</v>
      </c>
      <c r="F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2331.5300000000002</v>
      </c>
      <c r="G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2340.73</v>
      </c>
      <c r="H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2325.73</v>
      </c>
      <c r="I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2334.21</v>
      </c>
      <c r="J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2588.7600000000002</v>
      </c>
      <c r="K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2416.0300000000002</v>
      </c>
      <c r="L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2371.84</v>
      </c>
      <c r="M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2332.2800000000002</v>
      </c>
      <c r="N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2332.0300000000002</v>
      </c>
      <c r="O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2331.87</v>
      </c>
      <c r="P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2331.92</v>
      </c>
      <c r="Q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2331.86</v>
      </c>
      <c r="R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2357.56</v>
      </c>
      <c r="S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2347.52</v>
      </c>
      <c r="T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2332.5300000000002</v>
      </c>
      <c r="U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2358.62</v>
      </c>
      <c r="V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2453.25</v>
      </c>
      <c r="W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2469.73</v>
      </c>
      <c r="X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2358.8900000000003</v>
      </c>
      <c r="Y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2385.67</v>
      </c>
    </row>
    <row r="596" spans="1:25" x14ac:dyDescent="0.2">
      <c r="A596" s="79">
        <f t="shared" si="18"/>
        <v>42575</v>
      </c>
      <c r="B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2397.21</v>
      </c>
      <c r="C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2371.08</v>
      </c>
      <c r="D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2345.52</v>
      </c>
      <c r="E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2336.17</v>
      </c>
      <c r="F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2330.5100000000002</v>
      </c>
      <c r="G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2356.3900000000003</v>
      </c>
      <c r="H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2340.5600000000004</v>
      </c>
      <c r="I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2325.7000000000003</v>
      </c>
      <c r="J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2611.9300000000003</v>
      </c>
      <c r="K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2431.69</v>
      </c>
      <c r="L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2371.12</v>
      </c>
      <c r="M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2331.94</v>
      </c>
      <c r="N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2331.77</v>
      </c>
      <c r="O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2331.75</v>
      </c>
      <c r="P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2331.75</v>
      </c>
      <c r="Q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2331.7200000000003</v>
      </c>
      <c r="R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2357.7200000000003</v>
      </c>
      <c r="S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2348.48</v>
      </c>
      <c r="T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2332.91</v>
      </c>
      <c r="U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2361.5300000000002</v>
      </c>
      <c r="V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2477.33</v>
      </c>
      <c r="W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2478.2200000000003</v>
      </c>
      <c r="X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2363.48</v>
      </c>
      <c r="Y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2385.44</v>
      </c>
    </row>
    <row r="597" spans="1:25" x14ac:dyDescent="0.2">
      <c r="A597" s="79">
        <f t="shared" si="18"/>
        <v>42576</v>
      </c>
      <c r="B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2372.61</v>
      </c>
      <c r="C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2346.1800000000003</v>
      </c>
      <c r="D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2326.77</v>
      </c>
      <c r="E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2326.52</v>
      </c>
      <c r="F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2356.3000000000002</v>
      </c>
      <c r="G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2386.1600000000003</v>
      </c>
      <c r="H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2371.2600000000002</v>
      </c>
      <c r="I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2725.1400000000003</v>
      </c>
      <c r="J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2530.7600000000002</v>
      </c>
      <c r="K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2391.7400000000002</v>
      </c>
      <c r="L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2326.75</v>
      </c>
      <c r="M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2368.1600000000003</v>
      </c>
      <c r="N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2368.9300000000003</v>
      </c>
      <c r="O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2368.96</v>
      </c>
      <c r="P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2368.9300000000003</v>
      </c>
      <c r="Q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2368.8000000000002</v>
      </c>
      <c r="R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2337.58</v>
      </c>
      <c r="S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2344.2000000000003</v>
      </c>
      <c r="T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2342.84</v>
      </c>
      <c r="U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2332.61</v>
      </c>
      <c r="V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2421.67</v>
      </c>
      <c r="W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2397.52</v>
      </c>
      <c r="X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2329.81</v>
      </c>
      <c r="Y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2488.0700000000002</v>
      </c>
    </row>
    <row r="598" spans="1:25" x14ac:dyDescent="0.2">
      <c r="A598" s="79">
        <f t="shared" si="18"/>
        <v>42577</v>
      </c>
      <c r="B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2380.1600000000003</v>
      </c>
      <c r="C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2335.65</v>
      </c>
      <c r="D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2356.3900000000003</v>
      </c>
      <c r="E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2370.92</v>
      </c>
      <c r="F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2370.9100000000003</v>
      </c>
      <c r="G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2393.5700000000002</v>
      </c>
      <c r="H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2370.92</v>
      </c>
      <c r="I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2665.0600000000004</v>
      </c>
      <c r="J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2530.4700000000003</v>
      </c>
      <c r="K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2391.92</v>
      </c>
      <c r="L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2350.58</v>
      </c>
      <c r="M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2350.59</v>
      </c>
      <c r="N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2350.4</v>
      </c>
      <c r="O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2350.23</v>
      </c>
      <c r="P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2337.33</v>
      </c>
      <c r="Q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2350.2000000000003</v>
      </c>
      <c r="R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2364.65</v>
      </c>
      <c r="S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2393.5100000000002</v>
      </c>
      <c r="T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2438.7800000000002</v>
      </c>
      <c r="U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2395.23</v>
      </c>
      <c r="V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2359.5300000000002</v>
      </c>
      <c r="W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2361.1400000000003</v>
      </c>
      <c r="X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2364.63</v>
      </c>
      <c r="Y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2482.8000000000002</v>
      </c>
    </row>
    <row r="599" spans="1:25" x14ac:dyDescent="0.2">
      <c r="A599" s="79">
        <f t="shared" si="18"/>
        <v>42578</v>
      </c>
      <c r="B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2355.3900000000003</v>
      </c>
      <c r="C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2357.04</v>
      </c>
      <c r="D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2371.58</v>
      </c>
      <c r="E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2371.5600000000004</v>
      </c>
      <c r="F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2436.44</v>
      </c>
      <c r="G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2454.6400000000003</v>
      </c>
      <c r="H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2419.5</v>
      </c>
      <c r="I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2751.3900000000003</v>
      </c>
      <c r="J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2563.8000000000002</v>
      </c>
      <c r="K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2423.15</v>
      </c>
      <c r="L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2364.65</v>
      </c>
      <c r="M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2338.23</v>
      </c>
      <c r="N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2338.0100000000002</v>
      </c>
      <c r="O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2337.9700000000003</v>
      </c>
      <c r="P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2364.4</v>
      </c>
      <c r="Q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2364.61</v>
      </c>
      <c r="R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2376.9300000000003</v>
      </c>
      <c r="S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2376.63</v>
      </c>
      <c r="T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2413.3000000000002</v>
      </c>
      <c r="U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2378.16</v>
      </c>
      <c r="V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2359.59</v>
      </c>
      <c r="W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2361.5200000000004</v>
      </c>
      <c r="X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2364.65</v>
      </c>
      <c r="Y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2463.65</v>
      </c>
    </row>
    <row r="600" spans="1:25" x14ac:dyDescent="0.2">
      <c r="A600" s="79">
        <f t="shared" si="18"/>
        <v>42579</v>
      </c>
      <c r="B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2354.19</v>
      </c>
      <c r="C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2343</v>
      </c>
      <c r="D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2371.59</v>
      </c>
      <c r="E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2371.6400000000003</v>
      </c>
      <c r="F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2419.2400000000002</v>
      </c>
      <c r="G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2419.1800000000003</v>
      </c>
      <c r="H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2371.77</v>
      </c>
      <c r="I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2752.29</v>
      </c>
      <c r="J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2564.3100000000004</v>
      </c>
      <c r="K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2392.8100000000004</v>
      </c>
      <c r="L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2338.63</v>
      </c>
      <c r="M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2338.6800000000003</v>
      </c>
      <c r="N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2351.08</v>
      </c>
      <c r="O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2350.86</v>
      </c>
      <c r="P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2364.37</v>
      </c>
      <c r="Q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2364.4700000000003</v>
      </c>
      <c r="R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2460.92</v>
      </c>
      <c r="S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2426.1400000000003</v>
      </c>
      <c r="T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2439.75</v>
      </c>
      <c r="U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2415.52</v>
      </c>
      <c r="V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2357.94</v>
      </c>
      <c r="W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2360.3500000000004</v>
      </c>
      <c r="X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2376.6400000000003</v>
      </c>
      <c r="Y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2467.11</v>
      </c>
    </row>
    <row r="601" spans="1:25" x14ac:dyDescent="0.2">
      <c r="A601" s="79">
        <f t="shared" si="18"/>
        <v>42580</v>
      </c>
      <c r="B601" s="10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РСО-А'!$N$6</f>
        <v>2352.59</v>
      </c>
      <c r="C601" s="13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РСО-А'!$N$6</f>
        <v>2357.81</v>
      </c>
      <c r="D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2372.09</v>
      </c>
      <c r="E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2372.1400000000003</v>
      </c>
      <c r="F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2437.21</v>
      </c>
      <c r="G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2455.41</v>
      </c>
      <c r="H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2395.62</v>
      </c>
      <c r="I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2753.42</v>
      </c>
      <c r="J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2565.2400000000002</v>
      </c>
      <c r="K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2393.36</v>
      </c>
      <c r="L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2345.5700000000002</v>
      </c>
      <c r="M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2352.0100000000002</v>
      </c>
      <c r="N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2333.94</v>
      </c>
      <c r="O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2326.37</v>
      </c>
      <c r="P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2326.5100000000002</v>
      </c>
      <c r="Q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2338.9</v>
      </c>
      <c r="R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2377.3100000000004</v>
      </c>
      <c r="S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2388.79</v>
      </c>
      <c r="T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2389.1400000000003</v>
      </c>
      <c r="U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2345.56</v>
      </c>
      <c r="V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2389.36</v>
      </c>
      <c r="W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2363.5300000000002</v>
      </c>
      <c r="X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2377.2000000000003</v>
      </c>
      <c r="Y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2488.91</v>
      </c>
    </row>
    <row r="602" spans="1:25" x14ac:dyDescent="0.2">
      <c r="A602" s="79">
        <f t="shared" si="18"/>
        <v>42581</v>
      </c>
      <c r="B602" s="136">
        <f>VLOOKUP($A602+ROUND((COLUMN()-2)/24,5),АТС!$A$41:$F$784,3)+VLOOKUP($A602+ROUND((COLUMN()-2)/24,5),'Расчет сбытовых надбавок'!$B$793:'Расчет сбытовых надбавок'!$G$1536,6)+'Иные услуги '!$C$5+'РСТ РСО-А'!$N$6</f>
        <v>2416.4100000000003</v>
      </c>
      <c r="C602" s="136">
        <f>VLOOKUP($A602+ROUND((COLUMN()-2)/24,5),АТС!$A$41:$F$784,3)+VLOOKUP($A602+ROUND((COLUMN()-2)/24,5),'Расчет сбытовых надбавок'!$B$793:'Расчет сбытовых надбавок'!$G$1536,6)+'Иные услуги '!$C$5+'РСТ РСО-А'!$N$6</f>
        <v>2338.5</v>
      </c>
      <c r="D602" s="136">
        <f>VLOOKUP($A602+ROUND((COLUMN()-2)/24,5),АТС!$A$41:$F$784,3)+VLOOKUP($A602+ROUND((COLUMN()-2)/24,5),'Расчет сбытовых надбавок'!$B$793:'Расчет сбытовых надбавок'!$G$1536,6)+'Иные услуги '!$C$5+'РСТ РСО-А'!$N$6</f>
        <v>2326.5700000000002</v>
      </c>
      <c r="E602" s="136">
        <f>VLOOKUP($A602+ROUND((COLUMN()-2)/24,5),АТС!$A$41:$F$784,3)+VLOOKUP($A602+ROUND((COLUMN()-2)/24,5),'Расчет сбытовых надбавок'!$B$793:'Расчет сбытовых надбавок'!$G$1536,6)+'Иные услуги '!$C$5+'РСТ РСО-А'!$N$6</f>
        <v>2342.19</v>
      </c>
      <c r="F602" s="136">
        <f>VLOOKUP($A602+ROUND((COLUMN()-2)/24,5),АТС!$A$41:$F$784,3)+VLOOKUP($A602+ROUND((COLUMN()-2)/24,5),'Расчет сбытовых надбавок'!$B$793:'Расчет сбытовых надбавок'!$G$1536,6)+'Иные услуги '!$C$5+'РСТ РСО-А'!$N$6</f>
        <v>2375.12</v>
      </c>
      <c r="G602" s="136">
        <f>VLOOKUP($A602+ROUND((COLUMN()-2)/24,5),АТС!$A$41:$F$784,3)+VLOOKUP($A602+ROUND((COLUMN()-2)/24,5),'Расчет сбытовых надбавок'!$B$793:'Расчет сбытовых надбавок'!$G$1536,6)+'Иные услуги '!$C$5+'РСТ РСО-А'!$N$6</f>
        <v>2411.66</v>
      </c>
      <c r="H602" s="136">
        <f>VLOOKUP($A602+ROUND((COLUMN()-2)/24,5),АТС!$A$41:$F$784,3)+VLOOKUP($A602+ROUND((COLUMN()-2)/24,5),'Расчет сбытовых надбавок'!$B$793:'Расчет сбытовых надбавок'!$G$1536,6)+'Иные услуги '!$C$5+'РСТ РСО-А'!$N$6</f>
        <v>2350.3000000000002</v>
      </c>
      <c r="I602" s="136">
        <f>VLOOKUP($A602+ROUND((COLUMN()-2)/24,5),АТС!$A$41:$F$784,3)+VLOOKUP($A602+ROUND((COLUMN()-2)/24,5),'Расчет сбытовых надбавок'!$B$793:'Расчет сбытовых надбавок'!$G$1536,6)+'Иные услуги '!$C$5+'РСТ РСО-А'!$N$6</f>
        <v>2364.27</v>
      </c>
      <c r="J602" s="136">
        <f>VLOOKUP($A602+ROUND((COLUMN()-2)/24,5),АТС!$A$41:$F$784,3)+VLOOKUP($A602+ROUND((COLUMN()-2)/24,5),'Расчет сбытовых надбавок'!$B$793:'Расчет сбытовых надбавок'!$G$1536,6)+'Иные услуги '!$C$5+'РСТ РСО-А'!$N$6</f>
        <v>2616.81</v>
      </c>
      <c r="K602" s="136">
        <f>VLOOKUP($A602+ROUND((COLUMN()-2)/24,5),АТС!$A$41:$F$784,3)+VLOOKUP($A602+ROUND((COLUMN()-2)/24,5),'Расчет сбытовых надбавок'!$B$793:'Расчет сбытовых надбавок'!$G$1536,6)+'Иные услуги '!$C$5+'РСТ РСО-А'!$N$6</f>
        <v>2434.88</v>
      </c>
      <c r="L602" s="136">
        <f>VLOOKUP($A602+ROUND((COLUMN()-2)/24,5),АТС!$A$41:$F$784,3)+VLOOKUP($A602+ROUND((COLUMN()-2)/24,5),'Расчет сбытовых надбавок'!$B$793:'Расчет сбытовых надбавок'!$G$1536,6)+'Иные услуги '!$C$5+'РСТ РСО-А'!$N$6</f>
        <v>2374.3200000000002</v>
      </c>
      <c r="M602" s="136">
        <f>VLOOKUP($A602+ROUND((COLUMN()-2)/24,5),АТС!$A$41:$F$784,3)+VLOOKUP($A602+ROUND((COLUMN()-2)/24,5),'Расчет сбытовых надбавок'!$B$793:'Расчет сбытовых надбавок'!$G$1536,6)+'Иные услуги '!$C$5+'РСТ РСО-А'!$N$6</f>
        <v>2353.63</v>
      </c>
      <c r="N602" s="136">
        <f>VLOOKUP($A602+ROUND((COLUMN()-2)/24,5),АТС!$A$41:$F$784,3)+VLOOKUP($A602+ROUND((COLUMN()-2)/24,5),'Расчет сбытовых надбавок'!$B$793:'Расчет сбытовых надбавок'!$G$1536,6)+'Иные услуги '!$C$5+'РСТ РСО-А'!$N$6</f>
        <v>2388.1999999999998</v>
      </c>
      <c r="O602" s="136">
        <f>VLOOKUP($A602+ROUND((COLUMN()-2)/24,5),АТС!$A$41:$F$784,3)+VLOOKUP($A602+ROUND((COLUMN()-2)/24,5),'Расчет сбытовых надбавок'!$B$793:'Расчет сбытовых надбавок'!$G$1536,6)+'Иные услуги '!$C$5+'РСТ РСО-А'!$N$6</f>
        <v>2388.17</v>
      </c>
      <c r="P602" s="136">
        <f>VLOOKUP($A602+ROUND((COLUMN()-2)/24,5),АТС!$A$41:$F$784,3)+VLOOKUP($A602+ROUND((COLUMN()-2)/24,5),'Расчет сбытовых надбавок'!$B$793:'Расчет сбытовых надбавок'!$G$1536,6)+'Иные услуги '!$C$5+'РСТ РСО-А'!$N$6</f>
        <v>2388.21</v>
      </c>
      <c r="Q602" s="136">
        <f>VLOOKUP($A602+ROUND((COLUMN()-2)/24,5),АТС!$A$41:$F$784,3)+VLOOKUP($A602+ROUND((COLUMN()-2)/24,5),'Расчет сбытовых надбавок'!$B$793:'Расчет сбытовых надбавок'!$G$1536,6)+'Иные услуги '!$C$5+'РСТ РСО-А'!$N$6</f>
        <v>2388.16</v>
      </c>
      <c r="R602" s="136">
        <f>VLOOKUP($A602+ROUND((COLUMN()-2)/24,5),АТС!$A$41:$F$784,3)+VLOOKUP($A602+ROUND((COLUMN()-2)/24,5),'Расчет сбытовых надбавок'!$B$793:'Расчет сбытовых надбавок'!$G$1536,6)+'Иные услуги '!$C$5+'РСТ РСО-А'!$N$6</f>
        <v>2387.86</v>
      </c>
      <c r="S602" s="136">
        <f>VLOOKUP($A602+ROUND((COLUMN()-2)/24,5),АТС!$A$41:$F$784,3)+VLOOKUP($A602+ROUND((COLUMN()-2)/24,5),'Расчет сбытовых надбавок'!$B$793:'Расчет сбытовых надбавок'!$G$1536,6)+'Иные услуги '!$C$5+'РСТ РСО-А'!$N$6</f>
        <v>2373.1</v>
      </c>
      <c r="T602" s="136">
        <f>VLOOKUP($A602+ROUND((COLUMN()-2)/24,5),АТС!$A$41:$F$784,3)+VLOOKUP($A602+ROUND((COLUMN()-2)/24,5),'Расчет сбытовых надбавок'!$B$793:'Расчет сбытовых надбавок'!$G$1536,6)+'Иные услуги '!$C$5+'РСТ РСО-А'!$N$6</f>
        <v>2359.0100000000002</v>
      </c>
      <c r="U602" s="136">
        <f>VLOOKUP($A602+ROUND((COLUMN()-2)/24,5),АТС!$A$41:$F$784,3)+VLOOKUP($A602+ROUND((COLUMN()-2)/24,5),'Расчет сбытовых надбавок'!$B$793:'Расчет сбытовых надбавок'!$G$1536,6)+'Иные услуги '!$C$5+'РСТ РСО-А'!$N$6</f>
        <v>2348.0100000000002</v>
      </c>
      <c r="V602" s="136">
        <f>VLOOKUP($A602+ROUND((COLUMN()-2)/24,5),АТС!$A$41:$F$784,3)+VLOOKUP($A602+ROUND((COLUMN()-2)/24,5),'Расчет сбытовых надбавок'!$B$793:'Расчет сбытовых надбавок'!$G$1536,6)+'Иные услуги '!$C$5+'РСТ РСО-А'!$N$6</f>
        <v>2428.42</v>
      </c>
      <c r="W602" s="136">
        <f>VLOOKUP($A602+ROUND((COLUMN()-2)/24,5),АТС!$A$41:$F$784,3)+VLOOKUP($A602+ROUND((COLUMN()-2)/24,5),'Расчет сбытовых надбавок'!$B$793:'Расчет сбытовых надбавок'!$G$1536,6)+'Иные услуги '!$C$5+'РСТ РСО-А'!$N$6</f>
        <v>2417.0700000000002</v>
      </c>
      <c r="X602" s="136">
        <f>VLOOKUP($A602+ROUND((COLUMN()-2)/24,5),АТС!$A$41:$F$784,3)+VLOOKUP($A602+ROUND((COLUMN()-2)/24,5),'Расчет сбытовых надбавок'!$B$793:'Расчет сбытовых надбавок'!$G$1536,6)+'Иные услуги '!$C$5+'РСТ РСО-А'!$N$6</f>
        <v>2333.31</v>
      </c>
      <c r="Y602" s="136">
        <f>VLOOKUP($A602+ROUND((COLUMN()-2)/24,5),АТС!$A$41:$F$784,3)+VLOOKUP($A602+ROUND((COLUMN()-2)/24,5),'Расчет сбытовых надбавок'!$B$793:'Расчет сбытовых надбавок'!$G$1536,6)+'Иные услуги '!$C$5+'РСТ РСО-А'!$N$6</f>
        <v>2467.58</v>
      </c>
    </row>
    <row r="603" spans="1:25" x14ac:dyDescent="0.2">
      <c r="A603" s="79">
        <f t="shared" si="18"/>
        <v>42582</v>
      </c>
      <c r="B603" s="136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2399.83</v>
      </c>
      <c r="C603" s="136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2334.4</v>
      </c>
      <c r="D603" s="136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2342.19</v>
      </c>
      <c r="E603" s="136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2342.31</v>
      </c>
      <c r="F603" s="136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2393.3000000000002</v>
      </c>
      <c r="G603" s="136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2411.8100000000004</v>
      </c>
      <c r="H603" s="136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2350.1800000000003</v>
      </c>
      <c r="I603" s="136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2342.31</v>
      </c>
      <c r="J603" s="136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2639.63</v>
      </c>
      <c r="K603" s="136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2450.4</v>
      </c>
      <c r="L603" s="136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2401.77</v>
      </c>
      <c r="M603" s="136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2372.79</v>
      </c>
      <c r="N603" s="136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2372.6800000000003</v>
      </c>
      <c r="O603" s="136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2372.6400000000003</v>
      </c>
      <c r="P603" s="136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2386.84</v>
      </c>
      <c r="Q603" s="136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2386.7800000000002</v>
      </c>
      <c r="R603" s="136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2386.84</v>
      </c>
      <c r="S603" s="136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2358.7800000000002</v>
      </c>
      <c r="T603" s="136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2359.02</v>
      </c>
      <c r="U603" s="136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2347.94</v>
      </c>
      <c r="V603" s="136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2439.86</v>
      </c>
      <c r="W603" s="136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2411.5300000000002</v>
      </c>
      <c r="X603" s="136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2333.65</v>
      </c>
      <c r="Y603" s="136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2485.3200000000002</v>
      </c>
    </row>
    <row r="605" spans="1:25" x14ac:dyDescent="0.25">
      <c r="A605" s="87" t="s">
        <v>150</v>
      </c>
      <c r="B605" s="78"/>
      <c r="C605" s="78"/>
      <c r="D605" s="78"/>
    </row>
    <row r="606" spans="1:25" ht="12.75" customHeight="1" x14ac:dyDescent="0.2">
      <c r="A606" s="169" t="s">
        <v>48</v>
      </c>
      <c r="B606" s="180" t="s">
        <v>154</v>
      </c>
      <c r="C606" s="181"/>
      <c r="D606" s="181"/>
      <c r="E606" s="181"/>
      <c r="F606" s="181"/>
      <c r="G606" s="181"/>
      <c r="H606" s="181"/>
      <c r="I606" s="181"/>
      <c r="J606" s="181"/>
      <c r="K606" s="181"/>
      <c r="L606" s="181"/>
      <c r="M606" s="181"/>
      <c r="N606" s="181"/>
      <c r="O606" s="181"/>
      <c r="P606" s="181"/>
      <c r="Q606" s="181"/>
      <c r="R606" s="181"/>
      <c r="S606" s="181"/>
      <c r="T606" s="181"/>
      <c r="U606" s="181"/>
      <c r="V606" s="181"/>
      <c r="W606" s="181"/>
      <c r="X606" s="181"/>
      <c r="Y606" s="182"/>
    </row>
    <row r="607" spans="1:25" ht="12.75" customHeight="1" x14ac:dyDescent="0.2">
      <c r="A607" s="170"/>
      <c r="B607" s="183"/>
      <c r="C607" s="184"/>
      <c r="D607" s="184"/>
      <c r="E607" s="184"/>
      <c r="F607" s="184"/>
      <c r="G607" s="184"/>
      <c r="H607" s="184"/>
      <c r="I607" s="184"/>
      <c r="J607" s="184"/>
      <c r="K607" s="184"/>
      <c r="L607" s="184"/>
      <c r="M607" s="184"/>
      <c r="N607" s="184"/>
      <c r="O607" s="184"/>
      <c r="P607" s="184"/>
      <c r="Q607" s="184"/>
      <c r="R607" s="184"/>
      <c r="S607" s="184"/>
      <c r="T607" s="184"/>
      <c r="U607" s="184"/>
      <c r="V607" s="184"/>
      <c r="W607" s="184"/>
      <c r="X607" s="184"/>
      <c r="Y607" s="185"/>
    </row>
    <row r="608" spans="1:25" s="111" customFormat="1" ht="12.75" customHeight="1" x14ac:dyDescent="0.2">
      <c r="A608" s="170"/>
      <c r="B608" s="216" t="s">
        <v>123</v>
      </c>
      <c r="C608" s="204" t="s">
        <v>124</v>
      </c>
      <c r="D608" s="204" t="s">
        <v>125</v>
      </c>
      <c r="E608" s="204" t="s">
        <v>126</v>
      </c>
      <c r="F608" s="204" t="s">
        <v>127</v>
      </c>
      <c r="G608" s="204" t="s">
        <v>128</v>
      </c>
      <c r="H608" s="204" t="s">
        <v>129</v>
      </c>
      <c r="I608" s="204" t="s">
        <v>130</v>
      </c>
      <c r="J608" s="204" t="s">
        <v>131</v>
      </c>
      <c r="K608" s="204" t="s">
        <v>132</v>
      </c>
      <c r="L608" s="204" t="s">
        <v>133</v>
      </c>
      <c r="M608" s="204" t="s">
        <v>134</v>
      </c>
      <c r="N608" s="214" t="s">
        <v>135</v>
      </c>
      <c r="O608" s="204" t="s">
        <v>136</v>
      </c>
      <c r="P608" s="204" t="s">
        <v>137</v>
      </c>
      <c r="Q608" s="204" t="s">
        <v>138</v>
      </c>
      <c r="R608" s="204" t="s">
        <v>139</v>
      </c>
      <c r="S608" s="204" t="s">
        <v>140</v>
      </c>
      <c r="T608" s="204" t="s">
        <v>141</v>
      </c>
      <c r="U608" s="204" t="s">
        <v>142</v>
      </c>
      <c r="V608" s="204" t="s">
        <v>143</v>
      </c>
      <c r="W608" s="204" t="s">
        <v>144</v>
      </c>
      <c r="X608" s="204" t="s">
        <v>145</v>
      </c>
      <c r="Y608" s="204" t="s">
        <v>146</v>
      </c>
    </row>
    <row r="609" spans="1:27" s="111" customFormat="1" ht="11.25" customHeight="1" x14ac:dyDescent="0.2">
      <c r="A609" s="171"/>
      <c r="B609" s="217"/>
      <c r="C609" s="205"/>
      <c r="D609" s="205"/>
      <c r="E609" s="205"/>
      <c r="F609" s="205"/>
      <c r="G609" s="205"/>
      <c r="H609" s="205"/>
      <c r="I609" s="205"/>
      <c r="J609" s="205"/>
      <c r="K609" s="205"/>
      <c r="L609" s="205"/>
      <c r="M609" s="205"/>
      <c r="N609" s="215"/>
      <c r="O609" s="205"/>
      <c r="P609" s="205"/>
      <c r="Q609" s="205"/>
      <c r="R609" s="205"/>
      <c r="S609" s="205"/>
      <c r="T609" s="205"/>
      <c r="U609" s="205"/>
      <c r="V609" s="205"/>
      <c r="W609" s="205"/>
      <c r="X609" s="205"/>
      <c r="Y609" s="205"/>
    </row>
    <row r="610" spans="1:27" ht="15.75" customHeight="1" x14ac:dyDescent="0.2">
      <c r="A610" s="79">
        <f>A573</f>
        <v>42552</v>
      </c>
      <c r="B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C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D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E610" s="98">
        <f>VLOOKUP($A610+ROUND((COLUMN()-2)/24,5),АТС!$A$41:$F$736,4)+VLOOKUP($A610+ROUND((COLUMN()-2)/24,5),'Расчет сбытовых надбавок'!$B$1537:'Расчет сбытовых надбавок'!$G$2280,3)</f>
        <v>8.7099999999999991</v>
      </c>
      <c r="F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G610" s="98">
        <f>VLOOKUP($A610+ROUND((COLUMN()-2)/24,5),АТС!$A$41:$F$736,4)+VLOOKUP($A610+ROUND((COLUMN()-2)/24,5),'Расчет сбытовых надбавок'!$B$1537:'Расчет сбытовых надбавок'!$G$2280,3)</f>
        <v>66.2</v>
      </c>
      <c r="H610" s="98">
        <f>VLOOKUP($A610+ROUND((COLUMN()-2)/24,5),АТС!$A$41:$F$736,4)+VLOOKUP($A610+ROUND((COLUMN()-2)/24,5),'Расчет сбытовых надбавок'!$B$1537:'Расчет сбытовых надбавок'!$G$2280,3)</f>
        <v>45.019999999999996</v>
      </c>
      <c r="I610" s="98">
        <f>VLOOKUP($A610+ROUND((COLUMN()-2)/24,5),АТС!$A$41:$F$736,4)+VLOOKUP($A610+ROUND((COLUMN()-2)/24,5),'Расчет сбытовых надбавок'!$B$1537:'Расчет сбытовых надбавок'!$G$2280,3)</f>
        <v>88.69</v>
      </c>
      <c r="J610" s="98">
        <f>VLOOKUP($A610+ROUND((COLUMN()-2)/24,5),АТС!$A$41:$F$736,4)+VLOOKUP($A610+ROUND((COLUMN()-2)/24,5),'Расчет сбытовых надбавок'!$B$1537:'Расчет сбытовых надбавок'!$G$2280,3)</f>
        <v>195.95</v>
      </c>
      <c r="K610" s="98">
        <f>VLOOKUP($A610+ROUND((COLUMN()-2)/24,5),АТС!$A$41:$F$736,4)+VLOOKUP($A610+ROUND((COLUMN()-2)/24,5),'Расчет сбытовых надбавок'!$B$1537:'Расчет сбытовых надбавок'!$G$2280,3)</f>
        <v>78.61</v>
      </c>
      <c r="L610" s="98">
        <f>VLOOKUP($A610+ROUND((COLUMN()-2)/24,5),АТС!$A$41:$F$736,4)+VLOOKUP($A610+ROUND((COLUMN()-2)/24,5),'Расчет сбытовых надбавок'!$B$1537:'Расчет сбытовых надбавок'!$G$2280,3)</f>
        <v>57.83</v>
      </c>
      <c r="M610" s="98">
        <f>VLOOKUP($A610+ROUND((COLUMN()-2)/24,5),АТС!$A$41:$F$736,4)+VLOOKUP($A610+ROUND((COLUMN()-2)/24,5),'Расчет сбытовых надбавок'!$B$1537:'Расчет сбытовых надбавок'!$G$2280,3)</f>
        <v>48.2</v>
      </c>
      <c r="N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O610" s="98">
        <f>VLOOKUP($A610+ROUND((COLUMN()-2)/24,5),АТС!$A$41:$F$736,4)+VLOOKUP($A610+ROUND((COLUMN()-2)/24,5),'Расчет сбытовых надбавок'!$B$1537:'Расчет сбытовых надбавок'!$G$2280,3)</f>
        <v>0.01</v>
      </c>
      <c r="P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Q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R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S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T610" s="98">
        <f>VLOOKUP($A610+ROUND((COLUMN()-2)/24,5),АТС!$A$41:$F$736,4)+VLOOKUP($A610+ROUND((COLUMN()-2)/24,5),'Расчет сбытовых надбавок'!$B$1537:'Расчет сбытовых надбавок'!$G$2280,3)</f>
        <v>0.01</v>
      </c>
      <c r="U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V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W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X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Y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AA610" s="80"/>
    </row>
    <row r="611" spans="1:27" x14ac:dyDescent="0.2">
      <c r="A611" s="79">
        <f>A610+1</f>
        <v>42553</v>
      </c>
      <c r="B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C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D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E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F611" s="98">
        <f>VLOOKUP($A611+ROUND((COLUMN()-2)/24,5),АТС!$A$41:$F$736,4)+VLOOKUP($A611+ROUND((COLUMN()-2)/24,5),'Расчет сбытовых надбавок'!$B$1537:'Расчет сбытовых надбавок'!$G$2280,3)</f>
        <v>0.01</v>
      </c>
      <c r="G611" s="98">
        <f>VLOOKUP($A611+ROUND((COLUMN()-2)/24,5),АТС!$A$41:$F$736,4)+VLOOKUP($A611+ROUND((COLUMN()-2)/24,5),'Расчет сбытовых надбавок'!$B$1537:'Расчет сбытовых надбавок'!$G$2280,3)</f>
        <v>233.98000000000002</v>
      </c>
      <c r="H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I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J611" s="98">
        <f>VLOOKUP($A611+ROUND((COLUMN()-2)/24,5),АТС!$A$41:$F$736,4)+VLOOKUP($A611+ROUND((COLUMN()-2)/24,5),'Расчет сбытовых надбавок'!$B$1537:'Расчет сбытовых надбавок'!$G$2280,3)</f>
        <v>20.150000000000002</v>
      </c>
      <c r="K611" s="98">
        <f>VLOOKUP($A611+ROUND((COLUMN()-2)/24,5),АТС!$A$41:$F$736,4)+VLOOKUP($A611+ROUND((COLUMN()-2)/24,5),'Расчет сбытовых надбавок'!$B$1537:'Расчет сбытовых надбавок'!$G$2280,3)</f>
        <v>0.01</v>
      </c>
      <c r="L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M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N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O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P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Q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R611" s="98">
        <f>VLOOKUP($A611+ROUND((COLUMN()-2)/24,5),АТС!$A$41:$F$736,4)+VLOOKUP($A611+ROUND((COLUMN()-2)/24,5),'Расчет сбытовых надбавок'!$B$1537:'Расчет сбытовых надбавок'!$G$2280,3)</f>
        <v>0.01</v>
      </c>
      <c r="S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T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U611" s="98">
        <f>VLOOKUP($A611+ROUND((COLUMN()-2)/24,5),АТС!$A$41:$F$736,4)+VLOOKUP($A611+ROUND((COLUMN()-2)/24,5),'Расчет сбытовых надбавок'!$B$1537:'Расчет сбытовых надбавок'!$G$2280,3)</f>
        <v>0.01</v>
      </c>
      <c r="V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W611" s="98">
        <f>VLOOKUP($A611+ROUND((COLUMN()-2)/24,5),АТС!$A$41:$F$736,4)+VLOOKUP($A611+ROUND((COLUMN()-2)/24,5),'Расчет сбытовых надбавок'!$B$1537:'Расчет сбытовых надбавок'!$G$2280,3)</f>
        <v>0.01</v>
      </c>
      <c r="X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Y611" s="98">
        <f>VLOOKUP($A611+ROUND((COLUMN()-2)/24,5),АТС!$A$41:$F$736,4)+VLOOKUP($A611+ROUND((COLUMN()-2)/24,5),'Расчет сбытовых надбавок'!$B$1537:'Расчет сбытовых надбавок'!$G$2280,3)</f>
        <v>0.01</v>
      </c>
    </row>
    <row r="612" spans="1:27" x14ac:dyDescent="0.2">
      <c r="A612" s="79">
        <f t="shared" ref="A612:A640" si="19">A611+1</f>
        <v>42554</v>
      </c>
      <c r="B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C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D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E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F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G612" s="98">
        <f>VLOOKUP($A612+ROUND((COLUMN()-2)/24,5),АТС!$A$41:$F$736,4)+VLOOKUP($A612+ROUND((COLUMN()-2)/24,5),'Расчет сбытовых надбавок'!$B$1537:'Расчет сбытовых надбавок'!$G$2280,3)</f>
        <v>1050.8499999999999</v>
      </c>
      <c r="H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I612" s="98">
        <f>VLOOKUP($A612+ROUND((COLUMN()-2)/24,5),АТС!$A$41:$F$736,4)+VLOOKUP($A612+ROUND((COLUMN()-2)/24,5),'Расчет сбытовых надбавок'!$B$1537:'Расчет сбытовых надбавок'!$G$2280,3)</f>
        <v>49.5</v>
      </c>
      <c r="J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K612" s="98">
        <f>VLOOKUP($A612+ROUND((COLUMN()-2)/24,5),АТС!$A$41:$F$736,4)+VLOOKUP($A612+ROUND((COLUMN()-2)/24,5),'Расчет сбытовых надбавок'!$B$1537:'Расчет сбытовых надбавок'!$G$2280,3)</f>
        <v>12.83</v>
      </c>
      <c r="L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M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N612" s="98">
        <f>VLOOKUP($A612+ROUND((COLUMN()-2)/24,5),АТС!$A$41:$F$736,4)+VLOOKUP($A612+ROUND((COLUMN()-2)/24,5),'Расчет сбытовых надбавок'!$B$1537:'Расчет сбытовых надбавок'!$G$2280,3)</f>
        <v>0.01</v>
      </c>
      <c r="O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P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Q612" s="98">
        <f>VLOOKUP($A612+ROUND((COLUMN()-2)/24,5),АТС!$A$41:$F$736,4)+VLOOKUP($A612+ROUND((COLUMN()-2)/24,5),'Расчет сбытовых надбавок'!$B$1537:'Расчет сбытовых надбавок'!$G$2280,3)</f>
        <v>0.01</v>
      </c>
      <c r="R612" s="98">
        <f>VLOOKUP($A612+ROUND((COLUMN()-2)/24,5),АТС!$A$41:$F$736,4)+VLOOKUP($A612+ROUND((COLUMN()-2)/24,5),'Расчет сбытовых надбавок'!$B$1537:'Расчет сбытовых надбавок'!$G$2280,3)</f>
        <v>0.02</v>
      </c>
      <c r="S612" s="98">
        <f>VLOOKUP($A612+ROUND((COLUMN()-2)/24,5),АТС!$A$41:$F$736,4)+VLOOKUP($A612+ROUND((COLUMN()-2)/24,5),'Расчет сбытовых надбавок'!$B$1537:'Расчет сбытовых надбавок'!$G$2280,3)</f>
        <v>0.01</v>
      </c>
      <c r="T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U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V612" s="98">
        <f>VLOOKUP($A612+ROUND((COLUMN()-2)/24,5),АТС!$A$41:$F$736,4)+VLOOKUP($A612+ROUND((COLUMN()-2)/24,5),'Расчет сбытовых надбавок'!$B$1537:'Расчет сбытовых надбавок'!$G$2280,3)</f>
        <v>0.01</v>
      </c>
      <c r="W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X612" s="98">
        <f>VLOOKUP($A612+ROUND((COLUMN()-2)/24,5),АТС!$A$41:$F$736,4)+VLOOKUP($A612+ROUND((COLUMN()-2)/24,5),'Расчет сбытовых надбавок'!$B$1537:'Расчет сбытовых надбавок'!$G$2280,3)</f>
        <v>0.01</v>
      </c>
      <c r="Y612" s="98">
        <f>VLOOKUP($A612+ROUND((COLUMN()-2)/24,5),АТС!$A$41:$F$736,4)+VLOOKUP($A612+ROUND((COLUMN()-2)/24,5),'Расчет сбытовых надбавок'!$B$1537:'Расчет сбытовых надбавок'!$G$2280,3)</f>
        <v>0</v>
      </c>
    </row>
    <row r="613" spans="1:27" x14ac:dyDescent="0.2">
      <c r="A613" s="79">
        <f t="shared" si="19"/>
        <v>42555</v>
      </c>
      <c r="B613" s="98">
        <f>VLOOKUP($A613+ROUND((COLUMN()-2)/24,5),АТС!$A$41:$F$736,4)+VLOOKUP($A613+ROUND((COLUMN()-2)/24,5),'Расчет сбытовых надбавок'!$B$1537:'Расчет сбытовых надбавок'!$G$2280,3)</f>
        <v>12.92</v>
      </c>
      <c r="C613" s="98">
        <f>VLOOKUP($A613+ROUND((COLUMN()-2)/24,5),АТС!$A$41:$F$736,4)+VLOOKUP($A613+ROUND((COLUMN()-2)/24,5),'Расчет сбытовых надбавок'!$B$1537:'Расчет сбытовых надбавок'!$G$2280,3)</f>
        <v>45.150000000000006</v>
      </c>
      <c r="D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E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F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G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H613" s="98">
        <f>VLOOKUP($A613+ROUND((COLUMN()-2)/24,5),АТС!$A$41:$F$736,4)+VLOOKUP($A613+ROUND((COLUMN()-2)/24,5),'Расчет сбытовых надбавок'!$B$1537:'Расчет сбытовых надбавок'!$G$2280,3)</f>
        <v>90.07</v>
      </c>
      <c r="I613" s="98">
        <f>VLOOKUP($A613+ROUND((COLUMN()-2)/24,5),АТС!$A$41:$F$736,4)+VLOOKUP($A613+ROUND((COLUMN()-2)/24,5),'Расчет сбытовых надбавок'!$B$1537:'Расчет сбытовых надбавок'!$G$2280,3)</f>
        <v>115.48</v>
      </c>
      <c r="J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K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L613" s="98">
        <f>VLOOKUP($A613+ROUND((COLUMN()-2)/24,5),АТС!$A$41:$F$736,4)+VLOOKUP($A613+ROUND((COLUMN()-2)/24,5),'Расчет сбытовых надбавок'!$B$1537:'Расчет сбытовых надбавок'!$G$2280,3)</f>
        <v>370.35999999999996</v>
      </c>
      <c r="M613" s="98">
        <f>VLOOKUP($A613+ROUND((COLUMN()-2)/24,5),АТС!$A$41:$F$736,4)+VLOOKUP($A613+ROUND((COLUMN()-2)/24,5),'Расчет сбытовых надбавок'!$B$1537:'Расчет сбытовых надбавок'!$G$2280,3)</f>
        <v>124.11000000000001</v>
      </c>
      <c r="N613" s="98">
        <f>VLOOKUP($A613+ROUND((COLUMN()-2)/24,5),АТС!$A$41:$F$736,4)+VLOOKUP($A613+ROUND((COLUMN()-2)/24,5),'Расчет сбытовых надбавок'!$B$1537:'Расчет сбытовых надбавок'!$G$2280,3)</f>
        <v>577.91000000000008</v>
      </c>
      <c r="O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P613" s="98">
        <f>VLOOKUP($A613+ROUND((COLUMN()-2)/24,5),АТС!$A$41:$F$736,4)+VLOOKUP($A613+ROUND((COLUMN()-2)/24,5),'Расчет сбытовых надбавок'!$B$1537:'Расчет сбытовых надбавок'!$G$2280,3)</f>
        <v>6.69</v>
      </c>
      <c r="Q613" s="98">
        <f>VLOOKUP($A613+ROUND((COLUMN()-2)/24,5),АТС!$A$41:$F$736,4)+VLOOKUP($A613+ROUND((COLUMN()-2)/24,5),'Расчет сбытовых надбавок'!$B$1537:'Расчет сбытовых надбавок'!$G$2280,3)</f>
        <v>1.9</v>
      </c>
      <c r="R613" s="98">
        <f>VLOOKUP($A613+ROUND((COLUMN()-2)/24,5),АТС!$A$41:$F$736,4)+VLOOKUP($A613+ROUND((COLUMN()-2)/24,5),'Расчет сбытовых надбавок'!$B$1537:'Расчет сбытовых надбавок'!$G$2280,3)</f>
        <v>568.21</v>
      </c>
      <c r="S613" s="98">
        <f>VLOOKUP($A613+ROUND((COLUMN()-2)/24,5),АТС!$A$41:$F$736,4)+VLOOKUP($A613+ROUND((COLUMN()-2)/24,5),'Расчет сбытовых надбавок'!$B$1537:'Расчет сбытовых надбавок'!$G$2280,3)</f>
        <v>551.95000000000005</v>
      </c>
      <c r="T613" s="98">
        <f>VLOOKUP($A613+ROUND((COLUMN()-2)/24,5),АТС!$A$41:$F$736,4)+VLOOKUP($A613+ROUND((COLUMN()-2)/24,5),'Расчет сбытовых надбавок'!$B$1537:'Расчет сбытовых надбавок'!$G$2280,3)</f>
        <v>548.45000000000005</v>
      </c>
      <c r="U613" s="98">
        <f>VLOOKUP($A613+ROUND((COLUMN()-2)/24,5),АТС!$A$41:$F$736,4)+VLOOKUP($A613+ROUND((COLUMN()-2)/24,5),'Расчет сбытовых надбавок'!$B$1537:'Расчет сбытовых надбавок'!$G$2280,3)</f>
        <v>449.57</v>
      </c>
      <c r="V613" s="98">
        <f>VLOOKUP($A613+ROUND((COLUMN()-2)/24,5),АТС!$A$41:$F$736,4)+VLOOKUP($A613+ROUND((COLUMN()-2)/24,5),'Расчет сбытовых надбавок'!$B$1537:'Расчет сбытовых надбавок'!$G$2280,3)</f>
        <v>383.37</v>
      </c>
      <c r="W613" s="98">
        <f>VLOOKUP($A613+ROUND((COLUMN()-2)/24,5),АТС!$A$41:$F$736,4)+VLOOKUP($A613+ROUND((COLUMN()-2)/24,5),'Расчет сбытовых надбавок'!$B$1537:'Расчет сбытовых надбавок'!$G$2280,3)</f>
        <v>485.33</v>
      </c>
      <c r="X613" s="98">
        <f>VLOOKUP($A613+ROUND((COLUMN()-2)/24,5),АТС!$A$41:$F$736,4)+VLOOKUP($A613+ROUND((COLUMN()-2)/24,5),'Расчет сбытовых надбавок'!$B$1537:'Расчет сбытовых надбавок'!$G$2280,3)</f>
        <v>162.83000000000001</v>
      </c>
      <c r="Y613" s="98">
        <f>VLOOKUP($A613+ROUND((COLUMN()-2)/24,5),АТС!$A$41:$F$736,4)+VLOOKUP($A613+ROUND((COLUMN()-2)/24,5),'Расчет сбытовых надбавок'!$B$1537:'Расчет сбытовых надбавок'!$G$2280,3)</f>
        <v>31.61</v>
      </c>
    </row>
    <row r="614" spans="1:27" x14ac:dyDescent="0.2">
      <c r="A614" s="79">
        <f t="shared" si="19"/>
        <v>42556</v>
      </c>
      <c r="B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C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D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E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F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G614" s="98">
        <f>VLOOKUP($A614+ROUND((COLUMN()-2)/24,5),АТС!$A$41:$F$736,4)+VLOOKUP($A614+ROUND((COLUMN()-2)/24,5),'Расчет сбытовых надбавок'!$B$1537:'Расчет сбытовых надбавок'!$G$2280,3)</f>
        <v>192.4</v>
      </c>
      <c r="H614" s="98">
        <f>VLOOKUP($A614+ROUND((COLUMN()-2)/24,5),АТС!$A$41:$F$736,4)+VLOOKUP($A614+ROUND((COLUMN()-2)/24,5),'Расчет сбытовых надбавок'!$B$1537:'Расчет сбытовых надбавок'!$G$2280,3)</f>
        <v>310.24</v>
      </c>
      <c r="I614" s="98">
        <f>VLOOKUP($A614+ROUND((COLUMN()-2)/24,5),АТС!$A$41:$F$736,4)+VLOOKUP($A614+ROUND((COLUMN()-2)/24,5),'Расчет сбытовых надбавок'!$B$1537:'Расчет сбытовых надбавок'!$G$2280,3)</f>
        <v>385.53</v>
      </c>
      <c r="J614" s="98">
        <f>VLOOKUP($A614+ROUND((COLUMN()-2)/24,5),АТС!$A$41:$F$736,4)+VLOOKUP($A614+ROUND((COLUMN()-2)/24,5),'Расчет сбытовых надбавок'!$B$1537:'Расчет сбытовых надбавок'!$G$2280,3)</f>
        <v>275.8</v>
      </c>
      <c r="K614" s="98">
        <f>VLOOKUP($A614+ROUND((COLUMN()-2)/24,5),АТС!$A$41:$F$736,4)+VLOOKUP($A614+ROUND((COLUMN()-2)/24,5),'Расчет сбытовых надбавок'!$B$1537:'Расчет сбытовых надбавок'!$G$2280,3)</f>
        <v>226.67000000000002</v>
      </c>
      <c r="L614" s="98">
        <f>VLOOKUP($A614+ROUND((COLUMN()-2)/24,5),АТС!$A$41:$F$736,4)+VLOOKUP($A614+ROUND((COLUMN()-2)/24,5),'Расчет сбытовых надбавок'!$B$1537:'Расчет сбытовых надбавок'!$G$2280,3)</f>
        <v>195.73000000000002</v>
      </c>
      <c r="M614" s="98">
        <f>VLOOKUP($A614+ROUND((COLUMN()-2)/24,5),АТС!$A$41:$F$736,4)+VLOOKUP($A614+ROUND((COLUMN()-2)/24,5),'Расчет сбытовых надбавок'!$B$1537:'Расчет сбытовых надбавок'!$G$2280,3)</f>
        <v>184.1</v>
      </c>
      <c r="N614" s="98">
        <f>VLOOKUP($A614+ROUND((COLUMN()-2)/24,5),АТС!$A$41:$F$736,4)+VLOOKUP($A614+ROUND((COLUMN()-2)/24,5),'Расчет сбытовых надбавок'!$B$1537:'Расчет сбытовых надбавок'!$G$2280,3)</f>
        <v>74.339999999999989</v>
      </c>
      <c r="O614" s="98">
        <f>VLOOKUP($A614+ROUND((COLUMN()-2)/24,5),АТС!$A$41:$F$736,4)+VLOOKUP($A614+ROUND((COLUMN()-2)/24,5),'Расчет сбытовых надбавок'!$B$1537:'Расчет сбытовых надбавок'!$G$2280,3)</f>
        <v>72.77</v>
      </c>
      <c r="P614" s="98">
        <f>VLOOKUP($A614+ROUND((COLUMN()-2)/24,5),АТС!$A$41:$F$736,4)+VLOOKUP($A614+ROUND((COLUMN()-2)/24,5),'Расчет сбытовых надбавок'!$B$1537:'Расчет сбытовых надбавок'!$G$2280,3)</f>
        <v>6.03</v>
      </c>
      <c r="Q614" s="98">
        <f>VLOOKUP($A614+ROUND((COLUMN()-2)/24,5),АТС!$A$41:$F$736,4)+VLOOKUP($A614+ROUND((COLUMN()-2)/24,5),'Расчет сбытовых надбавок'!$B$1537:'Расчет сбытовых надбавок'!$G$2280,3)</f>
        <v>1.8399999999999999</v>
      </c>
      <c r="R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S614" s="98">
        <f>VLOOKUP($A614+ROUND((COLUMN()-2)/24,5),АТС!$A$41:$F$736,4)+VLOOKUP($A614+ROUND((COLUMN()-2)/24,5),'Расчет сбытовых надбавок'!$B$1537:'Расчет сбытовых надбавок'!$G$2280,3)</f>
        <v>0.12</v>
      </c>
      <c r="T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U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V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W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X614" s="98">
        <f>VLOOKUP($A614+ROUND((COLUMN()-2)/24,5),АТС!$A$41:$F$736,4)+VLOOKUP($A614+ROUND((COLUMN()-2)/24,5),'Расчет сбытовых надбавок'!$B$1537:'Расчет сбытовых надбавок'!$G$2280,3)</f>
        <v>162.52000000000001</v>
      </c>
      <c r="Y614" s="98">
        <f>VLOOKUP($A614+ROUND((COLUMN()-2)/24,5),АТС!$A$41:$F$736,4)+VLOOKUP($A614+ROUND((COLUMN()-2)/24,5),'Расчет сбытовых надбавок'!$B$1537:'Расчет сбытовых надбавок'!$G$2280,3)</f>
        <v>116</v>
      </c>
    </row>
    <row r="615" spans="1:27" x14ac:dyDescent="0.2">
      <c r="A615" s="79">
        <f t="shared" si="19"/>
        <v>42557</v>
      </c>
      <c r="B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C615" s="98">
        <f>VLOOKUP($A615+ROUND((COLUMN()-2)/24,5),АТС!$A$41:$F$736,4)+VLOOKUP($A615+ROUND((COLUMN()-2)/24,5),'Расчет сбытовых надбавок'!$B$1537:'Расчет сбытовых надбавок'!$G$2280,3)</f>
        <v>37.99</v>
      </c>
      <c r="D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E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F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G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H615" s="98">
        <f>VLOOKUP($A615+ROUND((COLUMN()-2)/24,5),АТС!$A$41:$F$736,4)+VLOOKUP($A615+ROUND((COLUMN()-2)/24,5),'Расчет сбытовых надбавок'!$B$1537:'Расчет сбытовых надбавок'!$G$2280,3)</f>
        <v>144.93</v>
      </c>
      <c r="I615" s="98">
        <f>VLOOKUP($A615+ROUND((COLUMN()-2)/24,5),АТС!$A$41:$F$736,4)+VLOOKUP($A615+ROUND((COLUMN()-2)/24,5),'Расчет сбытовых надбавок'!$B$1537:'Расчет сбытовых надбавок'!$G$2280,3)</f>
        <v>99.97</v>
      </c>
      <c r="J615" s="98">
        <f>VLOOKUP($A615+ROUND((COLUMN()-2)/24,5),АТС!$A$41:$F$736,4)+VLOOKUP($A615+ROUND((COLUMN()-2)/24,5),'Расчет сбытовых надбавок'!$B$1537:'Расчет сбытовых надбавок'!$G$2280,3)</f>
        <v>67.09</v>
      </c>
      <c r="K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L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M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N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O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P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Q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R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S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T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U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V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W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X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Y615" s="98">
        <f>VLOOKUP($A615+ROUND((COLUMN()-2)/24,5),АТС!$A$41:$F$736,4)+VLOOKUP($A615+ROUND((COLUMN()-2)/24,5),'Расчет сбытовых надбавок'!$B$1537:'Расчет сбытовых надбавок'!$G$2280,3)</f>
        <v>0</v>
      </c>
    </row>
    <row r="616" spans="1:27" x14ac:dyDescent="0.2">
      <c r="A616" s="79">
        <f t="shared" si="19"/>
        <v>42558</v>
      </c>
      <c r="B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C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D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E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F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G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H616" s="98">
        <f>VLOOKUP($A616+ROUND((COLUMN()-2)/24,5),АТС!$A$41:$F$736,4)+VLOOKUP($A616+ROUND((COLUMN()-2)/24,5),'Расчет сбытовых надбавок'!$B$1537:'Расчет сбытовых надбавок'!$G$2280,3)</f>
        <v>154.05000000000001</v>
      </c>
      <c r="I616" s="98">
        <f>VLOOKUP($A616+ROUND((COLUMN()-2)/24,5),АТС!$A$41:$F$736,4)+VLOOKUP($A616+ROUND((COLUMN()-2)/24,5),'Расчет сбытовых надбавок'!$B$1537:'Расчет сбытовых надбавок'!$G$2280,3)</f>
        <v>146.89000000000001</v>
      </c>
      <c r="J616" s="98">
        <f>VLOOKUP($A616+ROUND((COLUMN()-2)/24,5),АТС!$A$41:$F$736,4)+VLOOKUP($A616+ROUND((COLUMN()-2)/24,5),'Расчет сбытовых надбавок'!$B$1537:'Расчет сбытовых надбавок'!$G$2280,3)</f>
        <v>3.4699999999999998</v>
      </c>
      <c r="K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L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M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N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O616" s="98">
        <f>VLOOKUP($A616+ROUND((COLUMN()-2)/24,5),АТС!$A$41:$F$736,4)+VLOOKUP($A616+ROUND((COLUMN()-2)/24,5),'Расчет сбытовых надбавок'!$B$1537:'Расчет сбытовых надбавок'!$G$2280,3)</f>
        <v>11.24</v>
      </c>
      <c r="P616" s="98">
        <f>VLOOKUP($A616+ROUND((COLUMN()-2)/24,5),АТС!$A$41:$F$736,4)+VLOOKUP($A616+ROUND((COLUMN()-2)/24,5),'Расчет сбытовых надбавок'!$B$1537:'Расчет сбытовых надбавок'!$G$2280,3)</f>
        <v>0.09</v>
      </c>
      <c r="Q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R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S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T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U616" s="98">
        <f>VLOOKUP($A616+ROUND((COLUMN()-2)/24,5),АТС!$A$41:$F$736,4)+VLOOKUP($A616+ROUND((COLUMN()-2)/24,5),'Расчет сбытовых надбавок'!$B$1537:'Расчет сбытовых надбавок'!$G$2280,3)</f>
        <v>10.49</v>
      </c>
      <c r="V616" s="98">
        <f>VLOOKUP($A616+ROUND((COLUMN()-2)/24,5),АТС!$A$41:$F$736,4)+VLOOKUP($A616+ROUND((COLUMN()-2)/24,5),'Расчет сбытовых надбавок'!$B$1537:'Расчет сбытовых надбавок'!$G$2280,3)</f>
        <v>61.449999999999996</v>
      </c>
      <c r="W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X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Y616" s="98">
        <f>VLOOKUP($A616+ROUND((COLUMN()-2)/24,5),АТС!$A$41:$F$736,4)+VLOOKUP($A616+ROUND((COLUMN()-2)/24,5),'Расчет сбытовых надбавок'!$B$1537:'Расчет сбытовых надбавок'!$G$2280,3)</f>
        <v>0</v>
      </c>
    </row>
    <row r="617" spans="1:27" x14ac:dyDescent="0.2">
      <c r="A617" s="79">
        <f t="shared" si="19"/>
        <v>42559</v>
      </c>
      <c r="B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C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D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E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F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G617" s="98">
        <f>VLOOKUP($A617+ROUND((COLUMN()-2)/24,5),АТС!$A$41:$F$736,4)+VLOOKUP($A617+ROUND((COLUMN()-2)/24,5),'Расчет сбытовых надбавок'!$B$1537:'Расчет сбытовых надбавок'!$G$2280,3)</f>
        <v>5.7799999999999994</v>
      </c>
      <c r="H617" s="98">
        <f>VLOOKUP($A617+ROUND((COLUMN()-2)/24,5),АТС!$A$41:$F$736,4)+VLOOKUP($A617+ROUND((COLUMN()-2)/24,5),'Расчет сбытовых надбавок'!$B$1537:'Расчет сбытовых надбавок'!$G$2280,3)</f>
        <v>140.29000000000002</v>
      </c>
      <c r="I617" s="98">
        <f>VLOOKUP($A617+ROUND((COLUMN()-2)/24,5),АТС!$A$41:$F$736,4)+VLOOKUP($A617+ROUND((COLUMN()-2)/24,5),'Расчет сбытовых надбавок'!$B$1537:'Расчет сбытовых надбавок'!$G$2280,3)</f>
        <v>156.97999999999999</v>
      </c>
      <c r="J617" s="98">
        <f>VLOOKUP($A617+ROUND((COLUMN()-2)/24,5),АТС!$A$41:$F$736,4)+VLOOKUP($A617+ROUND((COLUMN()-2)/24,5),'Расчет сбытовых надбавок'!$B$1537:'Расчет сбытовых надбавок'!$G$2280,3)</f>
        <v>39.32</v>
      </c>
      <c r="K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L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M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N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O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P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Q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R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S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T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U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V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W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X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Y617" s="98">
        <f>VLOOKUP($A617+ROUND((COLUMN()-2)/24,5),АТС!$A$41:$F$736,4)+VLOOKUP($A617+ROUND((COLUMN()-2)/24,5),'Расчет сбытовых надбавок'!$B$1537:'Расчет сбытовых надбавок'!$G$2280,3)</f>
        <v>0</v>
      </c>
    </row>
    <row r="618" spans="1:27" x14ac:dyDescent="0.2">
      <c r="A618" s="79">
        <f t="shared" si="19"/>
        <v>42560</v>
      </c>
      <c r="B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C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D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E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F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G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H618" s="98">
        <f>VLOOKUP($A618+ROUND((COLUMN()-2)/24,5),АТС!$A$41:$F$736,4)+VLOOKUP($A618+ROUND((COLUMN()-2)/24,5),'Расчет сбытовых надбавок'!$B$1537:'Расчет сбытовых надбавок'!$G$2280,3)</f>
        <v>698.67</v>
      </c>
      <c r="I618" s="98">
        <f>VLOOKUP($A618+ROUND((COLUMN()-2)/24,5),АТС!$A$41:$F$736,4)+VLOOKUP($A618+ROUND((COLUMN()-2)/24,5),'Расчет сбытовых надбавок'!$B$1537:'Расчет сбытовых надбавок'!$G$2280,3)</f>
        <v>215.72</v>
      </c>
      <c r="J618" s="98">
        <f>VLOOKUP($A618+ROUND((COLUMN()-2)/24,5),АТС!$A$41:$F$736,4)+VLOOKUP($A618+ROUND((COLUMN()-2)/24,5),'Расчет сбытовых надбавок'!$B$1537:'Расчет сбытовых надбавок'!$G$2280,3)</f>
        <v>1.19</v>
      </c>
      <c r="K618" s="98">
        <f>VLOOKUP($A618+ROUND((COLUMN()-2)/24,5),АТС!$A$41:$F$736,4)+VLOOKUP($A618+ROUND((COLUMN()-2)/24,5),'Расчет сбытовых надбавок'!$B$1537:'Расчет сбытовых надбавок'!$G$2280,3)</f>
        <v>3.28</v>
      </c>
      <c r="L618" s="98">
        <f>VLOOKUP($A618+ROUND((COLUMN()-2)/24,5),АТС!$A$41:$F$736,4)+VLOOKUP($A618+ROUND((COLUMN()-2)/24,5),'Расчет сбытовых надбавок'!$B$1537:'Расчет сбытовых надбавок'!$G$2280,3)</f>
        <v>0.01</v>
      </c>
      <c r="M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N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O618" s="98">
        <f>VLOOKUP($A618+ROUND((COLUMN()-2)/24,5),АТС!$A$41:$F$736,4)+VLOOKUP($A618+ROUND((COLUMN()-2)/24,5),'Расчет сбытовых надбавок'!$B$1537:'Расчет сбытовых надбавок'!$G$2280,3)</f>
        <v>0.01</v>
      </c>
      <c r="P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Q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R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S618" s="98">
        <f>VLOOKUP($A618+ROUND((COLUMN()-2)/24,5),АТС!$A$41:$F$736,4)+VLOOKUP($A618+ROUND((COLUMN()-2)/24,5),'Расчет сбытовых надбавок'!$B$1537:'Расчет сбытовых надбавок'!$G$2280,3)</f>
        <v>0.01</v>
      </c>
      <c r="T618" s="98">
        <f>VLOOKUP($A618+ROUND((COLUMN()-2)/24,5),АТС!$A$41:$F$736,4)+VLOOKUP($A618+ROUND((COLUMN()-2)/24,5),'Расчет сбытовых надбавок'!$B$1537:'Расчет сбытовых надбавок'!$G$2280,3)</f>
        <v>0.01</v>
      </c>
      <c r="U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V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W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X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Y618" s="98">
        <f>VLOOKUP($A618+ROUND((COLUMN()-2)/24,5),АТС!$A$41:$F$736,4)+VLOOKUP($A618+ROUND((COLUMN()-2)/24,5),'Расчет сбытовых надбавок'!$B$1537:'Расчет сбытовых надбавок'!$G$2280,3)</f>
        <v>0</v>
      </c>
    </row>
    <row r="619" spans="1:27" x14ac:dyDescent="0.2">
      <c r="A619" s="79">
        <f t="shared" si="19"/>
        <v>42561</v>
      </c>
      <c r="B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C619" s="98">
        <f>VLOOKUP($A619+ROUND((COLUMN()-2)/24,5),АТС!$A$41:$F$736,4)+VLOOKUP($A619+ROUND((COLUMN()-2)/24,5),'Расчет сбытовых надбавок'!$B$1537:'Расчет сбытовых надбавок'!$G$2280,3)</f>
        <v>18.830000000000002</v>
      </c>
      <c r="D619" s="98">
        <f>VLOOKUP($A619+ROUND((COLUMN()-2)/24,5),АТС!$A$41:$F$736,4)+VLOOKUP($A619+ROUND((COLUMN()-2)/24,5),'Расчет сбытовых надбавок'!$B$1537:'Расчет сбытовых надбавок'!$G$2280,3)</f>
        <v>116.8</v>
      </c>
      <c r="E619" s="98">
        <f>VLOOKUP($A619+ROUND((COLUMN()-2)/24,5),АТС!$A$41:$F$736,4)+VLOOKUP($A619+ROUND((COLUMN()-2)/24,5),'Расчет сбытовых надбавок'!$B$1537:'Расчет сбытовых надбавок'!$G$2280,3)</f>
        <v>95.899999999999991</v>
      </c>
      <c r="F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G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H619" s="98">
        <f>VLOOKUP($A619+ROUND((COLUMN()-2)/24,5),АТС!$A$41:$F$736,4)+VLOOKUP($A619+ROUND((COLUMN()-2)/24,5),'Расчет сбытовых надбавок'!$B$1537:'Расчет сбытовых надбавок'!$G$2280,3)</f>
        <v>48.89</v>
      </c>
      <c r="I619" s="98">
        <f>VLOOKUP($A619+ROUND((COLUMN()-2)/24,5),АТС!$A$41:$F$736,4)+VLOOKUP($A619+ROUND((COLUMN()-2)/24,5),'Расчет сбытовых надбавок'!$B$1537:'Расчет сбытовых надбавок'!$G$2280,3)</f>
        <v>362.23</v>
      </c>
      <c r="J619" s="98">
        <f>VLOOKUP($A619+ROUND((COLUMN()-2)/24,5),АТС!$A$41:$F$736,4)+VLOOKUP($A619+ROUND((COLUMN()-2)/24,5),'Расчет сбытовых надбавок'!$B$1537:'Расчет сбытовых надбавок'!$G$2280,3)</f>
        <v>235.34</v>
      </c>
      <c r="K619" s="98">
        <f>VLOOKUP($A619+ROUND((COLUMN()-2)/24,5),АТС!$A$41:$F$736,4)+VLOOKUP($A619+ROUND((COLUMN()-2)/24,5),'Расчет сбытовых надбавок'!$B$1537:'Расчет сбытовых надбавок'!$G$2280,3)</f>
        <v>213.22</v>
      </c>
      <c r="L619" s="98">
        <f>VLOOKUP($A619+ROUND((COLUMN()-2)/24,5),АТС!$A$41:$F$736,4)+VLOOKUP($A619+ROUND((COLUMN()-2)/24,5),'Расчет сбытовых надбавок'!$B$1537:'Расчет сбытовых надбавок'!$G$2280,3)</f>
        <v>181.62</v>
      </c>
      <c r="M619" s="98">
        <f>VLOOKUP($A619+ROUND((COLUMN()-2)/24,5),АТС!$A$41:$F$736,4)+VLOOKUP($A619+ROUND((COLUMN()-2)/24,5),'Расчет сбытовых надбавок'!$B$1537:'Расчет сбытовых надбавок'!$G$2280,3)</f>
        <v>192.76</v>
      </c>
      <c r="N619" s="98">
        <f>VLOOKUP($A619+ROUND((COLUMN()-2)/24,5),АТС!$A$41:$F$736,4)+VLOOKUP($A619+ROUND((COLUMN()-2)/24,5),'Расчет сбытовых надбавок'!$B$1537:'Расчет сбытовых надбавок'!$G$2280,3)</f>
        <v>109.93</v>
      </c>
      <c r="O619" s="98">
        <f>VLOOKUP($A619+ROUND((COLUMN()-2)/24,5),АТС!$A$41:$F$736,4)+VLOOKUP($A619+ROUND((COLUMN()-2)/24,5),'Расчет сбытовых надбавок'!$B$1537:'Расчет сбытовых надбавок'!$G$2280,3)</f>
        <v>111.78</v>
      </c>
      <c r="P619" s="98">
        <f>VLOOKUP($A619+ROUND((COLUMN()-2)/24,5),АТС!$A$41:$F$736,4)+VLOOKUP($A619+ROUND((COLUMN()-2)/24,5),'Расчет сбытовых надбавок'!$B$1537:'Расчет сбытовых надбавок'!$G$2280,3)</f>
        <v>102.00999999999999</v>
      </c>
      <c r="Q619" s="98">
        <f>VLOOKUP($A619+ROUND((COLUMN()-2)/24,5),АТС!$A$41:$F$736,4)+VLOOKUP($A619+ROUND((COLUMN()-2)/24,5),'Расчет сбытовых надбавок'!$B$1537:'Расчет сбытовых надбавок'!$G$2280,3)</f>
        <v>98.039999999999992</v>
      </c>
      <c r="R619" s="98">
        <f>VLOOKUP($A619+ROUND((COLUMN()-2)/24,5),АТС!$A$41:$F$736,4)+VLOOKUP($A619+ROUND((COLUMN()-2)/24,5),'Расчет сбытовых надбавок'!$B$1537:'Расчет сбытовых надбавок'!$G$2280,3)</f>
        <v>84.03</v>
      </c>
      <c r="S619" s="98">
        <f>VLOOKUP($A619+ROUND((COLUMN()-2)/24,5),АТС!$A$41:$F$736,4)+VLOOKUP($A619+ROUND((COLUMN()-2)/24,5),'Расчет сбытовых надбавок'!$B$1537:'Расчет сбытовых надбавок'!$G$2280,3)</f>
        <v>89.33</v>
      </c>
      <c r="T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U619" s="98">
        <f>VLOOKUP($A619+ROUND((COLUMN()-2)/24,5),АТС!$A$41:$F$736,4)+VLOOKUP($A619+ROUND((COLUMN()-2)/24,5),'Расчет сбытовых надбавок'!$B$1537:'Расчет сбытовых надбавок'!$G$2280,3)</f>
        <v>0.01</v>
      </c>
      <c r="V619" s="98">
        <f>VLOOKUP($A619+ROUND((COLUMN()-2)/24,5),АТС!$A$41:$F$736,4)+VLOOKUP($A619+ROUND((COLUMN()-2)/24,5),'Расчет сбытовых надбавок'!$B$1537:'Расчет сбытовых надбавок'!$G$2280,3)</f>
        <v>0.01</v>
      </c>
      <c r="W619" s="98">
        <f>VLOOKUP($A619+ROUND((COLUMN()-2)/24,5),АТС!$A$41:$F$736,4)+VLOOKUP($A619+ROUND((COLUMN()-2)/24,5),'Расчет сбытовых надбавок'!$B$1537:'Расчет сбытовых надбавок'!$G$2280,3)</f>
        <v>0.01</v>
      </c>
      <c r="X619" s="98">
        <f>VLOOKUP($A619+ROUND((COLUMN()-2)/24,5),АТС!$A$41:$F$736,4)+VLOOKUP($A619+ROUND((COLUMN()-2)/24,5),'Расчет сбытовых надбавок'!$B$1537:'Расчет сбытовых надбавок'!$G$2280,3)</f>
        <v>0.01</v>
      </c>
      <c r="Y619" s="98">
        <f>VLOOKUP($A619+ROUND((COLUMN()-2)/24,5),АТС!$A$41:$F$736,4)+VLOOKUP($A619+ROUND((COLUMN()-2)/24,5),'Расчет сбытовых надбавок'!$B$1537:'Расчет сбытовых надбавок'!$G$2280,3)</f>
        <v>0</v>
      </c>
    </row>
    <row r="620" spans="1:27" x14ac:dyDescent="0.2">
      <c r="A620" s="79">
        <f t="shared" si="19"/>
        <v>42562</v>
      </c>
      <c r="B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C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D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E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F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G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H620" s="98">
        <f>VLOOKUP($A620+ROUND((COLUMN()-2)/24,5),АТС!$A$41:$F$736,4)+VLOOKUP($A620+ROUND((COLUMN()-2)/24,5),'Расчет сбытовых надбавок'!$B$1537:'Расчет сбытовых надбавок'!$G$2280,3)</f>
        <v>24.18</v>
      </c>
      <c r="I620" s="98">
        <f>VLOOKUP($A620+ROUND((COLUMN()-2)/24,5),АТС!$A$41:$F$736,4)+VLOOKUP($A620+ROUND((COLUMN()-2)/24,5),'Расчет сбытовых надбавок'!$B$1537:'Расчет сбытовых надбавок'!$G$2280,3)</f>
        <v>188.13</v>
      </c>
      <c r="J620" s="98">
        <f>VLOOKUP($A620+ROUND((COLUMN()-2)/24,5),АТС!$A$41:$F$736,4)+VLOOKUP($A620+ROUND((COLUMN()-2)/24,5),'Расчет сбытовых надбавок'!$B$1537:'Расчет сбытовых надбавок'!$G$2280,3)</f>
        <v>13.31</v>
      </c>
      <c r="K620" s="98">
        <f>VLOOKUP($A620+ROUND((COLUMN()-2)/24,5),АТС!$A$41:$F$736,4)+VLOOKUP($A620+ROUND((COLUMN()-2)/24,5),'Расчет сбытовых надбавок'!$B$1537:'Расчет сбытовых надбавок'!$G$2280,3)</f>
        <v>3.0999999999999996</v>
      </c>
      <c r="L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M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N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O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P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Q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R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S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T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U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V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W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X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Y620" s="98">
        <f>VLOOKUP($A620+ROUND((COLUMN()-2)/24,5),АТС!$A$41:$F$736,4)+VLOOKUP($A620+ROUND((COLUMN()-2)/24,5),'Расчет сбытовых надбавок'!$B$1537:'Расчет сбытовых надбавок'!$G$2280,3)</f>
        <v>0</v>
      </c>
    </row>
    <row r="621" spans="1:27" x14ac:dyDescent="0.2">
      <c r="A621" s="79">
        <f t="shared" si="19"/>
        <v>42563</v>
      </c>
      <c r="B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C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D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E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F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G621" s="98">
        <f>VLOOKUP($A621+ROUND((COLUMN()-2)/24,5),АТС!$A$41:$F$736,4)+VLOOKUP($A621+ROUND((COLUMN()-2)/24,5),'Расчет сбытовых надбавок'!$B$1537:'Расчет сбытовых надбавок'!$G$2280,3)</f>
        <v>83.75</v>
      </c>
      <c r="H621" s="98">
        <f>VLOOKUP($A621+ROUND((COLUMN()-2)/24,5),АТС!$A$41:$F$736,4)+VLOOKUP($A621+ROUND((COLUMN()-2)/24,5),'Расчет сбытовых надбавок'!$B$1537:'Расчет сбытовых надбавок'!$G$2280,3)</f>
        <v>761.27</v>
      </c>
      <c r="I621" s="98">
        <f>VLOOKUP($A621+ROUND((COLUMN()-2)/24,5),АТС!$A$41:$F$736,4)+VLOOKUP($A621+ROUND((COLUMN()-2)/24,5),'Расчет сбытовых надбавок'!$B$1537:'Расчет сбытовых надбавок'!$G$2280,3)</f>
        <v>259.98</v>
      </c>
      <c r="J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K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L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M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N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O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P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Q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R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S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T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U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V621" s="98">
        <f>VLOOKUP($A621+ROUND((COLUMN()-2)/24,5),АТС!$A$41:$F$736,4)+VLOOKUP($A621+ROUND((COLUMN()-2)/24,5),'Расчет сбытовых надбавок'!$B$1537:'Расчет сбытовых надбавок'!$G$2280,3)</f>
        <v>2.67</v>
      </c>
      <c r="W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X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Y621" s="98">
        <f>VLOOKUP($A621+ROUND((COLUMN()-2)/24,5),АТС!$A$41:$F$736,4)+VLOOKUP($A621+ROUND((COLUMN()-2)/24,5),'Расчет сбытовых надбавок'!$B$1537:'Расчет сбытовых надбавок'!$G$2280,3)</f>
        <v>0</v>
      </c>
    </row>
    <row r="622" spans="1:27" x14ac:dyDescent="0.2">
      <c r="A622" s="79">
        <f t="shared" si="19"/>
        <v>42564</v>
      </c>
      <c r="B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C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D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E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F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G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H622" s="98">
        <f>VLOOKUP($A622+ROUND((COLUMN()-2)/24,5),АТС!$A$41:$F$736,4)+VLOOKUP($A622+ROUND((COLUMN()-2)/24,5),'Расчет сбытовых надбавок'!$B$1537:'Расчет сбытовых надбавок'!$G$2280,3)</f>
        <v>10.69</v>
      </c>
      <c r="I622" s="98">
        <f>VLOOKUP($A622+ROUND((COLUMN()-2)/24,5),АТС!$A$41:$F$736,4)+VLOOKUP($A622+ROUND((COLUMN()-2)/24,5),'Расчет сбытовых надбавок'!$B$1537:'Расчет сбытовых надбавок'!$G$2280,3)</f>
        <v>102.58</v>
      </c>
      <c r="J622" s="98">
        <f>VLOOKUP($A622+ROUND((COLUMN()-2)/24,5),АТС!$A$41:$F$736,4)+VLOOKUP($A622+ROUND((COLUMN()-2)/24,5),'Расчет сбытовых надбавок'!$B$1537:'Расчет сбытовых надбавок'!$G$2280,3)</f>
        <v>0.01</v>
      </c>
      <c r="K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L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M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N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O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P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Q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R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S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T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U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V622" s="98">
        <f>VLOOKUP($A622+ROUND((COLUMN()-2)/24,5),АТС!$A$41:$F$736,4)+VLOOKUP($A622+ROUND((COLUMN()-2)/24,5),'Расчет сбытовых надбавок'!$B$1537:'Расчет сбытовых надбавок'!$G$2280,3)</f>
        <v>56.440000000000005</v>
      </c>
      <c r="W622" s="98">
        <f>VLOOKUP($A622+ROUND((COLUMN()-2)/24,5),АТС!$A$41:$F$736,4)+VLOOKUP($A622+ROUND((COLUMN()-2)/24,5),'Расчет сбытовых надбавок'!$B$1537:'Расчет сбытовых надбавок'!$G$2280,3)</f>
        <v>10.73</v>
      </c>
      <c r="X622" s="98">
        <f>VLOOKUP($A622+ROUND((COLUMN()-2)/24,5),АТС!$A$41:$F$736,4)+VLOOKUP($A622+ROUND((COLUMN()-2)/24,5),'Расчет сбытовых надбавок'!$B$1537:'Расчет сбытовых надбавок'!$G$2280,3)</f>
        <v>61.12</v>
      </c>
      <c r="Y622" s="98">
        <f>VLOOKUP($A622+ROUND((COLUMN()-2)/24,5),АТС!$A$41:$F$736,4)+VLOOKUP($A622+ROUND((COLUMN()-2)/24,5),'Расчет сбытовых надбавок'!$B$1537:'Расчет сбытовых надбавок'!$G$2280,3)</f>
        <v>129.05000000000001</v>
      </c>
    </row>
    <row r="623" spans="1:27" x14ac:dyDescent="0.2">
      <c r="A623" s="79">
        <f t="shared" si="19"/>
        <v>42565</v>
      </c>
      <c r="B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C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D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E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F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G623" s="98">
        <f>VLOOKUP($A623+ROUND((COLUMN()-2)/24,5),АТС!$A$41:$F$736,4)+VLOOKUP($A623+ROUND((COLUMN()-2)/24,5),'Расчет сбытовых надбавок'!$B$1537:'Расчет сбытовых надбавок'!$G$2280,3)</f>
        <v>98.45</v>
      </c>
      <c r="H623" s="98">
        <f>VLOOKUP($A623+ROUND((COLUMN()-2)/24,5),АТС!$A$41:$F$736,4)+VLOOKUP($A623+ROUND((COLUMN()-2)/24,5),'Расчет сбытовых надбавок'!$B$1537:'Расчет сбытовых надбавок'!$G$2280,3)</f>
        <v>153.64999999999998</v>
      </c>
      <c r="I623" s="98">
        <f>VLOOKUP($A623+ROUND((COLUMN()-2)/24,5),АТС!$A$41:$F$736,4)+VLOOKUP($A623+ROUND((COLUMN()-2)/24,5),'Расчет сбытовых надбавок'!$B$1537:'Расчет сбытовых надбавок'!$G$2280,3)</f>
        <v>115.26</v>
      </c>
      <c r="J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K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L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M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N623" s="98">
        <f>VLOOKUP($A623+ROUND((COLUMN()-2)/24,5),АТС!$A$41:$F$736,4)+VLOOKUP($A623+ROUND((COLUMN()-2)/24,5),'Расчет сбытовых надбавок'!$B$1537:'Расчет сбытовых надбавок'!$G$2280,3)</f>
        <v>0.01</v>
      </c>
      <c r="O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P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Q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R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S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T623" s="98">
        <f>VLOOKUP($A623+ROUND((COLUMN()-2)/24,5),АТС!$A$41:$F$736,4)+VLOOKUP($A623+ROUND((COLUMN()-2)/24,5),'Расчет сбытовых надбавок'!$B$1537:'Расчет сбытовых надбавок'!$G$2280,3)</f>
        <v>28.96</v>
      </c>
      <c r="U623" s="98">
        <f>VLOOKUP($A623+ROUND((COLUMN()-2)/24,5),АТС!$A$41:$F$736,4)+VLOOKUP($A623+ROUND((COLUMN()-2)/24,5),'Расчет сбытовых надбавок'!$B$1537:'Расчет сбытовых надбавок'!$G$2280,3)</f>
        <v>109.3</v>
      </c>
      <c r="V623" s="98">
        <f>VLOOKUP($A623+ROUND((COLUMN()-2)/24,5),АТС!$A$41:$F$736,4)+VLOOKUP($A623+ROUND((COLUMN()-2)/24,5),'Расчет сбытовых надбавок'!$B$1537:'Расчет сбытовых надбавок'!$G$2280,3)</f>
        <v>148.43</v>
      </c>
      <c r="W623" s="98">
        <f>VLOOKUP($A623+ROUND((COLUMN()-2)/24,5),АТС!$A$41:$F$736,4)+VLOOKUP($A623+ROUND((COLUMN()-2)/24,5),'Расчет сбытовых надбавок'!$B$1537:'Расчет сбытовых надбавок'!$G$2280,3)</f>
        <v>75.36999999999999</v>
      </c>
      <c r="X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Y623" s="98">
        <f>VLOOKUP($A623+ROUND((COLUMN()-2)/24,5),АТС!$A$41:$F$736,4)+VLOOKUP($A623+ROUND((COLUMN()-2)/24,5),'Расчет сбытовых надбавок'!$B$1537:'Расчет сбытовых надбавок'!$G$2280,3)</f>
        <v>0</v>
      </c>
    </row>
    <row r="624" spans="1:27" x14ac:dyDescent="0.2">
      <c r="A624" s="79">
        <f t="shared" si="19"/>
        <v>42566</v>
      </c>
      <c r="B624" s="98">
        <f>VLOOKUP($A624+ROUND((COLUMN()-2)/24,5),АТС!$A$41:$F$736,4)+VLOOKUP($A624+ROUND((COLUMN()-2)/24,5),'Расчет сбытовых надбавок'!$B$1537:'Расчет сбытовых надбавок'!$G$2280,3)</f>
        <v>133.16</v>
      </c>
      <c r="C624" s="98">
        <f>VLOOKUP($A624+ROUND((COLUMN()-2)/24,5),АТС!$A$41:$F$736,4)+VLOOKUP($A624+ROUND((COLUMN()-2)/24,5),'Расчет сбытовых надбавок'!$B$1537:'Расчет сбытовых надбавок'!$G$2280,3)</f>
        <v>128.70000000000002</v>
      </c>
      <c r="D624" s="98">
        <f>VLOOKUP($A624+ROUND((COLUMN()-2)/24,5),АТС!$A$41:$F$736,4)+VLOOKUP($A624+ROUND((COLUMN()-2)/24,5),'Расчет сбытовых надбавок'!$B$1537:'Расчет сбытовых надбавок'!$G$2280,3)</f>
        <v>33.199999999999996</v>
      </c>
      <c r="E624" s="98">
        <f>VLOOKUP($A624+ROUND((COLUMN()-2)/24,5),АТС!$A$41:$F$736,4)+VLOOKUP($A624+ROUND((COLUMN()-2)/24,5),'Расчет сбытовых надбавок'!$B$1537:'Расчет сбытовых надбавок'!$G$2280,3)</f>
        <v>26.21</v>
      </c>
      <c r="F624" s="98">
        <f>VLOOKUP($A624+ROUND((COLUMN()-2)/24,5),АТС!$A$41:$F$736,4)+VLOOKUP($A624+ROUND((COLUMN()-2)/24,5),'Расчет сбытовых надбавок'!$B$1537:'Расчет сбытовых надбавок'!$G$2280,3)</f>
        <v>113.78999999999999</v>
      </c>
      <c r="G624" s="98">
        <f>VLOOKUP($A624+ROUND((COLUMN()-2)/24,5),АТС!$A$41:$F$736,4)+VLOOKUP($A624+ROUND((COLUMN()-2)/24,5),'Расчет сбытовых надбавок'!$B$1537:'Расчет сбытовых надбавок'!$G$2280,3)</f>
        <v>136.66</v>
      </c>
      <c r="H624" s="98">
        <f>VLOOKUP($A624+ROUND((COLUMN()-2)/24,5),АТС!$A$41:$F$736,4)+VLOOKUP($A624+ROUND((COLUMN()-2)/24,5),'Расчет сбытовых надбавок'!$B$1537:'Расчет сбытовых надбавок'!$G$2280,3)</f>
        <v>376.32</v>
      </c>
      <c r="I624" s="98">
        <f>VLOOKUP($A624+ROUND((COLUMN()-2)/24,5),АТС!$A$41:$F$736,4)+VLOOKUP($A624+ROUND((COLUMN()-2)/24,5),'Расчет сбытовых надбавок'!$B$1537:'Расчет сбытовых надбавок'!$G$2280,3)</f>
        <v>304.88</v>
      </c>
      <c r="J624" s="98">
        <f>VLOOKUP($A624+ROUND((COLUMN()-2)/24,5),АТС!$A$41:$F$736,4)+VLOOKUP($A624+ROUND((COLUMN()-2)/24,5),'Расчет сбытовых надбавок'!$B$1537:'Расчет сбытовых надбавок'!$G$2280,3)</f>
        <v>58.35</v>
      </c>
      <c r="K624" s="98">
        <f>VLOOKUP($A624+ROUND((COLUMN()-2)/24,5),АТС!$A$41:$F$736,4)+VLOOKUP($A624+ROUND((COLUMN()-2)/24,5),'Расчет сбытовых надбавок'!$B$1537:'Расчет сбытовых надбавок'!$G$2280,3)</f>
        <v>80.820000000000007</v>
      </c>
      <c r="L624" s="98">
        <f>VLOOKUP($A624+ROUND((COLUMN()-2)/24,5),АТС!$A$41:$F$736,4)+VLOOKUP($A624+ROUND((COLUMN()-2)/24,5),'Расчет сбытовых надбавок'!$B$1537:'Расчет сбытовых надбавок'!$G$2280,3)</f>
        <v>76.66</v>
      </c>
      <c r="M624" s="98">
        <f>VLOOKUP($A624+ROUND((COLUMN()-2)/24,5),АТС!$A$41:$F$736,4)+VLOOKUP($A624+ROUND((COLUMN()-2)/24,5),'Расчет сбытовых надбавок'!$B$1537:'Расчет сбытовых надбавок'!$G$2280,3)</f>
        <v>83.17</v>
      </c>
      <c r="N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O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P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Q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R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S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T624" s="98">
        <f>VLOOKUP($A624+ROUND((COLUMN()-2)/24,5),АТС!$A$41:$F$736,4)+VLOOKUP($A624+ROUND((COLUMN()-2)/24,5),'Расчет сбытовых надбавок'!$B$1537:'Расчет сбытовых надбавок'!$G$2280,3)</f>
        <v>13.53</v>
      </c>
      <c r="U624" s="98">
        <f>VLOOKUP($A624+ROUND((COLUMN()-2)/24,5),АТС!$A$41:$F$736,4)+VLOOKUP($A624+ROUND((COLUMN()-2)/24,5),'Расчет сбытовых надбавок'!$B$1537:'Расчет сбытовых надбавок'!$G$2280,3)</f>
        <v>48.17</v>
      </c>
      <c r="V624" s="98">
        <f>VLOOKUP($A624+ROUND((COLUMN()-2)/24,5),АТС!$A$41:$F$736,4)+VLOOKUP($A624+ROUND((COLUMN()-2)/24,5),'Расчет сбытовых надбавок'!$B$1537:'Расчет сбытовых надбавок'!$G$2280,3)</f>
        <v>156.73000000000002</v>
      </c>
      <c r="W624" s="98">
        <f>VLOOKUP($A624+ROUND((COLUMN()-2)/24,5),АТС!$A$41:$F$736,4)+VLOOKUP($A624+ROUND((COLUMN()-2)/24,5),'Расчет сбытовых надбавок'!$B$1537:'Расчет сбытовых надбавок'!$G$2280,3)</f>
        <v>1.4</v>
      </c>
      <c r="X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Y624" s="98">
        <f>VLOOKUP($A624+ROUND((COLUMN()-2)/24,5),АТС!$A$41:$F$736,4)+VLOOKUP($A624+ROUND((COLUMN()-2)/24,5),'Расчет сбытовых надбавок'!$B$1537:'Расчет сбытовых надбавок'!$G$2280,3)</f>
        <v>0</v>
      </c>
    </row>
    <row r="625" spans="1:25" x14ac:dyDescent="0.2">
      <c r="A625" s="79">
        <f t="shared" si="19"/>
        <v>42567</v>
      </c>
      <c r="B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C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D625" s="98">
        <f>VLOOKUP($A625+ROUND((COLUMN()-2)/24,5),АТС!$A$41:$F$736,4)+VLOOKUP($A625+ROUND((COLUMN()-2)/24,5),'Расчет сбытовых надбавок'!$B$1537:'Расчет сбытовых надбавок'!$G$2280,3)</f>
        <v>13.280000000000001</v>
      </c>
      <c r="E625" s="98">
        <f>VLOOKUP($A625+ROUND((COLUMN()-2)/24,5),АТС!$A$41:$F$736,4)+VLOOKUP($A625+ROUND((COLUMN()-2)/24,5),'Расчет сбытовых надбавок'!$B$1537:'Расчет сбытовых надбавок'!$G$2280,3)</f>
        <v>8.84</v>
      </c>
      <c r="F625" s="98">
        <f>VLOOKUP($A625+ROUND((COLUMN()-2)/24,5),АТС!$A$41:$F$736,4)+VLOOKUP($A625+ROUND((COLUMN()-2)/24,5),'Расчет сбытовых надбавок'!$B$1537:'Расчет сбытовых надбавок'!$G$2280,3)</f>
        <v>31.470000000000002</v>
      </c>
      <c r="G625" s="98">
        <f>VLOOKUP($A625+ROUND((COLUMN()-2)/24,5),АТС!$A$41:$F$736,4)+VLOOKUP($A625+ROUND((COLUMN()-2)/24,5),'Расчет сбытовых надбавок'!$B$1537:'Расчет сбытовых надбавок'!$G$2280,3)</f>
        <v>813.04000000000008</v>
      </c>
      <c r="H625" s="98">
        <f>VLOOKUP($A625+ROUND((COLUMN()-2)/24,5),АТС!$A$41:$F$736,4)+VLOOKUP($A625+ROUND((COLUMN()-2)/24,5),'Расчет сбытовых надбавок'!$B$1537:'Расчет сбытовых надбавок'!$G$2280,3)</f>
        <v>730.42000000000007</v>
      </c>
      <c r="I625" s="98">
        <f>VLOOKUP($A625+ROUND((COLUMN()-2)/24,5),АТС!$A$41:$F$736,4)+VLOOKUP($A625+ROUND((COLUMN()-2)/24,5),'Расчет сбытовых надбавок'!$B$1537:'Расчет сбытовых надбавок'!$G$2280,3)</f>
        <v>311.70000000000005</v>
      </c>
      <c r="J625" s="98">
        <f>VLOOKUP($A625+ROUND((COLUMN()-2)/24,5),АТС!$A$41:$F$736,4)+VLOOKUP($A625+ROUND((COLUMN()-2)/24,5),'Расчет сбытовых надбавок'!$B$1537:'Расчет сбытовых надбавок'!$G$2280,3)</f>
        <v>54.91</v>
      </c>
      <c r="K625" s="98">
        <f>VLOOKUP($A625+ROUND((COLUMN()-2)/24,5),АТС!$A$41:$F$736,4)+VLOOKUP($A625+ROUND((COLUMN()-2)/24,5),'Расчет сбытовых надбавок'!$B$1537:'Расчет сбытовых надбавок'!$G$2280,3)</f>
        <v>0.01</v>
      </c>
      <c r="L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M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N625" s="98">
        <f>VLOOKUP($A625+ROUND((COLUMN()-2)/24,5),АТС!$A$41:$F$736,4)+VLOOKUP($A625+ROUND((COLUMN()-2)/24,5),'Расчет сбытовых надбавок'!$B$1537:'Расчет сбытовых надбавок'!$G$2280,3)</f>
        <v>0.01</v>
      </c>
      <c r="O625" s="98">
        <f>VLOOKUP($A625+ROUND((COLUMN()-2)/24,5),АТС!$A$41:$F$736,4)+VLOOKUP($A625+ROUND((COLUMN()-2)/24,5),'Расчет сбытовых надбавок'!$B$1537:'Расчет сбытовых надбавок'!$G$2280,3)</f>
        <v>0.01</v>
      </c>
      <c r="P625" s="98">
        <f>VLOOKUP($A625+ROUND((COLUMN()-2)/24,5),АТС!$A$41:$F$736,4)+VLOOKUP($A625+ROUND((COLUMN()-2)/24,5),'Расчет сбытовых надбавок'!$B$1537:'Расчет сбытовых надбавок'!$G$2280,3)</f>
        <v>0.01</v>
      </c>
      <c r="Q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R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S625" s="98">
        <f>VLOOKUP($A625+ROUND((COLUMN()-2)/24,5),АТС!$A$41:$F$736,4)+VLOOKUP($A625+ROUND((COLUMN()-2)/24,5),'Расчет сбытовых надбавок'!$B$1537:'Расчет сбытовых надбавок'!$G$2280,3)</f>
        <v>0.01</v>
      </c>
      <c r="T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U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V625" s="98">
        <f>VLOOKUP($A625+ROUND((COLUMN()-2)/24,5),АТС!$A$41:$F$736,4)+VLOOKUP($A625+ROUND((COLUMN()-2)/24,5),'Расчет сбытовых надбавок'!$B$1537:'Расчет сбытовых надбавок'!$G$2280,3)</f>
        <v>527.72</v>
      </c>
      <c r="W625" s="98">
        <f>VLOOKUP($A625+ROUND((COLUMN()-2)/24,5),АТС!$A$41:$F$736,4)+VLOOKUP($A625+ROUND((COLUMN()-2)/24,5),'Расчет сбытовых надбавок'!$B$1537:'Расчет сбытовых надбавок'!$G$2280,3)</f>
        <v>0.01</v>
      </c>
      <c r="X625" s="98">
        <f>VLOOKUP($A625+ROUND((COLUMN()-2)/24,5),АТС!$A$41:$F$736,4)+VLOOKUP($A625+ROUND((COLUMN()-2)/24,5),'Расчет сбытовых надбавок'!$B$1537:'Расчет сбытовых надбавок'!$G$2280,3)</f>
        <v>0.01</v>
      </c>
      <c r="Y625" s="98">
        <f>VLOOKUP($A625+ROUND((COLUMN()-2)/24,5),АТС!$A$41:$F$736,4)+VLOOKUP($A625+ROUND((COLUMN()-2)/24,5),'Расчет сбытовых надбавок'!$B$1537:'Расчет сбытовых надбавок'!$G$2280,3)</f>
        <v>0.01</v>
      </c>
    </row>
    <row r="626" spans="1:25" x14ac:dyDescent="0.2">
      <c r="A626" s="79">
        <f t="shared" si="19"/>
        <v>42568</v>
      </c>
      <c r="B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C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D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E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F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G626" s="98">
        <f>VLOOKUP($A626+ROUND((COLUMN()-2)/24,5),АТС!$A$41:$F$736,4)+VLOOKUP($A626+ROUND((COLUMN()-2)/24,5),'Расчет сбытовых надбавок'!$B$1537:'Расчет сбытовых надбавок'!$G$2280,3)</f>
        <v>70.72</v>
      </c>
      <c r="H626" s="98">
        <f>VLOOKUP($A626+ROUND((COLUMN()-2)/24,5),АТС!$A$41:$F$736,4)+VLOOKUP($A626+ROUND((COLUMN()-2)/24,5),'Расчет сбытовых надбавок'!$B$1537:'Расчет сбытовых надбавок'!$G$2280,3)</f>
        <v>1.3399999999999999</v>
      </c>
      <c r="I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J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K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L626" s="98">
        <f>VLOOKUP($A626+ROUND((COLUMN()-2)/24,5),АТС!$A$41:$F$736,4)+VLOOKUP($A626+ROUND((COLUMN()-2)/24,5),'Расчет сбытовых надбавок'!$B$1537:'Расчет сбытовых надбавок'!$G$2280,3)</f>
        <v>71.63</v>
      </c>
      <c r="M626" s="98">
        <f>VLOOKUP($A626+ROUND((COLUMN()-2)/24,5),АТС!$A$41:$F$736,4)+VLOOKUP($A626+ROUND((COLUMN()-2)/24,5),'Расчет сбытовых надбавок'!$B$1537:'Расчет сбытовых надбавок'!$G$2280,3)</f>
        <v>14.24</v>
      </c>
      <c r="N626" s="98">
        <f>VLOOKUP($A626+ROUND((COLUMN()-2)/24,5),АТС!$A$41:$F$736,4)+VLOOKUP($A626+ROUND((COLUMN()-2)/24,5),'Расчет сбытовых надбавок'!$B$1537:'Расчет сбытовых надбавок'!$G$2280,3)</f>
        <v>0.01</v>
      </c>
      <c r="O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P626" s="98">
        <f>VLOOKUP($A626+ROUND((COLUMN()-2)/24,5),АТС!$A$41:$F$736,4)+VLOOKUP($A626+ROUND((COLUMN()-2)/24,5),'Расчет сбытовых надбавок'!$B$1537:'Расчет сбытовых надбавок'!$G$2280,3)</f>
        <v>9.69</v>
      </c>
      <c r="Q626" s="98">
        <f>VLOOKUP($A626+ROUND((COLUMN()-2)/24,5),АТС!$A$41:$F$736,4)+VLOOKUP($A626+ROUND((COLUMN()-2)/24,5),'Расчет сбытовых надбавок'!$B$1537:'Расчет сбытовых надбавок'!$G$2280,3)</f>
        <v>0.32999999999999996</v>
      </c>
      <c r="R626" s="98">
        <f>VLOOKUP($A626+ROUND((COLUMN()-2)/24,5),АТС!$A$41:$F$736,4)+VLOOKUP($A626+ROUND((COLUMN()-2)/24,5),'Расчет сбытовых надбавок'!$B$1537:'Расчет сбытовых надбавок'!$G$2280,3)</f>
        <v>3.88</v>
      </c>
      <c r="S626" s="98">
        <f>VLOOKUP($A626+ROUND((COLUMN()-2)/24,5),АТС!$A$41:$F$736,4)+VLOOKUP($A626+ROUND((COLUMN()-2)/24,5),'Расчет сбытовых надбавок'!$B$1537:'Расчет сбытовых надбавок'!$G$2280,3)</f>
        <v>13.02</v>
      </c>
      <c r="T626" s="98">
        <f>VLOOKUP($A626+ROUND((COLUMN()-2)/24,5),АТС!$A$41:$F$736,4)+VLOOKUP($A626+ROUND((COLUMN()-2)/24,5),'Расчет сбытовых надбавок'!$B$1537:'Расчет сбытовых надбавок'!$G$2280,3)</f>
        <v>20.439999999999998</v>
      </c>
      <c r="U626" s="98">
        <f>VLOOKUP($A626+ROUND((COLUMN()-2)/24,5),АТС!$A$41:$F$736,4)+VLOOKUP($A626+ROUND((COLUMN()-2)/24,5),'Расчет сбытовых надбавок'!$B$1537:'Расчет сбытовых надбавок'!$G$2280,3)</f>
        <v>63.730000000000004</v>
      </c>
      <c r="V626" s="98">
        <f>VLOOKUP($A626+ROUND((COLUMN()-2)/24,5),АТС!$A$41:$F$736,4)+VLOOKUP($A626+ROUND((COLUMN()-2)/24,5),'Расчет сбытовых надбавок'!$B$1537:'Расчет сбытовых надбавок'!$G$2280,3)</f>
        <v>618.12</v>
      </c>
      <c r="W626" s="98">
        <f>VLOOKUP($A626+ROUND((COLUMN()-2)/24,5),АТС!$A$41:$F$736,4)+VLOOKUP($A626+ROUND((COLUMN()-2)/24,5),'Расчет сбытовых надбавок'!$B$1537:'Расчет сбытовых надбавок'!$G$2280,3)</f>
        <v>6.41</v>
      </c>
      <c r="X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Y626" s="98">
        <f>VLOOKUP($A626+ROUND((COLUMN()-2)/24,5),АТС!$A$41:$F$736,4)+VLOOKUP($A626+ROUND((COLUMN()-2)/24,5),'Расчет сбытовых надбавок'!$B$1537:'Расчет сбытовых надбавок'!$G$2280,3)</f>
        <v>0</v>
      </c>
    </row>
    <row r="627" spans="1:25" x14ac:dyDescent="0.2">
      <c r="A627" s="79">
        <f t="shared" si="19"/>
        <v>42569</v>
      </c>
      <c r="B627" s="98">
        <f>VLOOKUP($A627+ROUND((COLUMN()-2)/24,5),АТС!$A$41:$F$736,4)+VLOOKUP($A627+ROUND((COLUMN()-2)/24,5),'Расчет сбытовых надбавок'!$B$1537:'Расчет сбытовых надбавок'!$G$2280,3)</f>
        <v>26.900000000000002</v>
      </c>
      <c r="C627" s="98">
        <f>VLOOKUP($A627+ROUND((COLUMN()-2)/24,5),АТС!$A$41:$F$736,4)+VLOOKUP($A627+ROUND((COLUMN()-2)/24,5),'Расчет сбытовых надбавок'!$B$1537:'Расчет сбытовых надбавок'!$G$2280,3)</f>
        <v>45.47</v>
      </c>
      <c r="D627" s="98">
        <f>VLOOKUP($A627+ROUND((COLUMN()-2)/24,5),АТС!$A$41:$F$736,4)+VLOOKUP($A627+ROUND((COLUMN()-2)/24,5),'Расчет сбытовых надбавок'!$B$1537:'Расчет сбытовых надбавок'!$G$2280,3)</f>
        <v>56.17</v>
      </c>
      <c r="E627" s="98">
        <f>VLOOKUP($A627+ROUND((COLUMN()-2)/24,5),АТС!$A$41:$F$736,4)+VLOOKUP($A627+ROUND((COLUMN()-2)/24,5),'Расчет сбытовых надбавок'!$B$1537:'Расчет сбытовых надбавок'!$G$2280,3)</f>
        <v>34.07</v>
      </c>
      <c r="F627" s="98">
        <f>VLOOKUP($A627+ROUND((COLUMN()-2)/24,5),АТС!$A$41:$F$736,4)+VLOOKUP($A627+ROUND((COLUMN()-2)/24,5),'Расчет сбытовых надбавок'!$B$1537:'Расчет сбытовых надбавок'!$G$2280,3)</f>
        <v>61.28</v>
      </c>
      <c r="G627" s="98">
        <f>VLOOKUP($A627+ROUND((COLUMN()-2)/24,5),АТС!$A$41:$F$736,4)+VLOOKUP($A627+ROUND((COLUMN()-2)/24,5),'Расчет сбытовых надбавок'!$B$1537:'Расчет сбытовых надбавок'!$G$2280,3)</f>
        <v>76.259999999999991</v>
      </c>
      <c r="H627" s="98">
        <f>VLOOKUP($A627+ROUND((COLUMN()-2)/24,5),АТС!$A$41:$F$736,4)+VLOOKUP($A627+ROUND((COLUMN()-2)/24,5),'Расчет сбытовых надбавок'!$B$1537:'Расчет сбытовых надбавок'!$G$2280,3)</f>
        <v>119.72</v>
      </c>
      <c r="I627" s="98">
        <f>VLOOKUP($A627+ROUND((COLUMN()-2)/24,5),АТС!$A$41:$F$736,4)+VLOOKUP($A627+ROUND((COLUMN()-2)/24,5),'Расчет сбытовых надбавок'!$B$1537:'Расчет сбытовых надбавок'!$G$2280,3)</f>
        <v>85.63</v>
      </c>
      <c r="J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K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L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M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N627" s="98">
        <f>VLOOKUP($A627+ROUND((COLUMN()-2)/24,5),АТС!$A$41:$F$736,4)+VLOOKUP($A627+ROUND((COLUMN()-2)/24,5),'Расчет сбытовых надбавок'!$B$1537:'Расчет сбытовых надбавок'!$G$2280,3)</f>
        <v>453.08</v>
      </c>
      <c r="O627" s="98">
        <f>VLOOKUP($A627+ROUND((COLUMN()-2)/24,5),АТС!$A$41:$F$736,4)+VLOOKUP($A627+ROUND((COLUMN()-2)/24,5),'Расчет сбытовых надбавок'!$B$1537:'Расчет сбытовых надбавок'!$G$2280,3)</f>
        <v>456.81000000000006</v>
      </c>
      <c r="P627" s="98">
        <f>VLOOKUP($A627+ROUND((COLUMN()-2)/24,5),АТС!$A$41:$F$736,4)+VLOOKUP($A627+ROUND((COLUMN()-2)/24,5),'Расчет сбытовых надбавок'!$B$1537:'Расчет сбытовых надбавок'!$G$2280,3)</f>
        <v>482.46999999999997</v>
      </c>
      <c r="Q627" s="98">
        <f>VLOOKUP($A627+ROUND((COLUMN()-2)/24,5),АТС!$A$41:$F$736,4)+VLOOKUP($A627+ROUND((COLUMN()-2)/24,5),'Расчет сбытовых надбавок'!$B$1537:'Расчет сбытовых надбавок'!$G$2280,3)</f>
        <v>484.40999999999997</v>
      </c>
      <c r="R627" s="98">
        <f>VLOOKUP($A627+ROUND((COLUMN()-2)/24,5),АТС!$A$41:$F$736,4)+VLOOKUP($A627+ROUND((COLUMN()-2)/24,5),'Расчет сбытовых надбавок'!$B$1537:'Расчет сбытовых надбавок'!$G$2280,3)</f>
        <v>482.74</v>
      </c>
      <c r="S627" s="98">
        <f>VLOOKUP($A627+ROUND((COLUMN()-2)/24,5),АТС!$A$41:$F$736,4)+VLOOKUP($A627+ROUND((COLUMN()-2)/24,5),'Расчет сбытовых надбавок'!$B$1537:'Расчет сбытовых надбавок'!$G$2280,3)</f>
        <v>491.97</v>
      </c>
      <c r="T627" s="98">
        <f>VLOOKUP($A627+ROUND((COLUMN()-2)/24,5),АТС!$A$41:$F$736,4)+VLOOKUP($A627+ROUND((COLUMN()-2)/24,5),'Расчет сбытовых надбавок'!$B$1537:'Расчет сбытовых надбавок'!$G$2280,3)</f>
        <v>494.28000000000003</v>
      </c>
      <c r="U627" s="98">
        <f>VLOOKUP($A627+ROUND((COLUMN()-2)/24,5),АТС!$A$41:$F$736,4)+VLOOKUP($A627+ROUND((COLUMN()-2)/24,5),'Расчет сбытовых надбавок'!$B$1537:'Расчет сбытовых надбавок'!$G$2280,3)</f>
        <v>457.53999999999996</v>
      </c>
      <c r="V627" s="98">
        <f>VLOOKUP($A627+ROUND((COLUMN()-2)/24,5),АТС!$A$41:$F$736,4)+VLOOKUP($A627+ROUND((COLUMN()-2)/24,5),'Расчет сбытовых надбавок'!$B$1537:'Расчет сбытовых надбавок'!$G$2280,3)</f>
        <v>857.99</v>
      </c>
      <c r="W627" s="98">
        <f>VLOOKUP($A627+ROUND((COLUMN()-2)/24,5),АТС!$A$41:$F$736,4)+VLOOKUP($A627+ROUND((COLUMN()-2)/24,5),'Расчет сбытовых надбавок'!$B$1537:'Расчет сбытовых надбавок'!$G$2280,3)</f>
        <v>614.6</v>
      </c>
      <c r="X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Y627" s="98">
        <f>VLOOKUP($A627+ROUND((COLUMN()-2)/24,5),АТС!$A$41:$F$736,4)+VLOOKUP($A627+ROUND((COLUMN()-2)/24,5),'Расчет сбытовых надбавок'!$B$1537:'Расчет сбытовых надбавок'!$G$2280,3)</f>
        <v>0</v>
      </c>
    </row>
    <row r="628" spans="1:25" x14ac:dyDescent="0.2">
      <c r="A628" s="79">
        <f t="shared" si="19"/>
        <v>42570</v>
      </c>
      <c r="B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C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D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E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F628" s="98">
        <f>VLOOKUP($A628+ROUND((COLUMN()-2)/24,5),АТС!$A$41:$F$736,4)+VLOOKUP($A628+ROUND((COLUMN()-2)/24,5),'Расчет сбытовых надбавок'!$B$1537:'Расчет сбытовых надбавок'!$G$2280,3)</f>
        <v>5.6899999999999995</v>
      </c>
      <c r="G628" s="98">
        <f>VLOOKUP($A628+ROUND((COLUMN()-2)/24,5),АТС!$A$41:$F$736,4)+VLOOKUP($A628+ROUND((COLUMN()-2)/24,5),'Расчет сбытовых надбавок'!$B$1537:'Расчет сбытовых надбавок'!$G$2280,3)</f>
        <v>79</v>
      </c>
      <c r="H628" s="98">
        <f>VLOOKUP($A628+ROUND((COLUMN()-2)/24,5),АТС!$A$41:$F$736,4)+VLOOKUP($A628+ROUND((COLUMN()-2)/24,5),'Расчет сбытовых надбавок'!$B$1537:'Расчет сбытовых надбавок'!$G$2280,3)</f>
        <v>115.28</v>
      </c>
      <c r="I628" s="98">
        <f>VLOOKUP($A628+ROUND((COLUMN()-2)/24,5),АТС!$A$41:$F$736,4)+VLOOKUP($A628+ROUND((COLUMN()-2)/24,5),'Расчет сбытовых надбавок'!$B$1537:'Расчет сбытовых надбавок'!$G$2280,3)</f>
        <v>122.17</v>
      </c>
      <c r="J628" s="98">
        <f>VLOOKUP($A628+ROUND((COLUMN()-2)/24,5),АТС!$A$41:$F$736,4)+VLOOKUP($A628+ROUND((COLUMN()-2)/24,5),'Расчет сбытовых надбавок'!$B$1537:'Расчет сбытовых надбавок'!$G$2280,3)</f>
        <v>135.93</v>
      </c>
      <c r="K628" s="98">
        <f>VLOOKUP($A628+ROUND((COLUMN()-2)/24,5),АТС!$A$41:$F$736,4)+VLOOKUP($A628+ROUND((COLUMN()-2)/24,5),'Расчет сбытовых надбавок'!$B$1537:'Расчет сбытовых надбавок'!$G$2280,3)</f>
        <v>132.85999999999999</v>
      </c>
      <c r="L628" s="98">
        <f>VLOOKUP($A628+ROUND((COLUMN()-2)/24,5),АТС!$A$41:$F$736,4)+VLOOKUP($A628+ROUND((COLUMN()-2)/24,5),'Расчет сбытовых надбавок'!$B$1537:'Расчет сбытовых надбавок'!$G$2280,3)</f>
        <v>26.08</v>
      </c>
      <c r="M628" s="98">
        <f>VLOOKUP($A628+ROUND((COLUMN()-2)/24,5),АТС!$A$41:$F$736,4)+VLOOKUP($A628+ROUND((COLUMN()-2)/24,5),'Расчет сбытовых надбавок'!$B$1537:'Расчет сбытовых надбавок'!$G$2280,3)</f>
        <v>13.41</v>
      </c>
      <c r="N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O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P628" s="98">
        <f>VLOOKUP($A628+ROUND((COLUMN()-2)/24,5),АТС!$A$41:$F$736,4)+VLOOKUP($A628+ROUND((COLUMN()-2)/24,5),'Расчет сбытовых надбавок'!$B$1537:'Расчет сбытовых надбавок'!$G$2280,3)</f>
        <v>0.01</v>
      </c>
      <c r="Q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R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S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T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U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V628" s="98">
        <f>VLOOKUP($A628+ROUND((COLUMN()-2)/24,5),АТС!$A$41:$F$736,4)+VLOOKUP($A628+ROUND((COLUMN()-2)/24,5),'Расчет сбытовых надбавок'!$B$1537:'Расчет сбытовых надбавок'!$G$2280,3)</f>
        <v>0.01</v>
      </c>
      <c r="W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X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Y628" s="98">
        <f>VLOOKUP($A628+ROUND((COLUMN()-2)/24,5),АТС!$A$41:$F$736,4)+VLOOKUP($A628+ROUND((COLUMN()-2)/24,5),'Расчет сбытовых надбавок'!$B$1537:'Расчет сбытовых надбавок'!$G$2280,3)</f>
        <v>0</v>
      </c>
    </row>
    <row r="629" spans="1:25" x14ac:dyDescent="0.2">
      <c r="A629" s="79">
        <f t="shared" si="19"/>
        <v>42571</v>
      </c>
      <c r="B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C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D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E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F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G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H629" s="98">
        <f>VLOOKUP($A629+ROUND((COLUMN()-2)/24,5),АТС!$A$41:$F$736,4)+VLOOKUP($A629+ROUND((COLUMN()-2)/24,5),'Расчет сбытовых надбавок'!$B$1537:'Расчет сбытовых надбавок'!$G$2280,3)</f>
        <v>226.77</v>
      </c>
      <c r="I629" s="98">
        <f>VLOOKUP($A629+ROUND((COLUMN()-2)/24,5),АТС!$A$41:$F$736,4)+VLOOKUP($A629+ROUND((COLUMN()-2)/24,5),'Расчет сбытовых надбавок'!$B$1537:'Расчет сбытовых надбавок'!$G$2280,3)</f>
        <v>124.96</v>
      </c>
      <c r="J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K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L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M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N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O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P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Q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R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S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T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U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V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W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X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Y629" s="98">
        <f>VLOOKUP($A629+ROUND((COLUMN()-2)/24,5),АТС!$A$41:$F$736,4)+VLOOKUP($A629+ROUND((COLUMN()-2)/24,5),'Расчет сбытовых надбавок'!$B$1537:'Расчет сбытовых надбавок'!$G$2280,3)</f>
        <v>0</v>
      </c>
    </row>
    <row r="630" spans="1:25" x14ac:dyDescent="0.2">
      <c r="A630" s="79">
        <f t="shared" si="19"/>
        <v>42572</v>
      </c>
      <c r="B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C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D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E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F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G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H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I630" s="98">
        <f>VLOOKUP($A630+ROUND((COLUMN()-2)/24,5),АТС!$A$41:$F$736,4)+VLOOKUP($A630+ROUND((COLUMN()-2)/24,5),'Расчет сбытовых надбавок'!$B$1537:'Расчет сбытовых надбавок'!$G$2280,3)</f>
        <v>113.69</v>
      </c>
      <c r="J630" s="98">
        <f>VLOOKUP($A630+ROUND((COLUMN()-2)/24,5),АТС!$A$41:$F$736,4)+VLOOKUP($A630+ROUND((COLUMN()-2)/24,5),'Расчет сбытовых надбавок'!$B$1537:'Расчет сбытовых надбавок'!$G$2280,3)</f>
        <v>5.87</v>
      </c>
      <c r="K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L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M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N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O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P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Q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R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S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T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U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V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W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X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Y630" s="98">
        <f>VLOOKUP($A630+ROUND((COLUMN()-2)/24,5),АТС!$A$41:$F$736,4)+VLOOKUP($A630+ROUND((COLUMN()-2)/24,5),'Расчет сбытовых надбавок'!$B$1537:'Расчет сбытовых надбавок'!$G$2280,3)</f>
        <v>0</v>
      </c>
    </row>
    <row r="631" spans="1:25" x14ac:dyDescent="0.2">
      <c r="A631" s="79">
        <f t="shared" si="19"/>
        <v>42573</v>
      </c>
      <c r="B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C631" s="98">
        <f>VLOOKUP($A631+ROUND((COLUMN()-2)/24,5),АТС!$A$41:$F$736,4)+VLOOKUP($A631+ROUND((COLUMN()-2)/24,5),'Расчет сбытовых надбавок'!$B$1537:'Расчет сбытовых надбавок'!$G$2280,3)</f>
        <v>0.22</v>
      </c>
      <c r="D631" s="98">
        <f>VLOOKUP($A631+ROUND((COLUMN()-2)/24,5),АТС!$A$41:$F$736,4)+VLOOKUP($A631+ROUND((COLUMN()-2)/24,5),'Расчет сбытовых надбавок'!$B$1537:'Расчет сбытовых надбавок'!$G$2280,3)</f>
        <v>28.95</v>
      </c>
      <c r="E631" s="98">
        <f>VLOOKUP($A631+ROUND((COLUMN()-2)/24,5),АТС!$A$41:$F$736,4)+VLOOKUP($A631+ROUND((COLUMN()-2)/24,5),'Расчет сбытовых надбавок'!$B$1537:'Расчет сбытовых надбавок'!$G$2280,3)</f>
        <v>48.28</v>
      </c>
      <c r="F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G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H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I631" s="98">
        <f>VLOOKUP($A631+ROUND((COLUMN()-2)/24,5),АТС!$A$41:$F$736,4)+VLOOKUP($A631+ROUND((COLUMN()-2)/24,5),'Расчет сбытовых надбавок'!$B$1537:'Расчет сбытовых надбавок'!$G$2280,3)</f>
        <v>57.44</v>
      </c>
      <c r="J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K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L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M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N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O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P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Q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R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S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T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U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V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W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X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Y631" s="98">
        <f>VLOOKUP($A631+ROUND((COLUMN()-2)/24,5),АТС!$A$41:$F$736,4)+VLOOKUP($A631+ROUND((COLUMN()-2)/24,5),'Расчет сбытовых надбавок'!$B$1537:'Расчет сбытовых надбавок'!$G$2280,3)</f>
        <v>0</v>
      </c>
    </row>
    <row r="632" spans="1:25" x14ac:dyDescent="0.2">
      <c r="A632" s="79">
        <f t="shared" si="19"/>
        <v>42574</v>
      </c>
      <c r="B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C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D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E632" s="98">
        <f>VLOOKUP($A632+ROUND((COLUMN()-2)/24,5),АТС!$A$41:$F$736,4)+VLOOKUP($A632+ROUND((COLUMN()-2)/24,5),'Расчет сбытовых надбавок'!$B$1537:'Расчет сбытовых надбавок'!$G$2280,3)</f>
        <v>12.77</v>
      </c>
      <c r="F632" s="98">
        <f>VLOOKUP($A632+ROUND((COLUMN()-2)/24,5),АТС!$A$41:$F$736,4)+VLOOKUP($A632+ROUND((COLUMN()-2)/24,5),'Расчет сбытовых надбавок'!$B$1537:'Расчет сбытовых надбавок'!$G$2280,3)</f>
        <v>57.870000000000005</v>
      </c>
      <c r="G632" s="98">
        <f>VLOOKUP($A632+ROUND((COLUMN()-2)/24,5),АТС!$A$41:$F$736,4)+VLOOKUP($A632+ROUND((COLUMN()-2)/24,5),'Расчет сбытовых надбавок'!$B$1537:'Расчет сбытовых надбавок'!$G$2280,3)</f>
        <v>39.14</v>
      </c>
      <c r="H632" s="98">
        <f>VLOOKUP($A632+ROUND((COLUMN()-2)/24,5),АТС!$A$41:$F$736,4)+VLOOKUP($A632+ROUND((COLUMN()-2)/24,5),'Расчет сбытовых надбавок'!$B$1537:'Расчет сбытовых надбавок'!$G$2280,3)</f>
        <v>54.17</v>
      </c>
      <c r="I632" s="98">
        <f>VLOOKUP($A632+ROUND((COLUMN()-2)/24,5),АТС!$A$41:$F$736,4)+VLOOKUP($A632+ROUND((COLUMN()-2)/24,5),'Расчет сбытовых надбавок'!$B$1537:'Расчет сбытовых надбавок'!$G$2280,3)</f>
        <v>41.53</v>
      </c>
      <c r="J632" s="98">
        <f>VLOOKUP($A632+ROUND((COLUMN()-2)/24,5),АТС!$A$41:$F$736,4)+VLOOKUP($A632+ROUND((COLUMN()-2)/24,5),'Расчет сбытовых надбавок'!$B$1537:'Расчет сбытовых надбавок'!$G$2280,3)</f>
        <v>14.39</v>
      </c>
      <c r="K632" s="98">
        <f>VLOOKUP($A632+ROUND((COLUMN()-2)/24,5),АТС!$A$41:$F$736,4)+VLOOKUP($A632+ROUND((COLUMN()-2)/24,5),'Расчет сбытовых надбавок'!$B$1537:'Расчет сбытовых надбавок'!$G$2280,3)</f>
        <v>0.01</v>
      </c>
      <c r="L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M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N632" s="98">
        <f>VLOOKUP($A632+ROUND((COLUMN()-2)/24,5),АТС!$A$41:$F$736,4)+VLOOKUP($A632+ROUND((COLUMN()-2)/24,5),'Расчет сбытовых надбавок'!$B$1537:'Расчет сбытовых надбавок'!$G$2280,3)</f>
        <v>0.01</v>
      </c>
      <c r="O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P632" s="98">
        <f>VLOOKUP($A632+ROUND((COLUMN()-2)/24,5),АТС!$A$41:$F$736,4)+VLOOKUP($A632+ROUND((COLUMN()-2)/24,5),'Расчет сбытовых надбавок'!$B$1537:'Расчет сбытовых надбавок'!$G$2280,3)</f>
        <v>0.01</v>
      </c>
      <c r="Q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R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S632" s="98">
        <f>VLOOKUP($A632+ROUND((COLUMN()-2)/24,5),АТС!$A$41:$F$736,4)+VLOOKUP($A632+ROUND((COLUMN()-2)/24,5),'Расчет сбытовых надбавок'!$B$1537:'Расчет сбытовых надбавок'!$G$2280,3)</f>
        <v>0.01</v>
      </c>
      <c r="T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U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V632" s="98">
        <f>VLOOKUP($A632+ROUND((COLUMN()-2)/24,5),АТС!$A$41:$F$736,4)+VLOOKUP($A632+ROUND((COLUMN()-2)/24,5),'Расчет сбытовых надбавок'!$B$1537:'Расчет сбытовых надбавок'!$G$2280,3)</f>
        <v>0.01</v>
      </c>
      <c r="W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X632" s="98">
        <f>VLOOKUP($A632+ROUND((COLUMN()-2)/24,5),АТС!$A$41:$F$736,4)+VLOOKUP($A632+ROUND((COLUMN()-2)/24,5),'Расчет сбытовых надбавок'!$B$1537:'Расчет сбытовых надбавок'!$G$2280,3)</f>
        <v>0.01</v>
      </c>
      <c r="Y632" s="98">
        <f>VLOOKUP($A632+ROUND((COLUMN()-2)/24,5),АТС!$A$41:$F$736,4)+VLOOKUP($A632+ROUND((COLUMN()-2)/24,5),'Расчет сбытовых надбавок'!$B$1537:'Расчет сбытовых надбавок'!$G$2280,3)</f>
        <v>0.01</v>
      </c>
    </row>
    <row r="633" spans="1:25" x14ac:dyDescent="0.2">
      <c r="A633" s="79">
        <f t="shared" si="19"/>
        <v>42575</v>
      </c>
      <c r="B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C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D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E633" s="98">
        <f>VLOOKUP($A633+ROUND((COLUMN()-2)/24,5),АТС!$A$41:$F$736,4)+VLOOKUP($A633+ROUND((COLUMN()-2)/24,5),'Расчет сбытовых надбавок'!$B$1537:'Расчет сбытовых надбавок'!$G$2280,3)</f>
        <v>0.01</v>
      </c>
      <c r="F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G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H633" s="98">
        <f>VLOOKUP($A633+ROUND((COLUMN()-2)/24,5),АТС!$A$41:$F$736,4)+VLOOKUP($A633+ROUND((COLUMN()-2)/24,5),'Расчет сбытовых надбавок'!$B$1537:'Расчет сбытовых надбавок'!$G$2280,3)</f>
        <v>1.1200000000000001</v>
      </c>
      <c r="I633" s="98">
        <f>VLOOKUP($A633+ROUND((COLUMN()-2)/24,5),АТС!$A$41:$F$736,4)+VLOOKUP($A633+ROUND((COLUMN()-2)/24,5),'Расчет сбытовых надбавок'!$B$1537:'Расчет сбытовых надбавок'!$G$2280,3)</f>
        <v>109.88000000000001</v>
      </c>
      <c r="J633" s="98">
        <f>VLOOKUP($A633+ROUND((COLUMN()-2)/24,5),АТС!$A$41:$F$736,4)+VLOOKUP($A633+ROUND((COLUMN()-2)/24,5),'Расчет сбытовых надбавок'!$B$1537:'Расчет сбытовых надбавок'!$G$2280,3)</f>
        <v>40.07</v>
      </c>
      <c r="K633" s="98">
        <f>VLOOKUP($A633+ROUND((COLUMN()-2)/24,5),АТС!$A$41:$F$736,4)+VLOOKUP($A633+ROUND((COLUMN()-2)/24,5),'Расчет сбытовых надбавок'!$B$1537:'Расчет сбытовых надбавок'!$G$2280,3)</f>
        <v>0.01</v>
      </c>
      <c r="L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M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N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O633" s="98">
        <f>VLOOKUP($A633+ROUND((COLUMN()-2)/24,5),АТС!$A$41:$F$736,4)+VLOOKUP($A633+ROUND((COLUMN()-2)/24,5),'Расчет сбытовых надбавок'!$B$1537:'Расчет сбытовых надбавок'!$G$2280,3)</f>
        <v>0.01</v>
      </c>
      <c r="P633" s="98">
        <f>VLOOKUP($A633+ROUND((COLUMN()-2)/24,5),АТС!$A$41:$F$736,4)+VLOOKUP($A633+ROUND((COLUMN()-2)/24,5),'Расчет сбытовых надбавок'!$B$1537:'Расчет сбытовых надбавок'!$G$2280,3)</f>
        <v>0.01</v>
      </c>
      <c r="Q633" s="98">
        <f>VLOOKUP($A633+ROUND((COLUMN()-2)/24,5),АТС!$A$41:$F$736,4)+VLOOKUP($A633+ROUND((COLUMN()-2)/24,5),'Расчет сбытовых надбавок'!$B$1537:'Расчет сбытовых надбавок'!$G$2280,3)</f>
        <v>0.01</v>
      </c>
      <c r="R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S633" s="98">
        <f>VLOOKUP($A633+ROUND((COLUMN()-2)/24,5),АТС!$A$41:$F$736,4)+VLOOKUP($A633+ROUND((COLUMN()-2)/24,5),'Расчет сбытовых надбавок'!$B$1537:'Расчет сбытовых надбавок'!$G$2280,3)</f>
        <v>0.01</v>
      </c>
      <c r="T633" s="98">
        <f>VLOOKUP($A633+ROUND((COLUMN()-2)/24,5),АТС!$A$41:$F$736,4)+VLOOKUP($A633+ROUND((COLUMN()-2)/24,5),'Расчет сбытовых надбавок'!$B$1537:'Расчет сбытовых надбавок'!$G$2280,3)</f>
        <v>0.01</v>
      </c>
      <c r="U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V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W633" s="98">
        <f>VLOOKUP($A633+ROUND((COLUMN()-2)/24,5),АТС!$A$41:$F$736,4)+VLOOKUP($A633+ROUND((COLUMN()-2)/24,5),'Расчет сбытовых надбавок'!$B$1537:'Расчет сбытовых надбавок'!$G$2280,3)</f>
        <v>0.01</v>
      </c>
      <c r="X633" s="98">
        <f>VLOOKUP($A633+ROUND((COLUMN()-2)/24,5),АТС!$A$41:$F$736,4)+VLOOKUP($A633+ROUND((COLUMN()-2)/24,5),'Расчет сбытовых надбавок'!$B$1537:'Расчет сбытовых надбавок'!$G$2280,3)</f>
        <v>0.01</v>
      </c>
      <c r="Y633" s="98">
        <f>VLOOKUP($A633+ROUND((COLUMN()-2)/24,5),АТС!$A$41:$F$736,4)+VLOOKUP($A633+ROUND((COLUMN()-2)/24,5),'Расчет сбытовых надбавок'!$B$1537:'Расчет сбытовых надбавок'!$G$2280,3)</f>
        <v>0</v>
      </c>
    </row>
    <row r="634" spans="1:25" x14ac:dyDescent="0.2">
      <c r="A634" s="79">
        <f t="shared" si="19"/>
        <v>42576</v>
      </c>
      <c r="B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C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D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E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F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G634" s="98">
        <f>VLOOKUP($A634+ROUND((COLUMN()-2)/24,5),АТС!$A$41:$F$736,4)+VLOOKUP($A634+ROUND((COLUMN()-2)/24,5),'Расчет сбытовых надбавок'!$B$1537:'Расчет сбытовых надбавок'!$G$2280,3)</f>
        <v>16.84</v>
      </c>
      <c r="H634" s="98">
        <f>VLOOKUP($A634+ROUND((COLUMN()-2)/24,5),АТС!$A$41:$F$736,4)+VLOOKUP($A634+ROUND((COLUMN()-2)/24,5),'Расчет сбытовых надбавок'!$B$1537:'Расчет сбытовых надбавок'!$G$2280,3)</f>
        <v>88.77</v>
      </c>
      <c r="I634" s="98">
        <f>VLOOKUP($A634+ROUND((COLUMN()-2)/24,5),АТС!$A$41:$F$736,4)+VLOOKUP($A634+ROUND((COLUMN()-2)/24,5),'Расчет сбытовых надбавок'!$B$1537:'Расчет сбытовых надбавок'!$G$2280,3)</f>
        <v>98.15</v>
      </c>
      <c r="J634" s="98">
        <f>VLOOKUP($A634+ROUND((COLUMN()-2)/24,5),АТС!$A$41:$F$736,4)+VLOOKUP($A634+ROUND((COLUMN()-2)/24,5),'Расчет сбытовых надбавок'!$B$1537:'Расчет сбытовых надбавок'!$G$2280,3)</f>
        <v>0.25</v>
      </c>
      <c r="K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L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M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N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O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P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Q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R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S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T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U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V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W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X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Y634" s="98">
        <f>VLOOKUP($A634+ROUND((COLUMN()-2)/24,5),АТС!$A$41:$F$736,4)+VLOOKUP($A634+ROUND((COLUMN()-2)/24,5),'Расчет сбытовых надбавок'!$B$1537:'Расчет сбытовых надбавок'!$G$2280,3)</f>
        <v>0</v>
      </c>
    </row>
    <row r="635" spans="1:25" x14ac:dyDescent="0.2">
      <c r="A635" s="79">
        <f t="shared" si="19"/>
        <v>42577</v>
      </c>
      <c r="B635" s="98">
        <f>VLOOKUP($A635+ROUND((COLUMN()-2)/24,5),АТС!$A$41:$F$736,4)+VLOOKUP($A635+ROUND((COLUMN()-2)/24,5),'Расчет сбытовых надбавок'!$B$1537:'Расчет сбытовых надбавок'!$G$2280,3)</f>
        <v>61.169999999999995</v>
      </c>
      <c r="C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D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E635" s="98">
        <f>VLOOKUP($A635+ROUND((COLUMN()-2)/24,5),АТС!$A$41:$F$736,4)+VLOOKUP($A635+ROUND((COLUMN()-2)/24,5),'Расчет сбытовых надбавок'!$B$1537:'Расчет сбытовых надбавок'!$G$2280,3)</f>
        <v>17.27</v>
      </c>
      <c r="F635" s="98">
        <f>VLOOKUP($A635+ROUND((COLUMN()-2)/24,5),АТС!$A$41:$F$736,4)+VLOOKUP($A635+ROUND((COLUMN()-2)/24,5),'Расчет сбытовых надбавок'!$B$1537:'Расчет сбытовых надбавок'!$G$2280,3)</f>
        <v>26.59</v>
      </c>
      <c r="G635" s="98">
        <f>VLOOKUP($A635+ROUND((COLUMN()-2)/24,5),АТС!$A$41:$F$736,4)+VLOOKUP($A635+ROUND((COLUMN()-2)/24,5),'Расчет сбытовых надбавок'!$B$1537:'Расчет сбытовых надбавок'!$G$2280,3)</f>
        <v>80.989999999999995</v>
      </c>
      <c r="H635" s="98">
        <f>VLOOKUP($A635+ROUND((COLUMN()-2)/24,5),АТС!$A$41:$F$736,4)+VLOOKUP($A635+ROUND((COLUMN()-2)/24,5),'Расчет сбытовых надбавок'!$B$1537:'Расчет сбытовых надбавок'!$G$2280,3)</f>
        <v>94</v>
      </c>
      <c r="I635" s="98">
        <f>VLOOKUP($A635+ROUND((COLUMN()-2)/24,5),АТС!$A$41:$F$736,4)+VLOOKUP($A635+ROUND((COLUMN()-2)/24,5),'Расчет сбытовых надбавок'!$B$1537:'Расчет сбытовых надбавок'!$G$2280,3)</f>
        <v>117.6</v>
      </c>
      <c r="J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K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L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M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N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O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P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Q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R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S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T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U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V635" s="98">
        <f>VLOOKUP($A635+ROUND((COLUMN()-2)/24,5),АТС!$A$41:$F$736,4)+VLOOKUP($A635+ROUND((COLUMN()-2)/24,5),'Расчет сбытовых надбавок'!$B$1537:'Расчет сбытовых надбавок'!$G$2280,3)</f>
        <v>0.01</v>
      </c>
      <c r="W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X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Y635" s="98">
        <f>VLOOKUP($A635+ROUND((COLUMN()-2)/24,5),АТС!$A$41:$F$736,4)+VLOOKUP($A635+ROUND((COLUMN()-2)/24,5),'Расчет сбытовых надбавок'!$B$1537:'Расчет сбытовых надбавок'!$G$2280,3)</f>
        <v>0</v>
      </c>
    </row>
    <row r="636" spans="1:25" x14ac:dyDescent="0.2">
      <c r="A636" s="79">
        <f t="shared" si="19"/>
        <v>42578</v>
      </c>
      <c r="B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C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D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E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F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G636" s="98">
        <f>VLOOKUP($A636+ROUND((COLUMN()-2)/24,5),АТС!$A$41:$F$736,4)+VLOOKUP($A636+ROUND((COLUMN()-2)/24,5),'Расчет сбытовых надбавок'!$B$1537:'Расчет сбытовых надбавок'!$G$2280,3)</f>
        <v>72.58</v>
      </c>
      <c r="H636" s="98">
        <f>VLOOKUP($A636+ROUND((COLUMN()-2)/24,5),АТС!$A$41:$F$736,4)+VLOOKUP($A636+ROUND((COLUMN()-2)/24,5),'Расчет сбытовых надбавок'!$B$1537:'Расчет сбытовых надбавок'!$G$2280,3)</f>
        <v>12.46</v>
      </c>
      <c r="I636" s="98">
        <f>VLOOKUP($A636+ROUND((COLUMN()-2)/24,5),АТС!$A$41:$F$736,4)+VLOOKUP($A636+ROUND((COLUMN()-2)/24,5),'Расчет сбытовых надбавок'!$B$1537:'Расчет сбытовых надбавок'!$G$2280,3)</f>
        <v>120.41999999999999</v>
      </c>
      <c r="J636" s="98">
        <f>VLOOKUP($A636+ROUND((COLUMN()-2)/24,5),АТС!$A$41:$F$736,4)+VLOOKUP($A636+ROUND((COLUMN()-2)/24,5),'Расчет сбытовых надбавок'!$B$1537:'Расчет сбытовых надбавок'!$G$2280,3)</f>
        <v>0.01</v>
      </c>
      <c r="K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L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M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N636" s="98">
        <f>VLOOKUP($A636+ROUND((COLUMN()-2)/24,5),АТС!$A$41:$F$736,4)+VLOOKUP($A636+ROUND((COLUMN()-2)/24,5),'Расчет сбытовых надбавок'!$B$1537:'Расчет сбытовых надбавок'!$G$2280,3)</f>
        <v>0.01</v>
      </c>
      <c r="O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P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Q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R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S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T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U636" s="98">
        <f>VLOOKUP($A636+ROUND((COLUMN()-2)/24,5),АТС!$A$41:$F$736,4)+VLOOKUP($A636+ROUND((COLUMN()-2)/24,5),'Расчет сбытовых надбавок'!$B$1537:'Расчет сбытовых надбавок'!$G$2280,3)</f>
        <v>27.61</v>
      </c>
      <c r="V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W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X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Y636" s="98">
        <f>VLOOKUP($A636+ROUND((COLUMN()-2)/24,5),АТС!$A$41:$F$736,4)+VLOOKUP($A636+ROUND((COLUMN()-2)/24,5),'Расчет сбытовых надбавок'!$B$1537:'Расчет сбытовых надбавок'!$G$2280,3)</f>
        <v>0</v>
      </c>
    </row>
    <row r="637" spans="1:25" x14ac:dyDescent="0.2">
      <c r="A637" s="79">
        <f t="shared" si="19"/>
        <v>42579</v>
      </c>
      <c r="B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C637" s="98">
        <f>VLOOKUP($A637+ROUND((COLUMN()-2)/24,5),АТС!$A$41:$F$736,4)+VLOOKUP($A637+ROUND((COLUMN()-2)/24,5),'Расчет сбытовых надбавок'!$B$1537:'Расчет сбытовых надбавок'!$G$2280,3)</f>
        <v>452.03</v>
      </c>
      <c r="D637" s="98">
        <f>VLOOKUP($A637+ROUND((COLUMN()-2)/24,5),АТС!$A$41:$F$736,4)+VLOOKUP($A637+ROUND((COLUMN()-2)/24,5),'Расчет сбытовых надбавок'!$B$1537:'Расчет сбытовых надбавок'!$G$2280,3)</f>
        <v>654.77</v>
      </c>
      <c r="E637" s="98">
        <f>VLOOKUP($A637+ROUND((COLUMN()-2)/24,5),АТС!$A$41:$F$736,4)+VLOOKUP($A637+ROUND((COLUMN()-2)/24,5),'Расчет сбытовых надбавок'!$B$1537:'Расчет сбытовых надбавок'!$G$2280,3)</f>
        <v>732.56999999999994</v>
      </c>
      <c r="F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G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H637" s="98">
        <f>VLOOKUP($A637+ROUND((COLUMN()-2)/24,5),АТС!$A$41:$F$736,4)+VLOOKUP($A637+ROUND((COLUMN()-2)/24,5),'Расчет сбытовых надбавок'!$B$1537:'Расчет сбытовых надбавок'!$G$2280,3)</f>
        <v>486.09</v>
      </c>
      <c r="I637" s="98">
        <f>VLOOKUP($A637+ROUND((COLUMN()-2)/24,5),АТС!$A$41:$F$736,4)+VLOOKUP($A637+ROUND((COLUMN()-2)/24,5),'Расчет сбытовых надбавок'!$B$1537:'Расчет сбытовых надбавок'!$G$2280,3)</f>
        <v>165.97</v>
      </c>
      <c r="J637" s="98">
        <f>VLOOKUP($A637+ROUND((COLUMN()-2)/24,5),АТС!$A$41:$F$736,4)+VLOOKUP($A637+ROUND((COLUMN()-2)/24,5),'Расчет сбытовых надбавок'!$B$1537:'Расчет сбытовых надбавок'!$G$2280,3)</f>
        <v>63.15</v>
      </c>
      <c r="K637" s="98">
        <f>VLOOKUP($A637+ROUND((COLUMN()-2)/24,5),АТС!$A$41:$F$736,4)+VLOOKUP($A637+ROUND((COLUMN()-2)/24,5),'Расчет сбытовых надбавок'!$B$1537:'Расчет сбытовых надбавок'!$G$2280,3)</f>
        <v>73.19</v>
      </c>
      <c r="L637" s="98">
        <f>VLOOKUP($A637+ROUND((COLUMN()-2)/24,5),АТС!$A$41:$F$736,4)+VLOOKUP($A637+ROUND((COLUMN()-2)/24,5),'Расчет сбытовых надбавок'!$B$1537:'Расчет сбытовых надбавок'!$G$2280,3)</f>
        <v>64.87</v>
      </c>
      <c r="M637" s="98">
        <f>VLOOKUP($A637+ROUND((COLUMN()-2)/24,5),АТС!$A$41:$F$736,4)+VLOOKUP($A637+ROUND((COLUMN()-2)/24,5),'Расчет сбытовых надбавок'!$B$1537:'Расчет сбытовых надбавок'!$G$2280,3)</f>
        <v>55.589999999999996</v>
      </c>
      <c r="N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O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P637" s="98">
        <f>VLOOKUP($A637+ROUND((COLUMN()-2)/24,5),АТС!$A$41:$F$736,4)+VLOOKUP($A637+ROUND((COLUMN()-2)/24,5),'Расчет сбытовых надбавок'!$B$1537:'Расчет сбытовых надбавок'!$G$2280,3)</f>
        <v>23.93</v>
      </c>
      <c r="Q637" s="98">
        <f>VLOOKUP($A637+ROUND((COLUMN()-2)/24,5),АТС!$A$41:$F$736,4)+VLOOKUP($A637+ROUND((COLUMN()-2)/24,5),'Расчет сбытовых надбавок'!$B$1537:'Расчет сбытовых надбавок'!$G$2280,3)</f>
        <v>19.88</v>
      </c>
      <c r="R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S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T637" s="98">
        <f>VLOOKUP($A637+ROUND((COLUMN()-2)/24,5),АТС!$A$41:$F$736,4)+VLOOKUP($A637+ROUND((COLUMN()-2)/24,5),'Расчет сбытовых надбавок'!$B$1537:'Расчет сбытовых надбавок'!$G$2280,3)</f>
        <v>31.830000000000002</v>
      </c>
      <c r="U637" s="98">
        <f>VLOOKUP($A637+ROUND((COLUMN()-2)/24,5),АТС!$A$41:$F$736,4)+VLOOKUP($A637+ROUND((COLUMN()-2)/24,5),'Расчет сбытовых надбавок'!$B$1537:'Расчет сбытовых надбавок'!$G$2280,3)</f>
        <v>191.81</v>
      </c>
      <c r="V637" s="98">
        <f>VLOOKUP($A637+ROUND((COLUMN()-2)/24,5),АТС!$A$41:$F$736,4)+VLOOKUP($A637+ROUND((COLUMN()-2)/24,5),'Расчет сбытовых надбавок'!$B$1537:'Расчет сбытовых надбавок'!$G$2280,3)</f>
        <v>55.21</v>
      </c>
      <c r="W637" s="98">
        <f>VLOOKUP($A637+ROUND((COLUMN()-2)/24,5),АТС!$A$41:$F$736,4)+VLOOKUP($A637+ROUND((COLUMN()-2)/24,5),'Расчет сбытовых надбавок'!$B$1537:'Расчет сбытовых надбавок'!$G$2280,3)</f>
        <v>103.73</v>
      </c>
      <c r="X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Y637" s="98">
        <f>VLOOKUP($A637+ROUND((COLUMN()-2)/24,5),АТС!$A$41:$F$736,4)+VLOOKUP($A637+ROUND((COLUMN()-2)/24,5),'Расчет сбытовых надбавок'!$B$1537:'Расчет сбытовых надбавок'!$G$2280,3)</f>
        <v>0</v>
      </c>
    </row>
    <row r="638" spans="1:25" x14ac:dyDescent="0.2">
      <c r="A638" s="79">
        <f t="shared" si="19"/>
        <v>42580</v>
      </c>
      <c r="B638" s="98">
        <f>VLOOKUP($A638+ROUND((COLUMN()-2)/24,5),АТС!$A$41:$F$736,4)+VLOOKUP($A638+ROUND((COLUMN()-2)/24,5),'Расчет сбытовых надбавок'!$B$1537:'Расчет сбытовых надбавок'!$G$2280,3)</f>
        <v>322.45000000000005</v>
      </c>
      <c r="C638" s="98">
        <f>VLOOKUP($A638+ROUND((COLUMN()-2)/24,5),АТС!$A$41:$F$736,4)+VLOOKUP($A638+ROUND((COLUMN()-2)/24,5),'Расчет сбытовых надбавок'!$B$1537:'Расчет сбытовых надбавок'!$G$2280,3)</f>
        <v>420.94</v>
      </c>
      <c r="D638" s="98">
        <f>VLOOKUP($A638+ROUND((COLUMN()-2)/24,5),АТС!$A$41:$F$736,4)+VLOOKUP($A638+ROUND((COLUMN()-2)/24,5),'Расчет сбытовых надбавок'!$B$1537:'Расчет сбытовых надбавок'!$G$2280,3)</f>
        <v>542</v>
      </c>
      <c r="E638" s="98">
        <f>VLOOKUP($A638+ROUND((COLUMN()-2)/24,5),АТС!$A$41:$F$736,4)+VLOOKUP($A638+ROUND((COLUMN()-2)/24,5),'Расчет сбытовых надбавок'!$B$1537:'Расчет сбытовых надбавок'!$G$2280,3)</f>
        <v>11.52</v>
      </c>
      <c r="F638" s="98">
        <f>VLOOKUP($A638+ROUND((COLUMN()-2)/24,5),АТС!$A$41:$F$736,4)+VLOOKUP($A638+ROUND((COLUMN()-2)/24,5),'Расчет сбытовых надбавок'!$B$1537:'Расчет сбытовых надбавок'!$G$2280,3)</f>
        <v>730.06999999999994</v>
      </c>
      <c r="G638" s="98">
        <f>VLOOKUP($A638+ROUND((COLUMN()-2)/24,5),АТС!$A$41:$F$736,4)+VLOOKUP($A638+ROUND((COLUMN()-2)/24,5),'Расчет сбытовых надбавок'!$B$1537:'Расчет сбытовых надбавок'!$G$2280,3)</f>
        <v>629.31999999999994</v>
      </c>
      <c r="H638" s="98">
        <f>VLOOKUP($A638+ROUND((COLUMN()-2)/24,5),АТС!$A$41:$F$736,4)+VLOOKUP($A638+ROUND((COLUMN()-2)/24,5),'Расчет сбытовых надбавок'!$B$1537:'Расчет сбытовых надбавок'!$G$2280,3)</f>
        <v>511.55</v>
      </c>
      <c r="I638" s="98">
        <f>VLOOKUP($A638+ROUND((COLUMN()-2)/24,5),АТС!$A$41:$F$736,4)+VLOOKUP($A638+ROUND((COLUMN()-2)/24,5),'Расчет сбытовых надбавок'!$B$1537:'Расчет сбытовых надбавок'!$G$2280,3)</f>
        <v>177.39999999999998</v>
      </c>
      <c r="J638" s="98">
        <f>VLOOKUP($A638+ROUND((COLUMN()-2)/24,5),АТС!$A$41:$F$736,4)+VLOOKUP($A638+ROUND((COLUMN()-2)/24,5),'Расчет сбытовых надбавок'!$B$1537:'Расчет сбытовых надбавок'!$G$2280,3)</f>
        <v>68.16</v>
      </c>
      <c r="K638" s="98">
        <f>VLOOKUP($A638+ROUND((COLUMN()-2)/24,5),АТС!$A$41:$F$736,4)+VLOOKUP($A638+ROUND((COLUMN()-2)/24,5),'Расчет сбытовых надбавок'!$B$1537:'Расчет сбытовых надбавок'!$G$2280,3)</f>
        <v>106.05</v>
      </c>
      <c r="L638" s="98">
        <f>VLOOKUP($A638+ROUND((COLUMN()-2)/24,5),АТС!$A$41:$F$736,4)+VLOOKUP($A638+ROUND((COLUMN()-2)/24,5),'Расчет сбытовых надбавок'!$B$1537:'Расчет сбытовых надбавок'!$G$2280,3)</f>
        <v>32.03</v>
      </c>
      <c r="M638" s="98">
        <f>VLOOKUP($A638+ROUND((COLUMN()-2)/24,5),АТС!$A$41:$F$736,4)+VLOOKUP($A638+ROUND((COLUMN()-2)/24,5),'Расчет сбытовых надбавок'!$B$1537:'Расчет сбытовых надбавок'!$G$2280,3)</f>
        <v>49.46</v>
      </c>
      <c r="N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O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P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Q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R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S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T638" s="98">
        <f>VLOOKUP($A638+ROUND((COLUMN()-2)/24,5),АТС!$A$41:$F$736,4)+VLOOKUP($A638+ROUND((COLUMN()-2)/24,5),'Расчет сбытовых надбавок'!$B$1537:'Расчет сбытовых надбавок'!$G$2280,3)</f>
        <v>2.66</v>
      </c>
      <c r="U638" s="98">
        <f>VLOOKUP($A638+ROUND((COLUMN()-2)/24,5),АТС!$A$41:$F$736,4)+VLOOKUP($A638+ROUND((COLUMN()-2)/24,5),'Расчет сбытовых надбавок'!$B$1537:'Расчет сбытовых надбавок'!$G$2280,3)</f>
        <v>238.43</v>
      </c>
      <c r="V638" s="98">
        <f>VLOOKUP($A638+ROUND((COLUMN()-2)/24,5),АТС!$A$41:$F$736,4)+VLOOKUP($A638+ROUND((COLUMN()-2)/24,5),'Расчет сбытовых надбавок'!$B$1537:'Расчет сбытовых надбавок'!$G$2280,3)</f>
        <v>267.16000000000003</v>
      </c>
      <c r="W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X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Y638" s="98">
        <f>VLOOKUP($A638+ROUND((COLUMN()-2)/24,5),АТС!$A$41:$F$736,4)+VLOOKUP($A638+ROUND((COLUMN()-2)/24,5),'Расчет сбытовых надбавок'!$B$1537:'Расчет сбытовых надбавок'!$G$2280,3)</f>
        <v>0</v>
      </c>
    </row>
    <row r="639" spans="1:25" x14ac:dyDescent="0.2">
      <c r="A639" s="79">
        <f t="shared" si="19"/>
        <v>42581</v>
      </c>
      <c r="B639" s="98">
        <f>VLOOKUP($A639+ROUND((COLUMN()-2)/24,5),АТС!$A$41:$F$784,4)+VLOOKUP($A639+ROUND((COLUMN()-2)/24,5),'Расчет сбытовых надбавок'!$B$1537:'Расчет сбытовых надбавок'!$G$2280,3)</f>
        <v>0</v>
      </c>
      <c r="C639" s="98">
        <f>VLOOKUP($A639+ROUND((COLUMN()-2)/24,5),АТС!$A$41:$F$784,4)+VLOOKUP($A639+ROUND((COLUMN()-2)/24,5),'Расчет сбытовых надбавок'!$B$1537:'Расчет сбытовых надбавок'!$G$2280,3)</f>
        <v>0</v>
      </c>
      <c r="D639" s="98">
        <f>VLOOKUP($A639+ROUND((COLUMN()-2)/24,5),АТС!$A$41:$F$784,4)+VLOOKUP($A639+ROUND((COLUMN()-2)/24,5),'Расчет сбытовых надбавок'!$B$1537:'Расчет сбытовых надбавок'!$G$2280,3)</f>
        <v>0</v>
      </c>
      <c r="E639" s="98">
        <f>VLOOKUP($A639+ROUND((COLUMN()-2)/24,5),АТС!$A$41:$F$784,4)+VLOOKUP($A639+ROUND((COLUMN()-2)/24,5),'Расчет сбытовых надбавок'!$B$1537:'Расчет сбытовых надбавок'!$G$2280,3)</f>
        <v>0</v>
      </c>
      <c r="F639" s="98">
        <f>VLOOKUP($A639+ROUND((COLUMN()-2)/24,5),АТС!$A$41:$F$784,4)+VLOOKUP($A639+ROUND((COLUMN()-2)/24,5),'Расчет сбытовых надбавок'!$B$1537:'Расчет сбытовых надбавок'!$G$2280,3)</f>
        <v>0</v>
      </c>
      <c r="G639" s="98">
        <f>VLOOKUP($A639+ROUND((COLUMN()-2)/24,5),АТС!$A$41:$F$784,4)+VLOOKUP($A639+ROUND((COLUMN()-2)/24,5),'Расчет сбытовых надбавок'!$B$1537:'Расчет сбытовых надбавок'!$G$2280,3)</f>
        <v>14.37</v>
      </c>
      <c r="H639" s="98">
        <f>VLOOKUP($A639+ROUND((COLUMN()-2)/24,5),АТС!$A$41:$F$784,4)+VLOOKUP($A639+ROUND((COLUMN()-2)/24,5),'Расчет сбытовых надбавок'!$B$1537:'Расчет сбытовых надбавок'!$G$2280,3)</f>
        <v>37.08</v>
      </c>
      <c r="I639" s="98">
        <f>VLOOKUP($A639+ROUND((COLUMN()-2)/24,5),АТС!$A$41:$F$784,4)+VLOOKUP($A639+ROUND((COLUMN()-2)/24,5),'Расчет сбытовых надбавок'!$B$1537:'Расчет сбытовых надбавок'!$G$2280,3)</f>
        <v>59.98</v>
      </c>
      <c r="J639" s="98">
        <f>VLOOKUP($A639+ROUND((COLUMN()-2)/24,5),АТС!$A$41:$F$784,4)+VLOOKUP($A639+ROUND((COLUMN()-2)/24,5),'Расчет сбытовых надбавок'!$B$1537:'Расчет сбытовых надбавок'!$G$2280,3)</f>
        <v>0.01</v>
      </c>
      <c r="K639" s="98">
        <f>VLOOKUP($A639+ROUND((COLUMN()-2)/24,5),АТС!$A$41:$F$784,4)+VLOOKUP($A639+ROUND((COLUMN()-2)/24,5),'Расчет сбытовых надбавок'!$B$1537:'Расчет сбытовых надбавок'!$G$2280,3)</f>
        <v>0.01</v>
      </c>
      <c r="L639" s="98">
        <f>VLOOKUP($A639+ROUND((COLUMN()-2)/24,5),АТС!$A$41:$F$784,4)+VLOOKUP($A639+ROUND((COLUMN()-2)/24,5),'Расчет сбытовых надбавок'!$B$1537:'Расчет сбытовых надбавок'!$G$2280,3)</f>
        <v>0</v>
      </c>
      <c r="M639" s="98">
        <f>VLOOKUP($A639+ROUND((COLUMN()-2)/24,5),АТС!$A$41:$F$784,4)+VLOOKUP($A639+ROUND((COLUMN()-2)/24,5),'Расчет сбытовых надбавок'!$B$1537:'Расчет сбытовых надбавок'!$G$2280,3)</f>
        <v>0</v>
      </c>
      <c r="N639" s="98">
        <f>VLOOKUP($A639+ROUND((COLUMN()-2)/24,5),АТС!$A$41:$F$784,4)+VLOOKUP($A639+ROUND((COLUMN()-2)/24,5),'Расчет сбытовых надбавок'!$B$1537:'Расчет сбытовых надбавок'!$G$2280,3)</f>
        <v>0.01</v>
      </c>
      <c r="O639" s="98">
        <f>VLOOKUP($A639+ROUND((COLUMN()-2)/24,5),АТС!$A$41:$F$784,4)+VLOOKUP($A639+ROUND((COLUMN()-2)/24,5),'Расчет сбытовых надбавок'!$B$1537:'Расчет сбытовых надбавок'!$G$2280,3)</f>
        <v>0.01</v>
      </c>
      <c r="P639" s="98">
        <f>VLOOKUP($A639+ROUND((COLUMN()-2)/24,5),АТС!$A$41:$F$784,4)+VLOOKUP($A639+ROUND((COLUMN()-2)/24,5),'Расчет сбытовых надбавок'!$B$1537:'Расчет сбытовых надбавок'!$G$2280,3)</f>
        <v>0.01</v>
      </c>
      <c r="Q639" s="98">
        <f>VLOOKUP($A639+ROUND((COLUMN()-2)/24,5),АТС!$A$41:$F$784,4)+VLOOKUP($A639+ROUND((COLUMN()-2)/24,5),'Расчет сбытовых надбавок'!$B$1537:'Расчет сбытовых надбавок'!$G$2280,3)</f>
        <v>0</v>
      </c>
      <c r="R639" s="98">
        <f>VLOOKUP($A639+ROUND((COLUMN()-2)/24,5),АТС!$A$41:$F$784,4)+VLOOKUP($A639+ROUND((COLUMN()-2)/24,5),'Расчет сбытовых надбавок'!$B$1537:'Расчет сбытовых надбавок'!$G$2280,3)</f>
        <v>0.01</v>
      </c>
      <c r="S639" s="98">
        <f>VLOOKUP($A639+ROUND((COLUMN()-2)/24,5),АТС!$A$41:$F$784,4)+VLOOKUP($A639+ROUND((COLUMN()-2)/24,5),'Расчет сбытовых надбавок'!$B$1537:'Расчет сбытовых надбавок'!$G$2280,3)</f>
        <v>0.01</v>
      </c>
      <c r="T639" s="98">
        <f>VLOOKUP($A639+ROUND((COLUMN()-2)/24,5),АТС!$A$41:$F$784,4)+VLOOKUP($A639+ROUND((COLUMN()-2)/24,5),'Расчет сбытовых надбавок'!$B$1537:'Расчет сбытовых надбавок'!$G$2280,3)</f>
        <v>0.01</v>
      </c>
      <c r="U639" s="98">
        <f>VLOOKUP($A639+ROUND((COLUMN()-2)/24,5),АТС!$A$41:$F$784,4)+VLOOKUP($A639+ROUND((COLUMN()-2)/24,5),'Расчет сбытовых надбавок'!$B$1537:'Расчет сбытовых надбавок'!$G$2280,3)</f>
        <v>33.049999999999997</v>
      </c>
      <c r="V639" s="98">
        <f>VLOOKUP($A639+ROUND((COLUMN()-2)/24,5),АТС!$A$41:$F$784,4)+VLOOKUP($A639+ROUND((COLUMN()-2)/24,5),'Расчет сбытовых надбавок'!$B$1537:'Расчет сбытовых надбавок'!$G$2280,3)</f>
        <v>72.050000000000011</v>
      </c>
      <c r="W639" s="98">
        <f>VLOOKUP($A639+ROUND((COLUMN()-2)/24,5),АТС!$A$41:$F$784,4)+VLOOKUP($A639+ROUND((COLUMN()-2)/24,5),'Расчет сбытовых надбавок'!$B$1537:'Расчет сбытовых надбавок'!$G$2280,3)</f>
        <v>0</v>
      </c>
      <c r="X639" s="98">
        <f>VLOOKUP($A639+ROUND((COLUMN()-2)/24,5),АТС!$A$41:$F$784,4)+VLOOKUP($A639+ROUND((COLUMN()-2)/24,5),'Расчет сбытовых надбавок'!$B$1537:'Расчет сбытовых надбавок'!$G$2280,3)</f>
        <v>0.01</v>
      </c>
      <c r="Y639" s="98">
        <f>VLOOKUP($A639+ROUND((COLUMN()-2)/24,5),АТС!$A$41:$F$784,4)+VLOOKUP($A639+ROUND((COLUMN()-2)/24,5),'Расчет сбытовых надбавок'!$B$1537:'Расчет сбытовых надбавок'!$G$2280,3)</f>
        <v>0.01</v>
      </c>
    </row>
    <row r="640" spans="1:25" x14ac:dyDescent="0.2">
      <c r="A640" s="79">
        <f t="shared" si="19"/>
        <v>42582</v>
      </c>
      <c r="B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C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D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E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F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G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H640" s="98">
        <f>VLOOKUP($A640+ROUND((COLUMN()-2)/24,5),АТС!$A$41:$F$784,4)+VLOOKUP($A640+ROUND((COLUMN()-2)/24,5),'Расчет сбытовых надбавок'!$B$1537:'Расчет сбытовых надбавок'!$G$2280,3)</f>
        <v>63.09</v>
      </c>
      <c r="I640" s="98">
        <f>VLOOKUP($A640+ROUND((COLUMN()-2)/24,5),АТС!$A$41:$F$784,4)+VLOOKUP($A640+ROUND((COLUMN()-2)/24,5),'Расчет сбытовых надбавок'!$B$1537:'Расчет сбытовых надбавок'!$G$2280,3)</f>
        <v>162.63999999999999</v>
      </c>
      <c r="J640" s="98">
        <f>VLOOKUP($A640+ROUND((COLUMN()-2)/24,5),АТС!$A$41:$F$784,4)+VLOOKUP($A640+ROUND((COLUMN()-2)/24,5),'Расчет сбытовых надбавок'!$B$1537:'Расчет сбытовых надбавок'!$G$2280,3)</f>
        <v>142.37</v>
      </c>
      <c r="K640" s="98">
        <f>VLOOKUP($A640+ROUND((COLUMN()-2)/24,5),АТС!$A$41:$F$784,4)+VLOOKUP($A640+ROUND((COLUMN()-2)/24,5),'Расчет сбытовых надбавок'!$B$1537:'Расчет сбытовых надбавок'!$G$2280,3)</f>
        <v>88.24</v>
      </c>
      <c r="L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M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N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O640" s="98">
        <f>VLOOKUP($A640+ROUND((COLUMN()-2)/24,5),АТС!$A$41:$F$784,4)+VLOOKUP($A640+ROUND((COLUMN()-2)/24,5),'Расчет сбытовых надбавок'!$B$1537:'Расчет сбытовых надбавок'!$G$2280,3)</f>
        <v>0.01</v>
      </c>
      <c r="P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Q640" s="98">
        <f>VLOOKUP($A640+ROUND((COLUMN()-2)/24,5),АТС!$A$41:$F$784,4)+VLOOKUP($A640+ROUND((COLUMN()-2)/24,5),'Расчет сбытовых надбавок'!$B$1537:'Расчет сбытовых надбавок'!$G$2280,3)</f>
        <v>0.01</v>
      </c>
      <c r="R640" s="98">
        <f>VLOOKUP($A640+ROUND((COLUMN()-2)/24,5),АТС!$A$41:$F$784,4)+VLOOKUP($A640+ROUND((COLUMN()-2)/24,5),'Расчет сбытовых надбавок'!$B$1537:'Расчет сбытовых надбавок'!$G$2280,3)</f>
        <v>0.01</v>
      </c>
      <c r="S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T640" s="98">
        <f>VLOOKUP($A640+ROUND((COLUMN()-2)/24,5),АТС!$A$41:$F$784,4)+VLOOKUP($A640+ROUND((COLUMN()-2)/24,5),'Расчет сбытовых надбавок'!$B$1537:'Расчет сбытовых надбавок'!$G$2280,3)</f>
        <v>0.01</v>
      </c>
      <c r="U640" s="98">
        <f>VLOOKUP($A640+ROUND((COLUMN()-2)/24,5),АТС!$A$41:$F$784,4)+VLOOKUP($A640+ROUND((COLUMN()-2)/24,5),'Расчет сбытовых надбавок'!$B$1537:'Расчет сбытовых надбавок'!$G$2280,3)</f>
        <v>0.01</v>
      </c>
      <c r="V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W640" s="98">
        <f>VLOOKUP($A640+ROUND((COLUMN()-2)/24,5),АТС!$A$41:$F$784,4)+VLOOKUP($A640+ROUND((COLUMN()-2)/24,5),'Расчет сбытовых надбавок'!$B$1537:'Расчет сбытовых надбавок'!$G$2280,3)</f>
        <v>0.01</v>
      </c>
      <c r="X640" s="98">
        <f>VLOOKUP($A640+ROUND((COLUMN()-2)/24,5),АТС!$A$41:$F$784,4)+VLOOKUP($A640+ROUND((COLUMN()-2)/24,5),'Расчет сбытовых надбавок'!$B$1537:'Расчет сбытовых надбавок'!$G$2280,3)</f>
        <v>0.01</v>
      </c>
      <c r="Y640" s="98">
        <f>VLOOKUP($A640+ROUND((COLUMN()-2)/24,5),АТС!$A$41:$F$784,4)+VLOOKUP($A640+ROUND((COLUMN()-2)/24,5),'Расчет сбытовых надбавок'!$B$1537:'Расчет сбытовых надбавок'!$G$2280,3)</f>
        <v>0.01</v>
      </c>
    </row>
    <row r="641" spans="1:27" x14ac:dyDescent="0.2">
      <c r="A641" s="91"/>
      <c r="B641" s="86"/>
      <c r="C641" s="86"/>
      <c r="D641" s="86"/>
      <c r="E641" s="86"/>
      <c r="F641" s="86"/>
      <c r="G641" s="86"/>
      <c r="H641" s="86"/>
      <c r="I641" s="86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86"/>
      <c r="W641" s="86"/>
      <c r="X641" s="86"/>
      <c r="Y641" s="92"/>
    </row>
    <row r="642" spans="1:27" x14ac:dyDescent="0.25">
      <c r="A642" s="87" t="s">
        <v>151</v>
      </c>
      <c r="B642" s="78"/>
      <c r="C642" s="78"/>
      <c r="D642" s="78"/>
    </row>
    <row r="643" spans="1:27" ht="12.75" customHeight="1" x14ac:dyDescent="0.2">
      <c r="A643" s="169" t="s">
        <v>48</v>
      </c>
      <c r="B643" s="180" t="s">
        <v>154</v>
      </c>
      <c r="C643" s="181"/>
      <c r="D643" s="181"/>
      <c r="E643" s="181"/>
      <c r="F643" s="181"/>
      <c r="G643" s="181"/>
      <c r="H643" s="181"/>
      <c r="I643" s="181"/>
      <c r="J643" s="181"/>
      <c r="K643" s="181"/>
      <c r="L643" s="181"/>
      <c r="M643" s="181"/>
      <c r="N643" s="181"/>
      <c r="O643" s="181"/>
      <c r="P643" s="181"/>
      <c r="Q643" s="181"/>
      <c r="R643" s="181"/>
      <c r="S643" s="181"/>
      <c r="T643" s="181"/>
      <c r="U643" s="181"/>
      <c r="V643" s="181"/>
      <c r="W643" s="181"/>
      <c r="X643" s="181"/>
      <c r="Y643" s="182"/>
    </row>
    <row r="644" spans="1:27" ht="12.75" customHeight="1" x14ac:dyDescent="0.2">
      <c r="A644" s="170"/>
      <c r="B644" s="183"/>
      <c r="C644" s="184"/>
      <c r="D644" s="184"/>
      <c r="E644" s="184"/>
      <c r="F644" s="184"/>
      <c r="G644" s="184"/>
      <c r="H644" s="184"/>
      <c r="I644" s="184"/>
      <c r="J644" s="184"/>
      <c r="K644" s="184"/>
      <c r="L644" s="184"/>
      <c r="M644" s="184"/>
      <c r="N644" s="184"/>
      <c r="O644" s="184"/>
      <c r="P644" s="184"/>
      <c r="Q644" s="184"/>
      <c r="R644" s="184"/>
      <c r="S644" s="184"/>
      <c r="T644" s="184"/>
      <c r="U644" s="184"/>
      <c r="V644" s="184"/>
      <c r="W644" s="184"/>
      <c r="X644" s="184"/>
      <c r="Y644" s="185"/>
    </row>
    <row r="645" spans="1:27" s="111" customFormat="1" ht="12.75" customHeight="1" x14ac:dyDescent="0.2">
      <c r="A645" s="170"/>
      <c r="B645" s="216" t="s">
        <v>123</v>
      </c>
      <c r="C645" s="204" t="s">
        <v>124</v>
      </c>
      <c r="D645" s="204" t="s">
        <v>125</v>
      </c>
      <c r="E645" s="204" t="s">
        <v>126</v>
      </c>
      <c r="F645" s="204" t="s">
        <v>127</v>
      </c>
      <c r="G645" s="204" t="s">
        <v>128</v>
      </c>
      <c r="H645" s="204" t="s">
        <v>129</v>
      </c>
      <c r="I645" s="204" t="s">
        <v>130</v>
      </c>
      <c r="J645" s="204" t="s">
        <v>131</v>
      </c>
      <c r="K645" s="204" t="s">
        <v>132</v>
      </c>
      <c r="L645" s="204" t="s">
        <v>133</v>
      </c>
      <c r="M645" s="204" t="s">
        <v>134</v>
      </c>
      <c r="N645" s="214" t="s">
        <v>135</v>
      </c>
      <c r="O645" s="204" t="s">
        <v>136</v>
      </c>
      <c r="P645" s="204" t="s">
        <v>137</v>
      </c>
      <c r="Q645" s="204" t="s">
        <v>138</v>
      </c>
      <c r="R645" s="204" t="s">
        <v>139</v>
      </c>
      <c r="S645" s="204" t="s">
        <v>140</v>
      </c>
      <c r="T645" s="204" t="s">
        <v>141</v>
      </c>
      <c r="U645" s="204" t="s">
        <v>142</v>
      </c>
      <c r="V645" s="204" t="s">
        <v>143</v>
      </c>
      <c r="W645" s="204" t="s">
        <v>144</v>
      </c>
      <c r="X645" s="204" t="s">
        <v>145</v>
      </c>
      <c r="Y645" s="204" t="s">
        <v>146</v>
      </c>
    </row>
    <row r="646" spans="1:27" s="111" customFormat="1" ht="11.25" customHeight="1" x14ac:dyDescent="0.2">
      <c r="A646" s="171"/>
      <c r="B646" s="217"/>
      <c r="C646" s="205"/>
      <c r="D646" s="205"/>
      <c r="E646" s="205"/>
      <c r="F646" s="205"/>
      <c r="G646" s="205"/>
      <c r="H646" s="205"/>
      <c r="I646" s="205"/>
      <c r="J646" s="205"/>
      <c r="K646" s="205"/>
      <c r="L646" s="205"/>
      <c r="M646" s="205"/>
      <c r="N646" s="215"/>
      <c r="O646" s="205"/>
      <c r="P646" s="205"/>
      <c r="Q646" s="205"/>
      <c r="R646" s="205"/>
      <c r="S646" s="205"/>
      <c r="T646" s="205"/>
      <c r="U646" s="205"/>
      <c r="V646" s="205"/>
      <c r="W646" s="205"/>
      <c r="X646" s="205"/>
      <c r="Y646" s="205"/>
    </row>
    <row r="647" spans="1:27" ht="15.75" customHeight="1" x14ac:dyDescent="0.2">
      <c r="A647" s="79">
        <f>A610</f>
        <v>42552</v>
      </c>
      <c r="B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C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D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E647" s="98">
        <f>VLOOKUP($A647+ROUND((COLUMN()-2)/24,5),АТС!$A$41:$F$736,4)+VLOOKUP($A647+ROUND((COLUMN()-2)/24,5),'Расчет сбытовых надбавок'!$B$1537:'Расчет сбытовых надбавок'!$G$2280,4)</f>
        <v>8.629999999999999</v>
      </c>
      <c r="F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G647" s="98">
        <f>VLOOKUP($A647+ROUND((COLUMN()-2)/24,5),АТС!$A$41:$F$736,4)+VLOOKUP($A647+ROUND((COLUMN()-2)/24,5),'Расчет сбытовых надбавок'!$B$1537:'Расчет сбытовых надбавок'!$G$2280,4)</f>
        <v>65.64</v>
      </c>
      <c r="H647" s="98">
        <f>VLOOKUP($A647+ROUND((COLUMN()-2)/24,5),АТС!$A$41:$F$736,4)+VLOOKUP($A647+ROUND((COLUMN()-2)/24,5),'Расчет сбытовых надбавок'!$B$1537:'Расчет сбытовых надбавок'!$G$2280,4)</f>
        <v>44.64</v>
      </c>
      <c r="I647" s="98">
        <f>VLOOKUP($A647+ROUND((COLUMN()-2)/24,5),АТС!$A$41:$F$736,4)+VLOOKUP($A647+ROUND((COLUMN()-2)/24,5),'Расчет сбытовых надбавок'!$B$1537:'Расчет сбытовых надбавок'!$G$2280,4)</f>
        <v>87.94</v>
      </c>
      <c r="J647" s="98">
        <f>VLOOKUP($A647+ROUND((COLUMN()-2)/24,5),АТС!$A$41:$F$736,4)+VLOOKUP($A647+ROUND((COLUMN()-2)/24,5),'Расчет сбытовых надбавок'!$B$1537:'Расчет сбытовых надбавок'!$G$2280,4)</f>
        <v>194.29999999999998</v>
      </c>
      <c r="K647" s="98">
        <f>VLOOKUP($A647+ROUND((COLUMN()-2)/24,5),АТС!$A$41:$F$736,4)+VLOOKUP($A647+ROUND((COLUMN()-2)/24,5),'Расчет сбытовых надбавок'!$B$1537:'Расчет сбытовых надбавок'!$G$2280,4)</f>
        <v>77.95</v>
      </c>
      <c r="L647" s="98">
        <f>VLOOKUP($A647+ROUND((COLUMN()-2)/24,5),АТС!$A$41:$F$736,4)+VLOOKUP($A647+ROUND((COLUMN()-2)/24,5),'Расчет сбытовых надбавок'!$B$1537:'Расчет сбытовых надбавок'!$G$2280,4)</f>
        <v>57.35</v>
      </c>
      <c r="M647" s="98">
        <f>VLOOKUP($A647+ROUND((COLUMN()-2)/24,5),АТС!$A$41:$F$736,4)+VLOOKUP($A647+ROUND((COLUMN()-2)/24,5),'Расчет сбытовых надбавок'!$B$1537:'Расчет сбытовых надбавок'!$G$2280,4)</f>
        <v>47.79</v>
      </c>
      <c r="N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O647" s="98">
        <f>VLOOKUP($A647+ROUND((COLUMN()-2)/24,5),АТС!$A$41:$F$736,4)+VLOOKUP($A647+ROUND((COLUMN()-2)/24,5),'Расчет сбытовых надбавок'!$B$1537:'Расчет сбытовых надбавок'!$G$2280,4)</f>
        <v>0.01</v>
      </c>
      <c r="P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Q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R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S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T647" s="98">
        <f>VLOOKUP($A647+ROUND((COLUMN()-2)/24,5),АТС!$A$41:$F$736,4)+VLOOKUP($A647+ROUND((COLUMN()-2)/24,5),'Расчет сбытовых надбавок'!$B$1537:'Расчет сбытовых надбавок'!$G$2280,4)</f>
        <v>0.01</v>
      </c>
      <c r="U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V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W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X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Y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AA647" s="80"/>
    </row>
    <row r="648" spans="1:27" x14ac:dyDescent="0.2">
      <c r="A648" s="79">
        <f>A647+1</f>
        <v>42553</v>
      </c>
      <c r="B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C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D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E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F648" s="98">
        <f>VLOOKUP($A648+ROUND((COLUMN()-2)/24,5),АТС!$A$41:$F$736,4)+VLOOKUP($A648+ROUND((COLUMN()-2)/24,5),'Расчет сбытовых надбавок'!$B$1537:'Расчет сбытовых надбавок'!$G$2280,4)</f>
        <v>0.01</v>
      </c>
      <c r="G648" s="98">
        <f>VLOOKUP($A648+ROUND((COLUMN()-2)/24,5),АТС!$A$41:$F$736,4)+VLOOKUP($A648+ROUND((COLUMN()-2)/24,5),'Расчет сбытовых надбавок'!$B$1537:'Расчет сбытовых надбавок'!$G$2280,4)</f>
        <v>232.01000000000002</v>
      </c>
      <c r="H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I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J648" s="98">
        <f>VLOOKUP($A648+ROUND((COLUMN()-2)/24,5),АТС!$A$41:$F$736,4)+VLOOKUP($A648+ROUND((COLUMN()-2)/24,5),'Расчет сбытовых надбавок'!$B$1537:'Расчет сбытовых надбавок'!$G$2280,4)</f>
        <v>19.98</v>
      </c>
      <c r="K648" s="98">
        <f>VLOOKUP($A648+ROUND((COLUMN()-2)/24,5),АТС!$A$41:$F$736,4)+VLOOKUP($A648+ROUND((COLUMN()-2)/24,5),'Расчет сбытовых надбавок'!$B$1537:'Расчет сбытовых надбавок'!$G$2280,4)</f>
        <v>0.01</v>
      </c>
      <c r="L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M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N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O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P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Q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R648" s="98">
        <f>VLOOKUP($A648+ROUND((COLUMN()-2)/24,5),АТС!$A$41:$F$736,4)+VLOOKUP($A648+ROUND((COLUMN()-2)/24,5),'Расчет сбытовых надбавок'!$B$1537:'Расчет сбытовых надбавок'!$G$2280,4)</f>
        <v>0.01</v>
      </c>
      <c r="S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T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U648" s="98">
        <f>VLOOKUP($A648+ROUND((COLUMN()-2)/24,5),АТС!$A$41:$F$736,4)+VLOOKUP($A648+ROUND((COLUMN()-2)/24,5),'Расчет сбытовых надбавок'!$B$1537:'Расчет сбытовых надбавок'!$G$2280,4)</f>
        <v>0.01</v>
      </c>
      <c r="V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W648" s="98">
        <f>VLOOKUP($A648+ROUND((COLUMN()-2)/24,5),АТС!$A$41:$F$736,4)+VLOOKUP($A648+ROUND((COLUMN()-2)/24,5),'Расчет сбытовых надбавок'!$B$1537:'Расчет сбытовых надбавок'!$G$2280,4)</f>
        <v>0.01</v>
      </c>
      <c r="X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Y648" s="98">
        <f>VLOOKUP($A648+ROUND((COLUMN()-2)/24,5),АТС!$A$41:$F$736,4)+VLOOKUP($A648+ROUND((COLUMN()-2)/24,5),'Расчет сбытовых надбавок'!$B$1537:'Расчет сбытовых надбавок'!$G$2280,4)</f>
        <v>0.01</v>
      </c>
    </row>
    <row r="649" spans="1:27" x14ac:dyDescent="0.2">
      <c r="A649" s="79">
        <f t="shared" ref="A649:A677" si="20">A648+1</f>
        <v>42554</v>
      </c>
      <c r="B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C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D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E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F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G649" s="98">
        <f>VLOOKUP($A649+ROUND((COLUMN()-2)/24,5),АТС!$A$41:$F$736,4)+VLOOKUP($A649+ROUND((COLUMN()-2)/24,5),'Расчет сбытовых надбавок'!$B$1537:'Расчет сбытовых надбавок'!$G$2280,4)</f>
        <v>1041.98</v>
      </c>
      <c r="H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I649" s="98">
        <f>VLOOKUP($A649+ROUND((COLUMN()-2)/24,5),АТС!$A$41:$F$736,4)+VLOOKUP($A649+ROUND((COLUMN()-2)/24,5),'Расчет сбытовых надбавок'!$B$1537:'Расчет сбытовых надбавок'!$G$2280,4)</f>
        <v>49.080000000000005</v>
      </c>
      <c r="J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K649" s="98">
        <f>VLOOKUP($A649+ROUND((COLUMN()-2)/24,5),АТС!$A$41:$F$736,4)+VLOOKUP($A649+ROUND((COLUMN()-2)/24,5),'Расчет сбытовых надбавок'!$B$1537:'Расчет сбытовых надбавок'!$G$2280,4)</f>
        <v>12.72</v>
      </c>
      <c r="L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M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N649" s="98">
        <f>VLOOKUP($A649+ROUND((COLUMN()-2)/24,5),АТС!$A$41:$F$736,4)+VLOOKUP($A649+ROUND((COLUMN()-2)/24,5),'Расчет сбытовых надбавок'!$B$1537:'Расчет сбытовых надбавок'!$G$2280,4)</f>
        <v>0.01</v>
      </c>
      <c r="O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P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Q649" s="98">
        <f>VLOOKUP($A649+ROUND((COLUMN()-2)/24,5),АТС!$A$41:$F$736,4)+VLOOKUP($A649+ROUND((COLUMN()-2)/24,5),'Расчет сбытовых надбавок'!$B$1537:'Расчет сбытовых надбавок'!$G$2280,4)</f>
        <v>0.01</v>
      </c>
      <c r="R649" s="98">
        <f>VLOOKUP($A649+ROUND((COLUMN()-2)/24,5),АТС!$A$41:$F$736,4)+VLOOKUP($A649+ROUND((COLUMN()-2)/24,5),'Расчет сбытовых надбавок'!$B$1537:'Расчет сбытовых надбавок'!$G$2280,4)</f>
        <v>0.02</v>
      </c>
      <c r="S649" s="98">
        <f>VLOOKUP($A649+ROUND((COLUMN()-2)/24,5),АТС!$A$41:$F$736,4)+VLOOKUP($A649+ROUND((COLUMN()-2)/24,5),'Расчет сбытовых надбавок'!$B$1537:'Расчет сбытовых надбавок'!$G$2280,4)</f>
        <v>0.01</v>
      </c>
      <c r="T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U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V649" s="98">
        <f>VLOOKUP($A649+ROUND((COLUMN()-2)/24,5),АТС!$A$41:$F$736,4)+VLOOKUP($A649+ROUND((COLUMN()-2)/24,5),'Расчет сбытовых надбавок'!$B$1537:'Расчет сбытовых надбавок'!$G$2280,4)</f>
        <v>0.01</v>
      </c>
      <c r="W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X649" s="98">
        <f>VLOOKUP($A649+ROUND((COLUMN()-2)/24,5),АТС!$A$41:$F$736,4)+VLOOKUP($A649+ROUND((COLUMN()-2)/24,5),'Расчет сбытовых надбавок'!$B$1537:'Расчет сбытовых надбавок'!$G$2280,4)</f>
        <v>0.01</v>
      </c>
      <c r="Y649" s="98">
        <f>VLOOKUP($A649+ROUND((COLUMN()-2)/24,5),АТС!$A$41:$F$736,4)+VLOOKUP($A649+ROUND((COLUMN()-2)/24,5),'Расчет сбытовых надбавок'!$B$1537:'Расчет сбытовых надбавок'!$G$2280,4)</f>
        <v>0</v>
      </c>
    </row>
    <row r="650" spans="1:27" x14ac:dyDescent="0.2">
      <c r="A650" s="79">
        <f t="shared" si="20"/>
        <v>42555</v>
      </c>
      <c r="B650" s="98">
        <f>VLOOKUP($A650+ROUND((COLUMN()-2)/24,5),АТС!$A$41:$F$736,4)+VLOOKUP($A650+ROUND((COLUMN()-2)/24,5),'Расчет сбытовых надбавок'!$B$1537:'Расчет сбытовых надбавок'!$G$2280,4)</f>
        <v>12.81</v>
      </c>
      <c r="C650" s="98">
        <f>VLOOKUP($A650+ROUND((COLUMN()-2)/24,5),АТС!$A$41:$F$736,4)+VLOOKUP($A650+ROUND((COLUMN()-2)/24,5),'Расчет сбытовых надбавок'!$B$1537:'Расчет сбытовых надбавок'!$G$2280,4)</f>
        <v>44.77</v>
      </c>
      <c r="D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E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F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G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H650" s="98">
        <f>VLOOKUP($A650+ROUND((COLUMN()-2)/24,5),АТС!$A$41:$F$736,4)+VLOOKUP($A650+ROUND((COLUMN()-2)/24,5),'Расчет сбытовых надбавок'!$B$1537:'Расчет сбытовых надбавок'!$G$2280,4)</f>
        <v>89.31</v>
      </c>
      <c r="I650" s="98">
        <f>VLOOKUP($A650+ROUND((COLUMN()-2)/24,5),АТС!$A$41:$F$736,4)+VLOOKUP($A650+ROUND((COLUMN()-2)/24,5),'Расчет сбытовых надбавок'!$B$1537:'Расчет сбытовых надбавок'!$G$2280,4)</f>
        <v>114.5</v>
      </c>
      <c r="J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K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L650" s="98">
        <f>VLOOKUP($A650+ROUND((COLUMN()-2)/24,5),АТС!$A$41:$F$736,4)+VLOOKUP($A650+ROUND((COLUMN()-2)/24,5),'Расчет сбытовых надбавок'!$B$1537:'Расчет сбытовых надбавок'!$G$2280,4)</f>
        <v>367.22999999999996</v>
      </c>
      <c r="M650" s="98">
        <f>VLOOKUP($A650+ROUND((COLUMN()-2)/24,5),АТС!$A$41:$F$736,4)+VLOOKUP($A650+ROUND((COLUMN()-2)/24,5),'Расчет сбытовых надбавок'!$B$1537:'Расчет сбытовых надбавок'!$G$2280,4)</f>
        <v>123.06</v>
      </c>
      <c r="N650" s="98">
        <f>VLOOKUP($A650+ROUND((COLUMN()-2)/24,5),АТС!$A$41:$F$736,4)+VLOOKUP($A650+ROUND((COLUMN()-2)/24,5),'Расчет сбытовых надбавок'!$B$1537:'Расчет сбытовых надбавок'!$G$2280,4)</f>
        <v>573.03000000000009</v>
      </c>
      <c r="O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P650" s="98">
        <f>VLOOKUP($A650+ROUND((COLUMN()-2)/24,5),АТС!$A$41:$F$736,4)+VLOOKUP($A650+ROUND((COLUMN()-2)/24,5),'Расчет сбытовых надбавок'!$B$1537:'Расчет сбытовых надбавок'!$G$2280,4)</f>
        <v>6.63</v>
      </c>
      <c r="Q650" s="98">
        <f>VLOOKUP($A650+ROUND((COLUMN()-2)/24,5),АТС!$A$41:$F$736,4)+VLOOKUP($A650+ROUND((COLUMN()-2)/24,5),'Расчет сбытовых надбавок'!$B$1537:'Расчет сбытовых надбавок'!$G$2280,4)</f>
        <v>1.88</v>
      </c>
      <c r="R650" s="98">
        <f>VLOOKUP($A650+ROUND((COLUMN()-2)/24,5),АТС!$A$41:$F$736,4)+VLOOKUP($A650+ROUND((COLUMN()-2)/24,5),'Расчет сбытовых надбавок'!$B$1537:'Расчет сбытовых надбавок'!$G$2280,4)</f>
        <v>563.41</v>
      </c>
      <c r="S650" s="98">
        <f>VLOOKUP($A650+ROUND((COLUMN()-2)/24,5),АТС!$A$41:$F$736,4)+VLOOKUP($A650+ROUND((COLUMN()-2)/24,5),'Расчет сбытовых надбавок'!$B$1537:'Расчет сбытовых надбавок'!$G$2280,4)</f>
        <v>547.29</v>
      </c>
      <c r="T650" s="98">
        <f>VLOOKUP($A650+ROUND((COLUMN()-2)/24,5),АТС!$A$41:$F$736,4)+VLOOKUP($A650+ROUND((COLUMN()-2)/24,5),'Расчет сбытовых надбавок'!$B$1537:'Расчет сбытовых надбавок'!$G$2280,4)</f>
        <v>543.81999999999994</v>
      </c>
      <c r="U650" s="98">
        <f>VLOOKUP($A650+ROUND((COLUMN()-2)/24,5),АТС!$A$41:$F$736,4)+VLOOKUP($A650+ROUND((COLUMN()-2)/24,5),'Расчет сбытовых надбавок'!$B$1537:'Расчет сбытовых надбавок'!$G$2280,4)</f>
        <v>445.78000000000003</v>
      </c>
      <c r="V650" s="98">
        <f>VLOOKUP($A650+ROUND((COLUMN()-2)/24,5),АТС!$A$41:$F$736,4)+VLOOKUP($A650+ROUND((COLUMN()-2)/24,5),'Расчет сбытовых надбавок'!$B$1537:'Расчет сбытовых надбавок'!$G$2280,4)</f>
        <v>380.13</v>
      </c>
      <c r="W650" s="98">
        <f>VLOOKUP($A650+ROUND((COLUMN()-2)/24,5),АТС!$A$41:$F$736,4)+VLOOKUP($A650+ROUND((COLUMN()-2)/24,5),'Расчет сбытовых надбавок'!$B$1537:'Расчет сбытовых надбавок'!$G$2280,4)</f>
        <v>481.22999999999996</v>
      </c>
      <c r="X650" s="98">
        <f>VLOOKUP($A650+ROUND((COLUMN()-2)/24,5),АТС!$A$41:$F$736,4)+VLOOKUP($A650+ROUND((COLUMN()-2)/24,5),'Расчет сбытовых надбавок'!$B$1537:'Расчет сбытовых надбавок'!$G$2280,4)</f>
        <v>161.46</v>
      </c>
      <c r="Y650" s="98">
        <f>VLOOKUP($A650+ROUND((COLUMN()-2)/24,5),АТС!$A$41:$F$736,4)+VLOOKUP($A650+ROUND((COLUMN()-2)/24,5),'Расчет сбытовых надбавок'!$B$1537:'Расчет сбытовых надбавок'!$G$2280,4)</f>
        <v>31.35</v>
      </c>
    </row>
    <row r="651" spans="1:27" x14ac:dyDescent="0.2">
      <c r="A651" s="79">
        <f t="shared" si="20"/>
        <v>42556</v>
      </c>
      <c r="B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C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D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E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F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G651" s="98">
        <f>VLOOKUP($A651+ROUND((COLUMN()-2)/24,5),АТС!$A$41:$F$736,4)+VLOOKUP($A651+ROUND((COLUMN()-2)/24,5),'Расчет сбытовых надбавок'!$B$1537:'Расчет сбытовых надбавок'!$G$2280,4)</f>
        <v>190.78000000000003</v>
      </c>
      <c r="H651" s="98">
        <f>VLOOKUP($A651+ROUND((COLUMN()-2)/24,5),АТС!$A$41:$F$736,4)+VLOOKUP($A651+ROUND((COLUMN()-2)/24,5),'Расчет сбытовых надбавок'!$B$1537:'Расчет сбытовых надбавок'!$G$2280,4)</f>
        <v>307.62</v>
      </c>
      <c r="I651" s="98">
        <f>VLOOKUP($A651+ROUND((COLUMN()-2)/24,5),АТС!$A$41:$F$736,4)+VLOOKUP($A651+ROUND((COLUMN()-2)/24,5),'Расчет сбытовых надбавок'!$B$1537:'Расчет сбытовых надбавок'!$G$2280,4)</f>
        <v>382.28</v>
      </c>
      <c r="J651" s="98">
        <f>VLOOKUP($A651+ROUND((COLUMN()-2)/24,5),АТС!$A$41:$F$736,4)+VLOOKUP($A651+ROUND((COLUMN()-2)/24,5),'Расчет сбытовых надбавок'!$B$1537:'Расчет сбытовых надбавок'!$G$2280,4)</f>
        <v>273.46999999999997</v>
      </c>
      <c r="K651" s="98">
        <f>VLOOKUP($A651+ROUND((COLUMN()-2)/24,5),АТС!$A$41:$F$736,4)+VLOOKUP($A651+ROUND((COLUMN()-2)/24,5),'Расчет сбытовых надбавок'!$B$1537:'Расчет сбытовых надбавок'!$G$2280,4)</f>
        <v>224.76</v>
      </c>
      <c r="L651" s="98">
        <f>VLOOKUP($A651+ROUND((COLUMN()-2)/24,5),АТС!$A$41:$F$736,4)+VLOOKUP($A651+ROUND((COLUMN()-2)/24,5),'Расчет сбытовых надбавок'!$B$1537:'Расчет сбытовых надбавок'!$G$2280,4)</f>
        <v>194.08</v>
      </c>
      <c r="M651" s="98">
        <f>VLOOKUP($A651+ROUND((COLUMN()-2)/24,5),АТС!$A$41:$F$736,4)+VLOOKUP($A651+ROUND((COLUMN()-2)/24,5),'Расчет сбытовых надбавок'!$B$1537:'Расчет сбытовых надбавок'!$G$2280,4)</f>
        <v>182.54</v>
      </c>
      <c r="N651" s="98">
        <f>VLOOKUP($A651+ROUND((COLUMN()-2)/24,5),АТС!$A$41:$F$736,4)+VLOOKUP($A651+ROUND((COLUMN()-2)/24,5),'Расчет сбытовых надбавок'!$B$1537:'Расчет сбытовых надбавок'!$G$2280,4)</f>
        <v>73.72</v>
      </c>
      <c r="O651" s="98">
        <f>VLOOKUP($A651+ROUND((COLUMN()-2)/24,5),АТС!$A$41:$F$736,4)+VLOOKUP($A651+ROUND((COLUMN()-2)/24,5),'Расчет сбытовых надбавок'!$B$1537:'Расчет сбытовых надбавок'!$G$2280,4)</f>
        <v>72.16</v>
      </c>
      <c r="P651" s="98">
        <f>VLOOKUP($A651+ROUND((COLUMN()-2)/24,5),АТС!$A$41:$F$736,4)+VLOOKUP($A651+ROUND((COLUMN()-2)/24,5),'Расчет сбытовых надбавок'!$B$1537:'Расчет сбытовых надбавок'!$G$2280,4)</f>
        <v>5.98</v>
      </c>
      <c r="Q651" s="98">
        <f>VLOOKUP($A651+ROUND((COLUMN()-2)/24,5),АТС!$A$41:$F$736,4)+VLOOKUP($A651+ROUND((COLUMN()-2)/24,5),'Расчет сбытовых надбавок'!$B$1537:'Расчет сбытовых надбавок'!$G$2280,4)</f>
        <v>1.8299999999999998</v>
      </c>
      <c r="R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S651" s="98">
        <f>VLOOKUP($A651+ROUND((COLUMN()-2)/24,5),АТС!$A$41:$F$736,4)+VLOOKUP($A651+ROUND((COLUMN()-2)/24,5),'Расчет сбытовых надбавок'!$B$1537:'Расчет сбытовых надбавок'!$G$2280,4)</f>
        <v>0.12</v>
      </c>
      <c r="T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U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V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W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X651" s="98">
        <f>VLOOKUP($A651+ROUND((COLUMN()-2)/24,5),АТС!$A$41:$F$736,4)+VLOOKUP($A651+ROUND((COLUMN()-2)/24,5),'Расчет сбытовых надбавок'!$B$1537:'Расчет сбытовых надбавок'!$G$2280,4)</f>
        <v>161.15</v>
      </c>
      <c r="Y651" s="98">
        <f>VLOOKUP($A651+ROUND((COLUMN()-2)/24,5),АТС!$A$41:$F$736,4)+VLOOKUP($A651+ROUND((COLUMN()-2)/24,5),'Расчет сбытовых надбавок'!$B$1537:'Расчет сбытовых надбавок'!$G$2280,4)</f>
        <v>115.02</v>
      </c>
    </row>
    <row r="652" spans="1:27" x14ac:dyDescent="0.2">
      <c r="A652" s="79">
        <f t="shared" si="20"/>
        <v>42557</v>
      </c>
      <c r="B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C652" s="98">
        <f>VLOOKUP($A652+ROUND((COLUMN()-2)/24,5),АТС!$A$41:$F$736,4)+VLOOKUP($A652+ROUND((COLUMN()-2)/24,5),'Расчет сбытовых надбавок'!$B$1537:'Расчет сбытовых надбавок'!$G$2280,4)</f>
        <v>37.67</v>
      </c>
      <c r="D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E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F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G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H652" s="98">
        <f>VLOOKUP($A652+ROUND((COLUMN()-2)/24,5),АТС!$A$41:$F$736,4)+VLOOKUP($A652+ROUND((COLUMN()-2)/24,5),'Расчет сбытовых надбавок'!$B$1537:'Расчет сбытовых надбавок'!$G$2280,4)</f>
        <v>143.70000000000002</v>
      </c>
      <c r="I652" s="98">
        <f>VLOOKUP($A652+ROUND((COLUMN()-2)/24,5),АТС!$A$41:$F$736,4)+VLOOKUP($A652+ROUND((COLUMN()-2)/24,5),'Расчет сбытовых надбавок'!$B$1537:'Расчет сбытовых надбавок'!$G$2280,4)</f>
        <v>99.13</v>
      </c>
      <c r="J652" s="98">
        <f>VLOOKUP($A652+ROUND((COLUMN()-2)/24,5),АТС!$A$41:$F$736,4)+VLOOKUP($A652+ROUND((COLUMN()-2)/24,5),'Расчет сбытовых надбавок'!$B$1537:'Расчет сбытовых надбавок'!$G$2280,4)</f>
        <v>66.52</v>
      </c>
      <c r="K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L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M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N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O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P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Q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R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S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T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U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V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W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X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Y652" s="98">
        <f>VLOOKUP($A652+ROUND((COLUMN()-2)/24,5),АТС!$A$41:$F$736,4)+VLOOKUP($A652+ROUND((COLUMN()-2)/24,5),'Расчет сбытовых надбавок'!$B$1537:'Расчет сбытовых надбавок'!$G$2280,4)</f>
        <v>0</v>
      </c>
    </row>
    <row r="653" spans="1:27" x14ac:dyDescent="0.2">
      <c r="A653" s="79">
        <f t="shared" si="20"/>
        <v>42558</v>
      </c>
      <c r="B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C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D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E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F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G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H653" s="98">
        <f>VLOOKUP($A653+ROUND((COLUMN()-2)/24,5),АТС!$A$41:$F$736,4)+VLOOKUP($A653+ROUND((COLUMN()-2)/24,5),'Расчет сбытовых надбавок'!$B$1537:'Расчет сбытовых надбавок'!$G$2280,4)</f>
        <v>152.75</v>
      </c>
      <c r="I653" s="98">
        <f>VLOOKUP($A653+ROUND((COLUMN()-2)/24,5),АТС!$A$41:$F$736,4)+VLOOKUP($A653+ROUND((COLUMN()-2)/24,5),'Расчет сбытовых надбавок'!$B$1537:'Расчет сбытовых надбавок'!$G$2280,4)</f>
        <v>145.65</v>
      </c>
      <c r="J653" s="98">
        <f>VLOOKUP($A653+ROUND((COLUMN()-2)/24,5),АТС!$A$41:$F$736,4)+VLOOKUP($A653+ROUND((COLUMN()-2)/24,5),'Расчет сбытовых надбавок'!$B$1537:'Расчет сбытовых надбавок'!$G$2280,4)</f>
        <v>3.44</v>
      </c>
      <c r="K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L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M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N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O653" s="98">
        <f>VLOOKUP($A653+ROUND((COLUMN()-2)/24,5),АТС!$A$41:$F$736,4)+VLOOKUP($A653+ROUND((COLUMN()-2)/24,5),'Расчет сбытовых надбавок'!$B$1537:'Расчет сбытовых надбавок'!$G$2280,4)</f>
        <v>11.15</v>
      </c>
      <c r="P653" s="98">
        <f>VLOOKUP($A653+ROUND((COLUMN()-2)/24,5),АТС!$A$41:$F$736,4)+VLOOKUP($A653+ROUND((COLUMN()-2)/24,5),'Расчет сбытовых надбавок'!$B$1537:'Расчет сбытовых надбавок'!$G$2280,4)</f>
        <v>0.09</v>
      </c>
      <c r="Q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R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S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T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U653" s="98">
        <f>VLOOKUP($A653+ROUND((COLUMN()-2)/24,5),АТС!$A$41:$F$736,4)+VLOOKUP($A653+ROUND((COLUMN()-2)/24,5),'Расчет сбытовых надбавок'!$B$1537:'Расчет сбытовых надбавок'!$G$2280,4)</f>
        <v>10.4</v>
      </c>
      <c r="V653" s="98">
        <f>VLOOKUP($A653+ROUND((COLUMN()-2)/24,5),АТС!$A$41:$F$736,4)+VLOOKUP($A653+ROUND((COLUMN()-2)/24,5),'Расчет сбытовых надбавок'!$B$1537:'Расчет сбытовых надбавок'!$G$2280,4)</f>
        <v>60.93</v>
      </c>
      <c r="W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X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Y653" s="98">
        <f>VLOOKUP($A653+ROUND((COLUMN()-2)/24,5),АТС!$A$41:$F$736,4)+VLOOKUP($A653+ROUND((COLUMN()-2)/24,5),'Расчет сбытовых надбавок'!$B$1537:'Расчет сбытовых надбавок'!$G$2280,4)</f>
        <v>0</v>
      </c>
    </row>
    <row r="654" spans="1:27" x14ac:dyDescent="0.2">
      <c r="A654" s="79">
        <f t="shared" si="20"/>
        <v>42559</v>
      </c>
      <c r="B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C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D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E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F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G654" s="98">
        <f>VLOOKUP($A654+ROUND((COLUMN()-2)/24,5),АТС!$A$41:$F$736,4)+VLOOKUP($A654+ROUND((COLUMN()-2)/24,5),'Расчет сбытовых надбавок'!$B$1537:'Расчет сбытовых надбавок'!$G$2280,4)</f>
        <v>5.7299999999999995</v>
      </c>
      <c r="H654" s="98">
        <f>VLOOKUP($A654+ROUND((COLUMN()-2)/24,5),АТС!$A$41:$F$736,4)+VLOOKUP($A654+ROUND((COLUMN()-2)/24,5),'Расчет сбытовых надбавок'!$B$1537:'Расчет сбытовых надбавок'!$G$2280,4)</f>
        <v>139.11000000000001</v>
      </c>
      <c r="I654" s="98">
        <f>VLOOKUP($A654+ROUND((COLUMN()-2)/24,5),АТС!$A$41:$F$736,4)+VLOOKUP($A654+ROUND((COLUMN()-2)/24,5),'Расчет сбытовых надбавок'!$B$1537:'Расчет сбытовых надбавок'!$G$2280,4)</f>
        <v>155.66</v>
      </c>
      <c r="J654" s="98">
        <f>VLOOKUP($A654+ROUND((COLUMN()-2)/24,5),АТС!$A$41:$F$736,4)+VLOOKUP($A654+ROUND((COLUMN()-2)/24,5),'Расчет сбытовых надбавок'!$B$1537:'Расчет сбытовых надбавок'!$G$2280,4)</f>
        <v>38.979999999999997</v>
      </c>
      <c r="K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L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M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N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O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P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Q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R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S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T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U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V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W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X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Y654" s="98">
        <f>VLOOKUP($A654+ROUND((COLUMN()-2)/24,5),АТС!$A$41:$F$736,4)+VLOOKUP($A654+ROUND((COLUMN()-2)/24,5),'Расчет сбытовых надбавок'!$B$1537:'Расчет сбытовых надбавок'!$G$2280,4)</f>
        <v>0</v>
      </c>
    </row>
    <row r="655" spans="1:27" x14ac:dyDescent="0.2">
      <c r="A655" s="79">
        <f t="shared" si="20"/>
        <v>42560</v>
      </c>
      <c r="B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C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D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E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F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G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H655" s="98">
        <f>VLOOKUP($A655+ROUND((COLUMN()-2)/24,5),АТС!$A$41:$F$736,4)+VLOOKUP($A655+ROUND((COLUMN()-2)/24,5),'Расчет сбытовых надбавок'!$B$1537:'Расчет сбытовых надбавок'!$G$2280,4)</f>
        <v>692.77</v>
      </c>
      <c r="I655" s="98">
        <f>VLOOKUP($A655+ROUND((COLUMN()-2)/24,5),АТС!$A$41:$F$736,4)+VLOOKUP($A655+ROUND((COLUMN()-2)/24,5),'Расчет сбытовых надбавок'!$B$1537:'Расчет сбытовых надбавок'!$G$2280,4)</f>
        <v>213.9</v>
      </c>
      <c r="J655" s="98">
        <f>VLOOKUP($A655+ROUND((COLUMN()-2)/24,5),АТС!$A$41:$F$736,4)+VLOOKUP($A655+ROUND((COLUMN()-2)/24,5),'Расчет сбытовых надбавок'!$B$1537:'Расчет сбытовых надбавок'!$G$2280,4)</f>
        <v>1.1800000000000002</v>
      </c>
      <c r="K655" s="98">
        <f>VLOOKUP($A655+ROUND((COLUMN()-2)/24,5),АТС!$A$41:$F$736,4)+VLOOKUP($A655+ROUND((COLUMN()-2)/24,5),'Расчет сбытовых надбавок'!$B$1537:'Расчет сбытовых надбавок'!$G$2280,4)</f>
        <v>3.25</v>
      </c>
      <c r="L655" s="98">
        <f>VLOOKUP($A655+ROUND((COLUMN()-2)/24,5),АТС!$A$41:$F$736,4)+VLOOKUP($A655+ROUND((COLUMN()-2)/24,5),'Расчет сбытовых надбавок'!$B$1537:'Расчет сбытовых надбавок'!$G$2280,4)</f>
        <v>0.01</v>
      </c>
      <c r="M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N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O655" s="98">
        <f>VLOOKUP($A655+ROUND((COLUMN()-2)/24,5),АТС!$A$41:$F$736,4)+VLOOKUP($A655+ROUND((COLUMN()-2)/24,5),'Расчет сбытовых надбавок'!$B$1537:'Расчет сбытовых надбавок'!$G$2280,4)</f>
        <v>0.01</v>
      </c>
      <c r="P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Q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R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S655" s="98">
        <f>VLOOKUP($A655+ROUND((COLUMN()-2)/24,5),АТС!$A$41:$F$736,4)+VLOOKUP($A655+ROUND((COLUMN()-2)/24,5),'Расчет сбытовых надбавок'!$B$1537:'Расчет сбытовых надбавок'!$G$2280,4)</f>
        <v>0.01</v>
      </c>
      <c r="T655" s="98">
        <f>VLOOKUP($A655+ROUND((COLUMN()-2)/24,5),АТС!$A$41:$F$736,4)+VLOOKUP($A655+ROUND((COLUMN()-2)/24,5),'Расчет сбытовых надбавок'!$B$1537:'Расчет сбытовых надбавок'!$G$2280,4)</f>
        <v>0.01</v>
      </c>
      <c r="U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V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W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X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Y655" s="98">
        <f>VLOOKUP($A655+ROUND((COLUMN()-2)/24,5),АТС!$A$41:$F$736,4)+VLOOKUP($A655+ROUND((COLUMN()-2)/24,5),'Расчет сбытовых надбавок'!$B$1537:'Расчет сбытовых надбавок'!$G$2280,4)</f>
        <v>0</v>
      </c>
    </row>
    <row r="656" spans="1:27" x14ac:dyDescent="0.2">
      <c r="A656" s="79">
        <f t="shared" si="20"/>
        <v>42561</v>
      </c>
      <c r="B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C656" s="98">
        <f>VLOOKUP($A656+ROUND((COLUMN()-2)/24,5),АТС!$A$41:$F$736,4)+VLOOKUP($A656+ROUND((COLUMN()-2)/24,5),'Расчет сбытовых надбавок'!$B$1537:'Расчет сбытовых надбавок'!$G$2280,4)</f>
        <v>18.670000000000002</v>
      </c>
      <c r="D656" s="98">
        <f>VLOOKUP($A656+ROUND((COLUMN()-2)/24,5),АТС!$A$41:$F$736,4)+VLOOKUP($A656+ROUND((COLUMN()-2)/24,5),'Расчет сбытовых надбавок'!$B$1537:'Расчет сбытовых надбавок'!$G$2280,4)</f>
        <v>115.81</v>
      </c>
      <c r="E656" s="98">
        <f>VLOOKUP($A656+ROUND((COLUMN()-2)/24,5),АТС!$A$41:$F$736,4)+VLOOKUP($A656+ROUND((COLUMN()-2)/24,5),'Расчет сбытовых надбавок'!$B$1537:'Расчет сбытовых надбавок'!$G$2280,4)</f>
        <v>95.09</v>
      </c>
      <c r="F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G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H656" s="98">
        <f>VLOOKUP($A656+ROUND((COLUMN()-2)/24,5),АТС!$A$41:$F$736,4)+VLOOKUP($A656+ROUND((COLUMN()-2)/24,5),'Расчет сбытовых надбавок'!$B$1537:'Расчет сбытовых надбавок'!$G$2280,4)</f>
        <v>48.48</v>
      </c>
      <c r="I656" s="98">
        <f>VLOOKUP($A656+ROUND((COLUMN()-2)/24,5),АТС!$A$41:$F$736,4)+VLOOKUP($A656+ROUND((COLUMN()-2)/24,5),'Расчет сбытовых надбавок'!$B$1537:'Расчет сбытовых надбавок'!$G$2280,4)</f>
        <v>359.18</v>
      </c>
      <c r="J656" s="98">
        <f>VLOOKUP($A656+ROUND((COLUMN()-2)/24,5),АТС!$A$41:$F$736,4)+VLOOKUP($A656+ROUND((COLUMN()-2)/24,5),'Расчет сбытовых надбавок'!$B$1537:'Расчет сбытовых надбавок'!$G$2280,4)</f>
        <v>233.35</v>
      </c>
      <c r="K656" s="98">
        <f>VLOOKUP($A656+ROUND((COLUMN()-2)/24,5),АТС!$A$41:$F$736,4)+VLOOKUP($A656+ROUND((COLUMN()-2)/24,5),'Расчет сбытовых надбавок'!$B$1537:'Расчет сбытовых надбавок'!$G$2280,4)</f>
        <v>211.42</v>
      </c>
      <c r="L656" s="98">
        <f>VLOOKUP($A656+ROUND((COLUMN()-2)/24,5),АТС!$A$41:$F$736,4)+VLOOKUP($A656+ROUND((COLUMN()-2)/24,5),'Расчет сбытовых надбавок'!$B$1537:'Расчет сбытовых надбавок'!$G$2280,4)</f>
        <v>180.08999999999997</v>
      </c>
      <c r="M656" s="98">
        <f>VLOOKUP($A656+ROUND((COLUMN()-2)/24,5),АТС!$A$41:$F$736,4)+VLOOKUP($A656+ROUND((COLUMN()-2)/24,5),'Расчет сбытовых надбавок'!$B$1537:'Расчет сбытовых надбавок'!$G$2280,4)</f>
        <v>191.13</v>
      </c>
      <c r="N656" s="98">
        <f>VLOOKUP($A656+ROUND((COLUMN()-2)/24,5),АТС!$A$41:$F$736,4)+VLOOKUP($A656+ROUND((COLUMN()-2)/24,5),'Расчет сбытовых надбавок'!$B$1537:'Расчет сбытовых надбавок'!$G$2280,4)</f>
        <v>109</v>
      </c>
      <c r="O656" s="98">
        <f>VLOOKUP($A656+ROUND((COLUMN()-2)/24,5),АТС!$A$41:$F$736,4)+VLOOKUP($A656+ROUND((COLUMN()-2)/24,5),'Расчет сбытовых надбавок'!$B$1537:'Расчет сбытовых надбавок'!$G$2280,4)</f>
        <v>110.84</v>
      </c>
      <c r="P656" s="98">
        <f>VLOOKUP($A656+ROUND((COLUMN()-2)/24,5),АТС!$A$41:$F$736,4)+VLOOKUP($A656+ROUND((COLUMN()-2)/24,5),'Расчет сбытовых надбавок'!$B$1537:'Расчет сбытовых надбавок'!$G$2280,4)</f>
        <v>101.14</v>
      </c>
      <c r="Q656" s="98">
        <f>VLOOKUP($A656+ROUND((COLUMN()-2)/24,5),АТС!$A$41:$F$736,4)+VLOOKUP($A656+ROUND((COLUMN()-2)/24,5),'Расчет сбытовых надбавок'!$B$1537:'Расчет сбытовых надбавок'!$G$2280,4)</f>
        <v>97.22</v>
      </c>
      <c r="R656" s="98">
        <f>VLOOKUP($A656+ROUND((COLUMN()-2)/24,5),АТС!$A$41:$F$736,4)+VLOOKUP($A656+ROUND((COLUMN()-2)/24,5),'Расчет сбытовых надбавок'!$B$1537:'Расчет сбытовых надбавок'!$G$2280,4)</f>
        <v>83.32</v>
      </c>
      <c r="S656" s="98">
        <f>VLOOKUP($A656+ROUND((COLUMN()-2)/24,5),АТС!$A$41:$F$736,4)+VLOOKUP($A656+ROUND((COLUMN()-2)/24,5),'Расчет сбытовых надбавок'!$B$1537:'Расчет сбытовых надбавок'!$G$2280,4)</f>
        <v>88.57</v>
      </c>
      <c r="T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U656" s="98">
        <f>VLOOKUP($A656+ROUND((COLUMN()-2)/24,5),АТС!$A$41:$F$736,4)+VLOOKUP($A656+ROUND((COLUMN()-2)/24,5),'Расчет сбытовых надбавок'!$B$1537:'Расчет сбытовых надбавок'!$G$2280,4)</f>
        <v>0.01</v>
      </c>
      <c r="V656" s="98">
        <f>VLOOKUP($A656+ROUND((COLUMN()-2)/24,5),АТС!$A$41:$F$736,4)+VLOOKUP($A656+ROUND((COLUMN()-2)/24,5),'Расчет сбытовых надбавок'!$B$1537:'Расчет сбытовых надбавок'!$G$2280,4)</f>
        <v>0.01</v>
      </c>
      <c r="W656" s="98">
        <f>VLOOKUP($A656+ROUND((COLUMN()-2)/24,5),АТС!$A$41:$F$736,4)+VLOOKUP($A656+ROUND((COLUMN()-2)/24,5),'Расчет сбытовых надбавок'!$B$1537:'Расчет сбытовых надбавок'!$G$2280,4)</f>
        <v>0.01</v>
      </c>
      <c r="X656" s="98">
        <f>VLOOKUP($A656+ROUND((COLUMN()-2)/24,5),АТС!$A$41:$F$736,4)+VLOOKUP($A656+ROUND((COLUMN()-2)/24,5),'Расчет сбытовых надбавок'!$B$1537:'Расчет сбытовых надбавок'!$G$2280,4)</f>
        <v>0.01</v>
      </c>
      <c r="Y656" s="98">
        <f>VLOOKUP($A656+ROUND((COLUMN()-2)/24,5),АТС!$A$41:$F$736,4)+VLOOKUP($A656+ROUND((COLUMN()-2)/24,5),'Расчет сбытовых надбавок'!$B$1537:'Расчет сбытовых надбавок'!$G$2280,4)</f>
        <v>0</v>
      </c>
    </row>
    <row r="657" spans="1:25" x14ac:dyDescent="0.2">
      <c r="A657" s="79">
        <f t="shared" si="20"/>
        <v>42562</v>
      </c>
      <c r="B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C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D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E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F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G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H657" s="98">
        <f>VLOOKUP($A657+ROUND((COLUMN()-2)/24,5),АТС!$A$41:$F$736,4)+VLOOKUP($A657+ROUND((COLUMN()-2)/24,5),'Расчет сбытовых надбавок'!$B$1537:'Расчет сбытовых надбавок'!$G$2280,4)</f>
        <v>23.97</v>
      </c>
      <c r="I657" s="98">
        <f>VLOOKUP($A657+ROUND((COLUMN()-2)/24,5),АТС!$A$41:$F$736,4)+VLOOKUP($A657+ROUND((COLUMN()-2)/24,5),'Расчет сбытовых надбавок'!$B$1537:'Расчет сбытовых надбавок'!$G$2280,4)</f>
        <v>186.54</v>
      </c>
      <c r="J657" s="98">
        <f>VLOOKUP($A657+ROUND((COLUMN()-2)/24,5),АТС!$A$41:$F$736,4)+VLOOKUP($A657+ROUND((COLUMN()-2)/24,5),'Расчет сбытовых надбавок'!$B$1537:'Расчет сбытовых надбавок'!$G$2280,4)</f>
        <v>13.19</v>
      </c>
      <c r="K657" s="98">
        <f>VLOOKUP($A657+ROUND((COLUMN()-2)/24,5),АТС!$A$41:$F$736,4)+VLOOKUP($A657+ROUND((COLUMN()-2)/24,5),'Расчет сбытовых надбавок'!$B$1537:'Расчет сбытовых надбавок'!$G$2280,4)</f>
        <v>3.0799999999999996</v>
      </c>
      <c r="L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M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N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O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P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Q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R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S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T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U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V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W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X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Y657" s="98">
        <f>VLOOKUP($A657+ROUND((COLUMN()-2)/24,5),АТС!$A$41:$F$736,4)+VLOOKUP($A657+ROUND((COLUMN()-2)/24,5),'Расчет сбытовых надбавок'!$B$1537:'Расчет сбытовых надбавок'!$G$2280,4)</f>
        <v>0</v>
      </c>
    </row>
    <row r="658" spans="1:25" x14ac:dyDescent="0.2">
      <c r="A658" s="79">
        <f t="shared" si="20"/>
        <v>42563</v>
      </c>
      <c r="B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C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D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E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F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G658" s="98">
        <f>VLOOKUP($A658+ROUND((COLUMN()-2)/24,5),АТС!$A$41:$F$736,4)+VLOOKUP($A658+ROUND((COLUMN()-2)/24,5),'Расчет сбытовых надбавок'!$B$1537:'Расчет сбытовых надбавок'!$G$2280,4)</f>
        <v>83.05</v>
      </c>
      <c r="H658" s="98">
        <f>VLOOKUP($A658+ROUND((COLUMN()-2)/24,5),АТС!$A$41:$F$736,4)+VLOOKUP($A658+ROUND((COLUMN()-2)/24,5),'Расчет сбытовых надбавок'!$B$1537:'Расчет сбытовых надбавок'!$G$2280,4)</f>
        <v>754.85</v>
      </c>
      <c r="I658" s="98">
        <f>VLOOKUP($A658+ROUND((COLUMN()-2)/24,5),АТС!$A$41:$F$736,4)+VLOOKUP($A658+ROUND((COLUMN()-2)/24,5),'Расчет сбытовых надбавок'!$B$1537:'Расчет сбытовых надбавок'!$G$2280,4)</f>
        <v>257.79000000000002</v>
      </c>
      <c r="J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K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L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M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N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O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P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Q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R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S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T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U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V658" s="98">
        <f>VLOOKUP($A658+ROUND((COLUMN()-2)/24,5),АТС!$A$41:$F$736,4)+VLOOKUP($A658+ROUND((COLUMN()-2)/24,5),'Расчет сбытовых надбавок'!$B$1537:'Расчет сбытовых надбавок'!$G$2280,4)</f>
        <v>2.6500000000000004</v>
      </c>
      <c r="W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X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Y658" s="98">
        <f>VLOOKUP($A658+ROUND((COLUMN()-2)/24,5),АТС!$A$41:$F$736,4)+VLOOKUP($A658+ROUND((COLUMN()-2)/24,5),'Расчет сбытовых надбавок'!$B$1537:'Расчет сбытовых надбавок'!$G$2280,4)</f>
        <v>0</v>
      </c>
    </row>
    <row r="659" spans="1:25" x14ac:dyDescent="0.2">
      <c r="A659" s="79">
        <f t="shared" si="20"/>
        <v>42564</v>
      </c>
      <c r="B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C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D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E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F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G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H659" s="98">
        <f>VLOOKUP($A659+ROUND((COLUMN()-2)/24,5),АТС!$A$41:$F$736,4)+VLOOKUP($A659+ROUND((COLUMN()-2)/24,5),'Расчет сбытовых надбавок'!$B$1537:'Расчет сбытовых надбавок'!$G$2280,4)</f>
        <v>10.6</v>
      </c>
      <c r="I659" s="98">
        <f>VLOOKUP($A659+ROUND((COLUMN()-2)/24,5),АТС!$A$41:$F$736,4)+VLOOKUP($A659+ROUND((COLUMN()-2)/24,5),'Расчет сбытовых надбавок'!$B$1537:'Расчет сбытовых надбавок'!$G$2280,4)</f>
        <v>101.71000000000001</v>
      </c>
      <c r="J659" s="98">
        <f>VLOOKUP($A659+ROUND((COLUMN()-2)/24,5),АТС!$A$41:$F$736,4)+VLOOKUP($A659+ROUND((COLUMN()-2)/24,5),'Расчет сбытовых надбавок'!$B$1537:'Расчет сбытовых надбавок'!$G$2280,4)</f>
        <v>0.01</v>
      </c>
      <c r="K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L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M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N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O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P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Q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R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S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T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U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V659" s="98">
        <f>VLOOKUP($A659+ROUND((COLUMN()-2)/24,5),АТС!$A$41:$F$736,4)+VLOOKUP($A659+ROUND((COLUMN()-2)/24,5),'Расчет сбытовых надбавок'!$B$1537:'Расчет сбытовых надбавок'!$G$2280,4)</f>
        <v>55.96</v>
      </c>
      <c r="W659" s="98">
        <f>VLOOKUP($A659+ROUND((COLUMN()-2)/24,5),АТС!$A$41:$F$736,4)+VLOOKUP($A659+ROUND((COLUMN()-2)/24,5),'Расчет сбытовых надбавок'!$B$1537:'Расчет сбытовых надбавок'!$G$2280,4)</f>
        <v>10.639999999999999</v>
      </c>
      <c r="X659" s="98">
        <f>VLOOKUP($A659+ROUND((COLUMN()-2)/24,5),АТС!$A$41:$F$736,4)+VLOOKUP($A659+ROUND((COLUMN()-2)/24,5),'Расчет сбытовых надбавок'!$B$1537:'Расчет сбытовых надбавок'!$G$2280,4)</f>
        <v>60.6</v>
      </c>
      <c r="Y659" s="98">
        <f>VLOOKUP($A659+ROUND((COLUMN()-2)/24,5),АТС!$A$41:$F$736,4)+VLOOKUP($A659+ROUND((COLUMN()-2)/24,5),'Расчет сбытовых надбавок'!$B$1537:'Расчет сбытовых надбавок'!$G$2280,4)</f>
        <v>127.96</v>
      </c>
    </row>
    <row r="660" spans="1:25" x14ac:dyDescent="0.2">
      <c r="A660" s="79">
        <f t="shared" si="20"/>
        <v>42565</v>
      </c>
      <c r="B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C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D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E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F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G660" s="98">
        <f>VLOOKUP($A660+ROUND((COLUMN()-2)/24,5),АТС!$A$41:$F$736,4)+VLOOKUP($A660+ROUND((COLUMN()-2)/24,5),'Расчет сбытовых надбавок'!$B$1537:'Расчет сбытовых надбавок'!$G$2280,4)</f>
        <v>97.61</v>
      </c>
      <c r="H660" s="98">
        <f>VLOOKUP($A660+ROUND((COLUMN()-2)/24,5),АТС!$A$41:$F$736,4)+VLOOKUP($A660+ROUND((COLUMN()-2)/24,5),'Расчет сбытовых надбавок'!$B$1537:'Расчет сбытовых надбавок'!$G$2280,4)</f>
        <v>152.35</v>
      </c>
      <c r="I660" s="98">
        <f>VLOOKUP($A660+ROUND((COLUMN()-2)/24,5),АТС!$A$41:$F$736,4)+VLOOKUP($A660+ROUND((COLUMN()-2)/24,5),'Расчет сбытовых надбавок'!$B$1537:'Расчет сбытовых надбавок'!$G$2280,4)</f>
        <v>114.28</v>
      </c>
      <c r="J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K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L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M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N660" s="98">
        <f>VLOOKUP($A660+ROUND((COLUMN()-2)/24,5),АТС!$A$41:$F$736,4)+VLOOKUP($A660+ROUND((COLUMN()-2)/24,5),'Расчет сбытовых надбавок'!$B$1537:'Расчет сбытовых надбавок'!$G$2280,4)</f>
        <v>0.01</v>
      </c>
      <c r="O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P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Q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R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S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T660" s="98">
        <f>VLOOKUP($A660+ROUND((COLUMN()-2)/24,5),АТС!$A$41:$F$736,4)+VLOOKUP($A660+ROUND((COLUMN()-2)/24,5),'Расчет сбытовых надбавок'!$B$1537:'Расчет сбытовых надбавок'!$G$2280,4)</f>
        <v>28.71</v>
      </c>
      <c r="U660" s="98">
        <f>VLOOKUP($A660+ROUND((COLUMN()-2)/24,5),АТС!$A$41:$F$736,4)+VLOOKUP($A660+ROUND((COLUMN()-2)/24,5),'Расчет сбытовых надбавок'!$B$1537:'Расчет сбытовых надбавок'!$G$2280,4)</f>
        <v>108.37</v>
      </c>
      <c r="V660" s="98">
        <f>VLOOKUP($A660+ROUND((COLUMN()-2)/24,5),АТС!$A$41:$F$736,4)+VLOOKUP($A660+ROUND((COLUMN()-2)/24,5),'Расчет сбытовых надбавок'!$B$1537:'Расчет сбытовых надбавок'!$G$2280,4)</f>
        <v>147.18</v>
      </c>
      <c r="W660" s="98">
        <f>VLOOKUP($A660+ROUND((COLUMN()-2)/24,5),АТС!$A$41:$F$736,4)+VLOOKUP($A660+ROUND((COLUMN()-2)/24,5),'Расчет сбытовых надбавок'!$B$1537:'Расчет сбытовых надбавок'!$G$2280,4)</f>
        <v>74.739999999999995</v>
      </c>
      <c r="X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Y660" s="98">
        <f>VLOOKUP($A660+ROUND((COLUMN()-2)/24,5),АТС!$A$41:$F$736,4)+VLOOKUP($A660+ROUND((COLUMN()-2)/24,5),'Расчет сбытовых надбавок'!$B$1537:'Расчет сбытовых надбавок'!$G$2280,4)</f>
        <v>0</v>
      </c>
    </row>
    <row r="661" spans="1:25" x14ac:dyDescent="0.2">
      <c r="A661" s="79">
        <f t="shared" si="20"/>
        <v>42566</v>
      </c>
      <c r="B661" s="98">
        <f>VLOOKUP($A661+ROUND((COLUMN()-2)/24,5),АТС!$A$41:$F$736,4)+VLOOKUP($A661+ROUND((COLUMN()-2)/24,5),'Расчет сбытовых надбавок'!$B$1537:'Расчет сбытовых надбавок'!$G$2280,4)</f>
        <v>132.04000000000002</v>
      </c>
      <c r="C661" s="98">
        <f>VLOOKUP($A661+ROUND((COLUMN()-2)/24,5),АТС!$A$41:$F$736,4)+VLOOKUP($A661+ROUND((COLUMN()-2)/24,5),'Расчет сбытовых надбавок'!$B$1537:'Расчет сбытовых надбавок'!$G$2280,4)</f>
        <v>127.61000000000001</v>
      </c>
      <c r="D661" s="98">
        <f>VLOOKUP($A661+ROUND((COLUMN()-2)/24,5),АТС!$A$41:$F$736,4)+VLOOKUP($A661+ROUND((COLUMN()-2)/24,5),'Расчет сбытовых надбавок'!$B$1537:'Расчет сбытовых надбавок'!$G$2280,4)</f>
        <v>32.92</v>
      </c>
      <c r="E661" s="98">
        <f>VLOOKUP($A661+ROUND((COLUMN()-2)/24,5),АТС!$A$41:$F$736,4)+VLOOKUP($A661+ROUND((COLUMN()-2)/24,5),'Расчет сбытовых надбавок'!$B$1537:'Расчет сбытовых надбавок'!$G$2280,4)</f>
        <v>25.990000000000002</v>
      </c>
      <c r="F661" s="98">
        <f>VLOOKUP($A661+ROUND((COLUMN()-2)/24,5),АТС!$A$41:$F$736,4)+VLOOKUP($A661+ROUND((COLUMN()-2)/24,5),'Расчет сбытовых надбавок'!$B$1537:'Расчет сбытовых надбавок'!$G$2280,4)</f>
        <v>112.83</v>
      </c>
      <c r="G661" s="98">
        <f>VLOOKUP($A661+ROUND((COLUMN()-2)/24,5),АТС!$A$41:$F$736,4)+VLOOKUP($A661+ROUND((COLUMN()-2)/24,5),'Расчет сбытовых надбавок'!$B$1537:'Расчет сбытовых надбавок'!$G$2280,4)</f>
        <v>135.5</v>
      </c>
      <c r="H661" s="98">
        <f>VLOOKUP($A661+ROUND((COLUMN()-2)/24,5),АТС!$A$41:$F$736,4)+VLOOKUP($A661+ROUND((COLUMN()-2)/24,5),'Расчет сбытовых надбавок'!$B$1537:'Расчет сбытовых надбавок'!$G$2280,4)</f>
        <v>373.14</v>
      </c>
      <c r="I661" s="98">
        <f>VLOOKUP($A661+ROUND((COLUMN()-2)/24,5),АТС!$A$41:$F$736,4)+VLOOKUP($A661+ROUND((COLUMN()-2)/24,5),'Расчет сбытовых надбавок'!$B$1537:'Расчет сбытовых надбавок'!$G$2280,4)</f>
        <v>302.31</v>
      </c>
      <c r="J661" s="98">
        <f>VLOOKUP($A661+ROUND((COLUMN()-2)/24,5),АТС!$A$41:$F$736,4)+VLOOKUP($A661+ROUND((COLUMN()-2)/24,5),'Расчет сбытовых надбавок'!$B$1537:'Расчет сбытовых надбавок'!$G$2280,4)</f>
        <v>57.86</v>
      </c>
      <c r="K661" s="98">
        <f>VLOOKUP($A661+ROUND((COLUMN()-2)/24,5),АТС!$A$41:$F$736,4)+VLOOKUP($A661+ROUND((COLUMN()-2)/24,5),'Расчет сбытовых надбавок'!$B$1537:'Расчет сбытовых надбавок'!$G$2280,4)</f>
        <v>80.14</v>
      </c>
      <c r="L661" s="98">
        <f>VLOOKUP($A661+ROUND((COLUMN()-2)/24,5),АТС!$A$41:$F$736,4)+VLOOKUP($A661+ROUND((COLUMN()-2)/24,5),'Расчет сбытовых надбавок'!$B$1537:'Расчет сбытовых надбавок'!$G$2280,4)</f>
        <v>76.010000000000005</v>
      </c>
      <c r="M661" s="98">
        <f>VLOOKUP($A661+ROUND((COLUMN()-2)/24,5),АТС!$A$41:$F$736,4)+VLOOKUP($A661+ROUND((COLUMN()-2)/24,5),'Расчет сбытовых надбавок'!$B$1537:'Расчет сбытовых надбавок'!$G$2280,4)</f>
        <v>82.47</v>
      </c>
      <c r="N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O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P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Q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R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S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T661" s="98">
        <f>VLOOKUP($A661+ROUND((COLUMN()-2)/24,5),АТС!$A$41:$F$736,4)+VLOOKUP($A661+ROUND((COLUMN()-2)/24,5),'Расчет сбытовых надбавок'!$B$1537:'Расчет сбытовых надбавок'!$G$2280,4)</f>
        <v>13.42</v>
      </c>
      <c r="U661" s="98">
        <f>VLOOKUP($A661+ROUND((COLUMN()-2)/24,5),АТС!$A$41:$F$736,4)+VLOOKUP($A661+ROUND((COLUMN()-2)/24,5),'Расчет сбытовых надбавок'!$B$1537:'Расчет сбытовых надбавок'!$G$2280,4)</f>
        <v>47.76</v>
      </c>
      <c r="V661" s="98">
        <f>VLOOKUP($A661+ROUND((COLUMN()-2)/24,5),АТС!$A$41:$F$736,4)+VLOOKUP($A661+ROUND((COLUMN()-2)/24,5),'Расчет сбытовых надбавок'!$B$1537:'Расчет сбытовых надбавок'!$G$2280,4)</f>
        <v>155.4</v>
      </c>
      <c r="W661" s="98">
        <f>VLOOKUP($A661+ROUND((COLUMN()-2)/24,5),АТС!$A$41:$F$736,4)+VLOOKUP($A661+ROUND((COLUMN()-2)/24,5),'Расчет сбытовых надбавок'!$B$1537:'Расчет сбытовых надбавок'!$G$2280,4)</f>
        <v>1.38</v>
      </c>
      <c r="X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Y661" s="98">
        <f>VLOOKUP($A661+ROUND((COLUMN()-2)/24,5),АТС!$A$41:$F$736,4)+VLOOKUP($A661+ROUND((COLUMN()-2)/24,5),'Расчет сбытовых надбавок'!$B$1537:'Расчет сбытовых надбавок'!$G$2280,4)</f>
        <v>0</v>
      </c>
    </row>
    <row r="662" spans="1:25" x14ac:dyDescent="0.2">
      <c r="A662" s="79">
        <f t="shared" si="20"/>
        <v>42567</v>
      </c>
      <c r="B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C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D662" s="98">
        <f>VLOOKUP($A662+ROUND((COLUMN()-2)/24,5),АТС!$A$41:$F$736,4)+VLOOKUP($A662+ROUND((COLUMN()-2)/24,5),'Расчет сбытовых надбавок'!$B$1537:'Расчет сбытовых надбавок'!$G$2280,4)</f>
        <v>13.17</v>
      </c>
      <c r="E662" s="98">
        <f>VLOOKUP($A662+ROUND((COLUMN()-2)/24,5),АТС!$A$41:$F$736,4)+VLOOKUP($A662+ROUND((COLUMN()-2)/24,5),'Расчет сбытовых надбавок'!$B$1537:'Расчет сбытовых надбавок'!$G$2280,4)</f>
        <v>8.77</v>
      </c>
      <c r="F662" s="98">
        <f>VLOOKUP($A662+ROUND((COLUMN()-2)/24,5),АТС!$A$41:$F$736,4)+VLOOKUP($A662+ROUND((COLUMN()-2)/24,5),'Расчет сбытовых надбавок'!$B$1537:'Расчет сбытовых надбавок'!$G$2280,4)</f>
        <v>31.200000000000003</v>
      </c>
      <c r="G662" s="98">
        <f>VLOOKUP($A662+ROUND((COLUMN()-2)/24,5),АТС!$A$41:$F$736,4)+VLOOKUP($A662+ROUND((COLUMN()-2)/24,5),'Расчет сбытовых надбавок'!$B$1537:'Расчет сбытовых надбавок'!$G$2280,4)</f>
        <v>806.17000000000007</v>
      </c>
      <c r="H662" s="98">
        <f>VLOOKUP($A662+ROUND((COLUMN()-2)/24,5),АТС!$A$41:$F$736,4)+VLOOKUP($A662+ROUND((COLUMN()-2)/24,5),'Расчет сбытовых надбавок'!$B$1537:'Расчет сбытовых надбавок'!$G$2280,4)</f>
        <v>724.25</v>
      </c>
      <c r="I662" s="98">
        <f>VLOOKUP($A662+ROUND((COLUMN()-2)/24,5),АТС!$A$41:$F$736,4)+VLOOKUP($A662+ROUND((COLUMN()-2)/24,5),'Расчет сбытовых надбавок'!$B$1537:'Расчет сбытовых надбавок'!$G$2280,4)</f>
        <v>309.07</v>
      </c>
      <c r="J662" s="98">
        <f>VLOOKUP($A662+ROUND((COLUMN()-2)/24,5),АТС!$A$41:$F$736,4)+VLOOKUP($A662+ROUND((COLUMN()-2)/24,5),'Расчет сбытовых надбавок'!$B$1537:'Расчет сбытовых надбавок'!$G$2280,4)</f>
        <v>54.449999999999996</v>
      </c>
      <c r="K662" s="98">
        <f>VLOOKUP($A662+ROUND((COLUMN()-2)/24,5),АТС!$A$41:$F$736,4)+VLOOKUP($A662+ROUND((COLUMN()-2)/24,5),'Расчет сбытовых надбавок'!$B$1537:'Расчет сбытовых надбавок'!$G$2280,4)</f>
        <v>0.01</v>
      </c>
      <c r="L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M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N662" s="98">
        <f>VLOOKUP($A662+ROUND((COLUMN()-2)/24,5),АТС!$A$41:$F$736,4)+VLOOKUP($A662+ROUND((COLUMN()-2)/24,5),'Расчет сбытовых надбавок'!$B$1537:'Расчет сбытовых надбавок'!$G$2280,4)</f>
        <v>0.01</v>
      </c>
      <c r="O662" s="98">
        <f>VLOOKUP($A662+ROUND((COLUMN()-2)/24,5),АТС!$A$41:$F$736,4)+VLOOKUP($A662+ROUND((COLUMN()-2)/24,5),'Расчет сбытовых надбавок'!$B$1537:'Расчет сбытовых надбавок'!$G$2280,4)</f>
        <v>0.01</v>
      </c>
      <c r="P662" s="98">
        <f>VLOOKUP($A662+ROUND((COLUMN()-2)/24,5),АТС!$A$41:$F$736,4)+VLOOKUP($A662+ROUND((COLUMN()-2)/24,5),'Расчет сбытовых надбавок'!$B$1537:'Расчет сбытовых надбавок'!$G$2280,4)</f>
        <v>0.01</v>
      </c>
      <c r="Q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R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S662" s="98">
        <f>VLOOKUP($A662+ROUND((COLUMN()-2)/24,5),АТС!$A$41:$F$736,4)+VLOOKUP($A662+ROUND((COLUMN()-2)/24,5),'Расчет сбытовых надбавок'!$B$1537:'Расчет сбытовых надбавок'!$G$2280,4)</f>
        <v>0.01</v>
      </c>
      <c r="T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U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V662" s="98">
        <f>VLOOKUP($A662+ROUND((COLUMN()-2)/24,5),АТС!$A$41:$F$736,4)+VLOOKUP($A662+ROUND((COLUMN()-2)/24,5),'Расчет сбытовых надбавок'!$B$1537:'Расчет сбытовых надбавок'!$G$2280,4)</f>
        <v>523.27</v>
      </c>
      <c r="W662" s="98">
        <f>VLOOKUP($A662+ROUND((COLUMN()-2)/24,5),АТС!$A$41:$F$736,4)+VLOOKUP($A662+ROUND((COLUMN()-2)/24,5),'Расчет сбытовых надбавок'!$B$1537:'Расчет сбытовых надбавок'!$G$2280,4)</f>
        <v>0.01</v>
      </c>
      <c r="X662" s="98">
        <f>VLOOKUP($A662+ROUND((COLUMN()-2)/24,5),АТС!$A$41:$F$736,4)+VLOOKUP($A662+ROUND((COLUMN()-2)/24,5),'Расчет сбытовых надбавок'!$B$1537:'Расчет сбытовых надбавок'!$G$2280,4)</f>
        <v>0.01</v>
      </c>
      <c r="Y662" s="98">
        <f>VLOOKUP($A662+ROUND((COLUMN()-2)/24,5),АТС!$A$41:$F$736,4)+VLOOKUP($A662+ROUND((COLUMN()-2)/24,5),'Расчет сбытовых надбавок'!$B$1537:'Расчет сбытовых надбавок'!$G$2280,4)</f>
        <v>0.01</v>
      </c>
    </row>
    <row r="663" spans="1:25" x14ac:dyDescent="0.2">
      <c r="A663" s="79">
        <f t="shared" si="20"/>
        <v>42568</v>
      </c>
      <c r="B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C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D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E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F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G663" s="98">
        <f>VLOOKUP($A663+ROUND((COLUMN()-2)/24,5),АТС!$A$41:$F$736,4)+VLOOKUP($A663+ROUND((COLUMN()-2)/24,5),'Расчет сбытовых надбавок'!$B$1537:'Расчет сбытовых надбавок'!$G$2280,4)</f>
        <v>70.12</v>
      </c>
      <c r="H663" s="98">
        <f>VLOOKUP($A663+ROUND((COLUMN()-2)/24,5),АТС!$A$41:$F$736,4)+VLOOKUP($A663+ROUND((COLUMN()-2)/24,5),'Расчет сбытовых надбавок'!$B$1537:'Расчет сбытовых надбавок'!$G$2280,4)</f>
        <v>1.33</v>
      </c>
      <c r="I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J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K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L663" s="98">
        <f>VLOOKUP($A663+ROUND((COLUMN()-2)/24,5),АТС!$A$41:$F$736,4)+VLOOKUP($A663+ROUND((COLUMN()-2)/24,5),'Расчет сбытовых надбавок'!$B$1537:'Расчет сбытовых надбавок'!$G$2280,4)</f>
        <v>71.03</v>
      </c>
      <c r="M663" s="98">
        <f>VLOOKUP($A663+ROUND((COLUMN()-2)/24,5),АТС!$A$41:$F$736,4)+VLOOKUP($A663+ROUND((COLUMN()-2)/24,5),'Расчет сбытовых надбавок'!$B$1537:'Расчет сбытовых надбавок'!$G$2280,4)</f>
        <v>14.12</v>
      </c>
      <c r="N663" s="98">
        <f>VLOOKUP($A663+ROUND((COLUMN()-2)/24,5),АТС!$A$41:$F$736,4)+VLOOKUP($A663+ROUND((COLUMN()-2)/24,5),'Расчет сбытовых надбавок'!$B$1537:'Расчет сбытовых надбавок'!$G$2280,4)</f>
        <v>0.01</v>
      </c>
      <c r="O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P663" s="98">
        <f>VLOOKUP($A663+ROUND((COLUMN()-2)/24,5),АТС!$A$41:$F$736,4)+VLOOKUP($A663+ROUND((COLUMN()-2)/24,5),'Расчет сбытовых надбавок'!$B$1537:'Расчет сбытовых надбавок'!$G$2280,4)</f>
        <v>9.61</v>
      </c>
      <c r="Q663" s="98">
        <f>VLOOKUP($A663+ROUND((COLUMN()-2)/24,5),АТС!$A$41:$F$736,4)+VLOOKUP($A663+ROUND((COLUMN()-2)/24,5),'Расчет сбытовых надбавок'!$B$1537:'Расчет сбытовых надбавок'!$G$2280,4)</f>
        <v>0.32999999999999996</v>
      </c>
      <c r="R663" s="98">
        <f>VLOOKUP($A663+ROUND((COLUMN()-2)/24,5),АТС!$A$41:$F$736,4)+VLOOKUP($A663+ROUND((COLUMN()-2)/24,5),'Расчет сбытовых надбавок'!$B$1537:'Расчет сбытовых надбавок'!$G$2280,4)</f>
        <v>3.85</v>
      </c>
      <c r="S663" s="98">
        <f>VLOOKUP($A663+ROUND((COLUMN()-2)/24,5),АТС!$A$41:$F$736,4)+VLOOKUP($A663+ROUND((COLUMN()-2)/24,5),'Расчет сбытовых надбавок'!$B$1537:'Расчет сбытовых надбавок'!$G$2280,4)</f>
        <v>12.91</v>
      </c>
      <c r="T663" s="98">
        <f>VLOOKUP($A663+ROUND((COLUMN()-2)/24,5),АТС!$A$41:$F$736,4)+VLOOKUP($A663+ROUND((COLUMN()-2)/24,5),'Расчет сбытовых надбавок'!$B$1537:'Расчет сбытовых надбавок'!$G$2280,4)</f>
        <v>20.27</v>
      </c>
      <c r="U663" s="98">
        <f>VLOOKUP($A663+ROUND((COLUMN()-2)/24,5),АТС!$A$41:$F$736,4)+VLOOKUP($A663+ROUND((COLUMN()-2)/24,5),'Расчет сбытовых надбавок'!$B$1537:'Расчет сбытовых надбавок'!$G$2280,4)</f>
        <v>63.190000000000005</v>
      </c>
      <c r="V663" s="98">
        <f>VLOOKUP($A663+ROUND((COLUMN()-2)/24,5),АТС!$A$41:$F$736,4)+VLOOKUP($A663+ROUND((COLUMN()-2)/24,5),'Расчет сбытовых надбавок'!$B$1537:'Расчет сбытовых надбавок'!$G$2280,4)</f>
        <v>612.9</v>
      </c>
      <c r="W663" s="98">
        <f>VLOOKUP($A663+ROUND((COLUMN()-2)/24,5),АТС!$A$41:$F$736,4)+VLOOKUP($A663+ROUND((COLUMN()-2)/24,5),'Расчет сбытовых надбавок'!$B$1537:'Расчет сбытовых надбавок'!$G$2280,4)</f>
        <v>6.3500000000000005</v>
      </c>
      <c r="X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Y663" s="98">
        <f>VLOOKUP($A663+ROUND((COLUMN()-2)/24,5),АТС!$A$41:$F$736,4)+VLOOKUP($A663+ROUND((COLUMN()-2)/24,5),'Расчет сбытовых надбавок'!$B$1537:'Расчет сбытовых надбавок'!$G$2280,4)</f>
        <v>0</v>
      </c>
    </row>
    <row r="664" spans="1:25" x14ac:dyDescent="0.2">
      <c r="A664" s="79">
        <f t="shared" si="20"/>
        <v>42569</v>
      </c>
      <c r="B664" s="98">
        <f>VLOOKUP($A664+ROUND((COLUMN()-2)/24,5),АТС!$A$41:$F$736,4)+VLOOKUP($A664+ROUND((COLUMN()-2)/24,5),'Расчет сбытовых надбавок'!$B$1537:'Расчет сбытовых надбавок'!$G$2280,4)</f>
        <v>26.68</v>
      </c>
      <c r="C664" s="98">
        <f>VLOOKUP($A664+ROUND((COLUMN()-2)/24,5),АТС!$A$41:$F$736,4)+VLOOKUP($A664+ROUND((COLUMN()-2)/24,5),'Расчет сбытовых надбавок'!$B$1537:'Расчет сбытовых надбавок'!$G$2280,4)</f>
        <v>45.08</v>
      </c>
      <c r="D664" s="98">
        <f>VLOOKUP($A664+ROUND((COLUMN()-2)/24,5),АТС!$A$41:$F$736,4)+VLOOKUP($A664+ROUND((COLUMN()-2)/24,5),'Расчет сбытовых надбавок'!$B$1537:'Расчет сбытовых надбавок'!$G$2280,4)</f>
        <v>55.7</v>
      </c>
      <c r="E664" s="98">
        <f>VLOOKUP($A664+ROUND((COLUMN()-2)/24,5),АТС!$A$41:$F$736,4)+VLOOKUP($A664+ROUND((COLUMN()-2)/24,5),'Расчет сбытовых надбавок'!$B$1537:'Расчет сбытовых надбавок'!$G$2280,4)</f>
        <v>33.78</v>
      </c>
      <c r="F664" s="98">
        <f>VLOOKUP($A664+ROUND((COLUMN()-2)/24,5),АТС!$A$41:$F$736,4)+VLOOKUP($A664+ROUND((COLUMN()-2)/24,5),'Расчет сбытовых надбавок'!$B$1537:'Расчет сбытовых надбавок'!$G$2280,4)</f>
        <v>60.769999999999996</v>
      </c>
      <c r="G664" s="98">
        <f>VLOOKUP($A664+ROUND((COLUMN()-2)/24,5),АТС!$A$41:$F$736,4)+VLOOKUP($A664+ROUND((COLUMN()-2)/24,5),'Расчет сбытовых надбавок'!$B$1537:'Расчет сбытовых надбавок'!$G$2280,4)</f>
        <v>75.61999999999999</v>
      </c>
      <c r="H664" s="98">
        <f>VLOOKUP($A664+ROUND((COLUMN()-2)/24,5),АТС!$A$41:$F$736,4)+VLOOKUP($A664+ROUND((COLUMN()-2)/24,5),'Расчет сбытовых надбавок'!$B$1537:'Расчет сбытовых надбавок'!$G$2280,4)</f>
        <v>118.71000000000001</v>
      </c>
      <c r="I664" s="98">
        <f>VLOOKUP($A664+ROUND((COLUMN()-2)/24,5),АТС!$A$41:$F$736,4)+VLOOKUP($A664+ROUND((COLUMN()-2)/24,5),'Расчет сбытовых надбавок'!$B$1537:'Расчет сбытовых надбавок'!$G$2280,4)</f>
        <v>84.91</v>
      </c>
      <c r="J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K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L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M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N664" s="98">
        <f>VLOOKUP($A664+ROUND((COLUMN()-2)/24,5),АТС!$A$41:$F$736,4)+VLOOKUP($A664+ROUND((COLUMN()-2)/24,5),'Расчет сбытовых надбавок'!$B$1537:'Расчет сбытовых надбавок'!$G$2280,4)</f>
        <v>449.25</v>
      </c>
      <c r="O664" s="98">
        <f>VLOOKUP($A664+ROUND((COLUMN()-2)/24,5),АТС!$A$41:$F$736,4)+VLOOKUP($A664+ROUND((COLUMN()-2)/24,5),'Расчет сбытовых надбавок'!$B$1537:'Расчет сбытовых надбавок'!$G$2280,4)</f>
        <v>452.95000000000005</v>
      </c>
      <c r="P664" s="98">
        <f>VLOOKUP($A664+ROUND((COLUMN()-2)/24,5),АТС!$A$41:$F$736,4)+VLOOKUP($A664+ROUND((COLUMN()-2)/24,5),'Расчет сбытовых надбавок'!$B$1537:'Расчет сбытовых надбавок'!$G$2280,4)</f>
        <v>478.4</v>
      </c>
      <c r="Q664" s="98">
        <f>VLOOKUP($A664+ROUND((COLUMN()-2)/24,5),АТС!$A$41:$F$736,4)+VLOOKUP($A664+ROUND((COLUMN()-2)/24,5),'Расчет сбытовых надбавок'!$B$1537:'Расчет сбытовых надбавок'!$G$2280,4)</f>
        <v>480.32</v>
      </c>
      <c r="R664" s="98">
        <f>VLOOKUP($A664+ROUND((COLUMN()-2)/24,5),АТС!$A$41:$F$736,4)+VLOOKUP($A664+ROUND((COLUMN()-2)/24,5),'Расчет сбытовых надбавок'!$B$1537:'Расчет сбытовых надбавок'!$G$2280,4)</f>
        <v>478.65999999999997</v>
      </c>
      <c r="S664" s="98">
        <f>VLOOKUP($A664+ROUND((COLUMN()-2)/24,5),АТС!$A$41:$F$736,4)+VLOOKUP($A664+ROUND((COLUMN()-2)/24,5),'Расчет сбытовых надбавок'!$B$1537:'Расчет сбытовых надбавок'!$G$2280,4)</f>
        <v>487.82000000000005</v>
      </c>
      <c r="T664" s="98">
        <f>VLOOKUP($A664+ROUND((COLUMN()-2)/24,5),АТС!$A$41:$F$736,4)+VLOOKUP($A664+ROUND((COLUMN()-2)/24,5),'Расчет сбытовых надбавок'!$B$1537:'Расчет сбытовых надбавок'!$G$2280,4)</f>
        <v>490.11</v>
      </c>
      <c r="U664" s="98">
        <f>VLOOKUP($A664+ROUND((COLUMN()-2)/24,5),АТС!$A$41:$F$736,4)+VLOOKUP($A664+ROUND((COLUMN()-2)/24,5),'Расчет сбытовых надбавок'!$B$1537:'Расчет сбытовых надбавок'!$G$2280,4)</f>
        <v>453.68</v>
      </c>
      <c r="V664" s="98">
        <f>VLOOKUP($A664+ROUND((COLUMN()-2)/24,5),АТС!$A$41:$F$736,4)+VLOOKUP($A664+ROUND((COLUMN()-2)/24,5),'Расчет сбытовых надбавок'!$B$1537:'Расчет сбытовых надбавок'!$G$2280,4)</f>
        <v>850.74</v>
      </c>
      <c r="W664" s="98">
        <f>VLOOKUP($A664+ROUND((COLUMN()-2)/24,5),АТС!$A$41:$F$736,4)+VLOOKUP($A664+ROUND((COLUMN()-2)/24,5),'Расчет сбытовых надбавок'!$B$1537:'Расчет сбытовых надбавок'!$G$2280,4)</f>
        <v>609.42000000000007</v>
      </c>
      <c r="X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Y664" s="98">
        <f>VLOOKUP($A664+ROUND((COLUMN()-2)/24,5),АТС!$A$41:$F$736,4)+VLOOKUP($A664+ROUND((COLUMN()-2)/24,5),'Расчет сбытовых надбавок'!$B$1537:'Расчет сбытовых надбавок'!$G$2280,4)</f>
        <v>0</v>
      </c>
    </row>
    <row r="665" spans="1:25" x14ac:dyDescent="0.2">
      <c r="A665" s="79">
        <f t="shared" si="20"/>
        <v>42570</v>
      </c>
      <c r="B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C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D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E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F665" s="98">
        <f>VLOOKUP($A665+ROUND((COLUMN()-2)/24,5),АТС!$A$41:$F$736,4)+VLOOKUP($A665+ROUND((COLUMN()-2)/24,5),'Расчет сбытовых надбавок'!$B$1537:'Расчет сбытовых надбавок'!$G$2280,4)</f>
        <v>5.64</v>
      </c>
      <c r="G665" s="98">
        <f>VLOOKUP($A665+ROUND((COLUMN()-2)/24,5),АТС!$A$41:$F$736,4)+VLOOKUP($A665+ROUND((COLUMN()-2)/24,5),'Расчет сбытовых надбавок'!$B$1537:'Расчет сбытовых надбавок'!$G$2280,4)</f>
        <v>78.33</v>
      </c>
      <c r="H665" s="98">
        <f>VLOOKUP($A665+ROUND((COLUMN()-2)/24,5),АТС!$A$41:$F$736,4)+VLOOKUP($A665+ROUND((COLUMN()-2)/24,5),'Расчет сбытовых надбавок'!$B$1537:'Расчет сбытовых надбавок'!$G$2280,4)</f>
        <v>114.31</v>
      </c>
      <c r="I665" s="98">
        <f>VLOOKUP($A665+ROUND((COLUMN()-2)/24,5),АТС!$A$41:$F$736,4)+VLOOKUP($A665+ROUND((COLUMN()-2)/24,5),'Расчет сбытовых надбавок'!$B$1537:'Расчет сбытовых надбавок'!$G$2280,4)</f>
        <v>121.13</v>
      </c>
      <c r="J665" s="98">
        <f>VLOOKUP($A665+ROUND((COLUMN()-2)/24,5),АТС!$A$41:$F$736,4)+VLOOKUP($A665+ROUND((COLUMN()-2)/24,5),'Расчет сбытовых надбавок'!$B$1537:'Расчет сбытовых надбавок'!$G$2280,4)</f>
        <v>134.78</v>
      </c>
      <c r="K665" s="98">
        <f>VLOOKUP($A665+ROUND((COLUMN()-2)/24,5),АТС!$A$41:$F$736,4)+VLOOKUP($A665+ROUND((COLUMN()-2)/24,5),'Расчет сбытовых надбавок'!$B$1537:'Расчет сбытовых надбавок'!$G$2280,4)</f>
        <v>131.74</v>
      </c>
      <c r="L665" s="98">
        <f>VLOOKUP($A665+ROUND((COLUMN()-2)/24,5),АТС!$A$41:$F$736,4)+VLOOKUP($A665+ROUND((COLUMN()-2)/24,5),'Расчет сбытовых надбавок'!$B$1537:'Расчет сбытовых надбавок'!$G$2280,4)</f>
        <v>25.86</v>
      </c>
      <c r="M665" s="98">
        <f>VLOOKUP($A665+ROUND((COLUMN()-2)/24,5),АТС!$A$41:$F$736,4)+VLOOKUP($A665+ROUND((COLUMN()-2)/24,5),'Расчет сбытовых надбавок'!$B$1537:'Расчет сбытовых надбавок'!$G$2280,4)</f>
        <v>13.29</v>
      </c>
      <c r="N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O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P665" s="98">
        <f>VLOOKUP($A665+ROUND((COLUMN()-2)/24,5),АТС!$A$41:$F$736,4)+VLOOKUP($A665+ROUND((COLUMN()-2)/24,5),'Расчет сбытовых надбавок'!$B$1537:'Расчет сбытовых надбавок'!$G$2280,4)</f>
        <v>0.01</v>
      </c>
      <c r="Q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R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S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T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U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V665" s="98">
        <f>VLOOKUP($A665+ROUND((COLUMN()-2)/24,5),АТС!$A$41:$F$736,4)+VLOOKUP($A665+ROUND((COLUMN()-2)/24,5),'Расчет сбытовых надбавок'!$B$1537:'Расчет сбытовых надбавок'!$G$2280,4)</f>
        <v>0.01</v>
      </c>
      <c r="W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X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Y665" s="98">
        <f>VLOOKUP($A665+ROUND((COLUMN()-2)/24,5),АТС!$A$41:$F$736,4)+VLOOKUP($A665+ROUND((COLUMN()-2)/24,5),'Расчет сбытовых надбавок'!$B$1537:'Расчет сбытовых надбавок'!$G$2280,4)</f>
        <v>0</v>
      </c>
    </row>
    <row r="666" spans="1:25" x14ac:dyDescent="0.2">
      <c r="A666" s="79">
        <f t="shared" si="20"/>
        <v>42571</v>
      </c>
      <c r="B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C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D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E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F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G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H666" s="98">
        <f>VLOOKUP($A666+ROUND((COLUMN()-2)/24,5),АТС!$A$41:$F$736,4)+VLOOKUP($A666+ROUND((COLUMN()-2)/24,5),'Расчет сбытовых надбавок'!$B$1537:'Расчет сбытовых надбавок'!$G$2280,4)</f>
        <v>224.86</v>
      </c>
      <c r="I666" s="98">
        <f>VLOOKUP($A666+ROUND((COLUMN()-2)/24,5),АТС!$A$41:$F$736,4)+VLOOKUP($A666+ROUND((COLUMN()-2)/24,5),'Расчет сбытовых надбавок'!$B$1537:'Расчет сбытовых надбавок'!$G$2280,4)</f>
        <v>123.9</v>
      </c>
      <c r="J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K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L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M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N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O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P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Q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R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S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T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U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V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W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X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Y666" s="98">
        <f>VLOOKUP($A666+ROUND((COLUMN()-2)/24,5),АТС!$A$41:$F$736,4)+VLOOKUP($A666+ROUND((COLUMN()-2)/24,5),'Расчет сбытовых надбавок'!$B$1537:'Расчет сбытовых надбавок'!$G$2280,4)</f>
        <v>0</v>
      </c>
    </row>
    <row r="667" spans="1:25" x14ac:dyDescent="0.2">
      <c r="A667" s="79">
        <f t="shared" si="20"/>
        <v>42572</v>
      </c>
      <c r="B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C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D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E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F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G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H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I667" s="98">
        <f>VLOOKUP($A667+ROUND((COLUMN()-2)/24,5),АТС!$A$41:$F$736,4)+VLOOKUP($A667+ROUND((COLUMN()-2)/24,5),'Расчет сбытовых надбавок'!$B$1537:'Расчет сбытовых надбавок'!$G$2280,4)</f>
        <v>112.72999999999999</v>
      </c>
      <c r="J667" s="98">
        <f>VLOOKUP($A667+ROUND((COLUMN()-2)/24,5),АТС!$A$41:$F$736,4)+VLOOKUP($A667+ROUND((COLUMN()-2)/24,5),'Расчет сбытовых надбавок'!$B$1537:'Расчет сбытовых надбавок'!$G$2280,4)</f>
        <v>5.82</v>
      </c>
      <c r="K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L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M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N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O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P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Q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R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S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T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U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V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W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X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Y667" s="98">
        <f>VLOOKUP($A667+ROUND((COLUMN()-2)/24,5),АТС!$A$41:$F$736,4)+VLOOKUP($A667+ROUND((COLUMN()-2)/24,5),'Расчет сбытовых надбавок'!$B$1537:'Расчет сбытовых надбавок'!$G$2280,4)</f>
        <v>0</v>
      </c>
    </row>
    <row r="668" spans="1:25" x14ac:dyDescent="0.2">
      <c r="A668" s="79">
        <f t="shared" si="20"/>
        <v>42573</v>
      </c>
      <c r="B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C668" s="98">
        <f>VLOOKUP($A668+ROUND((COLUMN()-2)/24,5),АТС!$A$41:$F$736,4)+VLOOKUP($A668+ROUND((COLUMN()-2)/24,5),'Расчет сбытовых надбавок'!$B$1537:'Расчет сбытовых надбавок'!$G$2280,4)</f>
        <v>0.22</v>
      </c>
      <c r="D668" s="98">
        <f>VLOOKUP($A668+ROUND((COLUMN()-2)/24,5),АТС!$A$41:$F$736,4)+VLOOKUP($A668+ROUND((COLUMN()-2)/24,5),'Расчет сбытовых надбавок'!$B$1537:'Расчет сбытовых надбавок'!$G$2280,4)</f>
        <v>28.7</v>
      </c>
      <c r="E668" s="98">
        <f>VLOOKUP($A668+ROUND((COLUMN()-2)/24,5),АТС!$A$41:$F$736,4)+VLOOKUP($A668+ROUND((COLUMN()-2)/24,5),'Расчет сбытовых надбавок'!$B$1537:'Расчет сбытовых надбавок'!$G$2280,4)</f>
        <v>47.87</v>
      </c>
      <c r="F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G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H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I668" s="98">
        <f>VLOOKUP($A668+ROUND((COLUMN()-2)/24,5),АТС!$A$41:$F$736,4)+VLOOKUP($A668+ROUND((COLUMN()-2)/24,5),'Расчет сбытовых надбавок'!$B$1537:'Расчет сбытовых надбавок'!$G$2280,4)</f>
        <v>56.96</v>
      </c>
      <c r="J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K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L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M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N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O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P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Q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R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S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T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U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V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W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X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Y668" s="98">
        <f>VLOOKUP($A668+ROUND((COLUMN()-2)/24,5),АТС!$A$41:$F$736,4)+VLOOKUP($A668+ROUND((COLUMN()-2)/24,5),'Расчет сбытовых надбавок'!$B$1537:'Расчет сбытовых надбавок'!$G$2280,4)</f>
        <v>0</v>
      </c>
    </row>
    <row r="669" spans="1:25" x14ac:dyDescent="0.2">
      <c r="A669" s="79">
        <f t="shared" si="20"/>
        <v>42574</v>
      </c>
      <c r="B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C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D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E669" s="98">
        <f>VLOOKUP($A669+ROUND((COLUMN()-2)/24,5),АТС!$A$41:$F$736,4)+VLOOKUP($A669+ROUND((COLUMN()-2)/24,5),'Расчет сбытовых надбавок'!$B$1537:'Расчет сбытовых надбавок'!$G$2280,4)</f>
        <v>12.66</v>
      </c>
      <c r="F669" s="98">
        <f>VLOOKUP($A669+ROUND((COLUMN()-2)/24,5),АТС!$A$41:$F$736,4)+VLOOKUP($A669+ROUND((COLUMN()-2)/24,5),'Расчет сбытовых надбавок'!$B$1537:'Расчет сбытовых надбавок'!$G$2280,4)</f>
        <v>57.38</v>
      </c>
      <c r="G669" s="98">
        <f>VLOOKUP($A669+ROUND((COLUMN()-2)/24,5),АТС!$A$41:$F$736,4)+VLOOKUP($A669+ROUND((COLUMN()-2)/24,5),'Расчет сбытовых надбавок'!$B$1537:'Расчет сбытовых надбавок'!$G$2280,4)</f>
        <v>38.81</v>
      </c>
      <c r="H669" s="98">
        <f>VLOOKUP($A669+ROUND((COLUMN()-2)/24,5),АТС!$A$41:$F$736,4)+VLOOKUP($A669+ROUND((COLUMN()-2)/24,5),'Расчет сбытовых надбавок'!$B$1537:'Расчет сбытовых надбавок'!$G$2280,4)</f>
        <v>53.72</v>
      </c>
      <c r="I669" s="98">
        <f>VLOOKUP($A669+ROUND((COLUMN()-2)/24,5),АТС!$A$41:$F$736,4)+VLOOKUP($A669+ROUND((COLUMN()-2)/24,5),'Расчет сбытовых надбавок'!$B$1537:'Расчет сбытовых надбавок'!$G$2280,4)</f>
        <v>41.18</v>
      </c>
      <c r="J669" s="98">
        <f>VLOOKUP($A669+ROUND((COLUMN()-2)/24,5),АТС!$A$41:$F$736,4)+VLOOKUP($A669+ROUND((COLUMN()-2)/24,5),'Расчет сбытовых надбавок'!$B$1537:'Расчет сбытовых надбавок'!$G$2280,4)</f>
        <v>14.27</v>
      </c>
      <c r="K669" s="98">
        <f>VLOOKUP($A669+ROUND((COLUMN()-2)/24,5),АТС!$A$41:$F$736,4)+VLOOKUP($A669+ROUND((COLUMN()-2)/24,5),'Расчет сбытовых надбавок'!$B$1537:'Расчет сбытовых надбавок'!$G$2280,4)</f>
        <v>0.01</v>
      </c>
      <c r="L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M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N669" s="98">
        <f>VLOOKUP($A669+ROUND((COLUMN()-2)/24,5),АТС!$A$41:$F$736,4)+VLOOKUP($A669+ROUND((COLUMN()-2)/24,5),'Расчет сбытовых надбавок'!$B$1537:'Расчет сбытовых надбавок'!$G$2280,4)</f>
        <v>0.01</v>
      </c>
      <c r="O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P669" s="98">
        <f>VLOOKUP($A669+ROUND((COLUMN()-2)/24,5),АТС!$A$41:$F$736,4)+VLOOKUP($A669+ROUND((COLUMN()-2)/24,5),'Расчет сбытовых надбавок'!$B$1537:'Расчет сбытовых надбавок'!$G$2280,4)</f>
        <v>0.01</v>
      </c>
      <c r="Q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R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S669" s="98">
        <f>VLOOKUP($A669+ROUND((COLUMN()-2)/24,5),АТС!$A$41:$F$736,4)+VLOOKUP($A669+ROUND((COLUMN()-2)/24,5),'Расчет сбытовых надбавок'!$B$1537:'Расчет сбытовых надбавок'!$G$2280,4)</f>
        <v>0.01</v>
      </c>
      <c r="T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U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V669" s="98">
        <f>VLOOKUP($A669+ROUND((COLUMN()-2)/24,5),АТС!$A$41:$F$736,4)+VLOOKUP($A669+ROUND((COLUMN()-2)/24,5),'Расчет сбытовых надбавок'!$B$1537:'Расчет сбытовых надбавок'!$G$2280,4)</f>
        <v>0.01</v>
      </c>
      <c r="W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X669" s="98">
        <f>VLOOKUP($A669+ROUND((COLUMN()-2)/24,5),АТС!$A$41:$F$736,4)+VLOOKUP($A669+ROUND((COLUMN()-2)/24,5),'Расчет сбытовых надбавок'!$B$1537:'Расчет сбытовых надбавок'!$G$2280,4)</f>
        <v>0.01</v>
      </c>
      <c r="Y669" s="98">
        <f>VLOOKUP($A669+ROUND((COLUMN()-2)/24,5),АТС!$A$41:$F$736,4)+VLOOKUP($A669+ROUND((COLUMN()-2)/24,5),'Расчет сбытовых надбавок'!$B$1537:'Расчет сбытовых надбавок'!$G$2280,4)</f>
        <v>0.01</v>
      </c>
    </row>
    <row r="670" spans="1:25" x14ac:dyDescent="0.2">
      <c r="A670" s="79">
        <f t="shared" si="20"/>
        <v>42575</v>
      </c>
      <c r="B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C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D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E670" s="98">
        <f>VLOOKUP($A670+ROUND((COLUMN()-2)/24,5),АТС!$A$41:$F$736,4)+VLOOKUP($A670+ROUND((COLUMN()-2)/24,5),'Расчет сбытовых надбавок'!$B$1537:'Расчет сбытовых надбавок'!$G$2280,4)</f>
        <v>0.01</v>
      </c>
      <c r="F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G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H670" s="98">
        <f>VLOOKUP($A670+ROUND((COLUMN()-2)/24,5),АТС!$A$41:$F$736,4)+VLOOKUP($A670+ROUND((COLUMN()-2)/24,5),'Расчет сбытовых надбавок'!$B$1537:'Расчет сбытовых надбавок'!$G$2280,4)</f>
        <v>1.1100000000000001</v>
      </c>
      <c r="I670" s="98">
        <f>VLOOKUP($A670+ROUND((COLUMN()-2)/24,5),АТС!$A$41:$F$736,4)+VLOOKUP($A670+ROUND((COLUMN()-2)/24,5),'Расчет сбытовых надбавок'!$B$1537:'Расчет сбытовых надбавок'!$G$2280,4)</f>
        <v>108.95</v>
      </c>
      <c r="J670" s="98">
        <f>VLOOKUP($A670+ROUND((COLUMN()-2)/24,5),АТС!$A$41:$F$736,4)+VLOOKUP($A670+ROUND((COLUMN()-2)/24,5),'Расчет сбытовых надбавок'!$B$1537:'Расчет сбытовых надбавок'!$G$2280,4)</f>
        <v>39.739999999999995</v>
      </c>
      <c r="K670" s="98">
        <f>VLOOKUP($A670+ROUND((COLUMN()-2)/24,5),АТС!$A$41:$F$736,4)+VLOOKUP($A670+ROUND((COLUMN()-2)/24,5),'Расчет сбытовых надбавок'!$B$1537:'Расчет сбытовых надбавок'!$G$2280,4)</f>
        <v>0.01</v>
      </c>
      <c r="L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M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N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O670" s="98">
        <f>VLOOKUP($A670+ROUND((COLUMN()-2)/24,5),АТС!$A$41:$F$736,4)+VLOOKUP($A670+ROUND((COLUMN()-2)/24,5),'Расчет сбытовых надбавок'!$B$1537:'Расчет сбытовых надбавок'!$G$2280,4)</f>
        <v>0.01</v>
      </c>
      <c r="P670" s="98">
        <f>VLOOKUP($A670+ROUND((COLUMN()-2)/24,5),АТС!$A$41:$F$736,4)+VLOOKUP($A670+ROUND((COLUMN()-2)/24,5),'Расчет сбытовых надбавок'!$B$1537:'Расчет сбытовых надбавок'!$G$2280,4)</f>
        <v>0.01</v>
      </c>
      <c r="Q670" s="98">
        <f>VLOOKUP($A670+ROUND((COLUMN()-2)/24,5),АТС!$A$41:$F$736,4)+VLOOKUP($A670+ROUND((COLUMN()-2)/24,5),'Расчет сбытовых надбавок'!$B$1537:'Расчет сбытовых надбавок'!$G$2280,4)</f>
        <v>0.01</v>
      </c>
      <c r="R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S670" s="98">
        <f>VLOOKUP($A670+ROUND((COLUMN()-2)/24,5),АТС!$A$41:$F$736,4)+VLOOKUP($A670+ROUND((COLUMN()-2)/24,5),'Расчет сбытовых надбавок'!$B$1537:'Расчет сбытовых надбавок'!$G$2280,4)</f>
        <v>0.01</v>
      </c>
      <c r="T670" s="98">
        <f>VLOOKUP($A670+ROUND((COLUMN()-2)/24,5),АТС!$A$41:$F$736,4)+VLOOKUP($A670+ROUND((COLUMN()-2)/24,5),'Расчет сбытовых надбавок'!$B$1537:'Расчет сбытовых надбавок'!$G$2280,4)</f>
        <v>0.01</v>
      </c>
      <c r="U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V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W670" s="98">
        <f>VLOOKUP($A670+ROUND((COLUMN()-2)/24,5),АТС!$A$41:$F$736,4)+VLOOKUP($A670+ROUND((COLUMN()-2)/24,5),'Расчет сбытовых надбавок'!$B$1537:'Расчет сбытовых надбавок'!$G$2280,4)</f>
        <v>0.01</v>
      </c>
      <c r="X670" s="98">
        <f>VLOOKUP($A670+ROUND((COLUMN()-2)/24,5),АТС!$A$41:$F$736,4)+VLOOKUP($A670+ROUND((COLUMN()-2)/24,5),'Расчет сбытовых надбавок'!$B$1537:'Расчет сбытовых надбавок'!$G$2280,4)</f>
        <v>0.01</v>
      </c>
      <c r="Y670" s="98">
        <f>VLOOKUP($A670+ROUND((COLUMN()-2)/24,5),АТС!$A$41:$F$736,4)+VLOOKUP($A670+ROUND((COLUMN()-2)/24,5),'Расчет сбытовых надбавок'!$B$1537:'Расчет сбытовых надбавок'!$G$2280,4)</f>
        <v>0</v>
      </c>
    </row>
    <row r="671" spans="1:25" x14ac:dyDescent="0.2">
      <c r="A671" s="79">
        <f t="shared" si="20"/>
        <v>42576</v>
      </c>
      <c r="B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C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D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E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F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G671" s="98">
        <f>VLOOKUP($A671+ROUND((COLUMN()-2)/24,5),АТС!$A$41:$F$736,4)+VLOOKUP($A671+ROUND((COLUMN()-2)/24,5),'Расчет сбытовых надбавок'!$B$1537:'Расчет сбытовых надбавок'!$G$2280,4)</f>
        <v>16.7</v>
      </c>
      <c r="H671" s="98">
        <f>VLOOKUP($A671+ROUND((COLUMN()-2)/24,5),АТС!$A$41:$F$736,4)+VLOOKUP($A671+ROUND((COLUMN()-2)/24,5),'Расчет сбытовых надбавок'!$B$1537:'Расчет сбытовых надбавок'!$G$2280,4)</f>
        <v>88.02</v>
      </c>
      <c r="I671" s="98">
        <f>VLOOKUP($A671+ROUND((COLUMN()-2)/24,5),АТС!$A$41:$F$736,4)+VLOOKUP($A671+ROUND((COLUMN()-2)/24,5),'Расчет сбытовых надбавок'!$B$1537:'Расчет сбытовых надбавок'!$G$2280,4)</f>
        <v>97.330000000000013</v>
      </c>
      <c r="J671" s="98">
        <f>VLOOKUP($A671+ROUND((COLUMN()-2)/24,5),АТС!$A$41:$F$736,4)+VLOOKUP($A671+ROUND((COLUMN()-2)/24,5),'Расчет сбытовых надбавок'!$B$1537:'Расчет сбытовых надбавок'!$G$2280,4)</f>
        <v>0.24</v>
      </c>
      <c r="K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L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M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N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O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P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Q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R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S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T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U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V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W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X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Y671" s="98">
        <f>VLOOKUP($A671+ROUND((COLUMN()-2)/24,5),АТС!$A$41:$F$736,4)+VLOOKUP($A671+ROUND((COLUMN()-2)/24,5),'Расчет сбытовых надбавок'!$B$1537:'Расчет сбытовых надбавок'!$G$2280,4)</f>
        <v>0</v>
      </c>
    </row>
    <row r="672" spans="1:25" x14ac:dyDescent="0.2">
      <c r="A672" s="79">
        <f t="shared" si="20"/>
        <v>42577</v>
      </c>
      <c r="B672" s="98">
        <f>VLOOKUP($A672+ROUND((COLUMN()-2)/24,5),АТС!$A$41:$F$736,4)+VLOOKUP($A672+ROUND((COLUMN()-2)/24,5),'Расчет сбытовых надбавок'!$B$1537:'Расчет сбытовых надбавок'!$G$2280,4)</f>
        <v>60.66</v>
      </c>
      <c r="C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D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E672" s="98">
        <f>VLOOKUP($A672+ROUND((COLUMN()-2)/24,5),АТС!$A$41:$F$736,4)+VLOOKUP($A672+ROUND((COLUMN()-2)/24,5),'Расчет сбытовых надбавок'!$B$1537:'Расчет сбытовых надбавок'!$G$2280,4)</f>
        <v>17.12</v>
      </c>
      <c r="F672" s="98">
        <f>VLOOKUP($A672+ROUND((COLUMN()-2)/24,5),АТС!$A$41:$F$736,4)+VLOOKUP($A672+ROUND((COLUMN()-2)/24,5),'Расчет сбытовых надбавок'!$B$1537:'Расчет сбытовых надбавок'!$G$2280,4)</f>
        <v>26.37</v>
      </c>
      <c r="G672" s="98">
        <f>VLOOKUP($A672+ROUND((COLUMN()-2)/24,5),АТС!$A$41:$F$736,4)+VLOOKUP($A672+ROUND((COLUMN()-2)/24,5),'Расчет сбытовых надбавок'!$B$1537:'Расчет сбытовых надбавок'!$G$2280,4)</f>
        <v>80.3</v>
      </c>
      <c r="H672" s="98">
        <f>VLOOKUP($A672+ROUND((COLUMN()-2)/24,5),АТС!$A$41:$F$736,4)+VLOOKUP($A672+ROUND((COLUMN()-2)/24,5),'Расчет сбытовых надбавок'!$B$1537:'Расчет сбытовых надбавок'!$G$2280,4)</f>
        <v>93.21</v>
      </c>
      <c r="I672" s="98">
        <f>VLOOKUP($A672+ROUND((COLUMN()-2)/24,5),АТС!$A$41:$F$736,4)+VLOOKUP($A672+ROUND((COLUMN()-2)/24,5),'Расчет сбытовых надбавок'!$B$1537:'Расчет сбытовых надбавок'!$G$2280,4)</f>
        <v>116.61</v>
      </c>
      <c r="J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K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L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M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N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O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P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Q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R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S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T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U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V672" s="98">
        <f>VLOOKUP($A672+ROUND((COLUMN()-2)/24,5),АТС!$A$41:$F$736,4)+VLOOKUP($A672+ROUND((COLUMN()-2)/24,5),'Расчет сбытовых надбавок'!$B$1537:'Расчет сбытовых надбавок'!$G$2280,4)</f>
        <v>0.01</v>
      </c>
      <c r="W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X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Y672" s="98">
        <f>VLOOKUP($A672+ROUND((COLUMN()-2)/24,5),АТС!$A$41:$F$736,4)+VLOOKUP($A672+ROUND((COLUMN()-2)/24,5),'Расчет сбытовых надбавок'!$B$1537:'Расчет сбытовых надбавок'!$G$2280,4)</f>
        <v>0</v>
      </c>
    </row>
    <row r="673" spans="1:27" x14ac:dyDescent="0.2">
      <c r="A673" s="79">
        <f t="shared" si="20"/>
        <v>42578</v>
      </c>
      <c r="B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C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D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E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F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G673" s="98">
        <f>VLOOKUP($A673+ROUND((COLUMN()-2)/24,5),АТС!$A$41:$F$736,4)+VLOOKUP($A673+ROUND((COLUMN()-2)/24,5),'Расчет сбытовых надбавок'!$B$1537:'Расчет сбытовых надбавок'!$G$2280,4)</f>
        <v>71.97</v>
      </c>
      <c r="H673" s="98">
        <f>VLOOKUP($A673+ROUND((COLUMN()-2)/24,5),АТС!$A$41:$F$736,4)+VLOOKUP($A673+ROUND((COLUMN()-2)/24,5),'Расчет сбытовых надбавок'!$B$1537:'Расчет сбытовых надбавок'!$G$2280,4)</f>
        <v>12.35</v>
      </c>
      <c r="I673" s="98">
        <f>VLOOKUP($A673+ROUND((COLUMN()-2)/24,5),АТС!$A$41:$F$736,4)+VLOOKUP($A673+ROUND((COLUMN()-2)/24,5),'Расчет сбытовых надбавок'!$B$1537:'Расчет сбытовых надбавок'!$G$2280,4)</f>
        <v>119.41</v>
      </c>
      <c r="J673" s="98">
        <f>VLOOKUP($A673+ROUND((COLUMN()-2)/24,5),АТС!$A$41:$F$736,4)+VLOOKUP($A673+ROUND((COLUMN()-2)/24,5),'Расчет сбытовых надбавок'!$B$1537:'Расчет сбытовых надбавок'!$G$2280,4)</f>
        <v>0.01</v>
      </c>
      <c r="K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L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M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N673" s="98">
        <f>VLOOKUP($A673+ROUND((COLUMN()-2)/24,5),АТС!$A$41:$F$736,4)+VLOOKUP($A673+ROUND((COLUMN()-2)/24,5),'Расчет сбытовых надбавок'!$B$1537:'Расчет сбытовых надбавок'!$G$2280,4)</f>
        <v>0.01</v>
      </c>
      <c r="O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P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Q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R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S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T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U673" s="98">
        <f>VLOOKUP($A673+ROUND((COLUMN()-2)/24,5),АТС!$A$41:$F$736,4)+VLOOKUP($A673+ROUND((COLUMN()-2)/24,5),'Расчет сбытовых надбавок'!$B$1537:'Расчет сбытовых надбавок'!$G$2280,4)</f>
        <v>27.37</v>
      </c>
      <c r="V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W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X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Y673" s="98">
        <f>VLOOKUP($A673+ROUND((COLUMN()-2)/24,5),АТС!$A$41:$F$736,4)+VLOOKUP($A673+ROUND((COLUMN()-2)/24,5),'Расчет сбытовых надбавок'!$B$1537:'Расчет сбытовых надбавок'!$G$2280,4)</f>
        <v>0</v>
      </c>
    </row>
    <row r="674" spans="1:27" x14ac:dyDescent="0.2">
      <c r="A674" s="79">
        <f t="shared" si="20"/>
        <v>42579</v>
      </c>
      <c r="B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C674" s="98">
        <f>VLOOKUP($A674+ROUND((COLUMN()-2)/24,5),АТС!$A$41:$F$736,4)+VLOOKUP($A674+ROUND((COLUMN()-2)/24,5),'Расчет сбытовых надбавок'!$B$1537:'Расчет сбытовых надбавок'!$G$2280,4)</f>
        <v>448.21</v>
      </c>
      <c r="D674" s="98">
        <f>VLOOKUP($A674+ROUND((COLUMN()-2)/24,5),АТС!$A$41:$F$736,4)+VLOOKUP($A674+ROUND((COLUMN()-2)/24,5),'Расчет сбытовых надбавок'!$B$1537:'Расчет сбытовых надбавок'!$G$2280,4)</f>
        <v>649.2399999999999</v>
      </c>
      <c r="E674" s="98">
        <f>VLOOKUP($A674+ROUND((COLUMN()-2)/24,5),АТС!$A$41:$F$736,4)+VLOOKUP($A674+ROUND((COLUMN()-2)/24,5),'Расчет сбытовых надбавок'!$B$1537:'Расчет сбытовых надбавок'!$G$2280,4)</f>
        <v>726.39</v>
      </c>
      <c r="F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G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H674" s="98">
        <f>VLOOKUP($A674+ROUND((COLUMN()-2)/24,5),АТС!$A$41:$F$736,4)+VLOOKUP($A674+ROUND((COLUMN()-2)/24,5),'Расчет сбытовых надбавок'!$B$1537:'Расчет сбытовых надбавок'!$G$2280,4)</f>
        <v>481.98</v>
      </c>
      <c r="I674" s="98">
        <f>VLOOKUP($A674+ROUND((COLUMN()-2)/24,5),АТС!$A$41:$F$736,4)+VLOOKUP($A674+ROUND((COLUMN()-2)/24,5),'Расчет сбытовых надбавок'!$B$1537:'Расчет сбытовых надбавок'!$G$2280,4)</f>
        <v>164.57</v>
      </c>
      <c r="J674" s="98">
        <f>VLOOKUP($A674+ROUND((COLUMN()-2)/24,5),АТС!$A$41:$F$736,4)+VLOOKUP($A674+ROUND((COLUMN()-2)/24,5),'Расчет сбытовых надбавок'!$B$1537:'Расчет сбытовых надбавок'!$G$2280,4)</f>
        <v>62.62</v>
      </c>
      <c r="K674" s="98">
        <f>VLOOKUP($A674+ROUND((COLUMN()-2)/24,5),АТС!$A$41:$F$736,4)+VLOOKUP($A674+ROUND((COLUMN()-2)/24,5),'Расчет сбытовых надбавок'!$B$1537:'Расчет сбытовых надбавок'!$G$2280,4)</f>
        <v>72.58</v>
      </c>
      <c r="L674" s="98">
        <f>VLOOKUP($A674+ROUND((COLUMN()-2)/24,5),АТС!$A$41:$F$736,4)+VLOOKUP($A674+ROUND((COLUMN()-2)/24,5),'Расчет сбытовых надбавок'!$B$1537:'Расчет сбытовых надбавок'!$G$2280,4)</f>
        <v>64.319999999999993</v>
      </c>
      <c r="M674" s="98">
        <f>VLOOKUP($A674+ROUND((COLUMN()-2)/24,5),АТС!$A$41:$F$736,4)+VLOOKUP($A674+ROUND((COLUMN()-2)/24,5),'Расчет сбытовых надбавок'!$B$1537:'Расчет сбытовых надбавок'!$G$2280,4)</f>
        <v>55.12</v>
      </c>
      <c r="N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O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P674" s="98">
        <f>VLOOKUP($A674+ROUND((COLUMN()-2)/24,5),АТС!$A$41:$F$736,4)+VLOOKUP($A674+ROUND((COLUMN()-2)/24,5),'Расчет сбытовых надбавок'!$B$1537:'Расчет сбытовых надбавок'!$G$2280,4)</f>
        <v>23.73</v>
      </c>
      <c r="Q674" s="98">
        <f>VLOOKUP($A674+ROUND((COLUMN()-2)/24,5),АТС!$A$41:$F$736,4)+VLOOKUP($A674+ROUND((COLUMN()-2)/24,5),'Расчет сбытовых надбавок'!$B$1537:'Расчет сбытовых надбавок'!$G$2280,4)</f>
        <v>19.709999999999997</v>
      </c>
      <c r="R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S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T674" s="98">
        <f>VLOOKUP($A674+ROUND((COLUMN()-2)/24,5),АТС!$A$41:$F$736,4)+VLOOKUP($A674+ROUND((COLUMN()-2)/24,5),'Расчет сбытовых надбавок'!$B$1537:'Расчет сбытовых надбавок'!$G$2280,4)</f>
        <v>31.560000000000002</v>
      </c>
      <c r="U674" s="98">
        <f>VLOOKUP($A674+ROUND((COLUMN()-2)/24,5),АТС!$A$41:$F$736,4)+VLOOKUP($A674+ROUND((COLUMN()-2)/24,5),'Расчет сбытовых надбавок'!$B$1537:'Расчет сбытовых надбавок'!$G$2280,4)</f>
        <v>190.19</v>
      </c>
      <c r="V674" s="98">
        <f>VLOOKUP($A674+ROUND((COLUMN()-2)/24,5),АТС!$A$41:$F$736,4)+VLOOKUP($A674+ROUND((COLUMN()-2)/24,5),'Расчет сбытовых надбавок'!$B$1537:'Расчет сбытовых надбавок'!$G$2280,4)</f>
        <v>54.75</v>
      </c>
      <c r="W674" s="98">
        <f>VLOOKUP($A674+ROUND((COLUMN()-2)/24,5),АТС!$A$41:$F$736,4)+VLOOKUP($A674+ROUND((COLUMN()-2)/24,5),'Расчет сбытовых надбавок'!$B$1537:'Расчет сбытовых надбавок'!$G$2280,4)</f>
        <v>102.85</v>
      </c>
      <c r="X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Y674" s="98">
        <f>VLOOKUP($A674+ROUND((COLUMN()-2)/24,5),АТС!$A$41:$F$736,4)+VLOOKUP($A674+ROUND((COLUMN()-2)/24,5),'Расчет сбытовых надбавок'!$B$1537:'Расчет сбытовых надбавок'!$G$2280,4)</f>
        <v>0</v>
      </c>
    </row>
    <row r="675" spans="1:27" x14ac:dyDescent="0.2">
      <c r="A675" s="79">
        <f t="shared" si="20"/>
        <v>42580</v>
      </c>
      <c r="B675" s="98">
        <f>VLOOKUP($A675+ROUND((COLUMN()-2)/24,5),АТС!$A$41:$F$736,4)+VLOOKUP($A675+ROUND((COLUMN()-2)/24,5),'Расчет сбытовых надбавок'!$B$1537:'Расчет сбытовых надбавок'!$G$2280,4)</f>
        <v>319.73</v>
      </c>
      <c r="C675" s="98">
        <f>VLOOKUP($A675+ROUND((COLUMN()-2)/24,5),АТС!$A$41:$F$736,4)+VLOOKUP($A675+ROUND((COLUMN()-2)/24,5),'Расчет сбытовых надбавок'!$B$1537:'Расчет сбытовых надбавок'!$G$2280,4)</f>
        <v>417.39</v>
      </c>
      <c r="D675" s="98">
        <f>VLOOKUP($A675+ROUND((COLUMN()-2)/24,5),АТС!$A$41:$F$736,4)+VLOOKUP($A675+ROUND((COLUMN()-2)/24,5),'Расчет сбытовых надбавок'!$B$1537:'Расчет сбытовых надбавок'!$G$2280,4)</f>
        <v>537.43000000000006</v>
      </c>
      <c r="E675" s="98">
        <f>VLOOKUP($A675+ROUND((COLUMN()-2)/24,5),АТС!$A$41:$F$736,4)+VLOOKUP($A675+ROUND((COLUMN()-2)/24,5),'Расчет сбытовых надбавок'!$B$1537:'Расчет сбытовых надбавок'!$G$2280,4)</f>
        <v>11.42</v>
      </c>
      <c r="F675" s="98">
        <f>VLOOKUP($A675+ROUND((COLUMN()-2)/24,5),АТС!$A$41:$F$736,4)+VLOOKUP($A675+ROUND((COLUMN()-2)/24,5),'Расчет сбытовых надбавок'!$B$1537:'Расчет сбытовых надбавок'!$G$2280,4)</f>
        <v>723.91</v>
      </c>
      <c r="G675" s="98">
        <f>VLOOKUP($A675+ROUND((COLUMN()-2)/24,5),АТС!$A$41:$F$736,4)+VLOOKUP($A675+ROUND((COLUMN()-2)/24,5),'Расчет сбытовых надбавок'!$B$1537:'Расчет сбытовых надбавок'!$G$2280,4)</f>
        <v>624</v>
      </c>
      <c r="H675" s="98">
        <f>VLOOKUP($A675+ROUND((COLUMN()-2)/24,5),АТС!$A$41:$F$736,4)+VLOOKUP($A675+ROUND((COLUMN()-2)/24,5),'Расчет сбытовых надбавок'!$B$1537:'Расчет сбытовых надбавок'!$G$2280,4)</f>
        <v>507.23</v>
      </c>
      <c r="I675" s="98">
        <f>VLOOKUP($A675+ROUND((COLUMN()-2)/24,5),АТС!$A$41:$F$736,4)+VLOOKUP($A675+ROUND((COLUMN()-2)/24,5),'Расчет сбытовых надбавок'!$B$1537:'Расчет сбытовых надбавок'!$G$2280,4)</f>
        <v>175.89999999999998</v>
      </c>
      <c r="J675" s="98">
        <f>VLOOKUP($A675+ROUND((COLUMN()-2)/24,5),АТС!$A$41:$F$736,4)+VLOOKUP($A675+ROUND((COLUMN()-2)/24,5),'Расчет сбытовых надбавок'!$B$1537:'Расчет сбытовых надбавок'!$G$2280,4)</f>
        <v>67.58</v>
      </c>
      <c r="K675" s="98">
        <f>VLOOKUP($A675+ROUND((COLUMN()-2)/24,5),АТС!$A$41:$F$736,4)+VLOOKUP($A675+ROUND((COLUMN()-2)/24,5),'Расчет сбытовых надбавок'!$B$1537:'Расчет сбытовых надбавок'!$G$2280,4)</f>
        <v>105.15</v>
      </c>
      <c r="L675" s="98">
        <f>VLOOKUP($A675+ROUND((COLUMN()-2)/24,5),АТС!$A$41:$F$736,4)+VLOOKUP($A675+ROUND((COLUMN()-2)/24,5),'Расчет сбытовых надбавок'!$B$1537:'Расчет сбытовых надбавок'!$G$2280,4)</f>
        <v>31.76</v>
      </c>
      <c r="M675" s="98">
        <f>VLOOKUP($A675+ROUND((COLUMN()-2)/24,5),АТС!$A$41:$F$736,4)+VLOOKUP($A675+ROUND((COLUMN()-2)/24,5),'Расчет сбытовых надбавок'!$B$1537:'Расчет сбытовых надбавок'!$G$2280,4)</f>
        <v>49.040000000000006</v>
      </c>
      <c r="N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O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P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Q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R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S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T675" s="98">
        <f>VLOOKUP($A675+ROUND((COLUMN()-2)/24,5),АТС!$A$41:$F$736,4)+VLOOKUP($A675+ROUND((COLUMN()-2)/24,5),'Расчет сбытовых надбавок'!$B$1537:'Расчет сбытовых надбавок'!$G$2280,4)</f>
        <v>2.63</v>
      </c>
      <c r="U675" s="98">
        <f>VLOOKUP($A675+ROUND((COLUMN()-2)/24,5),АТС!$A$41:$F$736,4)+VLOOKUP($A675+ROUND((COLUMN()-2)/24,5),'Расчет сбытовых надбавок'!$B$1537:'Расчет сбытовых надбавок'!$G$2280,4)</f>
        <v>236.41</v>
      </c>
      <c r="V675" s="98">
        <f>VLOOKUP($A675+ROUND((COLUMN()-2)/24,5),АТС!$A$41:$F$736,4)+VLOOKUP($A675+ROUND((COLUMN()-2)/24,5),'Расчет сбытовых надбавок'!$B$1537:'Расчет сбытовых надбавок'!$G$2280,4)</f>
        <v>264.90000000000003</v>
      </c>
      <c r="W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X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Y675" s="98">
        <f>VLOOKUP($A675+ROUND((COLUMN()-2)/24,5),АТС!$A$41:$F$736,4)+VLOOKUP($A675+ROUND((COLUMN()-2)/24,5),'Расчет сбытовых надбавок'!$B$1537:'Расчет сбытовых надбавок'!$G$2280,4)</f>
        <v>0</v>
      </c>
    </row>
    <row r="676" spans="1:27" x14ac:dyDescent="0.2">
      <c r="A676" s="79">
        <f t="shared" si="20"/>
        <v>42581</v>
      </c>
      <c r="B676" s="98">
        <f>VLOOKUP($A676+ROUND((COLUMN()-2)/24,5),АТС!$A$41:$F$784,4)+VLOOKUP($A676+ROUND((COLUMN()-2)/24,5),'Расчет сбытовых надбавок'!$B$1537:'Расчет сбытовых надбавок'!$G$2280,4)</f>
        <v>0</v>
      </c>
      <c r="C676" s="98">
        <f>VLOOKUP($A676+ROUND((COLUMN()-2)/24,5),АТС!$A$41:$F$784,4)+VLOOKUP($A676+ROUND((COLUMN()-2)/24,5),'Расчет сбытовых надбавок'!$B$1537:'Расчет сбытовых надбавок'!$G$2280,4)</f>
        <v>0</v>
      </c>
      <c r="D676" s="98">
        <f>VLOOKUP($A676+ROUND((COLUMN()-2)/24,5),АТС!$A$41:$F$784,4)+VLOOKUP($A676+ROUND((COLUMN()-2)/24,5),'Расчет сбытовых надбавок'!$B$1537:'Расчет сбытовых надбавок'!$G$2280,4)</f>
        <v>0</v>
      </c>
      <c r="E676" s="98">
        <f>VLOOKUP($A676+ROUND((COLUMN()-2)/24,5),АТС!$A$41:$F$784,4)+VLOOKUP($A676+ROUND((COLUMN()-2)/24,5),'Расчет сбытовых надбавок'!$B$1537:'Расчет сбытовых надбавок'!$G$2280,4)</f>
        <v>0</v>
      </c>
      <c r="F676" s="98">
        <f>VLOOKUP($A676+ROUND((COLUMN()-2)/24,5),АТС!$A$41:$F$784,4)+VLOOKUP($A676+ROUND((COLUMN()-2)/24,5),'Расчет сбытовых надбавок'!$B$1537:'Расчет сбытовых надбавок'!$G$2280,4)</f>
        <v>0</v>
      </c>
      <c r="G676" s="98">
        <f>VLOOKUP($A676+ROUND((COLUMN()-2)/24,5),АТС!$A$41:$F$784,4)+VLOOKUP($A676+ROUND((COLUMN()-2)/24,5),'Расчет сбытовых надбавок'!$B$1537:'Расчет сбытовых надбавок'!$G$2280,4)</f>
        <v>14.25</v>
      </c>
      <c r="H676" s="98">
        <f>VLOOKUP($A676+ROUND((COLUMN()-2)/24,5),АТС!$A$41:$F$784,4)+VLOOKUP($A676+ROUND((COLUMN()-2)/24,5),'Расчет сбытовых надбавок'!$B$1537:'Расчет сбытовых надбавок'!$G$2280,4)</f>
        <v>36.769999999999996</v>
      </c>
      <c r="I676" s="98">
        <f>VLOOKUP($A676+ROUND((COLUMN()-2)/24,5),АТС!$A$41:$F$784,4)+VLOOKUP($A676+ROUND((COLUMN()-2)/24,5),'Расчет сбытовых надбавок'!$B$1537:'Расчет сбытовых надбавок'!$G$2280,4)</f>
        <v>59.47</v>
      </c>
      <c r="J676" s="98">
        <f>VLOOKUP($A676+ROUND((COLUMN()-2)/24,5),АТС!$A$41:$F$784,4)+VLOOKUP($A676+ROUND((COLUMN()-2)/24,5),'Расчет сбытовых надбавок'!$B$1537:'Расчет сбытовых надбавок'!$G$2280,4)</f>
        <v>0.01</v>
      </c>
      <c r="K676" s="98">
        <f>VLOOKUP($A676+ROUND((COLUMN()-2)/24,5),АТС!$A$41:$F$784,4)+VLOOKUP($A676+ROUND((COLUMN()-2)/24,5),'Расчет сбытовых надбавок'!$B$1537:'Расчет сбытовых надбавок'!$G$2280,4)</f>
        <v>0.01</v>
      </c>
      <c r="L676" s="98">
        <f>VLOOKUP($A676+ROUND((COLUMN()-2)/24,5),АТС!$A$41:$F$784,4)+VLOOKUP($A676+ROUND((COLUMN()-2)/24,5),'Расчет сбытовых надбавок'!$B$1537:'Расчет сбытовых надбавок'!$G$2280,4)</f>
        <v>0</v>
      </c>
      <c r="M676" s="98">
        <f>VLOOKUP($A676+ROUND((COLUMN()-2)/24,5),АТС!$A$41:$F$784,4)+VLOOKUP($A676+ROUND((COLUMN()-2)/24,5),'Расчет сбытовых надбавок'!$B$1537:'Расчет сбытовых надбавок'!$G$2280,4)</f>
        <v>0</v>
      </c>
      <c r="N676" s="98">
        <f>VLOOKUP($A676+ROUND((COLUMN()-2)/24,5),АТС!$A$41:$F$784,4)+VLOOKUP($A676+ROUND((COLUMN()-2)/24,5),'Расчет сбытовых надбавок'!$B$1537:'Расчет сбытовых надбавок'!$G$2280,4)</f>
        <v>0.01</v>
      </c>
      <c r="O676" s="98">
        <f>VLOOKUP($A676+ROUND((COLUMN()-2)/24,5),АТС!$A$41:$F$784,4)+VLOOKUP($A676+ROUND((COLUMN()-2)/24,5),'Расчет сбытовых надбавок'!$B$1537:'Расчет сбытовых надбавок'!$G$2280,4)</f>
        <v>0.01</v>
      </c>
      <c r="P676" s="98">
        <f>VLOOKUP($A676+ROUND((COLUMN()-2)/24,5),АТС!$A$41:$F$784,4)+VLOOKUP($A676+ROUND((COLUMN()-2)/24,5),'Расчет сбытовых надбавок'!$B$1537:'Расчет сбытовых надбавок'!$G$2280,4)</f>
        <v>0.01</v>
      </c>
      <c r="Q676" s="98">
        <f>VLOOKUP($A676+ROUND((COLUMN()-2)/24,5),АТС!$A$41:$F$784,4)+VLOOKUP($A676+ROUND((COLUMN()-2)/24,5),'Расчет сбытовых надбавок'!$B$1537:'Расчет сбытовых надбавок'!$G$2280,4)</f>
        <v>0</v>
      </c>
      <c r="R676" s="98">
        <f>VLOOKUP($A676+ROUND((COLUMN()-2)/24,5),АТС!$A$41:$F$784,4)+VLOOKUP($A676+ROUND((COLUMN()-2)/24,5),'Расчет сбытовых надбавок'!$B$1537:'Расчет сбытовых надбавок'!$G$2280,4)</f>
        <v>0.01</v>
      </c>
      <c r="S676" s="98">
        <f>VLOOKUP($A676+ROUND((COLUMN()-2)/24,5),АТС!$A$41:$F$784,4)+VLOOKUP($A676+ROUND((COLUMN()-2)/24,5),'Расчет сбытовых надбавок'!$B$1537:'Расчет сбытовых надбавок'!$G$2280,4)</f>
        <v>0.01</v>
      </c>
      <c r="T676" s="98">
        <f>VLOOKUP($A676+ROUND((COLUMN()-2)/24,5),АТС!$A$41:$F$784,4)+VLOOKUP($A676+ROUND((COLUMN()-2)/24,5),'Расчет сбытовых надбавок'!$B$1537:'Расчет сбытовых надбавок'!$G$2280,4)</f>
        <v>0.01</v>
      </c>
      <c r="U676" s="98">
        <f>VLOOKUP($A676+ROUND((COLUMN()-2)/24,5),АТС!$A$41:$F$784,4)+VLOOKUP($A676+ROUND((COLUMN()-2)/24,5),'Расчет сбытовых надбавок'!$B$1537:'Расчет сбытовых надбавок'!$G$2280,4)</f>
        <v>32.769999999999996</v>
      </c>
      <c r="V676" s="98">
        <f>VLOOKUP($A676+ROUND((COLUMN()-2)/24,5),АТС!$A$41:$F$784,4)+VLOOKUP($A676+ROUND((COLUMN()-2)/24,5),'Расчет сбытовых надбавок'!$B$1537:'Расчет сбытовых надбавок'!$G$2280,4)</f>
        <v>71.440000000000012</v>
      </c>
      <c r="W676" s="98">
        <f>VLOOKUP($A676+ROUND((COLUMN()-2)/24,5),АТС!$A$41:$F$784,4)+VLOOKUP($A676+ROUND((COLUMN()-2)/24,5),'Расчет сбытовых надбавок'!$B$1537:'Расчет сбытовых надбавок'!$G$2280,4)</f>
        <v>0</v>
      </c>
      <c r="X676" s="98">
        <f>VLOOKUP($A676+ROUND((COLUMN()-2)/24,5),АТС!$A$41:$F$784,4)+VLOOKUP($A676+ROUND((COLUMN()-2)/24,5),'Расчет сбытовых надбавок'!$B$1537:'Расчет сбытовых надбавок'!$G$2280,4)</f>
        <v>0.01</v>
      </c>
      <c r="Y676" s="98">
        <f>VLOOKUP($A676+ROUND((COLUMN()-2)/24,5),АТС!$A$41:$F$784,4)+VLOOKUP($A676+ROUND((COLUMN()-2)/24,5),'Расчет сбытовых надбавок'!$B$1537:'Расчет сбытовых надбавок'!$G$2280,4)</f>
        <v>0.01</v>
      </c>
    </row>
    <row r="677" spans="1:27" x14ac:dyDescent="0.2">
      <c r="A677" s="79">
        <f t="shared" si="20"/>
        <v>42582</v>
      </c>
      <c r="B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C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D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E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F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G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H677" s="98">
        <f>VLOOKUP($A677+ROUND((COLUMN()-2)/24,5),АТС!$A$41:$F$784,4)+VLOOKUP($A677+ROUND((COLUMN()-2)/24,5),'Расчет сбытовых надбавок'!$B$1537:'Расчет сбытовых надбавок'!$G$2280,4)</f>
        <v>62.56</v>
      </c>
      <c r="I677" s="98">
        <f>VLOOKUP($A677+ROUND((COLUMN()-2)/24,5),АТС!$A$41:$F$784,4)+VLOOKUP($A677+ROUND((COLUMN()-2)/24,5),'Расчет сбытовых надбавок'!$B$1537:'Расчет сбытовых надбавок'!$G$2280,4)</f>
        <v>161.26999999999998</v>
      </c>
      <c r="J677" s="98">
        <f>VLOOKUP($A677+ROUND((COLUMN()-2)/24,5),АТС!$A$41:$F$784,4)+VLOOKUP($A677+ROUND((COLUMN()-2)/24,5),'Расчет сбытовых надбавок'!$B$1537:'Расчет сбытовых надбавок'!$G$2280,4)</f>
        <v>141.17000000000002</v>
      </c>
      <c r="K677" s="98">
        <f>VLOOKUP($A677+ROUND((COLUMN()-2)/24,5),АТС!$A$41:$F$784,4)+VLOOKUP($A677+ROUND((COLUMN()-2)/24,5),'Расчет сбытовых надбавок'!$B$1537:'Расчет сбытовых надбавок'!$G$2280,4)</f>
        <v>87.5</v>
      </c>
      <c r="L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M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N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O677" s="98">
        <f>VLOOKUP($A677+ROUND((COLUMN()-2)/24,5),АТС!$A$41:$F$784,4)+VLOOKUP($A677+ROUND((COLUMN()-2)/24,5),'Расчет сбытовых надбавок'!$B$1537:'Расчет сбытовых надбавок'!$G$2280,4)</f>
        <v>0.01</v>
      </c>
      <c r="P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Q677" s="98">
        <f>VLOOKUP($A677+ROUND((COLUMN()-2)/24,5),АТС!$A$41:$F$784,4)+VLOOKUP($A677+ROUND((COLUMN()-2)/24,5),'Расчет сбытовых надбавок'!$B$1537:'Расчет сбытовых надбавок'!$G$2280,4)</f>
        <v>0.01</v>
      </c>
      <c r="R677" s="98">
        <f>VLOOKUP($A677+ROUND((COLUMN()-2)/24,5),АТС!$A$41:$F$784,4)+VLOOKUP($A677+ROUND((COLUMN()-2)/24,5),'Расчет сбытовых надбавок'!$B$1537:'Расчет сбытовых надбавок'!$G$2280,4)</f>
        <v>0.01</v>
      </c>
      <c r="S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T677" s="98">
        <f>VLOOKUP($A677+ROUND((COLUMN()-2)/24,5),АТС!$A$41:$F$784,4)+VLOOKUP($A677+ROUND((COLUMN()-2)/24,5),'Расчет сбытовых надбавок'!$B$1537:'Расчет сбытовых надбавок'!$G$2280,4)</f>
        <v>0.01</v>
      </c>
      <c r="U677" s="98">
        <f>VLOOKUP($A677+ROUND((COLUMN()-2)/24,5),АТС!$A$41:$F$784,4)+VLOOKUP($A677+ROUND((COLUMN()-2)/24,5),'Расчет сбытовых надбавок'!$B$1537:'Расчет сбытовых надбавок'!$G$2280,4)</f>
        <v>0.01</v>
      </c>
      <c r="V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W677" s="98">
        <f>VLOOKUP($A677+ROUND((COLUMN()-2)/24,5),АТС!$A$41:$F$784,4)+VLOOKUP($A677+ROUND((COLUMN()-2)/24,5),'Расчет сбытовых надбавок'!$B$1537:'Расчет сбытовых надбавок'!$G$2280,4)</f>
        <v>0.01</v>
      </c>
      <c r="X677" s="98">
        <f>VLOOKUP($A677+ROUND((COLUMN()-2)/24,5),АТС!$A$41:$F$784,4)+VLOOKUP($A677+ROUND((COLUMN()-2)/24,5),'Расчет сбытовых надбавок'!$B$1537:'Расчет сбытовых надбавок'!$G$2280,4)</f>
        <v>0.01</v>
      </c>
      <c r="Y677" s="98">
        <f>VLOOKUP($A677+ROUND((COLUMN()-2)/24,5),АТС!$A$41:$F$784,4)+VLOOKUP($A677+ROUND((COLUMN()-2)/24,5),'Расчет сбытовых надбавок'!$B$1537:'Расчет сбытовых надбавок'!$G$2280,4)</f>
        <v>0.01</v>
      </c>
    </row>
    <row r="678" spans="1:27" ht="12.75" customHeight="1" x14ac:dyDescent="0.25">
      <c r="A678" s="93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2"/>
    </row>
    <row r="679" spans="1:27" x14ac:dyDescent="0.25">
      <c r="A679" s="87" t="s">
        <v>152</v>
      </c>
      <c r="B679" s="78"/>
      <c r="C679" s="78"/>
      <c r="D679" s="78"/>
    </row>
    <row r="680" spans="1:27" ht="12.75" customHeight="1" x14ac:dyDescent="0.2">
      <c r="A680" s="169" t="s">
        <v>48</v>
      </c>
      <c r="B680" s="180" t="s">
        <v>154</v>
      </c>
      <c r="C680" s="181"/>
      <c r="D680" s="181"/>
      <c r="E680" s="181"/>
      <c r="F680" s="181"/>
      <c r="G680" s="181"/>
      <c r="H680" s="181"/>
      <c r="I680" s="181"/>
      <c r="J680" s="181"/>
      <c r="K680" s="181"/>
      <c r="L680" s="181"/>
      <c r="M680" s="181"/>
      <c r="N680" s="181"/>
      <c r="O680" s="181"/>
      <c r="P680" s="181"/>
      <c r="Q680" s="181"/>
      <c r="R680" s="181"/>
      <c r="S680" s="181"/>
      <c r="T680" s="181"/>
      <c r="U680" s="181"/>
      <c r="V680" s="181"/>
      <c r="W680" s="181"/>
      <c r="X680" s="181"/>
      <c r="Y680" s="182"/>
    </row>
    <row r="681" spans="1:27" ht="12.75" customHeight="1" x14ac:dyDescent="0.2">
      <c r="A681" s="170"/>
      <c r="B681" s="183"/>
      <c r="C681" s="184"/>
      <c r="D681" s="184"/>
      <c r="E681" s="184"/>
      <c r="F681" s="184"/>
      <c r="G681" s="184"/>
      <c r="H681" s="184"/>
      <c r="I681" s="184"/>
      <c r="J681" s="184"/>
      <c r="K681" s="184"/>
      <c r="L681" s="184"/>
      <c r="M681" s="184"/>
      <c r="N681" s="184"/>
      <c r="O681" s="184"/>
      <c r="P681" s="184"/>
      <c r="Q681" s="184"/>
      <c r="R681" s="184"/>
      <c r="S681" s="184"/>
      <c r="T681" s="184"/>
      <c r="U681" s="184"/>
      <c r="V681" s="184"/>
      <c r="W681" s="184"/>
      <c r="X681" s="184"/>
      <c r="Y681" s="185"/>
    </row>
    <row r="682" spans="1:27" s="111" customFormat="1" ht="12.75" customHeight="1" x14ac:dyDescent="0.2">
      <c r="A682" s="170"/>
      <c r="B682" s="216" t="s">
        <v>123</v>
      </c>
      <c r="C682" s="204" t="s">
        <v>124</v>
      </c>
      <c r="D682" s="204" t="s">
        <v>125</v>
      </c>
      <c r="E682" s="204" t="s">
        <v>126</v>
      </c>
      <c r="F682" s="204" t="s">
        <v>127</v>
      </c>
      <c r="G682" s="204" t="s">
        <v>128</v>
      </c>
      <c r="H682" s="204" t="s">
        <v>129</v>
      </c>
      <c r="I682" s="204" t="s">
        <v>130</v>
      </c>
      <c r="J682" s="204" t="s">
        <v>131</v>
      </c>
      <c r="K682" s="204" t="s">
        <v>132</v>
      </c>
      <c r="L682" s="204" t="s">
        <v>133</v>
      </c>
      <c r="M682" s="204" t="s">
        <v>134</v>
      </c>
      <c r="N682" s="214" t="s">
        <v>135</v>
      </c>
      <c r="O682" s="204" t="s">
        <v>136</v>
      </c>
      <c r="P682" s="204" t="s">
        <v>137</v>
      </c>
      <c r="Q682" s="204" t="s">
        <v>138</v>
      </c>
      <c r="R682" s="204" t="s">
        <v>139</v>
      </c>
      <c r="S682" s="204" t="s">
        <v>140</v>
      </c>
      <c r="T682" s="204" t="s">
        <v>141</v>
      </c>
      <c r="U682" s="204" t="s">
        <v>142</v>
      </c>
      <c r="V682" s="204" t="s">
        <v>143</v>
      </c>
      <c r="W682" s="204" t="s">
        <v>144</v>
      </c>
      <c r="X682" s="204" t="s">
        <v>145</v>
      </c>
      <c r="Y682" s="204" t="s">
        <v>146</v>
      </c>
    </row>
    <row r="683" spans="1:27" s="111" customFormat="1" ht="11.25" customHeight="1" x14ac:dyDescent="0.2">
      <c r="A683" s="171"/>
      <c r="B683" s="217"/>
      <c r="C683" s="205"/>
      <c r="D683" s="205"/>
      <c r="E683" s="205"/>
      <c r="F683" s="205"/>
      <c r="G683" s="205"/>
      <c r="H683" s="205"/>
      <c r="I683" s="205"/>
      <c r="J683" s="205"/>
      <c r="K683" s="205"/>
      <c r="L683" s="205"/>
      <c r="M683" s="205"/>
      <c r="N683" s="215"/>
      <c r="O683" s="205"/>
      <c r="P683" s="205"/>
      <c r="Q683" s="205"/>
      <c r="R683" s="205"/>
      <c r="S683" s="205"/>
      <c r="T683" s="205"/>
      <c r="U683" s="205"/>
      <c r="V683" s="205"/>
      <c r="W683" s="205"/>
      <c r="X683" s="205"/>
      <c r="Y683" s="205"/>
    </row>
    <row r="684" spans="1:27" ht="15.75" customHeight="1" x14ac:dyDescent="0.2">
      <c r="A684" s="79">
        <f>A647</f>
        <v>42552</v>
      </c>
      <c r="B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C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D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E684" s="98">
        <f>VLOOKUP($A684+ROUND((COLUMN()-2)/24,5),АТС!$A$41:$F$736,4)+VLOOKUP($A684+ROUND((COLUMN()-2)/24,5),'Расчет сбытовых надбавок'!$B$1537:'Расчет сбытовых надбавок'!$G$2280,5)</f>
        <v>8.3699999999999992</v>
      </c>
      <c r="F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G684" s="98">
        <f>VLOOKUP($A684+ROUND((COLUMN()-2)/24,5),АТС!$A$41:$F$736,4)+VLOOKUP($A684+ROUND((COLUMN()-2)/24,5),'Расчет сбытовых надбавок'!$B$1537:'Расчет сбытовых надбавок'!$G$2280,5)</f>
        <v>63.61</v>
      </c>
      <c r="H684" s="98">
        <f>VLOOKUP($A684+ROUND((COLUMN()-2)/24,5),АТС!$A$41:$F$736,4)+VLOOKUP($A684+ROUND((COLUMN()-2)/24,5),'Расчет сбытовых надбавок'!$B$1537:'Расчет сбытовых надбавок'!$G$2280,5)</f>
        <v>43.26</v>
      </c>
      <c r="I684" s="98">
        <f>VLOOKUP($A684+ROUND((COLUMN()-2)/24,5),АТС!$A$41:$F$736,4)+VLOOKUP($A684+ROUND((COLUMN()-2)/24,5),'Расчет сбытовых надбавок'!$B$1537:'Расчет сбытовых надбавок'!$G$2280,5)</f>
        <v>85.23</v>
      </c>
      <c r="J684" s="98">
        <f>VLOOKUP($A684+ROUND((COLUMN()-2)/24,5),АТС!$A$41:$F$736,4)+VLOOKUP($A684+ROUND((COLUMN()-2)/24,5),'Расчет сбытовых надбавок'!$B$1537:'Расчет сбытовых надбавок'!$G$2280,5)</f>
        <v>188.31</v>
      </c>
      <c r="K684" s="98">
        <f>VLOOKUP($A684+ROUND((COLUMN()-2)/24,5),АТС!$A$41:$F$736,4)+VLOOKUP($A684+ROUND((COLUMN()-2)/24,5),'Расчет сбытовых надбавок'!$B$1537:'Расчет сбытовых надбавок'!$G$2280,5)</f>
        <v>75.540000000000006</v>
      </c>
      <c r="L684" s="98">
        <f>VLOOKUP($A684+ROUND((COLUMN()-2)/24,5),АТС!$A$41:$F$736,4)+VLOOKUP($A684+ROUND((COLUMN()-2)/24,5),'Расчет сбытовых надбавок'!$B$1537:'Расчет сбытовых надбавок'!$G$2280,5)</f>
        <v>55.580000000000005</v>
      </c>
      <c r="M684" s="98">
        <f>VLOOKUP($A684+ROUND((COLUMN()-2)/24,5),АТС!$A$41:$F$736,4)+VLOOKUP($A684+ROUND((COLUMN()-2)/24,5),'Расчет сбытовых надбавок'!$B$1537:'Расчет сбытовых надбавок'!$G$2280,5)</f>
        <v>46.32</v>
      </c>
      <c r="N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O684" s="98">
        <f>VLOOKUP($A684+ROUND((COLUMN()-2)/24,5),АТС!$A$41:$F$736,4)+VLOOKUP($A684+ROUND((COLUMN()-2)/24,5),'Расчет сбытовых надбавок'!$B$1537:'Расчет сбытовых надбавок'!$G$2280,5)</f>
        <v>0.01</v>
      </c>
      <c r="P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Q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R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S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T684" s="98">
        <f>VLOOKUP($A684+ROUND((COLUMN()-2)/24,5),АТС!$A$41:$F$736,4)+VLOOKUP($A684+ROUND((COLUMN()-2)/24,5),'Расчет сбытовых надбавок'!$B$1537:'Расчет сбытовых надбавок'!$G$2280,5)</f>
        <v>0.01</v>
      </c>
      <c r="U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V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W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X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Y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AA684" s="80"/>
    </row>
    <row r="685" spans="1:27" x14ac:dyDescent="0.2">
      <c r="A685" s="79">
        <f>A684+1</f>
        <v>42553</v>
      </c>
      <c r="B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C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D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E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F685" s="98">
        <f>VLOOKUP($A685+ROUND((COLUMN()-2)/24,5),АТС!$A$41:$F$736,4)+VLOOKUP($A685+ROUND((COLUMN()-2)/24,5),'Расчет сбытовых надбавок'!$B$1537:'Расчет сбытовых надбавок'!$G$2280,5)</f>
        <v>0.01</v>
      </c>
      <c r="G685" s="98">
        <f>VLOOKUP($A685+ROUND((COLUMN()-2)/24,5),АТС!$A$41:$F$736,4)+VLOOKUP($A685+ROUND((COLUMN()-2)/24,5),'Расчет сбытовых надбавок'!$B$1537:'Расчет сбытовых надбавок'!$G$2280,5)</f>
        <v>224.86</v>
      </c>
      <c r="H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I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J685" s="98">
        <f>VLOOKUP($A685+ROUND((COLUMN()-2)/24,5),АТС!$A$41:$F$736,4)+VLOOKUP($A685+ROUND((COLUMN()-2)/24,5),'Расчет сбытовых надбавок'!$B$1537:'Расчет сбытовых надбавок'!$G$2280,5)</f>
        <v>19.36</v>
      </c>
      <c r="K685" s="98">
        <f>VLOOKUP($A685+ROUND((COLUMN()-2)/24,5),АТС!$A$41:$F$736,4)+VLOOKUP($A685+ROUND((COLUMN()-2)/24,5),'Расчет сбытовых надбавок'!$B$1537:'Расчет сбытовых надбавок'!$G$2280,5)</f>
        <v>0.01</v>
      </c>
      <c r="L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M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N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O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P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Q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R685" s="98">
        <f>VLOOKUP($A685+ROUND((COLUMN()-2)/24,5),АТС!$A$41:$F$736,4)+VLOOKUP($A685+ROUND((COLUMN()-2)/24,5),'Расчет сбытовых надбавок'!$B$1537:'Расчет сбытовых надбавок'!$G$2280,5)</f>
        <v>0.01</v>
      </c>
      <c r="S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T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U685" s="98">
        <f>VLOOKUP($A685+ROUND((COLUMN()-2)/24,5),АТС!$A$41:$F$736,4)+VLOOKUP($A685+ROUND((COLUMN()-2)/24,5),'Расчет сбытовых надбавок'!$B$1537:'Расчет сбытовых надбавок'!$G$2280,5)</f>
        <v>0.01</v>
      </c>
      <c r="V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W685" s="98">
        <f>VLOOKUP($A685+ROUND((COLUMN()-2)/24,5),АТС!$A$41:$F$736,4)+VLOOKUP($A685+ROUND((COLUMN()-2)/24,5),'Расчет сбытовых надбавок'!$B$1537:'Расчет сбытовых надбавок'!$G$2280,5)</f>
        <v>0.01</v>
      </c>
      <c r="X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Y685" s="98">
        <f>VLOOKUP($A685+ROUND((COLUMN()-2)/24,5),АТС!$A$41:$F$736,4)+VLOOKUP($A685+ROUND((COLUMN()-2)/24,5),'Расчет сбытовых надбавок'!$B$1537:'Расчет сбытовых надбавок'!$G$2280,5)</f>
        <v>0.01</v>
      </c>
    </row>
    <row r="686" spans="1:27" x14ac:dyDescent="0.2">
      <c r="A686" s="79">
        <f t="shared" ref="A686:A714" si="21">A685+1</f>
        <v>42554</v>
      </c>
      <c r="B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C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D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E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F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G686" s="98">
        <f>VLOOKUP($A686+ROUND((COLUMN()-2)/24,5),АТС!$A$41:$F$736,4)+VLOOKUP($A686+ROUND((COLUMN()-2)/24,5),'Расчет сбытовых надбавок'!$B$1537:'Расчет сбытовых надбавок'!$G$2280,5)</f>
        <v>1009.88</v>
      </c>
      <c r="H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I686" s="98">
        <f>VLOOKUP($A686+ROUND((COLUMN()-2)/24,5),АТС!$A$41:$F$736,4)+VLOOKUP($A686+ROUND((COLUMN()-2)/24,5),'Расчет сбытовых надбавок'!$B$1537:'Расчет сбытовых надбавок'!$G$2280,5)</f>
        <v>47.57</v>
      </c>
      <c r="J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K686" s="98">
        <f>VLOOKUP($A686+ROUND((COLUMN()-2)/24,5),АТС!$A$41:$F$736,4)+VLOOKUP($A686+ROUND((COLUMN()-2)/24,5),'Расчет сбытовых надбавок'!$B$1537:'Расчет сбытовых надбавок'!$G$2280,5)</f>
        <v>12.33</v>
      </c>
      <c r="L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M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N686" s="98">
        <f>VLOOKUP($A686+ROUND((COLUMN()-2)/24,5),АТС!$A$41:$F$736,4)+VLOOKUP($A686+ROUND((COLUMN()-2)/24,5),'Расчет сбытовых надбавок'!$B$1537:'Расчет сбытовых надбавок'!$G$2280,5)</f>
        <v>0.01</v>
      </c>
      <c r="O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P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Q686" s="98">
        <f>VLOOKUP($A686+ROUND((COLUMN()-2)/24,5),АТС!$A$41:$F$736,4)+VLOOKUP($A686+ROUND((COLUMN()-2)/24,5),'Расчет сбытовых надбавок'!$B$1537:'Расчет сбытовых надбавок'!$G$2280,5)</f>
        <v>0.01</v>
      </c>
      <c r="R686" s="98">
        <f>VLOOKUP($A686+ROUND((COLUMN()-2)/24,5),АТС!$A$41:$F$736,4)+VLOOKUP($A686+ROUND((COLUMN()-2)/24,5),'Расчет сбытовых надбавок'!$B$1537:'Расчет сбытовых надбавок'!$G$2280,5)</f>
        <v>0.02</v>
      </c>
      <c r="S686" s="98">
        <f>VLOOKUP($A686+ROUND((COLUMN()-2)/24,5),АТС!$A$41:$F$736,4)+VLOOKUP($A686+ROUND((COLUMN()-2)/24,5),'Расчет сбытовых надбавок'!$B$1537:'Расчет сбытовых надбавок'!$G$2280,5)</f>
        <v>0.01</v>
      </c>
      <c r="T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U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V686" s="98">
        <f>VLOOKUP($A686+ROUND((COLUMN()-2)/24,5),АТС!$A$41:$F$736,4)+VLOOKUP($A686+ROUND((COLUMN()-2)/24,5),'Расчет сбытовых надбавок'!$B$1537:'Расчет сбытовых надбавок'!$G$2280,5)</f>
        <v>0.01</v>
      </c>
      <c r="W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X686" s="98">
        <f>VLOOKUP($A686+ROUND((COLUMN()-2)/24,5),АТС!$A$41:$F$736,4)+VLOOKUP($A686+ROUND((COLUMN()-2)/24,5),'Расчет сбытовых надбавок'!$B$1537:'Расчет сбытовых надбавок'!$G$2280,5)</f>
        <v>0.01</v>
      </c>
      <c r="Y686" s="98">
        <f>VLOOKUP($A686+ROUND((COLUMN()-2)/24,5),АТС!$A$41:$F$736,4)+VLOOKUP($A686+ROUND((COLUMN()-2)/24,5),'Расчет сбытовых надбавок'!$B$1537:'Расчет сбытовых надбавок'!$G$2280,5)</f>
        <v>0</v>
      </c>
    </row>
    <row r="687" spans="1:27" x14ac:dyDescent="0.2">
      <c r="A687" s="79">
        <f t="shared" si="21"/>
        <v>42555</v>
      </c>
      <c r="B687" s="98">
        <f>VLOOKUP($A687+ROUND((COLUMN()-2)/24,5),АТС!$A$41:$F$736,4)+VLOOKUP($A687+ROUND((COLUMN()-2)/24,5),'Расчет сбытовых надбавок'!$B$1537:'Расчет сбытовых надбавок'!$G$2280,5)</f>
        <v>12.41</v>
      </c>
      <c r="C687" s="98">
        <f>VLOOKUP($A687+ROUND((COLUMN()-2)/24,5),АТС!$A$41:$F$736,4)+VLOOKUP($A687+ROUND((COLUMN()-2)/24,5),'Расчет сбытовых надбавок'!$B$1537:'Расчет сбытовых надбавок'!$G$2280,5)</f>
        <v>43.39</v>
      </c>
      <c r="D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E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F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G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H687" s="98">
        <f>VLOOKUP($A687+ROUND((COLUMN()-2)/24,5),АТС!$A$41:$F$736,4)+VLOOKUP($A687+ROUND((COLUMN()-2)/24,5),'Расчет сбытовых надбавок'!$B$1537:'Расчет сбытовых надбавок'!$G$2280,5)</f>
        <v>86.56</v>
      </c>
      <c r="I687" s="98">
        <f>VLOOKUP($A687+ROUND((COLUMN()-2)/24,5),АТС!$A$41:$F$736,4)+VLOOKUP($A687+ROUND((COLUMN()-2)/24,5),'Расчет сбытовых надбавок'!$B$1537:'Расчет сбытовых надбавок'!$G$2280,5)</f>
        <v>110.98</v>
      </c>
      <c r="J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K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L687" s="98">
        <f>VLOOKUP($A687+ROUND((COLUMN()-2)/24,5),АТС!$A$41:$F$736,4)+VLOOKUP($A687+ROUND((COLUMN()-2)/24,5),'Расчет сбытовых надбавок'!$B$1537:'Расчет сбытовых надбавок'!$G$2280,5)</f>
        <v>355.91999999999996</v>
      </c>
      <c r="M687" s="98">
        <f>VLOOKUP($A687+ROUND((COLUMN()-2)/24,5),АТС!$A$41:$F$736,4)+VLOOKUP($A687+ROUND((COLUMN()-2)/24,5),'Расчет сбытовых надбавок'!$B$1537:'Расчет сбытовых надбавок'!$G$2280,5)</f>
        <v>119.27000000000001</v>
      </c>
      <c r="N687" s="98">
        <f>VLOOKUP($A687+ROUND((COLUMN()-2)/24,5),АТС!$A$41:$F$736,4)+VLOOKUP($A687+ROUND((COLUMN()-2)/24,5),'Расчет сбытовых надбавок'!$B$1537:'Расчет сбытовых надбавок'!$G$2280,5)</f>
        <v>555.38</v>
      </c>
      <c r="O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P687" s="98">
        <f>VLOOKUP($A687+ROUND((COLUMN()-2)/24,5),АТС!$A$41:$F$736,4)+VLOOKUP($A687+ROUND((COLUMN()-2)/24,5),'Расчет сбытовых надбавок'!$B$1537:'Расчет сбытовых надбавок'!$G$2280,5)</f>
        <v>6.4300000000000006</v>
      </c>
      <c r="Q687" s="98">
        <f>VLOOKUP($A687+ROUND((COLUMN()-2)/24,5),АТС!$A$41:$F$736,4)+VLOOKUP($A687+ROUND((COLUMN()-2)/24,5),'Расчет сбытовых надбавок'!$B$1537:'Расчет сбытовых надбавок'!$G$2280,5)</f>
        <v>1.8199999999999998</v>
      </c>
      <c r="R687" s="98">
        <f>VLOOKUP($A687+ROUND((COLUMN()-2)/24,5),АТС!$A$41:$F$736,4)+VLOOKUP($A687+ROUND((COLUMN()-2)/24,5),'Расчет сбытовых надбавок'!$B$1537:'Расчет сбытовых надбавок'!$G$2280,5)</f>
        <v>546.05999999999995</v>
      </c>
      <c r="S687" s="98">
        <f>VLOOKUP($A687+ROUND((COLUMN()-2)/24,5),АТС!$A$41:$F$736,4)+VLOOKUP($A687+ROUND((COLUMN()-2)/24,5),'Расчет сбытовых надбавок'!$B$1537:'Расчет сбытовых надбавок'!$G$2280,5)</f>
        <v>530.42999999999995</v>
      </c>
      <c r="T687" s="98">
        <f>VLOOKUP($A687+ROUND((COLUMN()-2)/24,5),АТС!$A$41:$F$736,4)+VLOOKUP($A687+ROUND((COLUMN()-2)/24,5),'Расчет сбытовых надбавок'!$B$1537:'Расчет сбытовых надбавок'!$G$2280,5)</f>
        <v>527.06999999999994</v>
      </c>
      <c r="U687" s="98">
        <f>VLOOKUP($A687+ROUND((COLUMN()-2)/24,5),АТС!$A$41:$F$736,4)+VLOOKUP($A687+ROUND((COLUMN()-2)/24,5),'Расчет сбытовых надбавок'!$B$1537:'Расчет сбытовых надбавок'!$G$2280,5)</f>
        <v>432.05</v>
      </c>
      <c r="V687" s="98">
        <f>VLOOKUP($A687+ROUND((COLUMN()-2)/24,5),АТС!$A$41:$F$736,4)+VLOOKUP($A687+ROUND((COLUMN()-2)/24,5),'Расчет сбытовых надбавок'!$B$1537:'Расчет сбытовых надбавок'!$G$2280,5)</f>
        <v>368.42</v>
      </c>
      <c r="W687" s="98">
        <f>VLOOKUP($A687+ROUND((COLUMN()-2)/24,5),АТС!$A$41:$F$736,4)+VLOOKUP($A687+ROUND((COLUMN()-2)/24,5),'Расчет сбытовых надбавок'!$B$1537:'Расчет сбытовых надбавок'!$G$2280,5)</f>
        <v>466.40999999999997</v>
      </c>
      <c r="X687" s="98">
        <f>VLOOKUP($A687+ROUND((COLUMN()-2)/24,5),АТС!$A$41:$F$736,4)+VLOOKUP($A687+ROUND((COLUMN()-2)/24,5),'Расчет сбытовых надбавок'!$B$1537:'Расчет сбытовых надбавок'!$G$2280,5)</f>
        <v>156.48000000000002</v>
      </c>
      <c r="Y687" s="98">
        <f>VLOOKUP($A687+ROUND((COLUMN()-2)/24,5),АТС!$A$41:$F$736,4)+VLOOKUP($A687+ROUND((COLUMN()-2)/24,5),'Расчет сбытовых надбавок'!$B$1537:'Расчет сбытовых надбавок'!$G$2280,5)</f>
        <v>30.38</v>
      </c>
    </row>
    <row r="688" spans="1:27" x14ac:dyDescent="0.2">
      <c r="A688" s="79">
        <f t="shared" si="21"/>
        <v>42556</v>
      </c>
      <c r="B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C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D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E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F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G688" s="98">
        <f>VLOOKUP($A688+ROUND((COLUMN()-2)/24,5),АТС!$A$41:$F$736,4)+VLOOKUP($A688+ROUND((COLUMN()-2)/24,5),'Расчет сбытовых надбавок'!$B$1537:'Расчет сбытовых надбавок'!$G$2280,5)</f>
        <v>184.9</v>
      </c>
      <c r="H688" s="98">
        <f>VLOOKUP($A688+ROUND((COLUMN()-2)/24,5),АТС!$A$41:$F$736,4)+VLOOKUP($A688+ROUND((COLUMN()-2)/24,5),'Расчет сбытовых надбавок'!$B$1537:'Расчет сбытовых надбавок'!$G$2280,5)</f>
        <v>298.14</v>
      </c>
      <c r="I688" s="98">
        <f>VLOOKUP($A688+ROUND((COLUMN()-2)/24,5),АТС!$A$41:$F$736,4)+VLOOKUP($A688+ROUND((COLUMN()-2)/24,5),'Расчет сбытовых надбавок'!$B$1537:'Расчет сбытовых надбавок'!$G$2280,5)</f>
        <v>370.5</v>
      </c>
      <c r="J688" s="98">
        <f>VLOOKUP($A688+ROUND((COLUMN()-2)/24,5),АТС!$A$41:$F$736,4)+VLOOKUP($A688+ROUND((COLUMN()-2)/24,5),'Расчет сбытовых надбавок'!$B$1537:'Расчет сбытовых надбавок'!$G$2280,5)</f>
        <v>265.05</v>
      </c>
      <c r="K688" s="98">
        <f>VLOOKUP($A688+ROUND((COLUMN()-2)/24,5),АТС!$A$41:$F$736,4)+VLOOKUP($A688+ROUND((COLUMN()-2)/24,5),'Расчет сбытовых надбавок'!$B$1537:'Расчет сбытовых надбавок'!$G$2280,5)</f>
        <v>217.84</v>
      </c>
      <c r="L688" s="98">
        <f>VLOOKUP($A688+ROUND((COLUMN()-2)/24,5),АТС!$A$41:$F$736,4)+VLOOKUP($A688+ROUND((COLUMN()-2)/24,5),'Расчет сбытовых надбавок'!$B$1537:'Расчет сбытовых надбавок'!$G$2280,5)</f>
        <v>188.1</v>
      </c>
      <c r="M688" s="98">
        <f>VLOOKUP($A688+ROUND((COLUMN()-2)/24,5),АТС!$A$41:$F$736,4)+VLOOKUP($A688+ROUND((COLUMN()-2)/24,5),'Расчет сбытовых надбавок'!$B$1537:'Расчет сбытовых надбавок'!$G$2280,5)</f>
        <v>176.92</v>
      </c>
      <c r="N688" s="98">
        <f>VLOOKUP($A688+ROUND((COLUMN()-2)/24,5),АТС!$A$41:$F$736,4)+VLOOKUP($A688+ROUND((COLUMN()-2)/24,5),'Расчет сбытовых надбавок'!$B$1537:'Расчет сбытовых надбавок'!$G$2280,5)</f>
        <v>71.449999999999989</v>
      </c>
      <c r="O688" s="98">
        <f>VLOOKUP($A688+ROUND((COLUMN()-2)/24,5),АТС!$A$41:$F$736,4)+VLOOKUP($A688+ROUND((COLUMN()-2)/24,5),'Расчет сбытовых надбавок'!$B$1537:'Расчет сбытовых надбавок'!$G$2280,5)</f>
        <v>69.929999999999993</v>
      </c>
      <c r="P688" s="98">
        <f>VLOOKUP($A688+ROUND((COLUMN()-2)/24,5),АТС!$A$41:$F$736,4)+VLOOKUP($A688+ROUND((COLUMN()-2)/24,5),'Расчет сбытовых надбавок'!$B$1537:'Расчет сбытовых надбавок'!$G$2280,5)</f>
        <v>5.79</v>
      </c>
      <c r="Q688" s="98">
        <f>VLOOKUP($A688+ROUND((COLUMN()-2)/24,5),АТС!$A$41:$F$736,4)+VLOOKUP($A688+ROUND((COLUMN()-2)/24,5),'Расчет сбытовых надбавок'!$B$1537:'Расчет сбытовых надбавок'!$G$2280,5)</f>
        <v>1.77</v>
      </c>
      <c r="R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S688" s="98">
        <f>VLOOKUP($A688+ROUND((COLUMN()-2)/24,5),АТС!$A$41:$F$736,4)+VLOOKUP($A688+ROUND((COLUMN()-2)/24,5),'Расчет сбытовых надбавок'!$B$1537:'Расчет сбытовых надбавок'!$G$2280,5)</f>
        <v>0.12</v>
      </c>
      <c r="T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U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V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W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X688" s="98">
        <f>VLOOKUP($A688+ROUND((COLUMN()-2)/24,5),АТС!$A$41:$F$736,4)+VLOOKUP($A688+ROUND((COLUMN()-2)/24,5),'Расчет сбытовых надбавок'!$B$1537:'Расчет сбытовых надбавок'!$G$2280,5)</f>
        <v>156.18</v>
      </c>
      <c r="Y688" s="98">
        <f>VLOOKUP($A688+ROUND((COLUMN()-2)/24,5),АТС!$A$41:$F$736,4)+VLOOKUP($A688+ROUND((COLUMN()-2)/24,5),'Расчет сбытовых надбавок'!$B$1537:'Расчет сбытовых надбавок'!$G$2280,5)</f>
        <v>111.48</v>
      </c>
    </row>
    <row r="689" spans="1:25" x14ac:dyDescent="0.2">
      <c r="A689" s="79">
        <f t="shared" si="21"/>
        <v>42557</v>
      </c>
      <c r="B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C689" s="98">
        <f>VLOOKUP($A689+ROUND((COLUMN()-2)/24,5),АТС!$A$41:$F$736,4)+VLOOKUP($A689+ROUND((COLUMN()-2)/24,5),'Расчет сбытовых надбавок'!$B$1537:'Расчет сбытовых надбавок'!$G$2280,5)</f>
        <v>36.51</v>
      </c>
      <c r="D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E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F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G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H689" s="98">
        <f>VLOOKUP($A689+ROUND((COLUMN()-2)/24,5),АТС!$A$41:$F$736,4)+VLOOKUP($A689+ROUND((COLUMN()-2)/24,5),'Расчет сбытовых надбавок'!$B$1537:'Расчет сбытовых надбавок'!$G$2280,5)</f>
        <v>139.28</v>
      </c>
      <c r="I689" s="98">
        <f>VLOOKUP($A689+ROUND((COLUMN()-2)/24,5),АТС!$A$41:$F$736,4)+VLOOKUP($A689+ROUND((COLUMN()-2)/24,5),'Расчет сбытовых надбавок'!$B$1537:'Расчет сбытовых надбавок'!$G$2280,5)</f>
        <v>96.08</v>
      </c>
      <c r="J689" s="98">
        <f>VLOOKUP($A689+ROUND((COLUMN()-2)/24,5),АТС!$A$41:$F$736,4)+VLOOKUP($A689+ROUND((COLUMN()-2)/24,5),'Расчет сбытовых надбавок'!$B$1537:'Расчет сбытовых надбавок'!$G$2280,5)</f>
        <v>64.47</v>
      </c>
      <c r="K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L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M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N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O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P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Q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R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S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T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U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V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W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X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Y689" s="98">
        <f>VLOOKUP($A689+ROUND((COLUMN()-2)/24,5),АТС!$A$41:$F$736,4)+VLOOKUP($A689+ROUND((COLUMN()-2)/24,5),'Расчет сбытовых надбавок'!$B$1537:'Расчет сбытовых надбавок'!$G$2280,5)</f>
        <v>0</v>
      </c>
    </row>
    <row r="690" spans="1:25" x14ac:dyDescent="0.2">
      <c r="A690" s="79">
        <f t="shared" si="21"/>
        <v>42558</v>
      </c>
      <c r="B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C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D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E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F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G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H690" s="98">
        <f>VLOOKUP($A690+ROUND((COLUMN()-2)/24,5),АТС!$A$41:$F$736,4)+VLOOKUP($A690+ROUND((COLUMN()-2)/24,5),'Расчет сбытовых надбавок'!$B$1537:'Расчет сбытовых надбавок'!$G$2280,5)</f>
        <v>148.04</v>
      </c>
      <c r="I690" s="98">
        <f>VLOOKUP($A690+ROUND((COLUMN()-2)/24,5),АТС!$A$41:$F$736,4)+VLOOKUP($A690+ROUND((COLUMN()-2)/24,5),'Расчет сбытовых надбавок'!$B$1537:'Расчет сбытовых надбавок'!$G$2280,5)</f>
        <v>141.17000000000002</v>
      </c>
      <c r="J690" s="98">
        <f>VLOOKUP($A690+ROUND((COLUMN()-2)/24,5),АТС!$A$41:$F$736,4)+VLOOKUP($A690+ROUND((COLUMN()-2)/24,5),'Расчет сбытовых надбавок'!$B$1537:'Расчет сбытовых надбавок'!$G$2280,5)</f>
        <v>3.34</v>
      </c>
      <c r="K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L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M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N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O690" s="98">
        <f>VLOOKUP($A690+ROUND((COLUMN()-2)/24,5),АТС!$A$41:$F$736,4)+VLOOKUP($A690+ROUND((COLUMN()-2)/24,5),'Расчет сбытовых надбавок'!$B$1537:'Расчет сбытовых надбавок'!$G$2280,5)</f>
        <v>10.8</v>
      </c>
      <c r="P690" s="98">
        <f>VLOOKUP($A690+ROUND((COLUMN()-2)/24,5),АТС!$A$41:$F$736,4)+VLOOKUP($A690+ROUND((COLUMN()-2)/24,5),'Расчет сбытовых надбавок'!$B$1537:'Расчет сбытовых надбавок'!$G$2280,5)</f>
        <v>0.09</v>
      </c>
      <c r="Q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R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S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T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U690" s="98">
        <f>VLOOKUP($A690+ROUND((COLUMN()-2)/24,5),АТС!$A$41:$F$736,4)+VLOOKUP($A690+ROUND((COLUMN()-2)/24,5),'Расчет сбытовых надбавок'!$B$1537:'Расчет сбытовых надбавок'!$G$2280,5)</f>
        <v>10.08</v>
      </c>
      <c r="V690" s="98">
        <f>VLOOKUP($A690+ROUND((COLUMN()-2)/24,5),АТС!$A$41:$F$736,4)+VLOOKUP($A690+ROUND((COLUMN()-2)/24,5),'Расчет сбытовых надбавок'!$B$1537:'Расчет сбытовых надбавок'!$G$2280,5)</f>
        <v>59.059999999999995</v>
      </c>
      <c r="W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X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Y690" s="98">
        <f>VLOOKUP($A690+ROUND((COLUMN()-2)/24,5),АТС!$A$41:$F$736,4)+VLOOKUP($A690+ROUND((COLUMN()-2)/24,5),'Расчет сбытовых надбавок'!$B$1537:'Расчет сбытовых надбавок'!$G$2280,5)</f>
        <v>0</v>
      </c>
    </row>
    <row r="691" spans="1:25" x14ac:dyDescent="0.2">
      <c r="A691" s="79">
        <f t="shared" si="21"/>
        <v>42559</v>
      </c>
      <c r="B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C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D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E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F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G691" s="98">
        <f>VLOOKUP($A691+ROUND((COLUMN()-2)/24,5),АТС!$A$41:$F$736,4)+VLOOKUP($A691+ROUND((COLUMN()-2)/24,5),'Расчет сбытовых надбавок'!$B$1537:'Расчет сбытовых надбавок'!$G$2280,5)</f>
        <v>5.56</v>
      </c>
      <c r="H691" s="98">
        <f>VLOOKUP($A691+ROUND((COLUMN()-2)/24,5),АТС!$A$41:$F$736,4)+VLOOKUP($A691+ROUND((COLUMN()-2)/24,5),'Расчет сбытовых надбавок'!$B$1537:'Расчет сбытовых надбавок'!$G$2280,5)</f>
        <v>134.83000000000001</v>
      </c>
      <c r="I691" s="98">
        <f>VLOOKUP($A691+ROUND((COLUMN()-2)/24,5),АТС!$A$41:$F$736,4)+VLOOKUP($A691+ROUND((COLUMN()-2)/24,5),'Расчет сбытовых надбавок'!$B$1537:'Расчет сбытовых надбавок'!$G$2280,5)</f>
        <v>150.85999999999999</v>
      </c>
      <c r="J691" s="98">
        <f>VLOOKUP($A691+ROUND((COLUMN()-2)/24,5),АТС!$A$41:$F$736,4)+VLOOKUP($A691+ROUND((COLUMN()-2)/24,5),'Расчет сбытовых надбавок'!$B$1537:'Расчет сбытовых надбавок'!$G$2280,5)</f>
        <v>37.78</v>
      </c>
      <c r="K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L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M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N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O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P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Q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R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S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T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U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V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W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X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Y691" s="98">
        <f>VLOOKUP($A691+ROUND((COLUMN()-2)/24,5),АТС!$A$41:$F$736,4)+VLOOKUP($A691+ROUND((COLUMN()-2)/24,5),'Расчет сбытовых надбавок'!$B$1537:'Расчет сбытовых надбавок'!$G$2280,5)</f>
        <v>0</v>
      </c>
    </row>
    <row r="692" spans="1:25" x14ac:dyDescent="0.2">
      <c r="A692" s="79">
        <f t="shared" si="21"/>
        <v>42560</v>
      </c>
      <c r="B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C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D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E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F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G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H692" s="98">
        <f>VLOOKUP($A692+ROUND((COLUMN()-2)/24,5),АТС!$A$41:$F$736,4)+VLOOKUP($A692+ROUND((COLUMN()-2)/24,5),'Расчет сбытовых надбавок'!$B$1537:'Расчет сбытовых надбавок'!$G$2280,5)</f>
        <v>671.43</v>
      </c>
      <c r="I692" s="98">
        <f>VLOOKUP($A692+ROUND((COLUMN()-2)/24,5),АТС!$A$41:$F$736,4)+VLOOKUP($A692+ROUND((COLUMN()-2)/24,5),'Расчет сбытовых надбавок'!$B$1537:'Расчет сбытовых надбавок'!$G$2280,5)</f>
        <v>207.31</v>
      </c>
      <c r="J692" s="98">
        <f>VLOOKUP($A692+ROUND((COLUMN()-2)/24,5),АТС!$A$41:$F$736,4)+VLOOKUP($A692+ROUND((COLUMN()-2)/24,5),'Расчет сбытовых надбавок'!$B$1537:'Расчет сбытовых надбавок'!$G$2280,5)</f>
        <v>1.1500000000000001</v>
      </c>
      <c r="K692" s="98">
        <f>VLOOKUP($A692+ROUND((COLUMN()-2)/24,5),АТС!$A$41:$F$736,4)+VLOOKUP($A692+ROUND((COLUMN()-2)/24,5),'Расчет сбытовых надбавок'!$B$1537:'Расчет сбытовых надбавок'!$G$2280,5)</f>
        <v>3.15</v>
      </c>
      <c r="L692" s="98">
        <f>VLOOKUP($A692+ROUND((COLUMN()-2)/24,5),АТС!$A$41:$F$736,4)+VLOOKUP($A692+ROUND((COLUMN()-2)/24,5),'Расчет сбытовых надбавок'!$B$1537:'Расчет сбытовых надбавок'!$G$2280,5)</f>
        <v>0.01</v>
      </c>
      <c r="M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N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O692" s="98">
        <f>VLOOKUP($A692+ROUND((COLUMN()-2)/24,5),АТС!$A$41:$F$736,4)+VLOOKUP($A692+ROUND((COLUMN()-2)/24,5),'Расчет сбытовых надбавок'!$B$1537:'Расчет сбытовых надбавок'!$G$2280,5)</f>
        <v>0.01</v>
      </c>
      <c r="P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Q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R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S692" s="98">
        <f>VLOOKUP($A692+ROUND((COLUMN()-2)/24,5),АТС!$A$41:$F$736,4)+VLOOKUP($A692+ROUND((COLUMN()-2)/24,5),'Расчет сбытовых надбавок'!$B$1537:'Расчет сбытовых надбавок'!$G$2280,5)</f>
        <v>0.01</v>
      </c>
      <c r="T692" s="98">
        <f>VLOOKUP($A692+ROUND((COLUMN()-2)/24,5),АТС!$A$41:$F$736,4)+VLOOKUP($A692+ROUND((COLUMN()-2)/24,5),'Расчет сбытовых надбавок'!$B$1537:'Расчет сбытовых надбавок'!$G$2280,5)</f>
        <v>0.01</v>
      </c>
      <c r="U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V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W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X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Y692" s="98">
        <f>VLOOKUP($A692+ROUND((COLUMN()-2)/24,5),АТС!$A$41:$F$736,4)+VLOOKUP($A692+ROUND((COLUMN()-2)/24,5),'Расчет сбытовых надбавок'!$B$1537:'Расчет сбытовых надбавок'!$G$2280,5)</f>
        <v>0</v>
      </c>
    </row>
    <row r="693" spans="1:25" x14ac:dyDescent="0.2">
      <c r="A693" s="79">
        <f t="shared" si="21"/>
        <v>42561</v>
      </c>
      <c r="B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C693" s="98">
        <f>VLOOKUP($A693+ROUND((COLUMN()-2)/24,5),АТС!$A$41:$F$736,4)+VLOOKUP($A693+ROUND((COLUMN()-2)/24,5),'Расчет сбытовых надбавок'!$B$1537:'Расчет сбытовых надбавок'!$G$2280,5)</f>
        <v>18.100000000000001</v>
      </c>
      <c r="D693" s="98">
        <f>VLOOKUP($A693+ROUND((COLUMN()-2)/24,5),АТС!$A$41:$F$736,4)+VLOOKUP($A693+ROUND((COLUMN()-2)/24,5),'Расчет сбытовых надбавок'!$B$1537:'Расчет сбытовых надбавок'!$G$2280,5)</f>
        <v>112.24</v>
      </c>
      <c r="E693" s="98">
        <f>VLOOKUP($A693+ROUND((COLUMN()-2)/24,5),АТС!$A$41:$F$736,4)+VLOOKUP($A693+ROUND((COLUMN()-2)/24,5),'Расчет сбытовых надбавок'!$B$1537:'Расчет сбытовых надбавок'!$G$2280,5)</f>
        <v>92.16</v>
      </c>
      <c r="F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G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H693" s="98">
        <f>VLOOKUP($A693+ROUND((COLUMN()-2)/24,5),АТС!$A$41:$F$736,4)+VLOOKUP($A693+ROUND((COLUMN()-2)/24,5),'Расчет сбытовых надбавок'!$B$1537:'Расчет сбытовых надбавок'!$G$2280,5)</f>
        <v>46.989999999999995</v>
      </c>
      <c r="I693" s="98">
        <f>VLOOKUP($A693+ROUND((COLUMN()-2)/24,5),АТС!$A$41:$F$736,4)+VLOOKUP($A693+ROUND((COLUMN()-2)/24,5),'Расчет сбытовых надбавок'!$B$1537:'Расчет сбытовых надбавок'!$G$2280,5)</f>
        <v>348.11</v>
      </c>
      <c r="J693" s="98">
        <f>VLOOKUP($A693+ROUND((COLUMN()-2)/24,5),АТС!$A$41:$F$736,4)+VLOOKUP($A693+ROUND((COLUMN()-2)/24,5),'Расчет сбытовых надбавок'!$B$1537:'Расчет сбытовых надбавок'!$G$2280,5)</f>
        <v>226.16</v>
      </c>
      <c r="K693" s="98">
        <f>VLOOKUP($A693+ROUND((COLUMN()-2)/24,5),АТС!$A$41:$F$736,4)+VLOOKUP($A693+ROUND((COLUMN()-2)/24,5),'Расчет сбытовых надбавок'!$B$1537:'Расчет сбытовых надбавок'!$G$2280,5)</f>
        <v>204.91</v>
      </c>
      <c r="L693" s="98">
        <f>VLOOKUP($A693+ROUND((COLUMN()-2)/24,5),АТС!$A$41:$F$736,4)+VLOOKUP($A693+ROUND((COLUMN()-2)/24,5),'Расчет сбытовых надбавок'!$B$1537:'Расчет сбытовых надбавок'!$G$2280,5)</f>
        <v>174.54</v>
      </c>
      <c r="M693" s="98">
        <f>VLOOKUP($A693+ROUND((COLUMN()-2)/24,5),АТС!$A$41:$F$736,4)+VLOOKUP($A693+ROUND((COLUMN()-2)/24,5),'Расчет сбытовых надбавок'!$B$1537:'Расчет сбытовых надбавок'!$G$2280,5)</f>
        <v>185.25</v>
      </c>
      <c r="N693" s="98">
        <f>VLOOKUP($A693+ROUND((COLUMN()-2)/24,5),АТС!$A$41:$F$736,4)+VLOOKUP($A693+ROUND((COLUMN()-2)/24,5),'Расчет сбытовых надбавок'!$B$1537:'Расчет сбытовых надбавок'!$G$2280,5)</f>
        <v>105.65</v>
      </c>
      <c r="O693" s="98">
        <f>VLOOKUP($A693+ROUND((COLUMN()-2)/24,5),АТС!$A$41:$F$736,4)+VLOOKUP($A693+ROUND((COLUMN()-2)/24,5),'Расчет сбытовых надбавок'!$B$1537:'Расчет сбытовых надбавок'!$G$2280,5)</f>
        <v>107.43</v>
      </c>
      <c r="P693" s="98">
        <f>VLOOKUP($A693+ROUND((COLUMN()-2)/24,5),АТС!$A$41:$F$736,4)+VLOOKUP($A693+ROUND((COLUMN()-2)/24,5),'Расчет сбытовых надбавок'!$B$1537:'Расчет сбытовых надбавок'!$G$2280,5)</f>
        <v>98.03</v>
      </c>
      <c r="Q693" s="98">
        <f>VLOOKUP($A693+ROUND((COLUMN()-2)/24,5),АТС!$A$41:$F$736,4)+VLOOKUP($A693+ROUND((COLUMN()-2)/24,5),'Расчет сбытовых надбавок'!$B$1537:'Расчет сбытовых надбавок'!$G$2280,5)</f>
        <v>94.22</v>
      </c>
      <c r="R693" s="98">
        <f>VLOOKUP($A693+ROUND((COLUMN()-2)/24,5),АТС!$A$41:$F$736,4)+VLOOKUP($A693+ROUND((COLUMN()-2)/24,5),'Расчет сбытовых надбавок'!$B$1537:'Расчет сбытовых надбавок'!$G$2280,5)</f>
        <v>80.760000000000005</v>
      </c>
      <c r="S693" s="98">
        <f>VLOOKUP($A693+ROUND((COLUMN()-2)/24,5),АТС!$A$41:$F$736,4)+VLOOKUP($A693+ROUND((COLUMN()-2)/24,5),'Расчет сбытовых надбавок'!$B$1537:'Расчет сбытовых надбавок'!$G$2280,5)</f>
        <v>85.84</v>
      </c>
      <c r="T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U693" s="98">
        <f>VLOOKUP($A693+ROUND((COLUMN()-2)/24,5),АТС!$A$41:$F$736,4)+VLOOKUP($A693+ROUND((COLUMN()-2)/24,5),'Расчет сбытовых надбавок'!$B$1537:'Расчет сбытовых надбавок'!$G$2280,5)</f>
        <v>0.01</v>
      </c>
      <c r="V693" s="98">
        <f>VLOOKUP($A693+ROUND((COLUMN()-2)/24,5),АТС!$A$41:$F$736,4)+VLOOKUP($A693+ROUND((COLUMN()-2)/24,5),'Расчет сбытовых надбавок'!$B$1537:'Расчет сбытовых надбавок'!$G$2280,5)</f>
        <v>0.01</v>
      </c>
      <c r="W693" s="98">
        <f>VLOOKUP($A693+ROUND((COLUMN()-2)/24,5),АТС!$A$41:$F$736,4)+VLOOKUP($A693+ROUND((COLUMN()-2)/24,5),'Расчет сбытовых надбавок'!$B$1537:'Расчет сбытовых надбавок'!$G$2280,5)</f>
        <v>0.01</v>
      </c>
      <c r="X693" s="98">
        <f>VLOOKUP($A693+ROUND((COLUMN()-2)/24,5),АТС!$A$41:$F$736,4)+VLOOKUP($A693+ROUND((COLUMN()-2)/24,5),'Расчет сбытовых надбавок'!$B$1537:'Расчет сбытовых надбавок'!$G$2280,5)</f>
        <v>0.01</v>
      </c>
      <c r="Y693" s="98">
        <f>VLOOKUP($A693+ROUND((COLUMN()-2)/24,5),АТС!$A$41:$F$736,4)+VLOOKUP($A693+ROUND((COLUMN()-2)/24,5),'Расчет сбытовых надбавок'!$B$1537:'Расчет сбытовых надбавок'!$G$2280,5)</f>
        <v>0</v>
      </c>
    </row>
    <row r="694" spans="1:25" x14ac:dyDescent="0.2">
      <c r="A694" s="79">
        <f t="shared" si="21"/>
        <v>42562</v>
      </c>
      <c r="B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C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D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E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F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G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H694" s="98">
        <f>VLOOKUP($A694+ROUND((COLUMN()-2)/24,5),АТС!$A$41:$F$736,4)+VLOOKUP($A694+ROUND((COLUMN()-2)/24,5),'Расчет сбытовых надбавок'!$B$1537:'Расчет сбытовых надбавок'!$G$2280,5)</f>
        <v>23.240000000000002</v>
      </c>
      <c r="I694" s="98">
        <f>VLOOKUP($A694+ROUND((COLUMN()-2)/24,5),АТС!$A$41:$F$736,4)+VLOOKUP($A694+ROUND((COLUMN()-2)/24,5),'Расчет сбытовых надбавок'!$B$1537:'Расчет сбытовых надбавок'!$G$2280,5)</f>
        <v>180.79</v>
      </c>
      <c r="J694" s="98">
        <f>VLOOKUP($A694+ROUND((COLUMN()-2)/24,5),АТС!$A$41:$F$736,4)+VLOOKUP($A694+ROUND((COLUMN()-2)/24,5),'Расчет сбытовых надбавок'!$B$1537:'Расчет сбытовых надбавок'!$G$2280,5)</f>
        <v>12.79</v>
      </c>
      <c r="K694" s="98">
        <f>VLOOKUP($A694+ROUND((COLUMN()-2)/24,5),АТС!$A$41:$F$736,4)+VLOOKUP($A694+ROUND((COLUMN()-2)/24,5),'Расчет сбытовых надбавок'!$B$1537:'Расчет сбытовых надбавок'!$G$2280,5)</f>
        <v>2.98</v>
      </c>
      <c r="L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M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N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O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P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Q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R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S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T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U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V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W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X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Y694" s="98">
        <f>VLOOKUP($A694+ROUND((COLUMN()-2)/24,5),АТС!$A$41:$F$736,4)+VLOOKUP($A694+ROUND((COLUMN()-2)/24,5),'Расчет сбытовых надбавок'!$B$1537:'Расчет сбытовых надбавок'!$G$2280,5)</f>
        <v>0</v>
      </c>
    </row>
    <row r="695" spans="1:25" x14ac:dyDescent="0.2">
      <c r="A695" s="79">
        <f t="shared" si="21"/>
        <v>42563</v>
      </c>
      <c r="B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C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D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E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F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G695" s="98">
        <f>VLOOKUP($A695+ROUND((COLUMN()-2)/24,5),АТС!$A$41:$F$736,4)+VLOOKUP($A695+ROUND((COLUMN()-2)/24,5),'Расчет сбытовых надбавок'!$B$1537:'Расчет сбытовых надбавок'!$G$2280,5)</f>
        <v>80.489999999999995</v>
      </c>
      <c r="H695" s="98">
        <f>VLOOKUP($A695+ROUND((COLUMN()-2)/24,5),АТС!$A$41:$F$736,4)+VLOOKUP($A695+ROUND((COLUMN()-2)/24,5),'Расчет сбытовых надбавок'!$B$1537:'Расчет сбытовых надбавок'!$G$2280,5)</f>
        <v>731.59</v>
      </c>
      <c r="I695" s="98">
        <f>VLOOKUP($A695+ROUND((COLUMN()-2)/24,5),АТС!$A$41:$F$736,4)+VLOOKUP($A695+ROUND((COLUMN()-2)/24,5),'Расчет сбытовых надбавок'!$B$1537:'Расчет сбытовых надбавок'!$G$2280,5)</f>
        <v>249.85</v>
      </c>
      <c r="J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K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L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M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N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O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P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Q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R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S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T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U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V695" s="98">
        <f>VLOOKUP($A695+ROUND((COLUMN()-2)/24,5),АТС!$A$41:$F$736,4)+VLOOKUP($A695+ROUND((COLUMN()-2)/24,5),'Расчет сбытовых надбавок'!$B$1537:'Расчет сбытовых надбавок'!$G$2280,5)</f>
        <v>2.56</v>
      </c>
      <c r="W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X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Y695" s="98">
        <f>VLOOKUP($A695+ROUND((COLUMN()-2)/24,5),АТС!$A$41:$F$736,4)+VLOOKUP($A695+ROUND((COLUMN()-2)/24,5),'Расчет сбытовых надбавок'!$B$1537:'Расчет сбытовых надбавок'!$G$2280,5)</f>
        <v>0</v>
      </c>
    </row>
    <row r="696" spans="1:25" x14ac:dyDescent="0.2">
      <c r="A696" s="79">
        <f t="shared" si="21"/>
        <v>42564</v>
      </c>
      <c r="B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C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D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E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F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G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H696" s="98">
        <f>VLOOKUP($A696+ROUND((COLUMN()-2)/24,5),АТС!$A$41:$F$736,4)+VLOOKUP($A696+ROUND((COLUMN()-2)/24,5),'Расчет сбытовых надбавок'!$B$1537:'Расчет сбытовых надбавок'!$G$2280,5)</f>
        <v>10.28</v>
      </c>
      <c r="I696" s="98">
        <f>VLOOKUP($A696+ROUND((COLUMN()-2)/24,5),АТС!$A$41:$F$736,4)+VLOOKUP($A696+ROUND((COLUMN()-2)/24,5),'Расчет сбытовых надбавок'!$B$1537:'Расчет сбытовых надбавок'!$G$2280,5)</f>
        <v>98.58</v>
      </c>
      <c r="J696" s="98">
        <f>VLOOKUP($A696+ROUND((COLUMN()-2)/24,5),АТС!$A$41:$F$736,4)+VLOOKUP($A696+ROUND((COLUMN()-2)/24,5),'Расчет сбытовых надбавок'!$B$1537:'Расчет сбытовых надбавок'!$G$2280,5)</f>
        <v>0.01</v>
      </c>
      <c r="K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L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M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N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O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P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Q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R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S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T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U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V696" s="98">
        <f>VLOOKUP($A696+ROUND((COLUMN()-2)/24,5),АТС!$A$41:$F$736,4)+VLOOKUP($A696+ROUND((COLUMN()-2)/24,5),'Расчет сбытовых надбавок'!$B$1537:'Расчет сбытовых надбавок'!$G$2280,5)</f>
        <v>54.24</v>
      </c>
      <c r="W696" s="98">
        <f>VLOOKUP($A696+ROUND((COLUMN()-2)/24,5),АТС!$A$41:$F$736,4)+VLOOKUP($A696+ROUND((COLUMN()-2)/24,5),'Расчет сбытовых надбавок'!$B$1537:'Расчет сбытовых надбавок'!$G$2280,5)</f>
        <v>10.309999999999999</v>
      </c>
      <c r="X696" s="98">
        <f>VLOOKUP($A696+ROUND((COLUMN()-2)/24,5),АТС!$A$41:$F$736,4)+VLOOKUP($A696+ROUND((COLUMN()-2)/24,5),'Расчет сбытовых надбавок'!$B$1537:'Расчет сбытовых надбавок'!$G$2280,5)</f>
        <v>58.73</v>
      </c>
      <c r="Y696" s="98">
        <f>VLOOKUP($A696+ROUND((COLUMN()-2)/24,5),АТС!$A$41:$F$736,4)+VLOOKUP($A696+ROUND((COLUMN()-2)/24,5),'Расчет сбытовых надбавок'!$B$1537:'Расчет сбытовых надбавок'!$G$2280,5)</f>
        <v>124.02</v>
      </c>
    </row>
    <row r="697" spans="1:25" x14ac:dyDescent="0.2">
      <c r="A697" s="79">
        <f t="shared" si="21"/>
        <v>42565</v>
      </c>
      <c r="B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C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D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E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F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G697" s="98">
        <f>VLOOKUP($A697+ROUND((COLUMN()-2)/24,5),АТС!$A$41:$F$736,4)+VLOOKUP($A697+ROUND((COLUMN()-2)/24,5),'Расчет сбытовых надбавок'!$B$1537:'Расчет сбытовых надбавок'!$G$2280,5)</f>
        <v>94.61</v>
      </c>
      <c r="H697" s="98">
        <f>VLOOKUP($A697+ROUND((COLUMN()-2)/24,5),АТС!$A$41:$F$736,4)+VLOOKUP($A697+ROUND((COLUMN()-2)/24,5),'Расчет сбытовых надбавок'!$B$1537:'Расчет сбытовых надбавок'!$G$2280,5)</f>
        <v>147.66</v>
      </c>
      <c r="I697" s="98">
        <f>VLOOKUP($A697+ROUND((COLUMN()-2)/24,5),АТС!$A$41:$F$736,4)+VLOOKUP($A697+ROUND((COLUMN()-2)/24,5),'Расчет сбытовых надбавок'!$B$1537:'Расчет сбытовых надбавок'!$G$2280,5)</f>
        <v>110.76</v>
      </c>
      <c r="J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K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L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M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N697" s="98">
        <f>VLOOKUP($A697+ROUND((COLUMN()-2)/24,5),АТС!$A$41:$F$736,4)+VLOOKUP($A697+ROUND((COLUMN()-2)/24,5),'Расчет сбытовых надбавок'!$B$1537:'Расчет сбытовых надбавок'!$G$2280,5)</f>
        <v>0.01</v>
      </c>
      <c r="O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P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Q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R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S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T697" s="98">
        <f>VLOOKUP($A697+ROUND((COLUMN()-2)/24,5),АТС!$A$41:$F$736,4)+VLOOKUP($A697+ROUND((COLUMN()-2)/24,5),'Расчет сбытовых надбавок'!$B$1537:'Расчет сбытовых надбавок'!$G$2280,5)</f>
        <v>27.830000000000002</v>
      </c>
      <c r="U697" s="98">
        <f>VLOOKUP($A697+ROUND((COLUMN()-2)/24,5),АТС!$A$41:$F$736,4)+VLOOKUP($A697+ROUND((COLUMN()-2)/24,5),'Расчет сбытовых надбавок'!$B$1537:'Расчет сбытовых надбавок'!$G$2280,5)</f>
        <v>105.03</v>
      </c>
      <c r="V697" s="98">
        <f>VLOOKUP($A697+ROUND((COLUMN()-2)/24,5),АТС!$A$41:$F$736,4)+VLOOKUP($A697+ROUND((COLUMN()-2)/24,5),'Расчет сбытовых надбавок'!$B$1537:'Расчет сбытовых надбавок'!$G$2280,5)</f>
        <v>142.65</v>
      </c>
      <c r="W697" s="98">
        <f>VLOOKUP($A697+ROUND((COLUMN()-2)/24,5),АТС!$A$41:$F$736,4)+VLOOKUP($A697+ROUND((COLUMN()-2)/24,5),'Расчет сбытовых надбавок'!$B$1537:'Расчет сбытовых надбавок'!$G$2280,5)</f>
        <v>72.429999999999993</v>
      </c>
      <c r="X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Y697" s="98">
        <f>VLOOKUP($A697+ROUND((COLUMN()-2)/24,5),АТС!$A$41:$F$736,4)+VLOOKUP($A697+ROUND((COLUMN()-2)/24,5),'Расчет сбытовых надбавок'!$B$1537:'Расчет сбытовых надбавок'!$G$2280,5)</f>
        <v>0</v>
      </c>
    </row>
    <row r="698" spans="1:25" x14ac:dyDescent="0.2">
      <c r="A698" s="79">
        <f t="shared" si="21"/>
        <v>42566</v>
      </c>
      <c r="B698" s="98">
        <f>VLOOKUP($A698+ROUND((COLUMN()-2)/24,5),АТС!$A$41:$F$736,4)+VLOOKUP($A698+ROUND((COLUMN()-2)/24,5),'Расчет сбытовых надбавок'!$B$1537:'Расчет сбытовых надбавок'!$G$2280,5)</f>
        <v>127.97</v>
      </c>
      <c r="C698" s="98">
        <f>VLOOKUP($A698+ROUND((COLUMN()-2)/24,5),АТС!$A$41:$F$736,4)+VLOOKUP($A698+ROUND((COLUMN()-2)/24,5),'Расчет сбытовых надбавок'!$B$1537:'Расчет сбытовых надбавок'!$G$2280,5)</f>
        <v>123.68</v>
      </c>
      <c r="D698" s="98">
        <f>VLOOKUP($A698+ROUND((COLUMN()-2)/24,5),АТС!$A$41:$F$736,4)+VLOOKUP($A698+ROUND((COLUMN()-2)/24,5),'Расчет сбытовых надбавок'!$B$1537:'Расчет сбытовых надбавок'!$G$2280,5)</f>
        <v>31.9</v>
      </c>
      <c r="E698" s="98">
        <f>VLOOKUP($A698+ROUND((COLUMN()-2)/24,5),АТС!$A$41:$F$736,4)+VLOOKUP($A698+ROUND((COLUMN()-2)/24,5),'Расчет сбытовых надбавок'!$B$1537:'Расчет сбытовых надбавок'!$G$2280,5)</f>
        <v>25.19</v>
      </c>
      <c r="F698" s="98">
        <f>VLOOKUP($A698+ROUND((COLUMN()-2)/24,5),АТС!$A$41:$F$736,4)+VLOOKUP($A698+ROUND((COLUMN()-2)/24,5),'Расчет сбытовых надбавок'!$B$1537:'Расчет сбытовых надбавок'!$G$2280,5)</f>
        <v>109.36</v>
      </c>
      <c r="G698" s="98">
        <f>VLOOKUP($A698+ROUND((COLUMN()-2)/24,5),АТС!$A$41:$F$736,4)+VLOOKUP($A698+ROUND((COLUMN()-2)/24,5),'Расчет сбытовых надбавок'!$B$1537:'Расчет сбытовых надбавок'!$G$2280,5)</f>
        <v>131.33000000000001</v>
      </c>
      <c r="H698" s="98">
        <f>VLOOKUP($A698+ROUND((COLUMN()-2)/24,5),АТС!$A$41:$F$736,4)+VLOOKUP($A698+ROUND((COLUMN()-2)/24,5),'Расчет сбытовых надбавок'!$B$1537:'Расчет сбытовых надбавок'!$G$2280,5)</f>
        <v>361.65</v>
      </c>
      <c r="I698" s="98">
        <f>VLOOKUP($A698+ROUND((COLUMN()-2)/24,5),АТС!$A$41:$F$736,4)+VLOOKUP($A698+ROUND((COLUMN()-2)/24,5),'Расчет сбытовых надбавок'!$B$1537:'Расчет сбытовых надбавок'!$G$2280,5)</f>
        <v>292.99</v>
      </c>
      <c r="J698" s="98">
        <f>VLOOKUP($A698+ROUND((COLUMN()-2)/24,5),АТС!$A$41:$F$736,4)+VLOOKUP($A698+ROUND((COLUMN()-2)/24,5),'Расчет сбытовых надбавок'!$B$1537:'Расчет сбытовых надбавок'!$G$2280,5)</f>
        <v>56.07</v>
      </c>
      <c r="K698" s="98">
        <f>VLOOKUP($A698+ROUND((COLUMN()-2)/24,5),АТС!$A$41:$F$736,4)+VLOOKUP($A698+ROUND((COLUMN()-2)/24,5),'Расчет сбытовых надбавок'!$B$1537:'Расчет сбытовых надбавок'!$G$2280,5)</f>
        <v>77.67</v>
      </c>
      <c r="L698" s="98">
        <f>VLOOKUP($A698+ROUND((COLUMN()-2)/24,5),АТС!$A$41:$F$736,4)+VLOOKUP($A698+ROUND((COLUMN()-2)/24,5),'Расчет сбытовых надбавок'!$B$1537:'Расчет сбытовых надбавок'!$G$2280,5)</f>
        <v>73.67</v>
      </c>
      <c r="M698" s="98">
        <f>VLOOKUP($A698+ROUND((COLUMN()-2)/24,5),АТС!$A$41:$F$736,4)+VLOOKUP($A698+ROUND((COLUMN()-2)/24,5),'Расчет сбытовых надбавок'!$B$1537:'Расчет сбытовых надбавок'!$G$2280,5)</f>
        <v>79.930000000000007</v>
      </c>
      <c r="N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O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P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Q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R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S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T698" s="98">
        <f>VLOOKUP($A698+ROUND((COLUMN()-2)/24,5),АТС!$A$41:$F$736,4)+VLOOKUP($A698+ROUND((COLUMN()-2)/24,5),'Расчет сбытовых надбавок'!$B$1537:'Расчет сбытовых надбавок'!$G$2280,5)</f>
        <v>13</v>
      </c>
      <c r="U698" s="98">
        <f>VLOOKUP($A698+ROUND((COLUMN()-2)/24,5),АТС!$A$41:$F$736,4)+VLOOKUP($A698+ROUND((COLUMN()-2)/24,5),'Расчет сбытовых надбавок'!$B$1537:'Расчет сбытовых надбавок'!$G$2280,5)</f>
        <v>46.29</v>
      </c>
      <c r="V698" s="98">
        <f>VLOOKUP($A698+ROUND((COLUMN()-2)/24,5),АТС!$A$41:$F$736,4)+VLOOKUP($A698+ROUND((COLUMN()-2)/24,5),'Расчет сбытовых надбавок'!$B$1537:'Расчет сбытовых надбавок'!$G$2280,5)</f>
        <v>150.62</v>
      </c>
      <c r="W698" s="98">
        <f>VLOOKUP($A698+ROUND((COLUMN()-2)/24,5),АТС!$A$41:$F$736,4)+VLOOKUP($A698+ROUND((COLUMN()-2)/24,5),'Расчет сбытовых надбавок'!$B$1537:'Расчет сбытовых надбавок'!$G$2280,5)</f>
        <v>1.34</v>
      </c>
      <c r="X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Y698" s="98">
        <f>VLOOKUP($A698+ROUND((COLUMN()-2)/24,5),АТС!$A$41:$F$736,4)+VLOOKUP($A698+ROUND((COLUMN()-2)/24,5),'Расчет сбытовых надбавок'!$B$1537:'Расчет сбытовых надбавок'!$G$2280,5)</f>
        <v>0</v>
      </c>
    </row>
    <row r="699" spans="1:25" x14ac:dyDescent="0.2">
      <c r="A699" s="79">
        <f t="shared" si="21"/>
        <v>42567</v>
      </c>
      <c r="B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C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D699" s="98">
        <f>VLOOKUP($A699+ROUND((COLUMN()-2)/24,5),АТС!$A$41:$F$736,4)+VLOOKUP($A699+ROUND((COLUMN()-2)/24,5),'Расчет сбытовых надбавок'!$B$1537:'Расчет сбытовых надбавок'!$G$2280,5)</f>
        <v>12.77</v>
      </c>
      <c r="E699" s="98">
        <f>VLOOKUP($A699+ROUND((COLUMN()-2)/24,5),АТС!$A$41:$F$736,4)+VLOOKUP($A699+ROUND((COLUMN()-2)/24,5),'Расчет сбытовых надбавок'!$B$1537:'Расчет сбытовых надбавок'!$G$2280,5)</f>
        <v>8.5</v>
      </c>
      <c r="F699" s="98">
        <f>VLOOKUP($A699+ROUND((COLUMN()-2)/24,5),АТС!$A$41:$F$736,4)+VLOOKUP($A699+ROUND((COLUMN()-2)/24,5),'Расчет сбытовых надбавок'!$B$1537:'Расчет сбытовых надбавок'!$G$2280,5)</f>
        <v>30.240000000000002</v>
      </c>
      <c r="G699" s="98">
        <f>VLOOKUP($A699+ROUND((COLUMN()-2)/24,5),АТС!$A$41:$F$736,4)+VLOOKUP($A699+ROUND((COLUMN()-2)/24,5),'Расчет сбытовых надбавок'!$B$1537:'Расчет сбытовых надбавок'!$G$2280,5)</f>
        <v>781.34</v>
      </c>
      <c r="H699" s="98">
        <f>VLOOKUP($A699+ROUND((COLUMN()-2)/24,5),АТС!$A$41:$F$736,4)+VLOOKUP($A699+ROUND((COLUMN()-2)/24,5),'Расчет сбытовых надбавок'!$B$1537:'Расчет сбытовых надбавок'!$G$2280,5)</f>
        <v>701.94</v>
      </c>
      <c r="I699" s="98">
        <f>VLOOKUP($A699+ROUND((COLUMN()-2)/24,5),АТС!$A$41:$F$736,4)+VLOOKUP($A699+ROUND((COLUMN()-2)/24,5),'Расчет сбытовых надбавок'!$B$1537:'Расчет сбытовых надбавок'!$G$2280,5)</f>
        <v>299.55</v>
      </c>
      <c r="J699" s="98">
        <f>VLOOKUP($A699+ROUND((COLUMN()-2)/24,5),АТС!$A$41:$F$736,4)+VLOOKUP($A699+ROUND((COLUMN()-2)/24,5),'Расчет сбытовых надбавок'!$B$1537:'Расчет сбытовых надбавок'!$G$2280,5)</f>
        <v>52.769999999999996</v>
      </c>
      <c r="K699" s="98">
        <f>VLOOKUP($A699+ROUND((COLUMN()-2)/24,5),АТС!$A$41:$F$736,4)+VLOOKUP($A699+ROUND((COLUMN()-2)/24,5),'Расчет сбытовых надбавок'!$B$1537:'Расчет сбытовых надбавок'!$G$2280,5)</f>
        <v>0.01</v>
      </c>
      <c r="L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M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N699" s="98">
        <f>VLOOKUP($A699+ROUND((COLUMN()-2)/24,5),АТС!$A$41:$F$736,4)+VLOOKUP($A699+ROUND((COLUMN()-2)/24,5),'Расчет сбытовых надбавок'!$B$1537:'Расчет сбытовых надбавок'!$G$2280,5)</f>
        <v>0.01</v>
      </c>
      <c r="O699" s="98">
        <f>VLOOKUP($A699+ROUND((COLUMN()-2)/24,5),АТС!$A$41:$F$736,4)+VLOOKUP($A699+ROUND((COLUMN()-2)/24,5),'Расчет сбытовых надбавок'!$B$1537:'Расчет сбытовых надбавок'!$G$2280,5)</f>
        <v>0.01</v>
      </c>
      <c r="P699" s="98">
        <f>VLOOKUP($A699+ROUND((COLUMN()-2)/24,5),АТС!$A$41:$F$736,4)+VLOOKUP($A699+ROUND((COLUMN()-2)/24,5),'Расчет сбытовых надбавок'!$B$1537:'Расчет сбытовых надбавок'!$G$2280,5)</f>
        <v>0.01</v>
      </c>
      <c r="Q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R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S699" s="98">
        <f>VLOOKUP($A699+ROUND((COLUMN()-2)/24,5),АТС!$A$41:$F$736,4)+VLOOKUP($A699+ROUND((COLUMN()-2)/24,5),'Расчет сбытовых надбавок'!$B$1537:'Расчет сбытовых надбавок'!$G$2280,5)</f>
        <v>0.01</v>
      </c>
      <c r="T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U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V699" s="98">
        <f>VLOOKUP($A699+ROUND((COLUMN()-2)/24,5),АТС!$A$41:$F$736,4)+VLOOKUP($A699+ROUND((COLUMN()-2)/24,5),'Расчет сбытовых надбавок'!$B$1537:'Расчет сбытовых надбавок'!$G$2280,5)</f>
        <v>507.15</v>
      </c>
      <c r="W699" s="98">
        <f>VLOOKUP($A699+ROUND((COLUMN()-2)/24,5),АТС!$A$41:$F$736,4)+VLOOKUP($A699+ROUND((COLUMN()-2)/24,5),'Расчет сбытовых надбавок'!$B$1537:'Расчет сбытовых надбавок'!$G$2280,5)</f>
        <v>0.01</v>
      </c>
      <c r="X699" s="98">
        <f>VLOOKUP($A699+ROUND((COLUMN()-2)/24,5),АТС!$A$41:$F$736,4)+VLOOKUP($A699+ROUND((COLUMN()-2)/24,5),'Расчет сбытовых надбавок'!$B$1537:'Расчет сбытовых надбавок'!$G$2280,5)</f>
        <v>0.01</v>
      </c>
      <c r="Y699" s="98">
        <f>VLOOKUP($A699+ROUND((COLUMN()-2)/24,5),АТС!$A$41:$F$736,4)+VLOOKUP($A699+ROUND((COLUMN()-2)/24,5),'Расчет сбытовых надбавок'!$B$1537:'Расчет сбытовых надбавок'!$G$2280,5)</f>
        <v>0.01</v>
      </c>
    </row>
    <row r="700" spans="1:25" x14ac:dyDescent="0.2">
      <c r="A700" s="79">
        <f t="shared" si="21"/>
        <v>42568</v>
      </c>
      <c r="B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C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D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E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F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G700" s="98">
        <f>VLOOKUP($A700+ROUND((COLUMN()-2)/24,5),АТС!$A$41:$F$736,4)+VLOOKUP($A700+ROUND((COLUMN()-2)/24,5),'Расчет сбытовых надбавок'!$B$1537:'Расчет сбытовых надбавок'!$G$2280,5)</f>
        <v>67.960000000000008</v>
      </c>
      <c r="H700" s="98">
        <f>VLOOKUP($A700+ROUND((COLUMN()-2)/24,5),АТС!$A$41:$F$736,4)+VLOOKUP($A700+ROUND((COLUMN()-2)/24,5),'Расчет сбытовых надбавок'!$B$1537:'Расчет сбытовых надбавок'!$G$2280,5)</f>
        <v>1.29</v>
      </c>
      <c r="I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J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K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L700" s="98">
        <f>VLOOKUP($A700+ROUND((COLUMN()-2)/24,5),АТС!$A$41:$F$736,4)+VLOOKUP($A700+ROUND((COLUMN()-2)/24,5),'Расчет сбытовых надбавок'!$B$1537:'Расчет сбытовых надбавок'!$G$2280,5)</f>
        <v>68.84</v>
      </c>
      <c r="M700" s="98">
        <f>VLOOKUP($A700+ROUND((COLUMN()-2)/24,5),АТС!$A$41:$F$736,4)+VLOOKUP($A700+ROUND((COLUMN()-2)/24,5),'Расчет сбытовых надбавок'!$B$1537:'Расчет сбытовых надбавок'!$G$2280,5)</f>
        <v>13.69</v>
      </c>
      <c r="N700" s="98">
        <f>VLOOKUP($A700+ROUND((COLUMN()-2)/24,5),АТС!$A$41:$F$736,4)+VLOOKUP($A700+ROUND((COLUMN()-2)/24,5),'Расчет сбытовых надбавок'!$B$1537:'Расчет сбытовых надбавок'!$G$2280,5)</f>
        <v>0.01</v>
      </c>
      <c r="O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P700" s="98">
        <f>VLOOKUP($A700+ROUND((COLUMN()-2)/24,5),АТС!$A$41:$F$736,4)+VLOOKUP($A700+ROUND((COLUMN()-2)/24,5),'Расчет сбытовых надбавок'!$B$1537:'Расчет сбытовых надбавок'!$G$2280,5)</f>
        <v>9.31</v>
      </c>
      <c r="Q700" s="98">
        <f>VLOOKUP($A700+ROUND((COLUMN()-2)/24,5),АТС!$A$41:$F$736,4)+VLOOKUP($A700+ROUND((COLUMN()-2)/24,5),'Расчет сбытовых надбавок'!$B$1537:'Расчет сбытовых надбавок'!$G$2280,5)</f>
        <v>0.32</v>
      </c>
      <c r="R700" s="98">
        <f>VLOOKUP($A700+ROUND((COLUMN()-2)/24,5),АТС!$A$41:$F$736,4)+VLOOKUP($A700+ROUND((COLUMN()-2)/24,5),'Расчет сбытовых надбавок'!$B$1537:'Расчет сбытовых надбавок'!$G$2280,5)</f>
        <v>3.73</v>
      </c>
      <c r="S700" s="98">
        <f>VLOOKUP($A700+ROUND((COLUMN()-2)/24,5),АТС!$A$41:$F$736,4)+VLOOKUP($A700+ROUND((COLUMN()-2)/24,5),'Расчет сбытовых надбавок'!$B$1537:'Расчет сбытовых надбавок'!$G$2280,5)</f>
        <v>12.51</v>
      </c>
      <c r="T700" s="98">
        <f>VLOOKUP($A700+ROUND((COLUMN()-2)/24,5),АТС!$A$41:$F$736,4)+VLOOKUP($A700+ROUND((COLUMN()-2)/24,5),'Расчет сбытовых надбавок'!$B$1537:'Расчет сбытовых надбавок'!$G$2280,5)</f>
        <v>19.64</v>
      </c>
      <c r="U700" s="98">
        <f>VLOOKUP($A700+ROUND((COLUMN()-2)/24,5),АТС!$A$41:$F$736,4)+VLOOKUP($A700+ROUND((COLUMN()-2)/24,5),'Расчет сбытовых надбавок'!$B$1537:'Расчет сбытовых надбавок'!$G$2280,5)</f>
        <v>61.24</v>
      </c>
      <c r="V700" s="98">
        <f>VLOOKUP($A700+ROUND((COLUMN()-2)/24,5),АТС!$A$41:$F$736,4)+VLOOKUP($A700+ROUND((COLUMN()-2)/24,5),'Расчет сбытовых надбавок'!$B$1537:'Расчет сбытовых надбавок'!$G$2280,5)</f>
        <v>594.02</v>
      </c>
      <c r="W700" s="98">
        <f>VLOOKUP($A700+ROUND((COLUMN()-2)/24,5),АТС!$A$41:$F$736,4)+VLOOKUP($A700+ROUND((COLUMN()-2)/24,5),'Расчет сбытовых надбавок'!$B$1537:'Расчет сбытовых надбавок'!$G$2280,5)</f>
        <v>6.16</v>
      </c>
      <c r="X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Y700" s="98">
        <f>VLOOKUP($A700+ROUND((COLUMN()-2)/24,5),АТС!$A$41:$F$736,4)+VLOOKUP($A700+ROUND((COLUMN()-2)/24,5),'Расчет сбытовых надбавок'!$B$1537:'Расчет сбытовых надбавок'!$G$2280,5)</f>
        <v>0</v>
      </c>
    </row>
    <row r="701" spans="1:25" x14ac:dyDescent="0.2">
      <c r="A701" s="79">
        <f t="shared" si="21"/>
        <v>42569</v>
      </c>
      <c r="B701" s="98">
        <f>VLOOKUP($A701+ROUND((COLUMN()-2)/24,5),АТС!$A$41:$F$736,4)+VLOOKUP($A701+ROUND((COLUMN()-2)/24,5),'Расчет сбытовых надбавок'!$B$1537:'Расчет сбытовых надбавок'!$G$2280,5)</f>
        <v>25.85</v>
      </c>
      <c r="C701" s="98">
        <f>VLOOKUP($A701+ROUND((COLUMN()-2)/24,5),АТС!$A$41:$F$736,4)+VLOOKUP($A701+ROUND((COLUMN()-2)/24,5),'Расчет сбытовых надбавок'!$B$1537:'Расчет сбытовых надбавок'!$G$2280,5)</f>
        <v>43.69</v>
      </c>
      <c r="D701" s="98">
        <f>VLOOKUP($A701+ROUND((COLUMN()-2)/24,5),АТС!$A$41:$F$736,4)+VLOOKUP($A701+ROUND((COLUMN()-2)/24,5),'Расчет сбытовых надбавок'!$B$1537:'Расчет сбытовых надбавок'!$G$2280,5)</f>
        <v>53.980000000000004</v>
      </c>
      <c r="E701" s="98">
        <f>VLOOKUP($A701+ROUND((COLUMN()-2)/24,5),АТС!$A$41:$F$736,4)+VLOOKUP($A701+ROUND((COLUMN()-2)/24,5),'Расчет сбытовых надбавок'!$B$1537:'Расчет сбытовых надбавок'!$G$2280,5)</f>
        <v>32.74</v>
      </c>
      <c r="F701" s="98">
        <f>VLOOKUP($A701+ROUND((COLUMN()-2)/24,5),АТС!$A$41:$F$736,4)+VLOOKUP($A701+ROUND((COLUMN()-2)/24,5),'Расчет сбытовых надбавок'!$B$1537:'Расчет сбытовых надбавок'!$G$2280,5)</f>
        <v>58.89</v>
      </c>
      <c r="G701" s="98">
        <f>VLOOKUP($A701+ROUND((COLUMN()-2)/24,5),АТС!$A$41:$F$736,4)+VLOOKUP($A701+ROUND((COLUMN()-2)/24,5),'Расчет сбытовых надбавок'!$B$1537:'Расчет сбытовых надбавок'!$G$2280,5)</f>
        <v>73.289999999999992</v>
      </c>
      <c r="H701" s="98">
        <f>VLOOKUP($A701+ROUND((COLUMN()-2)/24,5),АТС!$A$41:$F$736,4)+VLOOKUP($A701+ROUND((COLUMN()-2)/24,5),'Расчет сбытовых надбавок'!$B$1537:'Расчет сбытовых надбавок'!$G$2280,5)</f>
        <v>115.05</v>
      </c>
      <c r="I701" s="98">
        <f>VLOOKUP($A701+ROUND((COLUMN()-2)/24,5),АТС!$A$41:$F$736,4)+VLOOKUP($A701+ROUND((COLUMN()-2)/24,5),'Расчет сбытовых надбавок'!$B$1537:'Расчет сбытовых надбавок'!$G$2280,5)</f>
        <v>82.289999999999992</v>
      </c>
      <c r="J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K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L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M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N701" s="98">
        <f>VLOOKUP($A701+ROUND((COLUMN()-2)/24,5),АТС!$A$41:$F$736,4)+VLOOKUP($A701+ROUND((COLUMN()-2)/24,5),'Расчет сбытовых надбавок'!$B$1537:'Расчет сбытовых надбавок'!$G$2280,5)</f>
        <v>435.40999999999997</v>
      </c>
      <c r="O701" s="98">
        <f>VLOOKUP($A701+ROUND((COLUMN()-2)/24,5),АТС!$A$41:$F$736,4)+VLOOKUP($A701+ROUND((COLUMN()-2)/24,5),'Расчет сбытовых надбавок'!$B$1537:'Расчет сбытовых надбавок'!$G$2280,5)</f>
        <v>439</v>
      </c>
      <c r="P701" s="98">
        <f>VLOOKUP($A701+ROUND((COLUMN()-2)/24,5),АТС!$A$41:$F$736,4)+VLOOKUP($A701+ROUND((COLUMN()-2)/24,5),'Расчет сбытовых надбавок'!$B$1537:'Расчет сбытовых надбавок'!$G$2280,5)</f>
        <v>463.65999999999997</v>
      </c>
      <c r="Q701" s="98">
        <f>VLOOKUP($A701+ROUND((COLUMN()-2)/24,5),АТС!$A$41:$F$736,4)+VLOOKUP($A701+ROUND((COLUMN()-2)/24,5),'Расчет сбытовых надбавок'!$B$1537:'Расчет сбытовых надбавок'!$G$2280,5)</f>
        <v>465.53</v>
      </c>
      <c r="R701" s="98">
        <f>VLOOKUP($A701+ROUND((COLUMN()-2)/24,5),АТС!$A$41:$F$736,4)+VLOOKUP($A701+ROUND((COLUMN()-2)/24,5),'Расчет сбытовых надбавок'!$B$1537:'Расчет сбытовых надбавок'!$G$2280,5)</f>
        <v>463.91999999999996</v>
      </c>
      <c r="S701" s="98">
        <f>VLOOKUP($A701+ROUND((COLUMN()-2)/24,5),АТС!$A$41:$F$736,4)+VLOOKUP($A701+ROUND((COLUMN()-2)/24,5),'Расчет сбытовых надбавок'!$B$1537:'Расчет сбытовых надбавок'!$G$2280,5)</f>
        <v>472.79</v>
      </c>
      <c r="T701" s="98">
        <f>VLOOKUP($A701+ROUND((COLUMN()-2)/24,5),АТС!$A$41:$F$736,4)+VLOOKUP($A701+ROUND((COLUMN()-2)/24,5),'Расчет сбытовых надбавок'!$B$1537:'Расчет сбытовых надбавок'!$G$2280,5)</f>
        <v>475.01</v>
      </c>
      <c r="U701" s="98">
        <f>VLOOKUP($A701+ROUND((COLUMN()-2)/24,5),АТС!$A$41:$F$736,4)+VLOOKUP($A701+ROUND((COLUMN()-2)/24,5),'Расчет сбытовых надбавок'!$B$1537:'Расчет сбытовых надбавок'!$G$2280,5)</f>
        <v>439.7</v>
      </c>
      <c r="V701" s="98">
        <f>VLOOKUP($A701+ROUND((COLUMN()-2)/24,5),АТС!$A$41:$F$736,4)+VLOOKUP($A701+ROUND((COLUMN()-2)/24,5),'Расчет сбытовых надбавок'!$B$1537:'Расчет сбытовых надбавок'!$G$2280,5)</f>
        <v>824.54</v>
      </c>
      <c r="W701" s="98">
        <f>VLOOKUP($A701+ROUND((COLUMN()-2)/24,5),АТС!$A$41:$F$736,4)+VLOOKUP($A701+ROUND((COLUMN()-2)/24,5),'Расчет сбытовых надбавок'!$B$1537:'Расчет сбытовых надбавок'!$G$2280,5)</f>
        <v>590.6400000000001</v>
      </c>
      <c r="X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Y701" s="98">
        <f>VLOOKUP($A701+ROUND((COLUMN()-2)/24,5),АТС!$A$41:$F$736,4)+VLOOKUP($A701+ROUND((COLUMN()-2)/24,5),'Расчет сбытовых надбавок'!$B$1537:'Расчет сбытовых надбавок'!$G$2280,5)</f>
        <v>0</v>
      </c>
    </row>
    <row r="702" spans="1:25" x14ac:dyDescent="0.2">
      <c r="A702" s="79">
        <f t="shared" si="21"/>
        <v>42570</v>
      </c>
      <c r="B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C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D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E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F702" s="98">
        <f>VLOOKUP($A702+ROUND((COLUMN()-2)/24,5),АТС!$A$41:$F$736,4)+VLOOKUP($A702+ROUND((COLUMN()-2)/24,5),'Расчет сбытовых надбавок'!$B$1537:'Расчет сбытовых надбавок'!$G$2280,5)</f>
        <v>5.47</v>
      </c>
      <c r="G702" s="98">
        <f>VLOOKUP($A702+ROUND((COLUMN()-2)/24,5),АТС!$A$41:$F$736,4)+VLOOKUP($A702+ROUND((COLUMN()-2)/24,5),'Расчет сбытовых надбавок'!$B$1537:'Расчет сбытовых надбавок'!$G$2280,5)</f>
        <v>75.92</v>
      </c>
      <c r="H702" s="98">
        <f>VLOOKUP($A702+ROUND((COLUMN()-2)/24,5),АТС!$A$41:$F$736,4)+VLOOKUP($A702+ROUND((COLUMN()-2)/24,5),'Расчет сбытовых надбавок'!$B$1537:'Расчет сбытовых надбавок'!$G$2280,5)</f>
        <v>110.78</v>
      </c>
      <c r="I702" s="98">
        <f>VLOOKUP($A702+ROUND((COLUMN()-2)/24,5),АТС!$A$41:$F$736,4)+VLOOKUP($A702+ROUND((COLUMN()-2)/24,5),'Расчет сбытовых надбавок'!$B$1537:'Расчет сбытовых надбавок'!$G$2280,5)</f>
        <v>117.39999999999999</v>
      </c>
      <c r="J702" s="98">
        <f>VLOOKUP($A702+ROUND((COLUMN()-2)/24,5),АТС!$A$41:$F$736,4)+VLOOKUP($A702+ROUND((COLUMN()-2)/24,5),'Расчет сбытовых надбавок'!$B$1537:'Расчет сбытовых надбавок'!$G$2280,5)</f>
        <v>130.63</v>
      </c>
      <c r="K702" s="98">
        <f>VLOOKUP($A702+ROUND((COLUMN()-2)/24,5),АТС!$A$41:$F$736,4)+VLOOKUP($A702+ROUND((COLUMN()-2)/24,5),'Расчет сбытовых надбавок'!$B$1537:'Расчет сбытовых надбавок'!$G$2280,5)</f>
        <v>127.67999999999999</v>
      </c>
      <c r="L702" s="98">
        <f>VLOOKUP($A702+ROUND((COLUMN()-2)/24,5),АТС!$A$41:$F$736,4)+VLOOKUP($A702+ROUND((COLUMN()-2)/24,5),'Расчет сбытовых надбавок'!$B$1537:'Расчет сбытовых надбавок'!$G$2280,5)</f>
        <v>25.06</v>
      </c>
      <c r="M702" s="98">
        <f>VLOOKUP($A702+ROUND((COLUMN()-2)/24,5),АТС!$A$41:$F$736,4)+VLOOKUP($A702+ROUND((COLUMN()-2)/24,5),'Расчет сбытовых надбавок'!$B$1537:'Расчет сбытовых надбавок'!$G$2280,5)</f>
        <v>12.879999999999999</v>
      </c>
      <c r="N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O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P702" s="98">
        <f>VLOOKUP($A702+ROUND((COLUMN()-2)/24,5),АТС!$A$41:$F$736,4)+VLOOKUP($A702+ROUND((COLUMN()-2)/24,5),'Расчет сбытовых надбавок'!$B$1537:'Расчет сбытовых надбавок'!$G$2280,5)</f>
        <v>0.01</v>
      </c>
      <c r="Q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R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S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T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U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V702" s="98">
        <f>VLOOKUP($A702+ROUND((COLUMN()-2)/24,5),АТС!$A$41:$F$736,4)+VLOOKUP($A702+ROUND((COLUMN()-2)/24,5),'Расчет сбытовых надбавок'!$B$1537:'Расчет сбытовых надбавок'!$G$2280,5)</f>
        <v>0.01</v>
      </c>
      <c r="W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X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Y702" s="98">
        <f>VLOOKUP($A702+ROUND((COLUMN()-2)/24,5),АТС!$A$41:$F$736,4)+VLOOKUP($A702+ROUND((COLUMN()-2)/24,5),'Расчет сбытовых надбавок'!$B$1537:'Расчет сбытовых надбавок'!$G$2280,5)</f>
        <v>0</v>
      </c>
    </row>
    <row r="703" spans="1:25" x14ac:dyDescent="0.2">
      <c r="A703" s="79">
        <f t="shared" si="21"/>
        <v>42571</v>
      </c>
      <c r="B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C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D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E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F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G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H703" s="98">
        <f>VLOOKUP($A703+ROUND((COLUMN()-2)/24,5),АТС!$A$41:$F$736,4)+VLOOKUP($A703+ROUND((COLUMN()-2)/24,5),'Расчет сбытовых надбавок'!$B$1537:'Расчет сбытовых надбавок'!$G$2280,5)</f>
        <v>217.93</v>
      </c>
      <c r="I703" s="98">
        <f>VLOOKUP($A703+ROUND((COLUMN()-2)/24,5),АТС!$A$41:$F$736,4)+VLOOKUP($A703+ROUND((COLUMN()-2)/24,5),'Расчет сбытовых надбавок'!$B$1537:'Расчет сбытовых надбавок'!$G$2280,5)</f>
        <v>120.09</v>
      </c>
      <c r="J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K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L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M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N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O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P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Q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R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S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T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U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V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W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X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Y703" s="98">
        <f>VLOOKUP($A703+ROUND((COLUMN()-2)/24,5),АТС!$A$41:$F$736,4)+VLOOKUP($A703+ROUND((COLUMN()-2)/24,5),'Расчет сбытовых надбавок'!$B$1537:'Расчет сбытовых надбавок'!$G$2280,5)</f>
        <v>0</v>
      </c>
    </row>
    <row r="704" spans="1:25" x14ac:dyDescent="0.2">
      <c r="A704" s="79">
        <f t="shared" si="21"/>
        <v>42572</v>
      </c>
      <c r="B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C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D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E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F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G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H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I704" s="98">
        <f>VLOOKUP($A704+ROUND((COLUMN()-2)/24,5),АТС!$A$41:$F$736,4)+VLOOKUP($A704+ROUND((COLUMN()-2)/24,5),'Расчет сбытовых надбавок'!$B$1537:'Расчет сбытовых надбавок'!$G$2280,5)</f>
        <v>109.25999999999999</v>
      </c>
      <c r="J704" s="98">
        <f>VLOOKUP($A704+ROUND((COLUMN()-2)/24,5),АТС!$A$41:$F$736,4)+VLOOKUP($A704+ROUND((COLUMN()-2)/24,5),'Расчет сбытовых надбавок'!$B$1537:'Расчет сбытовых надбавок'!$G$2280,5)</f>
        <v>5.64</v>
      </c>
      <c r="K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L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M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N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O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P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Q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R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S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T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U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V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W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X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Y704" s="98">
        <f>VLOOKUP($A704+ROUND((COLUMN()-2)/24,5),АТС!$A$41:$F$736,4)+VLOOKUP($A704+ROUND((COLUMN()-2)/24,5),'Расчет сбытовых надбавок'!$B$1537:'Расчет сбытовых надбавок'!$G$2280,5)</f>
        <v>0</v>
      </c>
    </row>
    <row r="705" spans="1:25" x14ac:dyDescent="0.2">
      <c r="A705" s="79">
        <f t="shared" si="21"/>
        <v>42573</v>
      </c>
      <c r="B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C705" s="98">
        <f>VLOOKUP($A705+ROUND((COLUMN()-2)/24,5),АТС!$A$41:$F$736,4)+VLOOKUP($A705+ROUND((COLUMN()-2)/24,5),'Расчет сбытовых надбавок'!$B$1537:'Расчет сбытовых надбавок'!$G$2280,5)</f>
        <v>0.21000000000000002</v>
      </c>
      <c r="D705" s="98">
        <f>VLOOKUP($A705+ROUND((COLUMN()-2)/24,5),АТС!$A$41:$F$736,4)+VLOOKUP($A705+ROUND((COLUMN()-2)/24,5),'Расчет сбытовых надбавок'!$B$1537:'Расчет сбытовых надбавок'!$G$2280,5)</f>
        <v>27.82</v>
      </c>
      <c r="E705" s="98">
        <f>VLOOKUP($A705+ROUND((COLUMN()-2)/24,5),АТС!$A$41:$F$736,4)+VLOOKUP($A705+ROUND((COLUMN()-2)/24,5),'Расчет сбытовых надбавок'!$B$1537:'Расчет сбытовых надбавок'!$G$2280,5)</f>
        <v>46.4</v>
      </c>
      <c r="F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G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H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I705" s="98">
        <f>VLOOKUP($A705+ROUND((COLUMN()-2)/24,5),АТС!$A$41:$F$736,4)+VLOOKUP($A705+ROUND((COLUMN()-2)/24,5),'Расчет сбытовых надбавок'!$B$1537:'Расчет сбытовых надбавок'!$G$2280,5)</f>
        <v>55.2</v>
      </c>
      <c r="J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K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L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M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N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O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P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Q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R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S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T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U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V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W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X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Y705" s="98">
        <f>VLOOKUP($A705+ROUND((COLUMN()-2)/24,5),АТС!$A$41:$F$736,4)+VLOOKUP($A705+ROUND((COLUMN()-2)/24,5),'Расчет сбытовых надбавок'!$B$1537:'Расчет сбытовых надбавок'!$G$2280,5)</f>
        <v>0</v>
      </c>
    </row>
    <row r="706" spans="1:25" x14ac:dyDescent="0.2">
      <c r="A706" s="79">
        <f t="shared" si="21"/>
        <v>42574</v>
      </c>
      <c r="B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C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D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E706" s="98">
        <f>VLOOKUP($A706+ROUND((COLUMN()-2)/24,5),АТС!$A$41:$F$736,4)+VLOOKUP($A706+ROUND((COLUMN()-2)/24,5),'Расчет сбытовых надбавок'!$B$1537:'Расчет сбытовых надбавок'!$G$2280,5)</f>
        <v>12.27</v>
      </c>
      <c r="F706" s="98">
        <f>VLOOKUP($A706+ROUND((COLUMN()-2)/24,5),АТС!$A$41:$F$736,4)+VLOOKUP($A706+ROUND((COLUMN()-2)/24,5),'Расчет сбытовых надбавок'!$B$1537:'Расчет сбытовых надбавок'!$G$2280,5)</f>
        <v>55.610000000000007</v>
      </c>
      <c r="G706" s="98">
        <f>VLOOKUP($A706+ROUND((COLUMN()-2)/24,5),АТС!$A$41:$F$736,4)+VLOOKUP($A706+ROUND((COLUMN()-2)/24,5),'Расчет сбытовых надбавок'!$B$1537:'Расчет сбытовых надбавок'!$G$2280,5)</f>
        <v>37.61</v>
      </c>
      <c r="H706" s="98">
        <f>VLOOKUP($A706+ROUND((COLUMN()-2)/24,5),АТС!$A$41:$F$736,4)+VLOOKUP($A706+ROUND((COLUMN()-2)/24,5),'Расчет сбытовых надбавок'!$B$1537:'Расчет сбытовых надбавок'!$G$2280,5)</f>
        <v>52.06</v>
      </c>
      <c r="I706" s="98">
        <f>VLOOKUP($A706+ROUND((COLUMN()-2)/24,5),АТС!$A$41:$F$736,4)+VLOOKUP($A706+ROUND((COLUMN()-2)/24,5),'Расчет сбытовых надбавок'!$B$1537:'Расчет сбытовых надбавок'!$G$2280,5)</f>
        <v>39.910000000000004</v>
      </c>
      <c r="J706" s="98">
        <f>VLOOKUP($A706+ROUND((COLUMN()-2)/24,5),АТС!$A$41:$F$736,4)+VLOOKUP($A706+ROUND((COLUMN()-2)/24,5),'Расчет сбытовых надбавок'!$B$1537:'Расчет сбытовых надбавок'!$G$2280,5)</f>
        <v>13.83</v>
      </c>
      <c r="K706" s="98">
        <f>VLOOKUP($A706+ROUND((COLUMN()-2)/24,5),АТС!$A$41:$F$736,4)+VLOOKUP($A706+ROUND((COLUMN()-2)/24,5),'Расчет сбытовых надбавок'!$B$1537:'Расчет сбытовых надбавок'!$G$2280,5)</f>
        <v>0.01</v>
      </c>
      <c r="L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M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N706" s="98">
        <f>VLOOKUP($A706+ROUND((COLUMN()-2)/24,5),АТС!$A$41:$F$736,4)+VLOOKUP($A706+ROUND((COLUMN()-2)/24,5),'Расчет сбытовых надбавок'!$B$1537:'Расчет сбытовых надбавок'!$G$2280,5)</f>
        <v>0.01</v>
      </c>
      <c r="O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P706" s="98">
        <f>VLOOKUP($A706+ROUND((COLUMN()-2)/24,5),АТС!$A$41:$F$736,4)+VLOOKUP($A706+ROUND((COLUMN()-2)/24,5),'Расчет сбытовых надбавок'!$B$1537:'Расчет сбытовых надбавок'!$G$2280,5)</f>
        <v>0.01</v>
      </c>
      <c r="Q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R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S706" s="98">
        <f>VLOOKUP($A706+ROUND((COLUMN()-2)/24,5),АТС!$A$41:$F$736,4)+VLOOKUP($A706+ROUND((COLUMN()-2)/24,5),'Расчет сбытовых надбавок'!$B$1537:'Расчет сбытовых надбавок'!$G$2280,5)</f>
        <v>0.01</v>
      </c>
      <c r="T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U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V706" s="98">
        <f>VLOOKUP($A706+ROUND((COLUMN()-2)/24,5),АТС!$A$41:$F$736,4)+VLOOKUP($A706+ROUND((COLUMN()-2)/24,5),'Расчет сбытовых надбавок'!$B$1537:'Расчет сбытовых надбавок'!$G$2280,5)</f>
        <v>0.01</v>
      </c>
      <c r="W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X706" s="98">
        <f>VLOOKUP($A706+ROUND((COLUMN()-2)/24,5),АТС!$A$41:$F$736,4)+VLOOKUP($A706+ROUND((COLUMN()-2)/24,5),'Расчет сбытовых надбавок'!$B$1537:'Расчет сбытовых надбавок'!$G$2280,5)</f>
        <v>0.01</v>
      </c>
      <c r="Y706" s="98">
        <f>VLOOKUP($A706+ROUND((COLUMN()-2)/24,5),АТС!$A$41:$F$736,4)+VLOOKUP($A706+ROUND((COLUMN()-2)/24,5),'Расчет сбытовых надбавок'!$B$1537:'Расчет сбытовых надбавок'!$G$2280,5)</f>
        <v>0.01</v>
      </c>
    </row>
    <row r="707" spans="1:25" x14ac:dyDescent="0.2">
      <c r="A707" s="79">
        <f t="shared" si="21"/>
        <v>42575</v>
      </c>
      <c r="B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C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D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E707" s="98">
        <f>VLOOKUP($A707+ROUND((COLUMN()-2)/24,5),АТС!$A$41:$F$736,4)+VLOOKUP($A707+ROUND((COLUMN()-2)/24,5),'Расчет сбытовых надбавок'!$B$1537:'Расчет сбытовых надбавок'!$G$2280,5)</f>
        <v>0.01</v>
      </c>
      <c r="F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G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H707" s="98">
        <f>VLOOKUP($A707+ROUND((COLUMN()-2)/24,5),АТС!$A$41:$F$736,4)+VLOOKUP($A707+ROUND((COLUMN()-2)/24,5),'Расчет сбытовых надбавок'!$B$1537:'Расчет сбытовых надбавок'!$G$2280,5)</f>
        <v>1.07</v>
      </c>
      <c r="I707" s="98">
        <f>VLOOKUP($A707+ROUND((COLUMN()-2)/24,5),АТС!$A$41:$F$736,4)+VLOOKUP($A707+ROUND((COLUMN()-2)/24,5),'Расчет сбытовых надбавок'!$B$1537:'Расчет сбытовых надбавок'!$G$2280,5)</f>
        <v>105.59</v>
      </c>
      <c r="J707" s="98">
        <f>VLOOKUP($A707+ROUND((COLUMN()-2)/24,5),АТС!$A$41:$F$736,4)+VLOOKUP($A707+ROUND((COLUMN()-2)/24,5),'Расчет сбытовых надбавок'!$B$1537:'Расчет сбытовых надбавок'!$G$2280,5)</f>
        <v>38.51</v>
      </c>
      <c r="K707" s="98">
        <f>VLOOKUP($A707+ROUND((COLUMN()-2)/24,5),АТС!$A$41:$F$736,4)+VLOOKUP($A707+ROUND((COLUMN()-2)/24,5),'Расчет сбытовых надбавок'!$B$1537:'Расчет сбытовых надбавок'!$G$2280,5)</f>
        <v>0.01</v>
      </c>
      <c r="L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M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N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O707" s="98">
        <f>VLOOKUP($A707+ROUND((COLUMN()-2)/24,5),АТС!$A$41:$F$736,4)+VLOOKUP($A707+ROUND((COLUMN()-2)/24,5),'Расчет сбытовых надбавок'!$B$1537:'Расчет сбытовых надбавок'!$G$2280,5)</f>
        <v>0.01</v>
      </c>
      <c r="P707" s="98">
        <f>VLOOKUP($A707+ROUND((COLUMN()-2)/24,5),АТС!$A$41:$F$736,4)+VLOOKUP($A707+ROUND((COLUMN()-2)/24,5),'Расчет сбытовых надбавок'!$B$1537:'Расчет сбытовых надбавок'!$G$2280,5)</f>
        <v>0.01</v>
      </c>
      <c r="Q707" s="98">
        <f>VLOOKUP($A707+ROUND((COLUMN()-2)/24,5),АТС!$A$41:$F$736,4)+VLOOKUP($A707+ROUND((COLUMN()-2)/24,5),'Расчет сбытовых надбавок'!$B$1537:'Расчет сбытовых надбавок'!$G$2280,5)</f>
        <v>0.01</v>
      </c>
      <c r="R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S707" s="98">
        <f>VLOOKUP($A707+ROUND((COLUMN()-2)/24,5),АТС!$A$41:$F$736,4)+VLOOKUP($A707+ROUND((COLUMN()-2)/24,5),'Расчет сбытовых надбавок'!$B$1537:'Расчет сбытовых надбавок'!$G$2280,5)</f>
        <v>0.01</v>
      </c>
      <c r="T707" s="98">
        <f>VLOOKUP($A707+ROUND((COLUMN()-2)/24,5),АТС!$A$41:$F$736,4)+VLOOKUP($A707+ROUND((COLUMN()-2)/24,5),'Расчет сбытовых надбавок'!$B$1537:'Расчет сбытовых надбавок'!$G$2280,5)</f>
        <v>0.01</v>
      </c>
      <c r="U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V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W707" s="98">
        <f>VLOOKUP($A707+ROUND((COLUMN()-2)/24,5),АТС!$A$41:$F$736,4)+VLOOKUP($A707+ROUND((COLUMN()-2)/24,5),'Расчет сбытовых надбавок'!$B$1537:'Расчет сбытовых надбавок'!$G$2280,5)</f>
        <v>0.01</v>
      </c>
      <c r="X707" s="98">
        <f>VLOOKUP($A707+ROUND((COLUMN()-2)/24,5),АТС!$A$41:$F$736,4)+VLOOKUP($A707+ROUND((COLUMN()-2)/24,5),'Расчет сбытовых надбавок'!$B$1537:'Расчет сбытовых надбавок'!$G$2280,5)</f>
        <v>0.01</v>
      </c>
      <c r="Y707" s="98">
        <f>VLOOKUP($A707+ROUND((COLUMN()-2)/24,5),АТС!$A$41:$F$736,4)+VLOOKUP($A707+ROUND((COLUMN()-2)/24,5),'Расчет сбытовых надбавок'!$B$1537:'Расчет сбытовых надбавок'!$G$2280,5)</f>
        <v>0</v>
      </c>
    </row>
    <row r="708" spans="1:25" x14ac:dyDescent="0.2">
      <c r="A708" s="79">
        <f t="shared" si="21"/>
        <v>42576</v>
      </c>
      <c r="B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C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D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E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F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G708" s="98">
        <f>VLOOKUP($A708+ROUND((COLUMN()-2)/24,5),АТС!$A$41:$F$736,4)+VLOOKUP($A708+ROUND((COLUMN()-2)/24,5),'Расчет сбытовых надбавок'!$B$1537:'Расчет сбытовых надбавок'!$G$2280,5)</f>
        <v>16.190000000000001</v>
      </c>
      <c r="H708" s="98">
        <f>VLOOKUP($A708+ROUND((COLUMN()-2)/24,5),АТС!$A$41:$F$736,4)+VLOOKUP($A708+ROUND((COLUMN()-2)/24,5),'Расчет сбытовых надбавок'!$B$1537:'Расчет сбытовых надбавок'!$G$2280,5)</f>
        <v>85.31</v>
      </c>
      <c r="I708" s="98">
        <f>VLOOKUP($A708+ROUND((COLUMN()-2)/24,5),АТС!$A$41:$F$736,4)+VLOOKUP($A708+ROUND((COLUMN()-2)/24,5),'Расчет сбытовых надбавок'!$B$1537:'Расчет сбытовых надбавок'!$G$2280,5)</f>
        <v>94.330000000000013</v>
      </c>
      <c r="J708" s="98">
        <f>VLOOKUP($A708+ROUND((COLUMN()-2)/24,5),АТС!$A$41:$F$736,4)+VLOOKUP($A708+ROUND((COLUMN()-2)/24,5),'Расчет сбытовых надбавок'!$B$1537:'Расчет сбытовых надбавок'!$G$2280,5)</f>
        <v>0.24</v>
      </c>
      <c r="K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L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M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N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O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P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Q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R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S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T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U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V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W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X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Y708" s="98">
        <f>VLOOKUP($A708+ROUND((COLUMN()-2)/24,5),АТС!$A$41:$F$736,4)+VLOOKUP($A708+ROUND((COLUMN()-2)/24,5),'Расчет сбытовых надбавок'!$B$1537:'Расчет сбытовых надбавок'!$G$2280,5)</f>
        <v>0</v>
      </c>
    </row>
    <row r="709" spans="1:25" x14ac:dyDescent="0.2">
      <c r="A709" s="79">
        <f t="shared" si="21"/>
        <v>42577</v>
      </c>
      <c r="B709" s="98">
        <f>VLOOKUP($A709+ROUND((COLUMN()-2)/24,5),АТС!$A$41:$F$736,4)+VLOOKUP($A709+ROUND((COLUMN()-2)/24,5),'Расчет сбытовых надбавок'!$B$1537:'Расчет сбытовых надбавок'!$G$2280,5)</f>
        <v>58.79</v>
      </c>
      <c r="C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D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E709" s="98">
        <f>VLOOKUP($A709+ROUND((COLUMN()-2)/24,5),АТС!$A$41:$F$736,4)+VLOOKUP($A709+ROUND((COLUMN()-2)/24,5),'Расчет сбытовых надбавок'!$B$1537:'Расчет сбытовых надбавок'!$G$2280,5)</f>
        <v>16.600000000000001</v>
      </c>
      <c r="F709" s="98">
        <f>VLOOKUP($A709+ROUND((COLUMN()-2)/24,5),АТС!$A$41:$F$736,4)+VLOOKUP($A709+ROUND((COLUMN()-2)/24,5),'Расчет сбытовых надбавок'!$B$1537:'Расчет сбытовых надбавок'!$G$2280,5)</f>
        <v>25.55</v>
      </c>
      <c r="G709" s="98">
        <f>VLOOKUP($A709+ROUND((COLUMN()-2)/24,5),АТС!$A$41:$F$736,4)+VLOOKUP($A709+ROUND((COLUMN()-2)/24,5),'Расчет сбытовых надбавок'!$B$1537:'Расчет сбытовых надбавок'!$G$2280,5)</f>
        <v>77.83</v>
      </c>
      <c r="H709" s="98">
        <f>VLOOKUP($A709+ROUND((COLUMN()-2)/24,5),АТС!$A$41:$F$736,4)+VLOOKUP($A709+ROUND((COLUMN()-2)/24,5),'Расчет сбытовых надбавок'!$B$1537:'Расчет сбытовых надбавок'!$G$2280,5)</f>
        <v>90.339999999999989</v>
      </c>
      <c r="I709" s="98">
        <f>VLOOKUP($A709+ROUND((COLUMN()-2)/24,5),АТС!$A$41:$F$736,4)+VLOOKUP($A709+ROUND((COLUMN()-2)/24,5),'Расчет сбытовых надбавок'!$B$1537:'Расчет сбытовых надбавок'!$G$2280,5)</f>
        <v>113.02</v>
      </c>
      <c r="J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K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L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M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N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O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P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Q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R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S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T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U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V709" s="98">
        <f>VLOOKUP($A709+ROUND((COLUMN()-2)/24,5),АТС!$A$41:$F$736,4)+VLOOKUP($A709+ROUND((COLUMN()-2)/24,5),'Расчет сбытовых надбавок'!$B$1537:'Расчет сбытовых надбавок'!$G$2280,5)</f>
        <v>0.01</v>
      </c>
      <c r="W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X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Y709" s="98">
        <f>VLOOKUP($A709+ROUND((COLUMN()-2)/24,5),АТС!$A$41:$F$736,4)+VLOOKUP($A709+ROUND((COLUMN()-2)/24,5),'Расчет сбытовых надбавок'!$B$1537:'Расчет сбытовых надбавок'!$G$2280,5)</f>
        <v>0</v>
      </c>
    </row>
    <row r="710" spans="1:25" x14ac:dyDescent="0.2">
      <c r="A710" s="79">
        <f t="shared" si="21"/>
        <v>42578</v>
      </c>
      <c r="B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C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D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E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F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G710" s="98">
        <f>VLOOKUP($A710+ROUND((COLUMN()-2)/24,5),АТС!$A$41:$F$736,4)+VLOOKUP($A710+ROUND((COLUMN()-2)/24,5),'Расчет сбытовых надбавок'!$B$1537:'Расчет сбытовых надбавок'!$G$2280,5)</f>
        <v>69.75</v>
      </c>
      <c r="H710" s="98">
        <f>VLOOKUP($A710+ROUND((COLUMN()-2)/24,5),АТС!$A$41:$F$736,4)+VLOOKUP($A710+ROUND((COLUMN()-2)/24,5),'Расчет сбытовых надбавок'!$B$1537:'Расчет сбытовых надбавок'!$G$2280,5)</f>
        <v>11.97</v>
      </c>
      <c r="I710" s="98">
        <f>VLOOKUP($A710+ROUND((COLUMN()-2)/24,5),АТС!$A$41:$F$736,4)+VLOOKUP($A710+ROUND((COLUMN()-2)/24,5),'Расчет сбытовых надбавок'!$B$1537:'Расчет сбытовых надбавок'!$G$2280,5)</f>
        <v>115.72999999999999</v>
      </c>
      <c r="J710" s="98">
        <f>VLOOKUP($A710+ROUND((COLUMN()-2)/24,5),АТС!$A$41:$F$736,4)+VLOOKUP($A710+ROUND((COLUMN()-2)/24,5),'Расчет сбытовых надбавок'!$B$1537:'Расчет сбытовых надбавок'!$G$2280,5)</f>
        <v>0.01</v>
      </c>
      <c r="K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L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M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N710" s="98">
        <f>VLOOKUP($A710+ROUND((COLUMN()-2)/24,5),АТС!$A$41:$F$736,4)+VLOOKUP($A710+ROUND((COLUMN()-2)/24,5),'Расчет сбытовых надбавок'!$B$1537:'Расчет сбытовых надбавок'!$G$2280,5)</f>
        <v>0.01</v>
      </c>
      <c r="O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P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Q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R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S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T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U710" s="98">
        <f>VLOOKUP($A710+ROUND((COLUMN()-2)/24,5),АТС!$A$41:$F$736,4)+VLOOKUP($A710+ROUND((COLUMN()-2)/24,5),'Расчет сбытовых надбавок'!$B$1537:'Расчет сбытовых надбавок'!$G$2280,5)</f>
        <v>26.53</v>
      </c>
      <c r="V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W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X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Y710" s="98">
        <f>VLOOKUP($A710+ROUND((COLUMN()-2)/24,5),АТС!$A$41:$F$736,4)+VLOOKUP($A710+ROUND((COLUMN()-2)/24,5),'Расчет сбытовых надбавок'!$B$1537:'Расчет сбытовых надбавок'!$G$2280,5)</f>
        <v>0</v>
      </c>
    </row>
    <row r="711" spans="1:25" x14ac:dyDescent="0.2">
      <c r="A711" s="79">
        <f t="shared" si="21"/>
        <v>42579</v>
      </c>
      <c r="B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C711" s="98">
        <f>VLOOKUP($A711+ROUND((COLUMN()-2)/24,5),АТС!$A$41:$F$736,4)+VLOOKUP($A711+ROUND((COLUMN()-2)/24,5),'Расчет сбытовых надбавок'!$B$1537:'Расчет сбытовых надбавок'!$G$2280,5)</f>
        <v>434.40999999999997</v>
      </c>
      <c r="D711" s="98">
        <f>VLOOKUP($A711+ROUND((COLUMN()-2)/24,5),АТС!$A$41:$F$736,4)+VLOOKUP($A711+ROUND((COLUMN()-2)/24,5),'Расчет сбытовых надбавок'!$B$1537:'Расчет сбытовых надбавок'!$G$2280,5)</f>
        <v>629.2399999999999</v>
      </c>
      <c r="E711" s="98">
        <f>VLOOKUP($A711+ROUND((COLUMN()-2)/24,5),АТС!$A$41:$F$736,4)+VLOOKUP($A711+ROUND((COLUMN()-2)/24,5),'Расчет сбытовых надбавок'!$B$1537:'Расчет сбытовых надбавок'!$G$2280,5)</f>
        <v>704.01</v>
      </c>
      <c r="F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G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H711" s="98">
        <f>VLOOKUP($A711+ROUND((COLUMN()-2)/24,5),АТС!$A$41:$F$736,4)+VLOOKUP($A711+ROUND((COLUMN()-2)/24,5),'Расчет сбытовых надбавок'!$B$1537:'Расчет сбытовых надбавок'!$G$2280,5)</f>
        <v>467.14</v>
      </c>
      <c r="I711" s="98">
        <f>VLOOKUP($A711+ROUND((COLUMN()-2)/24,5),АТС!$A$41:$F$736,4)+VLOOKUP($A711+ROUND((COLUMN()-2)/24,5),'Расчет сбытовых надбавок'!$B$1537:'Расчет сбытовых надбавок'!$G$2280,5)</f>
        <v>159.5</v>
      </c>
      <c r="J711" s="98">
        <f>VLOOKUP($A711+ROUND((COLUMN()-2)/24,5),АТС!$A$41:$F$736,4)+VLOOKUP($A711+ROUND((COLUMN()-2)/24,5),'Расчет сбытовых надбавок'!$B$1537:'Расчет сбытовых надбавок'!$G$2280,5)</f>
        <v>60.69</v>
      </c>
      <c r="K711" s="98">
        <f>VLOOKUP($A711+ROUND((COLUMN()-2)/24,5),АТС!$A$41:$F$736,4)+VLOOKUP($A711+ROUND((COLUMN()-2)/24,5),'Расчет сбытовых надбавок'!$B$1537:'Расчет сбытовых надбавок'!$G$2280,5)</f>
        <v>70.339999999999989</v>
      </c>
      <c r="L711" s="98">
        <f>VLOOKUP($A711+ROUND((COLUMN()-2)/24,5),АТС!$A$41:$F$736,4)+VLOOKUP($A711+ROUND((COLUMN()-2)/24,5),'Расчет сбытовых надбавок'!$B$1537:'Расчет сбытовых надбавок'!$G$2280,5)</f>
        <v>62.34</v>
      </c>
      <c r="M711" s="98">
        <f>VLOOKUP($A711+ROUND((COLUMN()-2)/24,5),АТС!$A$41:$F$736,4)+VLOOKUP($A711+ROUND((COLUMN()-2)/24,5),'Расчет сбытовых надбавок'!$B$1537:'Расчет сбытовых надбавок'!$G$2280,5)</f>
        <v>53.419999999999995</v>
      </c>
      <c r="N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O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P711" s="98">
        <f>VLOOKUP($A711+ROUND((COLUMN()-2)/24,5),АТС!$A$41:$F$736,4)+VLOOKUP($A711+ROUND((COLUMN()-2)/24,5),'Расчет сбытовых надбавок'!$B$1537:'Расчет сбытовых надбавок'!$G$2280,5)</f>
        <v>23</v>
      </c>
      <c r="Q711" s="98">
        <f>VLOOKUP($A711+ROUND((COLUMN()-2)/24,5),АТС!$A$41:$F$736,4)+VLOOKUP($A711+ROUND((COLUMN()-2)/24,5),'Расчет сбытовых надбавок'!$B$1537:'Расчет сбытовых надбавок'!$G$2280,5)</f>
        <v>19.11</v>
      </c>
      <c r="R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S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T711" s="98">
        <f>VLOOKUP($A711+ROUND((COLUMN()-2)/24,5),АТС!$A$41:$F$736,4)+VLOOKUP($A711+ROUND((COLUMN()-2)/24,5),'Расчет сбытовых надбавок'!$B$1537:'Расчет сбытовых надбавок'!$G$2280,5)</f>
        <v>30.580000000000002</v>
      </c>
      <c r="U711" s="98">
        <f>VLOOKUP($A711+ROUND((COLUMN()-2)/24,5),АТС!$A$41:$F$736,4)+VLOOKUP($A711+ROUND((COLUMN()-2)/24,5),'Расчет сбытовых надбавок'!$B$1537:'Расчет сбытовых надбавок'!$G$2280,5)</f>
        <v>184.33</v>
      </c>
      <c r="V711" s="98">
        <f>VLOOKUP($A711+ROUND((COLUMN()-2)/24,5),АТС!$A$41:$F$736,4)+VLOOKUP($A711+ROUND((COLUMN()-2)/24,5),'Расчет сбытовых надбавок'!$B$1537:'Расчет сбытовых надбавок'!$G$2280,5)</f>
        <v>53.06</v>
      </c>
      <c r="W711" s="98">
        <f>VLOOKUP($A711+ROUND((COLUMN()-2)/24,5),АТС!$A$41:$F$736,4)+VLOOKUP($A711+ROUND((COLUMN()-2)/24,5),'Расчет сбытовых надбавок'!$B$1537:'Расчет сбытовых надбавок'!$G$2280,5)</f>
        <v>99.68</v>
      </c>
      <c r="X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Y711" s="98">
        <f>VLOOKUP($A711+ROUND((COLUMN()-2)/24,5),АТС!$A$41:$F$736,4)+VLOOKUP($A711+ROUND((COLUMN()-2)/24,5),'Расчет сбытовых надбавок'!$B$1537:'Расчет сбытовых надбавок'!$G$2280,5)</f>
        <v>0</v>
      </c>
    </row>
    <row r="712" spans="1:25" x14ac:dyDescent="0.2">
      <c r="A712" s="79">
        <f t="shared" si="21"/>
        <v>42580</v>
      </c>
      <c r="B712" s="98">
        <f>VLOOKUP($A712+ROUND((COLUMN()-2)/24,5),АТС!$A$41:$F$736,4)+VLOOKUP($A712+ROUND((COLUMN()-2)/24,5),'Расчет сбытовых надбавок'!$B$1537:'Расчет сбытовых надбавок'!$G$2280,5)</f>
        <v>309.88</v>
      </c>
      <c r="C712" s="98">
        <f>VLOOKUP($A712+ROUND((COLUMN()-2)/24,5),АТС!$A$41:$F$736,4)+VLOOKUP($A712+ROUND((COLUMN()-2)/24,5),'Расчет сбытовых надбавок'!$B$1537:'Расчет сбытовых надбавок'!$G$2280,5)</f>
        <v>404.53</v>
      </c>
      <c r="D712" s="98">
        <f>VLOOKUP($A712+ROUND((COLUMN()-2)/24,5),АТС!$A$41:$F$736,4)+VLOOKUP($A712+ROUND((COLUMN()-2)/24,5),'Расчет сбытовых надбавок'!$B$1537:'Расчет сбытовых надбавок'!$G$2280,5)</f>
        <v>520.87</v>
      </c>
      <c r="E712" s="98">
        <f>VLOOKUP($A712+ROUND((COLUMN()-2)/24,5),АТС!$A$41:$F$736,4)+VLOOKUP($A712+ROUND((COLUMN()-2)/24,5),'Расчет сбытовых надбавок'!$B$1537:'Расчет сбытовых надбавок'!$G$2280,5)</f>
        <v>11.07</v>
      </c>
      <c r="F712" s="98">
        <f>VLOOKUP($A712+ROUND((COLUMN()-2)/24,5),АТС!$A$41:$F$736,4)+VLOOKUP($A712+ROUND((COLUMN()-2)/24,5),'Расчет сбытовых надбавок'!$B$1537:'Расчет сбытовых надбавок'!$G$2280,5)</f>
        <v>701.61</v>
      </c>
      <c r="G712" s="98">
        <f>VLOOKUP($A712+ROUND((COLUMN()-2)/24,5),АТС!$A$41:$F$736,4)+VLOOKUP($A712+ROUND((COLUMN()-2)/24,5),'Расчет сбытовых надбавок'!$B$1537:'Расчет сбытовых надбавок'!$G$2280,5)</f>
        <v>604.78</v>
      </c>
      <c r="H712" s="98">
        <f>VLOOKUP($A712+ROUND((COLUMN()-2)/24,5),АТС!$A$41:$F$736,4)+VLOOKUP($A712+ROUND((COLUMN()-2)/24,5),'Расчет сбытовых надбавок'!$B$1537:'Расчет сбытовых надбавок'!$G$2280,5)</f>
        <v>491.61</v>
      </c>
      <c r="I712" s="98">
        <f>VLOOKUP($A712+ROUND((COLUMN()-2)/24,5),АТС!$A$41:$F$736,4)+VLOOKUP($A712+ROUND((COLUMN()-2)/24,5),'Расчет сбытовых надбавок'!$B$1537:'Расчет сбытовых надбавок'!$G$2280,5)</f>
        <v>170.48</v>
      </c>
      <c r="J712" s="98">
        <f>VLOOKUP($A712+ROUND((COLUMN()-2)/24,5),АТС!$A$41:$F$736,4)+VLOOKUP($A712+ROUND((COLUMN()-2)/24,5),'Расчет сбытовых надбавок'!$B$1537:'Расчет сбытовых надбавок'!$G$2280,5)</f>
        <v>65.5</v>
      </c>
      <c r="K712" s="98">
        <f>VLOOKUP($A712+ROUND((COLUMN()-2)/24,5),АТС!$A$41:$F$736,4)+VLOOKUP($A712+ROUND((COLUMN()-2)/24,5),'Расчет сбытовых надбавок'!$B$1537:'Расчет сбытовых надбавок'!$G$2280,5)</f>
        <v>101.91</v>
      </c>
      <c r="L712" s="98">
        <f>VLOOKUP($A712+ROUND((COLUMN()-2)/24,5),АТС!$A$41:$F$736,4)+VLOOKUP($A712+ROUND((COLUMN()-2)/24,5),'Расчет сбытовых надбавок'!$B$1537:'Расчет сбытовых надбавок'!$G$2280,5)</f>
        <v>30.78</v>
      </c>
      <c r="M712" s="98">
        <f>VLOOKUP($A712+ROUND((COLUMN()-2)/24,5),АТС!$A$41:$F$736,4)+VLOOKUP($A712+ROUND((COLUMN()-2)/24,5),'Расчет сбытовых надбавок'!$B$1537:'Расчет сбытовых надбавок'!$G$2280,5)</f>
        <v>47.53</v>
      </c>
      <c r="N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O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P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Q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R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S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T712" s="98">
        <f>VLOOKUP($A712+ROUND((COLUMN()-2)/24,5),АТС!$A$41:$F$736,4)+VLOOKUP($A712+ROUND((COLUMN()-2)/24,5),'Расчет сбытовых надбавок'!$B$1537:'Расчет сбытовых надбавок'!$G$2280,5)</f>
        <v>2.5499999999999998</v>
      </c>
      <c r="U712" s="98">
        <f>VLOOKUP($A712+ROUND((COLUMN()-2)/24,5),АТС!$A$41:$F$736,4)+VLOOKUP($A712+ROUND((COLUMN()-2)/24,5),'Расчет сбытовых надбавок'!$B$1537:'Расчет сбытовых надбавок'!$G$2280,5)</f>
        <v>229.13</v>
      </c>
      <c r="V712" s="98">
        <f>VLOOKUP($A712+ROUND((COLUMN()-2)/24,5),АТС!$A$41:$F$736,4)+VLOOKUP($A712+ROUND((COLUMN()-2)/24,5),'Расчет сбытовых надбавок'!$B$1537:'Расчет сбытовых надбавок'!$G$2280,5)</f>
        <v>256.74</v>
      </c>
      <c r="W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X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Y712" s="98">
        <f>VLOOKUP($A712+ROUND((COLUMN()-2)/24,5),АТС!$A$41:$F$736,4)+VLOOKUP($A712+ROUND((COLUMN()-2)/24,5),'Расчет сбытовых надбавок'!$B$1537:'Расчет сбытовых надбавок'!$G$2280,5)</f>
        <v>0</v>
      </c>
    </row>
    <row r="713" spans="1:25" x14ac:dyDescent="0.2">
      <c r="A713" s="79">
        <f t="shared" si="21"/>
        <v>42581</v>
      </c>
      <c r="B713" s="98">
        <f>VLOOKUP($A713+ROUND((COLUMN()-2)/24,5),АТС!$A$41:$F$784,4)+VLOOKUP($A713+ROUND((COLUMN()-2)/24,5),'Расчет сбытовых надбавок'!$B$1537:'Расчет сбытовых надбавок'!$G$2280,5)</f>
        <v>0</v>
      </c>
      <c r="C713" s="98">
        <f>VLOOKUP($A713+ROUND((COLUMN()-2)/24,5),АТС!$A$41:$F$784,4)+VLOOKUP($A713+ROUND((COLUMN()-2)/24,5),'Расчет сбытовых надбавок'!$B$1537:'Расчет сбытовых надбавок'!$G$2280,5)</f>
        <v>0</v>
      </c>
      <c r="D713" s="98">
        <f>VLOOKUP($A713+ROUND((COLUMN()-2)/24,5),АТС!$A$41:$F$784,4)+VLOOKUP($A713+ROUND((COLUMN()-2)/24,5),'Расчет сбытовых надбавок'!$B$1537:'Расчет сбытовых надбавок'!$G$2280,5)</f>
        <v>0</v>
      </c>
      <c r="E713" s="98">
        <f>VLOOKUP($A713+ROUND((COLUMN()-2)/24,5),АТС!$A$41:$F$784,4)+VLOOKUP($A713+ROUND((COLUMN()-2)/24,5),'Расчет сбытовых надбавок'!$B$1537:'Расчет сбытовых надбавок'!$G$2280,5)</f>
        <v>0</v>
      </c>
      <c r="F713" s="98">
        <f>VLOOKUP($A713+ROUND((COLUMN()-2)/24,5),АТС!$A$41:$F$784,4)+VLOOKUP($A713+ROUND((COLUMN()-2)/24,5),'Расчет сбытовых надбавок'!$B$1537:'Расчет сбытовых надбавок'!$G$2280,5)</f>
        <v>0</v>
      </c>
      <c r="G713" s="98">
        <f>VLOOKUP($A713+ROUND((COLUMN()-2)/24,5),АТС!$A$41:$F$784,4)+VLOOKUP($A713+ROUND((COLUMN()-2)/24,5),'Расчет сбытовых надбавок'!$B$1537:'Расчет сбытовых надбавок'!$G$2280,5)</f>
        <v>13.809999999999999</v>
      </c>
      <c r="H713" s="98">
        <f>VLOOKUP($A713+ROUND((COLUMN()-2)/24,5),АТС!$A$41:$F$784,4)+VLOOKUP($A713+ROUND((COLUMN()-2)/24,5),'Расчет сбытовых надбавок'!$B$1537:'Расчет сбытовых надбавок'!$G$2280,5)</f>
        <v>35.64</v>
      </c>
      <c r="I713" s="98">
        <f>VLOOKUP($A713+ROUND((COLUMN()-2)/24,5),АТС!$A$41:$F$784,4)+VLOOKUP($A713+ROUND((COLUMN()-2)/24,5),'Расчет сбытовых надбавок'!$B$1537:'Расчет сбытовых надбавок'!$G$2280,5)</f>
        <v>57.64</v>
      </c>
      <c r="J713" s="98">
        <f>VLOOKUP($A713+ROUND((COLUMN()-2)/24,5),АТС!$A$41:$F$784,4)+VLOOKUP($A713+ROUND((COLUMN()-2)/24,5),'Расчет сбытовых надбавок'!$B$1537:'Расчет сбытовых надбавок'!$G$2280,5)</f>
        <v>0.01</v>
      </c>
      <c r="K713" s="98">
        <f>VLOOKUP($A713+ROUND((COLUMN()-2)/24,5),АТС!$A$41:$F$784,4)+VLOOKUP($A713+ROUND((COLUMN()-2)/24,5),'Расчет сбытовых надбавок'!$B$1537:'Расчет сбытовых надбавок'!$G$2280,5)</f>
        <v>0.01</v>
      </c>
      <c r="L713" s="98">
        <f>VLOOKUP($A713+ROUND((COLUMN()-2)/24,5),АТС!$A$41:$F$784,4)+VLOOKUP($A713+ROUND((COLUMN()-2)/24,5),'Расчет сбытовых надбавок'!$B$1537:'Расчет сбытовых надбавок'!$G$2280,5)</f>
        <v>0</v>
      </c>
      <c r="M713" s="98">
        <f>VLOOKUP($A713+ROUND((COLUMN()-2)/24,5),АТС!$A$41:$F$784,4)+VLOOKUP($A713+ROUND((COLUMN()-2)/24,5),'Расчет сбытовых надбавок'!$B$1537:'Расчет сбытовых надбавок'!$G$2280,5)</f>
        <v>0</v>
      </c>
      <c r="N713" s="98">
        <f>VLOOKUP($A713+ROUND((COLUMN()-2)/24,5),АТС!$A$41:$F$784,4)+VLOOKUP($A713+ROUND((COLUMN()-2)/24,5),'Расчет сбытовых надбавок'!$B$1537:'Расчет сбытовых надбавок'!$G$2280,5)</f>
        <v>0.01</v>
      </c>
      <c r="O713" s="98">
        <f>VLOOKUP($A713+ROUND((COLUMN()-2)/24,5),АТС!$A$41:$F$784,4)+VLOOKUP($A713+ROUND((COLUMN()-2)/24,5),'Расчет сбытовых надбавок'!$B$1537:'Расчет сбытовых надбавок'!$G$2280,5)</f>
        <v>0.01</v>
      </c>
      <c r="P713" s="98">
        <f>VLOOKUP($A713+ROUND((COLUMN()-2)/24,5),АТС!$A$41:$F$784,4)+VLOOKUP($A713+ROUND((COLUMN()-2)/24,5),'Расчет сбытовых надбавок'!$B$1537:'Расчет сбытовых надбавок'!$G$2280,5)</f>
        <v>0.01</v>
      </c>
      <c r="Q713" s="98">
        <f>VLOOKUP($A713+ROUND((COLUMN()-2)/24,5),АТС!$A$41:$F$784,4)+VLOOKUP($A713+ROUND((COLUMN()-2)/24,5),'Расчет сбытовых надбавок'!$B$1537:'Расчет сбытовых надбавок'!$G$2280,5)</f>
        <v>0</v>
      </c>
      <c r="R713" s="98">
        <f>VLOOKUP($A713+ROUND((COLUMN()-2)/24,5),АТС!$A$41:$F$784,4)+VLOOKUP($A713+ROUND((COLUMN()-2)/24,5),'Расчет сбытовых надбавок'!$B$1537:'Расчет сбытовых надбавок'!$G$2280,5)</f>
        <v>0.01</v>
      </c>
      <c r="S713" s="98">
        <f>VLOOKUP($A713+ROUND((COLUMN()-2)/24,5),АТС!$A$41:$F$784,4)+VLOOKUP($A713+ROUND((COLUMN()-2)/24,5),'Расчет сбытовых надбавок'!$B$1537:'Расчет сбытовых надбавок'!$G$2280,5)</f>
        <v>0.01</v>
      </c>
      <c r="T713" s="98">
        <f>VLOOKUP($A713+ROUND((COLUMN()-2)/24,5),АТС!$A$41:$F$784,4)+VLOOKUP($A713+ROUND((COLUMN()-2)/24,5),'Расчет сбытовых надбавок'!$B$1537:'Расчет сбытовых надбавок'!$G$2280,5)</f>
        <v>0.01</v>
      </c>
      <c r="U713" s="98">
        <f>VLOOKUP($A713+ROUND((COLUMN()-2)/24,5),АТС!$A$41:$F$784,4)+VLOOKUP($A713+ROUND((COLUMN()-2)/24,5),'Расчет сбытовых надбавок'!$B$1537:'Расчет сбытовых надбавок'!$G$2280,5)</f>
        <v>31.759999999999998</v>
      </c>
      <c r="V713" s="98">
        <f>VLOOKUP($A713+ROUND((COLUMN()-2)/24,5),АТС!$A$41:$F$784,4)+VLOOKUP($A713+ROUND((COLUMN()-2)/24,5),'Расчет сбытовых надбавок'!$B$1537:'Расчет сбытовых надбавок'!$G$2280,5)</f>
        <v>69.240000000000009</v>
      </c>
      <c r="W713" s="98">
        <f>VLOOKUP($A713+ROUND((COLUMN()-2)/24,5),АТС!$A$41:$F$784,4)+VLOOKUP($A713+ROUND((COLUMN()-2)/24,5),'Расчет сбытовых надбавок'!$B$1537:'Расчет сбытовых надбавок'!$G$2280,5)</f>
        <v>0</v>
      </c>
      <c r="X713" s="98">
        <f>VLOOKUP($A713+ROUND((COLUMN()-2)/24,5),АТС!$A$41:$F$784,4)+VLOOKUP($A713+ROUND((COLUMN()-2)/24,5),'Расчет сбытовых надбавок'!$B$1537:'Расчет сбытовых надбавок'!$G$2280,5)</f>
        <v>0.01</v>
      </c>
      <c r="Y713" s="98">
        <f>VLOOKUP($A713+ROUND((COLUMN()-2)/24,5),АТС!$A$41:$F$784,4)+VLOOKUP($A713+ROUND((COLUMN()-2)/24,5),'Расчет сбытовых надбавок'!$B$1537:'Расчет сбытовых надбавок'!$G$2280,5)</f>
        <v>0.01</v>
      </c>
    </row>
    <row r="714" spans="1:25" x14ac:dyDescent="0.2">
      <c r="A714" s="79">
        <f t="shared" si="21"/>
        <v>42582</v>
      </c>
      <c r="B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C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D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E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F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G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H714" s="98">
        <f>VLOOKUP($A714+ROUND((COLUMN()-2)/24,5),АТС!$A$41:$F$784,4)+VLOOKUP($A714+ROUND((COLUMN()-2)/24,5),'Расчет сбытовых надбавок'!$B$1537:'Расчет сбытовых надбавок'!$G$2280,5)</f>
        <v>60.63</v>
      </c>
      <c r="I714" s="98">
        <f>VLOOKUP($A714+ROUND((COLUMN()-2)/24,5),АТС!$A$41:$F$784,4)+VLOOKUP($A714+ROUND((COLUMN()-2)/24,5),'Расчет сбытовых надбавок'!$B$1537:'Расчет сбытовых надбавок'!$G$2280,5)</f>
        <v>156.29999999999998</v>
      </c>
      <c r="J714" s="98">
        <f>VLOOKUP($A714+ROUND((COLUMN()-2)/24,5),АТС!$A$41:$F$784,4)+VLOOKUP($A714+ROUND((COLUMN()-2)/24,5),'Расчет сбытовых надбавок'!$B$1537:'Расчет сбытовых надбавок'!$G$2280,5)</f>
        <v>136.82</v>
      </c>
      <c r="K714" s="98">
        <f>VLOOKUP($A714+ROUND((COLUMN()-2)/24,5),АТС!$A$41:$F$784,4)+VLOOKUP($A714+ROUND((COLUMN()-2)/24,5),'Расчет сбытовых надбавок'!$B$1537:'Расчет сбытовых надбавок'!$G$2280,5)</f>
        <v>84.8</v>
      </c>
      <c r="L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M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N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O714" s="98">
        <f>VLOOKUP($A714+ROUND((COLUMN()-2)/24,5),АТС!$A$41:$F$784,4)+VLOOKUP($A714+ROUND((COLUMN()-2)/24,5),'Расчет сбытовых надбавок'!$B$1537:'Расчет сбытовых надбавок'!$G$2280,5)</f>
        <v>0.01</v>
      </c>
      <c r="P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Q714" s="98">
        <f>VLOOKUP($A714+ROUND((COLUMN()-2)/24,5),АТС!$A$41:$F$784,4)+VLOOKUP($A714+ROUND((COLUMN()-2)/24,5),'Расчет сбытовых надбавок'!$B$1537:'Расчет сбытовых надбавок'!$G$2280,5)</f>
        <v>0.01</v>
      </c>
      <c r="R714" s="98">
        <f>VLOOKUP($A714+ROUND((COLUMN()-2)/24,5),АТС!$A$41:$F$784,4)+VLOOKUP($A714+ROUND((COLUMN()-2)/24,5),'Расчет сбытовых надбавок'!$B$1537:'Расчет сбытовых надбавок'!$G$2280,5)</f>
        <v>0.01</v>
      </c>
      <c r="S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T714" s="98">
        <f>VLOOKUP($A714+ROUND((COLUMN()-2)/24,5),АТС!$A$41:$F$784,4)+VLOOKUP($A714+ROUND((COLUMN()-2)/24,5),'Расчет сбытовых надбавок'!$B$1537:'Расчет сбытовых надбавок'!$G$2280,5)</f>
        <v>0.01</v>
      </c>
      <c r="U714" s="98">
        <f>VLOOKUP($A714+ROUND((COLUMN()-2)/24,5),АТС!$A$41:$F$784,4)+VLOOKUP($A714+ROUND((COLUMN()-2)/24,5),'Расчет сбытовых надбавок'!$B$1537:'Расчет сбытовых надбавок'!$G$2280,5)</f>
        <v>0.01</v>
      </c>
      <c r="V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W714" s="98">
        <f>VLOOKUP($A714+ROUND((COLUMN()-2)/24,5),АТС!$A$41:$F$784,4)+VLOOKUP($A714+ROUND((COLUMN()-2)/24,5),'Расчет сбытовых надбавок'!$B$1537:'Расчет сбытовых надбавок'!$G$2280,5)</f>
        <v>0.01</v>
      </c>
      <c r="X714" s="98">
        <f>VLOOKUP($A714+ROUND((COLUMN()-2)/24,5),АТС!$A$41:$F$784,4)+VLOOKUP($A714+ROUND((COLUMN()-2)/24,5),'Расчет сбытовых надбавок'!$B$1537:'Расчет сбытовых надбавок'!$G$2280,5)</f>
        <v>0.01</v>
      </c>
      <c r="Y714" s="98">
        <f>VLOOKUP($A714+ROUND((COLUMN()-2)/24,5),АТС!$A$41:$F$784,4)+VLOOKUP($A714+ROUND((COLUMN()-2)/24,5),'Расчет сбытовых надбавок'!$B$1537:'Расчет сбытовых надбавок'!$G$2280,5)</f>
        <v>0.01</v>
      </c>
    </row>
    <row r="715" spans="1:25" x14ac:dyDescent="0.25">
      <c r="A715" s="94"/>
      <c r="B715" s="78"/>
      <c r="C715" s="78"/>
      <c r="D715" s="78"/>
    </row>
    <row r="716" spans="1:25" x14ac:dyDescent="0.25">
      <c r="A716" s="87" t="s">
        <v>153</v>
      </c>
      <c r="B716" s="78"/>
      <c r="C716" s="78"/>
      <c r="D716" s="78"/>
    </row>
    <row r="717" spans="1:25" ht="12.75" customHeight="1" x14ac:dyDescent="0.2">
      <c r="A717" s="169" t="s">
        <v>48</v>
      </c>
      <c r="B717" s="180" t="s">
        <v>154</v>
      </c>
      <c r="C717" s="181"/>
      <c r="D717" s="181"/>
      <c r="E717" s="181"/>
      <c r="F717" s="181"/>
      <c r="G717" s="181"/>
      <c r="H717" s="181"/>
      <c r="I717" s="181"/>
      <c r="J717" s="181"/>
      <c r="K717" s="181"/>
      <c r="L717" s="181"/>
      <c r="M717" s="181"/>
      <c r="N717" s="181"/>
      <c r="O717" s="181"/>
      <c r="P717" s="181"/>
      <c r="Q717" s="181"/>
      <c r="R717" s="181"/>
      <c r="S717" s="181"/>
      <c r="T717" s="181"/>
      <c r="U717" s="181"/>
      <c r="V717" s="181"/>
      <c r="W717" s="181"/>
      <c r="X717" s="181"/>
      <c r="Y717" s="182"/>
    </row>
    <row r="718" spans="1:25" ht="12.75" customHeight="1" x14ac:dyDescent="0.2">
      <c r="A718" s="170"/>
      <c r="B718" s="183"/>
      <c r="C718" s="184"/>
      <c r="D718" s="184"/>
      <c r="E718" s="184"/>
      <c r="F718" s="184"/>
      <c r="G718" s="184"/>
      <c r="H718" s="184"/>
      <c r="I718" s="184"/>
      <c r="J718" s="184"/>
      <c r="K718" s="184"/>
      <c r="L718" s="184"/>
      <c r="M718" s="184"/>
      <c r="N718" s="184"/>
      <c r="O718" s="184"/>
      <c r="P718" s="184"/>
      <c r="Q718" s="184"/>
      <c r="R718" s="184"/>
      <c r="S718" s="184"/>
      <c r="T718" s="184"/>
      <c r="U718" s="184"/>
      <c r="V718" s="184"/>
      <c r="W718" s="184"/>
      <c r="X718" s="184"/>
      <c r="Y718" s="185"/>
    </row>
    <row r="719" spans="1:25" s="111" customFormat="1" ht="12.75" customHeight="1" x14ac:dyDescent="0.2">
      <c r="A719" s="170"/>
      <c r="B719" s="216" t="s">
        <v>123</v>
      </c>
      <c r="C719" s="204" t="s">
        <v>124</v>
      </c>
      <c r="D719" s="204" t="s">
        <v>125</v>
      </c>
      <c r="E719" s="204" t="s">
        <v>126</v>
      </c>
      <c r="F719" s="204" t="s">
        <v>127</v>
      </c>
      <c r="G719" s="204" t="s">
        <v>128</v>
      </c>
      <c r="H719" s="204" t="s">
        <v>129</v>
      </c>
      <c r="I719" s="204" t="s">
        <v>130</v>
      </c>
      <c r="J719" s="204" t="s">
        <v>131</v>
      </c>
      <c r="K719" s="204" t="s">
        <v>132</v>
      </c>
      <c r="L719" s="204" t="s">
        <v>133</v>
      </c>
      <c r="M719" s="204" t="s">
        <v>134</v>
      </c>
      <c r="N719" s="214" t="s">
        <v>135</v>
      </c>
      <c r="O719" s="204" t="s">
        <v>136</v>
      </c>
      <c r="P719" s="204" t="s">
        <v>137</v>
      </c>
      <c r="Q719" s="204" t="s">
        <v>138</v>
      </c>
      <c r="R719" s="204" t="s">
        <v>139</v>
      </c>
      <c r="S719" s="204" t="s">
        <v>140</v>
      </c>
      <c r="T719" s="204" t="s">
        <v>141</v>
      </c>
      <c r="U719" s="204" t="s">
        <v>142</v>
      </c>
      <c r="V719" s="204" t="s">
        <v>143</v>
      </c>
      <c r="W719" s="204" t="s">
        <v>144</v>
      </c>
      <c r="X719" s="204" t="s">
        <v>145</v>
      </c>
      <c r="Y719" s="204" t="s">
        <v>146</v>
      </c>
    </row>
    <row r="720" spans="1:25" s="111" customFormat="1" ht="11.25" customHeight="1" x14ac:dyDescent="0.2">
      <c r="A720" s="171"/>
      <c r="B720" s="217"/>
      <c r="C720" s="205"/>
      <c r="D720" s="205"/>
      <c r="E720" s="205"/>
      <c r="F720" s="205"/>
      <c r="G720" s="205"/>
      <c r="H720" s="205"/>
      <c r="I720" s="205"/>
      <c r="J720" s="205"/>
      <c r="K720" s="205"/>
      <c r="L720" s="205"/>
      <c r="M720" s="205"/>
      <c r="N720" s="215"/>
      <c r="O720" s="205"/>
      <c r="P720" s="205"/>
      <c r="Q720" s="205"/>
      <c r="R720" s="205"/>
      <c r="S720" s="205"/>
      <c r="T720" s="205"/>
      <c r="U720" s="205"/>
      <c r="V720" s="205"/>
      <c r="W720" s="205"/>
      <c r="X720" s="205"/>
      <c r="Y720" s="205"/>
    </row>
    <row r="721" spans="1:27" ht="15.75" customHeight="1" x14ac:dyDescent="0.2">
      <c r="A721" s="79">
        <f>A684</f>
        <v>42552</v>
      </c>
      <c r="B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C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D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E721" s="98">
        <f>VLOOKUP($A721+ROUND((COLUMN()-2)/24,5),АТС!$A$41:$F$736,4)+VLOOKUP($A721+ROUND((COLUMN()-2)/24,5),'Расчет сбытовых надбавок'!$B$1537:'Расчет сбытовых надбавок'!$G$2280,6)</f>
        <v>8.129999999999999</v>
      </c>
      <c r="F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G721" s="98">
        <f>VLOOKUP($A721+ROUND((COLUMN()-2)/24,5),АТС!$A$41:$F$736,4)+VLOOKUP($A721+ROUND((COLUMN()-2)/24,5),'Расчет сбытовых надбавок'!$B$1537:'Расчет сбытовых надбавок'!$G$2280,6)</f>
        <v>61.83</v>
      </c>
      <c r="H721" s="98">
        <f>VLOOKUP($A721+ROUND((COLUMN()-2)/24,5),АТС!$A$41:$F$736,4)+VLOOKUP($A721+ROUND((COLUMN()-2)/24,5),'Расчет сбытовых надбавок'!$B$1537:'Расчет сбытовых надбавок'!$G$2280,6)</f>
        <v>42.05</v>
      </c>
      <c r="I721" s="98">
        <f>VLOOKUP($A721+ROUND((COLUMN()-2)/24,5),АТС!$A$41:$F$736,4)+VLOOKUP($A721+ROUND((COLUMN()-2)/24,5),'Расчет сбытовых надбавок'!$B$1537:'Расчет сбытовых надбавок'!$G$2280,6)</f>
        <v>82.83</v>
      </c>
      <c r="J721" s="98">
        <f>VLOOKUP($A721+ROUND((COLUMN()-2)/24,5),АТС!$A$41:$F$736,4)+VLOOKUP($A721+ROUND((COLUMN()-2)/24,5),'Расчет сбытовых надбавок'!$B$1537:'Расчет сбытовых надбавок'!$G$2280,6)</f>
        <v>183.01999999999998</v>
      </c>
      <c r="K721" s="98">
        <f>VLOOKUP($A721+ROUND((COLUMN()-2)/24,5),АТС!$A$41:$F$736,4)+VLOOKUP($A721+ROUND((COLUMN()-2)/24,5),'Расчет сбытовых надбавок'!$B$1537:'Расчет сбытовых надбавок'!$G$2280,6)</f>
        <v>73.42</v>
      </c>
      <c r="L721" s="98">
        <f>VLOOKUP($A721+ROUND((COLUMN()-2)/24,5),АТС!$A$41:$F$736,4)+VLOOKUP($A721+ROUND((COLUMN()-2)/24,5),'Расчет сбытовых надбавок'!$B$1537:'Расчет сбытовых надбавок'!$G$2280,6)</f>
        <v>54.02</v>
      </c>
      <c r="M721" s="98">
        <f>VLOOKUP($A721+ROUND((COLUMN()-2)/24,5),АТС!$A$41:$F$736,4)+VLOOKUP($A721+ROUND((COLUMN()-2)/24,5),'Расчет сбытовых надбавок'!$B$1537:'Расчет сбытовых надбавок'!$G$2280,6)</f>
        <v>45.02</v>
      </c>
      <c r="N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O721" s="98">
        <f>VLOOKUP($A721+ROUND((COLUMN()-2)/24,5),АТС!$A$41:$F$736,4)+VLOOKUP($A721+ROUND((COLUMN()-2)/24,5),'Расчет сбытовых надбавок'!$B$1537:'Расчет сбытовых надбавок'!$G$2280,6)</f>
        <v>0.01</v>
      </c>
      <c r="P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Q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R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S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T721" s="98">
        <f>VLOOKUP($A721+ROUND((COLUMN()-2)/24,5),АТС!$A$41:$F$736,4)+VLOOKUP($A721+ROUND((COLUMN()-2)/24,5),'Расчет сбытовых надбавок'!$B$1537:'Расчет сбытовых надбавок'!$G$2280,6)</f>
        <v>0.01</v>
      </c>
      <c r="U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V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W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X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Y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AA721" s="80"/>
    </row>
    <row r="722" spans="1:27" x14ac:dyDescent="0.2">
      <c r="A722" s="79">
        <f>A721+1</f>
        <v>42553</v>
      </c>
      <c r="B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C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D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E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F722" s="98">
        <f>VLOOKUP($A722+ROUND((COLUMN()-2)/24,5),АТС!$A$41:$F$736,4)+VLOOKUP($A722+ROUND((COLUMN()-2)/24,5),'Расчет сбытовых надбавок'!$B$1537:'Расчет сбытовых надбавок'!$G$2280,6)</f>
        <v>0.01</v>
      </c>
      <c r="G722" s="98">
        <f>VLOOKUP($A722+ROUND((COLUMN()-2)/24,5),АТС!$A$41:$F$736,4)+VLOOKUP($A722+ROUND((COLUMN()-2)/24,5),'Расчет сбытовых надбавок'!$B$1537:'Расчет сбытовых надбавок'!$G$2280,6)</f>
        <v>218.54000000000002</v>
      </c>
      <c r="H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I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J722" s="98">
        <f>VLOOKUP($A722+ROUND((COLUMN()-2)/24,5),АТС!$A$41:$F$736,4)+VLOOKUP($A722+ROUND((COLUMN()-2)/24,5),'Расчет сбытовых надбавок'!$B$1537:'Расчет сбытовых надбавок'!$G$2280,6)</f>
        <v>18.82</v>
      </c>
      <c r="K722" s="98">
        <f>VLOOKUP($A722+ROUND((COLUMN()-2)/24,5),АТС!$A$41:$F$736,4)+VLOOKUP($A722+ROUND((COLUMN()-2)/24,5),'Расчет сбытовых надбавок'!$B$1537:'Расчет сбытовых надбавок'!$G$2280,6)</f>
        <v>0.01</v>
      </c>
      <c r="L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M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N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O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P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Q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R722" s="98">
        <f>VLOOKUP($A722+ROUND((COLUMN()-2)/24,5),АТС!$A$41:$F$736,4)+VLOOKUP($A722+ROUND((COLUMN()-2)/24,5),'Расчет сбытовых надбавок'!$B$1537:'Расчет сбытовых надбавок'!$G$2280,6)</f>
        <v>0.01</v>
      </c>
      <c r="S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T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U722" s="98">
        <f>VLOOKUP($A722+ROUND((COLUMN()-2)/24,5),АТС!$A$41:$F$736,4)+VLOOKUP($A722+ROUND((COLUMN()-2)/24,5),'Расчет сбытовых надбавок'!$B$1537:'Расчет сбытовых надбавок'!$G$2280,6)</f>
        <v>0.01</v>
      </c>
      <c r="V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W722" s="98">
        <f>VLOOKUP($A722+ROUND((COLUMN()-2)/24,5),АТС!$A$41:$F$736,4)+VLOOKUP($A722+ROUND((COLUMN()-2)/24,5),'Расчет сбытовых надбавок'!$B$1537:'Расчет сбытовых надбавок'!$G$2280,6)</f>
        <v>0.01</v>
      </c>
      <c r="X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Y722" s="98">
        <f>VLOOKUP($A722+ROUND((COLUMN()-2)/24,5),АТС!$A$41:$F$736,4)+VLOOKUP($A722+ROUND((COLUMN()-2)/24,5),'Расчет сбытовых надбавок'!$B$1537:'Расчет сбытовых надбавок'!$G$2280,6)</f>
        <v>0.01</v>
      </c>
    </row>
    <row r="723" spans="1:27" x14ac:dyDescent="0.2">
      <c r="A723" s="79">
        <f t="shared" ref="A723:A751" si="22">A722+1</f>
        <v>42554</v>
      </c>
      <c r="B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C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D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E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F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G723" s="98">
        <f>VLOOKUP($A723+ROUND((COLUMN()-2)/24,5),АТС!$A$41:$F$736,4)+VLOOKUP($A723+ROUND((COLUMN()-2)/24,5),'Расчет сбытовых надбавок'!$B$1537:'Расчет сбытовых надбавок'!$G$2280,6)</f>
        <v>981.48</v>
      </c>
      <c r="H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I723" s="98">
        <f>VLOOKUP($A723+ROUND((COLUMN()-2)/24,5),АТС!$A$41:$F$736,4)+VLOOKUP($A723+ROUND((COLUMN()-2)/24,5),'Расчет сбытовых надбавок'!$B$1537:'Расчет сбытовых надбавок'!$G$2280,6)</f>
        <v>46.230000000000004</v>
      </c>
      <c r="J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K723" s="98">
        <f>VLOOKUP($A723+ROUND((COLUMN()-2)/24,5),АТС!$A$41:$F$736,4)+VLOOKUP($A723+ROUND((COLUMN()-2)/24,5),'Расчет сбытовых надбавок'!$B$1537:'Расчет сбытовых надбавок'!$G$2280,6)</f>
        <v>11.98</v>
      </c>
      <c r="L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M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N723" s="98">
        <f>VLOOKUP($A723+ROUND((COLUMN()-2)/24,5),АТС!$A$41:$F$736,4)+VLOOKUP($A723+ROUND((COLUMN()-2)/24,5),'Расчет сбытовых надбавок'!$B$1537:'Расчет сбытовых надбавок'!$G$2280,6)</f>
        <v>0.01</v>
      </c>
      <c r="O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P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Q723" s="98">
        <f>VLOOKUP($A723+ROUND((COLUMN()-2)/24,5),АТС!$A$41:$F$736,4)+VLOOKUP($A723+ROUND((COLUMN()-2)/24,5),'Расчет сбытовых надбавок'!$B$1537:'Расчет сбытовых надбавок'!$G$2280,6)</f>
        <v>0.01</v>
      </c>
      <c r="R723" s="98">
        <f>VLOOKUP($A723+ROUND((COLUMN()-2)/24,5),АТС!$A$41:$F$736,4)+VLOOKUP($A723+ROUND((COLUMN()-2)/24,5),'Расчет сбытовых надбавок'!$B$1537:'Расчет сбытовых надбавок'!$G$2280,6)</f>
        <v>0.02</v>
      </c>
      <c r="S723" s="98">
        <f>VLOOKUP($A723+ROUND((COLUMN()-2)/24,5),АТС!$A$41:$F$736,4)+VLOOKUP($A723+ROUND((COLUMN()-2)/24,5),'Расчет сбытовых надбавок'!$B$1537:'Расчет сбытовых надбавок'!$G$2280,6)</f>
        <v>0.01</v>
      </c>
      <c r="T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U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V723" s="98">
        <f>VLOOKUP($A723+ROUND((COLUMN()-2)/24,5),АТС!$A$41:$F$736,4)+VLOOKUP($A723+ROUND((COLUMN()-2)/24,5),'Расчет сбытовых надбавок'!$B$1537:'Расчет сбытовых надбавок'!$G$2280,6)</f>
        <v>0.01</v>
      </c>
      <c r="W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X723" s="98">
        <f>VLOOKUP($A723+ROUND((COLUMN()-2)/24,5),АТС!$A$41:$F$736,4)+VLOOKUP($A723+ROUND((COLUMN()-2)/24,5),'Расчет сбытовых надбавок'!$B$1537:'Расчет сбытовых надбавок'!$G$2280,6)</f>
        <v>0.01</v>
      </c>
      <c r="Y723" s="98">
        <f>VLOOKUP($A723+ROUND((COLUMN()-2)/24,5),АТС!$A$41:$F$736,4)+VLOOKUP($A723+ROUND((COLUMN()-2)/24,5),'Расчет сбытовых надбавок'!$B$1537:'Расчет сбытовых надбавок'!$G$2280,6)</f>
        <v>0</v>
      </c>
    </row>
    <row r="724" spans="1:27" x14ac:dyDescent="0.2">
      <c r="A724" s="79">
        <f t="shared" si="22"/>
        <v>42555</v>
      </c>
      <c r="B724" s="98">
        <f>VLOOKUP($A724+ROUND((COLUMN()-2)/24,5),АТС!$A$41:$F$736,4)+VLOOKUP($A724+ROUND((COLUMN()-2)/24,5),'Расчет сбытовых надбавок'!$B$1537:'Расчет сбытовых надбавок'!$G$2280,6)</f>
        <v>12.06</v>
      </c>
      <c r="C724" s="98">
        <f>VLOOKUP($A724+ROUND((COLUMN()-2)/24,5),АТС!$A$41:$F$736,4)+VLOOKUP($A724+ROUND((COLUMN()-2)/24,5),'Расчет сбытовых надбавок'!$B$1537:'Расчет сбытовых надбавок'!$G$2280,6)</f>
        <v>42.17</v>
      </c>
      <c r="D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E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F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G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H724" s="98">
        <f>VLOOKUP($A724+ROUND((COLUMN()-2)/24,5),АТС!$A$41:$F$736,4)+VLOOKUP($A724+ROUND((COLUMN()-2)/24,5),'Расчет сбытовых надбавок'!$B$1537:'Расчет сбытовых надбавок'!$G$2280,6)</f>
        <v>84.13</v>
      </c>
      <c r="I724" s="98">
        <f>VLOOKUP($A724+ROUND((COLUMN()-2)/24,5),АТС!$A$41:$F$736,4)+VLOOKUP($A724+ROUND((COLUMN()-2)/24,5),'Расчет сбытовых надбавок'!$B$1537:'Расчет сбытовых надбавок'!$G$2280,6)</f>
        <v>107.86</v>
      </c>
      <c r="J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K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L724" s="98">
        <f>VLOOKUP($A724+ROUND((COLUMN()-2)/24,5),АТС!$A$41:$F$736,4)+VLOOKUP($A724+ROUND((COLUMN()-2)/24,5),'Расчет сбытовых надбавок'!$B$1537:'Расчет сбытовых надбавок'!$G$2280,6)</f>
        <v>345.90999999999997</v>
      </c>
      <c r="M724" s="98">
        <f>VLOOKUP($A724+ROUND((COLUMN()-2)/24,5),АТС!$A$41:$F$736,4)+VLOOKUP($A724+ROUND((COLUMN()-2)/24,5),'Расчет сбытовых надбавок'!$B$1537:'Расчет сбытовых надбавок'!$G$2280,6)</f>
        <v>115.92</v>
      </c>
      <c r="N724" s="98">
        <f>VLOOKUP($A724+ROUND((COLUMN()-2)/24,5),АТС!$A$41:$F$736,4)+VLOOKUP($A724+ROUND((COLUMN()-2)/24,5),'Расчет сбытовых надбавок'!$B$1537:'Расчет сбытовых надбавок'!$G$2280,6)</f>
        <v>539.76</v>
      </c>
      <c r="O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P724" s="98">
        <f>VLOOKUP($A724+ROUND((COLUMN()-2)/24,5),АТС!$A$41:$F$736,4)+VLOOKUP($A724+ROUND((COLUMN()-2)/24,5),'Расчет сбытовых надбавок'!$B$1537:'Расчет сбытовых надбавок'!$G$2280,6)</f>
        <v>6.25</v>
      </c>
      <c r="Q724" s="98">
        <f>VLOOKUP($A724+ROUND((COLUMN()-2)/24,5),АТС!$A$41:$F$736,4)+VLOOKUP($A724+ROUND((COLUMN()-2)/24,5),'Расчет сбытовых надбавок'!$B$1537:'Расчет сбытовых надбавок'!$G$2280,6)</f>
        <v>1.77</v>
      </c>
      <c r="R724" s="98">
        <f>VLOOKUP($A724+ROUND((COLUMN()-2)/24,5),АТС!$A$41:$F$736,4)+VLOOKUP($A724+ROUND((COLUMN()-2)/24,5),'Расчет сбытовых надбавок'!$B$1537:'Расчет сбытовых надбавок'!$G$2280,6)</f>
        <v>530.69999999999993</v>
      </c>
      <c r="S724" s="98">
        <f>VLOOKUP($A724+ROUND((COLUMN()-2)/24,5),АТС!$A$41:$F$736,4)+VLOOKUP($A724+ROUND((COLUMN()-2)/24,5),'Расчет сбытовых надбавок'!$B$1537:'Расчет сбытовых надбавок'!$G$2280,6)</f>
        <v>515.51</v>
      </c>
      <c r="T724" s="98">
        <f>VLOOKUP($A724+ROUND((COLUMN()-2)/24,5),АТС!$A$41:$F$736,4)+VLOOKUP($A724+ROUND((COLUMN()-2)/24,5),'Расчет сбытовых надбавок'!$B$1537:'Расчет сбытовых надбавок'!$G$2280,6)</f>
        <v>512.25</v>
      </c>
      <c r="U724" s="98">
        <f>VLOOKUP($A724+ROUND((COLUMN()-2)/24,5),АТС!$A$41:$F$736,4)+VLOOKUP($A724+ROUND((COLUMN()-2)/24,5),'Расчет сбытовых надбавок'!$B$1537:'Расчет сбытовых надбавок'!$G$2280,6)</f>
        <v>419.90000000000003</v>
      </c>
      <c r="V724" s="98">
        <f>VLOOKUP($A724+ROUND((COLUMN()-2)/24,5),АТС!$A$41:$F$736,4)+VLOOKUP($A724+ROUND((COLUMN()-2)/24,5),'Расчет сбытовых надбавок'!$B$1537:'Расчет сбытовых надбавок'!$G$2280,6)</f>
        <v>358.06</v>
      </c>
      <c r="W724" s="98">
        <f>VLOOKUP($A724+ROUND((COLUMN()-2)/24,5),АТС!$A$41:$F$736,4)+VLOOKUP($A724+ROUND((COLUMN()-2)/24,5),'Расчет сбытовых надбавок'!$B$1537:'Расчет сбытовых надбавок'!$G$2280,6)</f>
        <v>453.28999999999996</v>
      </c>
      <c r="X724" s="98">
        <f>VLOOKUP($A724+ROUND((COLUMN()-2)/24,5),АТС!$A$41:$F$736,4)+VLOOKUP($A724+ROUND((COLUMN()-2)/24,5),'Расчет сбытовых надбавок'!$B$1537:'Расчет сбытовых надбавок'!$G$2280,6)</f>
        <v>152.08000000000001</v>
      </c>
      <c r="Y724" s="98">
        <f>VLOOKUP($A724+ROUND((COLUMN()-2)/24,5),АТС!$A$41:$F$736,4)+VLOOKUP($A724+ROUND((COLUMN()-2)/24,5),'Расчет сбытовых надбавок'!$B$1537:'Расчет сбытовых надбавок'!$G$2280,6)</f>
        <v>29.53</v>
      </c>
    </row>
    <row r="725" spans="1:27" x14ac:dyDescent="0.2">
      <c r="A725" s="79">
        <f t="shared" si="22"/>
        <v>42556</v>
      </c>
      <c r="B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C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D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E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F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G725" s="98">
        <f>VLOOKUP($A725+ROUND((COLUMN()-2)/24,5),АТС!$A$41:$F$736,4)+VLOOKUP($A725+ROUND((COLUMN()-2)/24,5),'Расчет сбытовых надбавок'!$B$1537:'Расчет сбытовых надбавок'!$G$2280,6)</f>
        <v>179.70000000000002</v>
      </c>
      <c r="H725" s="98">
        <f>VLOOKUP($A725+ROUND((COLUMN()-2)/24,5),АТС!$A$41:$F$736,4)+VLOOKUP($A725+ROUND((COLUMN()-2)/24,5),'Расчет сбытовых надбавок'!$B$1537:'Расчет сбытовых надбавок'!$G$2280,6)</f>
        <v>289.76</v>
      </c>
      <c r="I725" s="98">
        <f>VLOOKUP($A725+ROUND((COLUMN()-2)/24,5),АТС!$A$41:$F$736,4)+VLOOKUP($A725+ROUND((COLUMN()-2)/24,5),'Расчет сбытовых надбавок'!$B$1537:'Расчет сбытовых надбавок'!$G$2280,6)</f>
        <v>360.08</v>
      </c>
      <c r="J725" s="98">
        <f>VLOOKUP($A725+ROUND((COLUMN()-2)/24,5),АТС!$A$41:$F$736,4)+VLOOKUP($A725+ROUND((COLUMN()-2)/24,5),'Расчет сбытовых надбавок'!$B$1537:'Расчет сбытовых надбавок'!$G$2280,6)</f>
        <v>257.58999999999997</v>
      </c>
      <c r="K725" s="98">
        <f>VLOOKUP($A725+ROUND((COLUMN()-2)/24,5),АТС!$A$41:$F$736,4)+VLOOKUP($A725+ROUND((COLUMN()-2)/24,5),'Расчет сбытовых надбавок'!$B$1537:'Расчет сбытовых надбавок'!$G$2280,6)</f>
        <v>211.71</v>
      </c>
      <c r="L725" s="98">
        <f>VLOOKUP($A725+ROUND((COLUMN()-2)/24,5),АТС!$A$41:$F$736,4)+VLOOKUP($A725+ROUND((COLUMN()-2)/24,5),'Расчет сбытовых надбавок'!$B$1537:'Расчет сбытовых надбавок'!$G$2280,6)</f>
        <v>182.81</v>
      </c>
      <c r="M725" s="98">
        <f>VLOOKUP($A725+ROUND((COLUMN()-2)/24,5),АТС!$A$41:$F$736,4)+VLOOKUP($A725+ROUND((COLUMN()-2)/24,5),'Расчет сбытовых надбавок'!$B$1537:'Расчет сбытовых надбавок'!$G$2280,6)</f>
        <v>171.94</v>
      </c>
      <c r="N725" s="98">
        <f>VLOOKUP($A725+ROUND((COLUMN()-2)/24,5),АТС!$A$41:$F$736,4)+VLOOKUP($A725+ROUND((COLUMN()-2)/24,5),'Расчет сбытовых надбавок'!$B$1537:'Расчет сбытовых надбавок'!$G$2280,6)</f>
        <v>69.44</v>
      </c>
      <c r="O725" s="98">
        <f>VLOOKUP($A725+ROUND((COLUMN()-2)/24,5),АТС!$A$41:$F$736,4)+VLOOKUP($A725+ROUND((COLUMN()-2)/24,5),'Расчет сбытовых надбавок'!$B$1537:'Расчет сбытовых надбавок'!$G$2280,6)</f>
        <v>67.97</v>
      </c>
      <c r="P725" s="98">
        <f>VLOOKUP($A725+ROUND((COLUMN()-2)/24,5),АТС!$A$41:$F$736,4)+VLOOKUP($A725+ROUND((COLUMN()-2)/24,5),'Расчет сбытовых надбавок'!$B$1537:'Расчет сбытовых надбавок'!$G$2280,6)</f>
        <v>5.6300000000000008</v>
      </c>
      <c r="Q725" s="98">
        <f>VLOOKUP($A725+ROUND((COLUMN()-2)/24,5),АТС!$A$41:$F$736,4)+VLOOKUP($A725+ROUND((COLUMN()-2)/24,5),'Расчет сбытовых надбавок'!$B$1537:'Расчет сбытовых надбавок'!$G$2280,6)</f>
        <v>1.72</v>
      </c>
      <c r="R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S725" s="98">
        <f>VLOOKUP($A725+ROUND((COLUMN()-2)/24,5),АТС!$A$41:$F$736,4)+VLOOKUP($A725+ROUND((COLUMN()-2)/24,5),'Расчет сбытовых надбавок'!$B$1537:'Расчет сбытовых надбавок'!$G$2280,6)</f>
        <v>0.11</v>
      </c>
      <c r="T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U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V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W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X725" s="98">
        <f>VLOOKUP($A725+ROUND((COLUMN()-2)/24,5),АТС!$A$41:$F$736,4)+VLOOKUP($A725+ROUND((COLUMN()-2)/24,5),'Расчет сбытовых надбавок'!$B$1537:'Расчет сбытовых надбавок'!$G$2280,6)</f>
        <v>151.79</v>
      </c>
      <c r="Y725" s="98">
        <f>VLOOKUP($A725+ROUND((COLUMN()-2)/24,5),АТС!$A$41:$F$736,4)+VLOOKUP($A725+ROUND((COLUMN()-2)/24,5),'Расчет сбытовых надбавок'!$B$1537:'Расчет сбытовых надбавок'!$G$2280,6)</f>
        <v>108.35</v>
      </c>
    </row>
    <row r="726" spans="1:27" x14ac:dyDescent="0.2">
      <c r="A726" s="79">
        <f t="shared" si="22"/>
        <v>42557</v>
      </c>
      <c r="B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C726" s="98">
        <f>VLOOKUP($A726+ROUND((COLUMN()-2)/24,5),АТС!$A$41:$F$736,4)+VLOOKUP($A726+ROUND((COLUMN()-2)/24,5),'Расчет сбытовых надбавок'!$B$1537:'Расчет сбытовых надбавок'!$G$2280,6)</f>
        <v>35.480000000000004</v>
      </c>
      <c r="D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E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F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G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H726" s="98">
        <f>VLOOKUP($A726+ROUND((COLUMN()-2)/24,5),АТС!$A$41:$F$736,4)+VLOOKUP($A726+ROUND((COLUMN()-2)/24,5),'Расчет сбытовых надбавок'!$B$1537:'Расчет сбытовых надбавок'!$G$2280,6)</f>
        <v>135.36000000000001</v>
      </c>
      <c r="I726" s="98">
        <f>VLOOKUP($A726+ROUND((COLUMN()-2)/24,5),АТС!$A$41:$F$736,4)+VLOOKUP($A726+ROUND((COLUMN()-2)/24,5),'Расчет сбытовых надбавок'!$B$1537:'Расчет сбытовых надбавок'!$G$2280,6)</f>
        <v>93.37</v>
      </c>
      <c r="J726" s="98">
        <f>VLOOKUP($A726+ROUND((COLUMN()-2)/24,5),АТС!$A$41:$F$736,4)+VLOOKUP($A726+ROUND((COLUMN()-2)/24,5),'Расчет сбытовых надбавок'!$B$1537:'Расчет сбытовых надбавок'!$G$2280,6)</f>
        <v>62.660000000000004</v>
      </c>
      <c r="K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L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M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N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O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P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Q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R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S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T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U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V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W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X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Y726" s="98">
        <f>VLOOKUP($A726+ROUND((COLUMN()-2)/24,5),АТС!$A$41:$F$736,4)+VLOOKUP($A726+ROUND((COLUMN()-2)/24,5),'Расчет сбытовых надбавок'!$B$1537:'Расчет сбытовых надбавок'!$G$2280,6)</f>
        <v>0</v>
      </c>
    </row>
    <row r="727" spans="1:27" x14ac:dyDescent="0.2">
      <c r="A727" s="79">
        <f t="shared" si="22"/>
        <v>42558</v>
      </c>
      <c r="B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C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D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E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F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G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H727" s="98">
        <f>VLOOKUP($A727+ROUND((COLUMN()-2)/24,5),АТС!$A$41:$F$736,4)+VLOOKUP($A727+ROUND((COLUMN()-2)/24,5),'Расчет сбытовых надбавок'!$B$1537:'Расчет сбытовых надбавок'!$G$2280,6)</f>
        <v>143.88</v>
      </c>
      <c r="I727" s="98">
        <f>VLOOKUP($A727+ROUND((COLUMN()-2)/24,5),АТС!$A$41:$F$736,4)+VLOOKUP($A727+ROUND((COLUMN()-2)/24,5),'Расчет сбытовых надбавок'!$B$1537:'Расчет сбытовых надбавок'!$G$2280,6)</f>
        <v>137.20000000000002</v>
      </c>
      <c r="J727" s="98">
        <f>VLOOKUP($A727+ROUND((COLUMN()-2)/24,5),АТС!$A$41:$F$736,4)+VLOOKUP($A727+ROUND((COLUMN()-2)/24,5),'Расчет сбытовых надбавок'!$B$1537:'Расчет сбытовых надбавок'!$G$2280,6)</f>
        <v>3.2399999999999998</v>
      </c>
      <c r="K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L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M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N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O727" s="98">
        <f>VLOOKUP($A727+ROUND((COLUMN()-2)/24,5),АТС!$A$41:$F$736,4)+VLOOKUP($A727+ROUND((COLUMN()-2)/24,5),'Расчет сбытовых надбавок'!$B$1537:'Расчет сбытовых надбавок'!$G$2280,6)</f>
        <v>10.5</v>
      </c>
      <c r="P727" s="98">
        <f>VLOOKUP($A727+ROUND((COLUMN()-2)/24,5),АТС!$A$41:$F$736,4)+VLOOKUP($A727+ROUND((COLUMN()-2)/24,5),'Расчет сбытовых надбавок'!$B$1537:'Расчет сбытовых надбавок'!$G$2280,6)</f>
        <v>0.08</v>
      </c>
      <c r="Q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R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S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T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U727" s="98">
        <f>VLOOKUP($A727+ROUND((COLUMN()-2)/24,5),АТС!$A$41:$F$736,4)+VLOOKUP($A727+ROUND((COLUMN()-2)/24,5),'Расчет сбытовых надбавок'!$B$1537:'Расчет сбытовых надбавок'!$G$2280,6)</f>
        <v>9.8000000000000007</v>
      </c>
      <c r="V727" s="98">
        <f>VLOOKUP($A727+ROUND((COLUMN()-2)/24,5),АТС!$A$41:$F$736,4)+VLOOKUP($A727+ROUND((COLUMN()-2)/24,5),'Расчет сбытовых надбавок'!$B$1537:'Расчет сбытовых надбавок'!$G$2280,6)</f>
        <v>57.39</v>
      </c>
      <c r="W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X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Y727" s="98">
        <f>VLOOKUP($A727+ROUND((COLUMN()-2)/24,5),АТС!$A$41:$F$736,4)+VLOOKUP($A727+ROUND((COLUMN()-2)/24,5),'Расчет сбытовых надбавок'!$B$1537:'Расчет сбытовых надбавок'!$G$2280,6)</f>
        <v>0</v>
      </c>
    </row>
    <row r="728" spans="1:27" x14ac:dyDescent="0.2">
      <c r="A728" s="79">
        <f t="shared" si="22"/>
        <v>42559</v>
      </c>
      <c r="B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C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D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E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F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G728" s="98">
        <f>VLOOKUP($A728+ROUND((COLUMN()-2)/24,5),АТС!$A$41:$F$736,4)+VLOOKUP($A728+ROUND((COLUMN()-2)/24,5),'Расчет сбытовых надбавок'!$B$1537:'Расчет сбытовых надбавок'!$G$2280,6)</f>
        <v>5.3999999999999995</v>
      </c>
      <c r="H728" s="98">
        <f>VLOOKUP($A728+ROUND((COLUMN()-2)/24,5),АТС!$A$41:$F$736,4)+VLOOKUP($A728+ROUND((COLUMN()-2)/24,5),'Расчет сбытовых надбавок'!$B$1537:'Расчет сбытовых надбавок'!$G$2280,6)</f>
        <v>131.03</v>
      </c>
      <c r="I728" s="98">
        <f>VLOOKUP($A728+ROUND((COLUMN()-2)/24,5),АТС!$A$41:$F$736,4)+VLOOKUP($A728+ROUND((COLUMN()-2)/24,5),'Расчет сбытовых надбавок'!$B$1537:'Расчет сбытовых надбавок'!$G$2280,6)</f>
        <v>146.62</v>
      </c>
      <c r="J728" s="98">
        <f>VLOOKUP($A728+ROUND((COLUMN()-2)/24,5),АТС!$A$41:$F$736,4)+VLOOKUP($A728+ROUND((COLUMN()-2)/24,5),'Расчет сбытовых надбавок'!$B$1537:'Расчет сбытовых надбавок'!$G$2280,6)</f>
        <v>36.72</v>
      </c>
      <c r="K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L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M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N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O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P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Q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R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S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T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U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V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W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X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Y728" s="98">
        <f>VLOOKUP($A728+ROUND((COLUMN()-2)/24,5),АТС!$A$41:$F$736,4)+VLOOKUP($A728+ROUND((COLUMN()-2)/24,5),'Расчет сбытовых надбавок'!$B$1537:'Расчет сбытовых надбавок'!$G$2280,6)</f>
        <v>0</v>
      </c>
    </row>
    <row r="729" spans="1:27" x14ac:dyDescent="0.2">
      <c r="A729" s="79">
        <f t="shared" si="22"/>
        <v>42560</v>
      </c>
      <c r="B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C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D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E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F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G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H729" s="98">
        <f>VLOOKUP($A729+ROUND((COLUMN()-2)/24,5),АТС!$A$41:$F$736,4)+VLOOKUP($A729+ROUND((COLUMN()-2)/24,5),'Расчет сбытовых надбавок'!$B$1537:'Расчет сбытовых надбавок'!$G$2280,6)</f>
        <v>652.54999999999995</v>
      </c>
      <c r="I729" s="98">
        <f>VLOOKUP($A729+ROUND((COLUMN()-2)/24,5),АТС!$A$41:$F$736,4)+VLOOKUP($A729+ROUND((COLUMN()-2)/24,5),'Расчет сбытовых надбавок'!$B$1537:'Расчет сбытовых надбавок'!$G$2280,6)</f>
        <v>201.48</v>
      </c>
      <c r="J729" s="98">
        <f>VLOOKUP($A729+ROUND((COLUMN()-2)/24,5),АТС!$A$41:$F$736,4)+VLOOKUP($A729+ROUND((COLUMN()-2)/24,5),'Расчет сбытовых надбавок'!$B$1537:'Расчет сбытовых надбавок'!$G$2280,6)</f>
        <v>1.1200000000000001</v>
      </c>
      <c r="K729" s="98">
        <f>VLOOKUP($A729+ROUND((COLUMN()-2)/24,5),АТС!$A$41:$F$736,4)+VLOOKUP($A729+ROUND((COLUMN()-2)/24,5),'Расчет сбытовых надбавок'!$B$1537:'Расчет сбытовых надбавок'!$G$2280,6)</f>
        <v>3.07</v>
      </c>
      <c r="L729" s="98">
        <f>VLOOKUP($A729+ROUND((COLUMN()-2)/24,5),АТС!$A$41:$F$736,4)+VLOOKUP($A729+ROUND((COLUMN()-2)/24,5),'Расчет сбытовых надбавок'!$B$1537:'Расчет сбытовых надбавок'!$G$2280,6)</f>
        <v>0.01</v>
      </c>
      <c r="M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N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O729" s="98">
        <f>VLOOKUP($A729+ROUND((COLUMN()-2)/24,5),АТС!$A$41:$F$736,4)+VLOOKUP($A729+ROUND((COLUMN()-2)/24,5),'Расчет сбытовых надбавок'!$B$1537:'Расчет сбытовых надбавок'!$G$2280,6)</f>
        <v>0.01</v>
      </c>
      <c r="P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Q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R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S729" s="98">
        <f>VLOOKUP($A729+ROUND((COLUMN()-2)/24,5),АТС!$A$41:$F$736,4)+VLOOKUP($A729+ROUND((COLUMN()-2)/24,5),'Расчет сбытовых надбавок'!$B$1537:'Расчет сбытовых надбавок'!$G$2280,6)</f>
        <v>0.01</v>
      </c>
      <c r="T729" s="98">
        <f>VLOOKUP($A729+ROUND((COLUMN()-2)/24,5),АТС!$A$41:$F$736,4)+VLOOKUP($A729+ROUND((COLUMN()-2)/24,5),'Расчет сбытовых надбавок'!$B$1537:'Расчет сбытовых надбавок'!$G$2280,6)</f>
        <v>0.01</v>
      </c>
      <c r="U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V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W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X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Y729" s="98">
        <f>VLOOKUP($A729+ROUND((COLUMN()-2)/24,5),АТС!$A$41:$F$736,4)+VLOOKUP($A729+ROUND((COLUMN()-2)/24,5),'Расчет сбытовых надбавок'!$B$1537:'Расчет сбытовых надбавок'!$G$2280,6)</f>
        <v>0</v>
      </c>
    </row>
    <row r="730" spans="1:27" x14ac:dyDescent="0.2">
      <c r="A730" s="79">
        <f t="shared" si="22"/>
        <v>42561</v>
      </c>
      <c r="B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C730" s="98">
        <f>VLOOKUP($A730+ROUND((COLUMN()-2)/24,5),АТС!$A$41:$F$736,4)+VLOOKUP($A730+ROUND((COLUMN()-2)/24,5),'Расчет сбытовых надбавок'!$B$1537:'Расчет сбытовых надбавок'!$G$2280,6)</f>
        <v>17.59</v>
      </c>
      <c r="D730" s="98">
        <f>VLOOKUP($A730+ROUND((COLUMN()-2)/24,5),АТС!$A$41:$F$736,4)+VLOOKUP($A730+ROUND((COLUMN()-2)/24,5),'Расчет сбытовых надбавок'!$B$1537:'Расчет сбытовых надбавок'!$G$2280,6)</f>
        <v>109.08999999999999</v>
      </c>
      <c r="E730" s="98">
        <f>VLOOKUP($A730+ROUND((COLUMN()-2)/24,5),АТС!$A$41:$F$736,4)+VLOOKUP($A730+ROUND((COLUMN()-2)/24,5),'Расчет сбытовых надбавок'!$B$1537:'Расчет сбытовых надбавок'!$G$2280,6)</f>
        <v>89.57</v>
      </c>
      <c r="F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G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H730" s="98">
        <f>VLOOKUP($A730+ROUND((COLUMN()-2)/24,5),АТС!$A$41:$F$736,4)+VLOOKUP($A730+ROUND((COLUMN()-2)/24,5),'Расчет сбытовых надбавок'!$B$1537:'Расчет сбытовых надбавок'!$G$2280,6)</f>
        <v>45.669999999999995</v>
      </c>
      <c r="I730" s="98">
        <f>VLOOKUP($A730+ROUND((COLUMN()-2)/24,5),АТС!$A$41:$F$736,4)+VLOOKUP($A730+ROUND((COLUMN()-2)/24,5),'Расчет сбытовых надбавок'!$B$1537:'Расчет сбытовых надбавок'!$G$2280,6)</f>
        <v>338.32</v>
      </c>
      <c r="J730" s="98">
        <f>VLOOKUP($A730+ROUND((COLUMN()-2)/24,5),АТС!$A$41:$F$736,4)+VLOOKUP($A730+ROUND((COLUMN()-2)/24,5),'Расчет сбытовых надбавок'!$B$1537:'Расчет сбытовых надбавок'!$G$2280,6)</f>
        <v>219.79999999999998</v>
      </c>
      <c r="K730" s="98">
        <f>VLOOKUP($A730+ROUND((COLUMN()-2)/24,5),АТС!$A$41:$F$736,4)+VLOOKUP($A730+ROUND((COLUMN()-2)/24,5),'Расчет сбытовых надбавок'!$B$1537:'Расчет сбытовых надбавок'!$G$2280,6)</f>
        <v>199.14999999999998</v>
      </c>
      <c r="L730" s="98">
        <f>VLOOKUP($A730+ROUND((COLUMN()-2)/24,5),АТС!$A$41:$F$736,4)+VLOOKUP($A730+ROUND((COLUMN()-2)/24,5),'Расчет сбытовых надбавок'!$B$1537:'Расчет сбытовых надбавок'!$G$2280,6)</f>
        <v>169.63</v>
      </c>
      <c r="M730" s="98">
        <f>VLOOKUP($A730+ROUND((COLUMN()-2)/24,5),АТС!$A$41:$F$736,4)+VLOOKUP($A730+ROUND((COLUMN()-2)/24,5),'Расчет сбытовых надбавок'!$B$1537:'Расчет сбытовых надбавок'!$G$2280,6)</f>
        <v>180.04000000000002</v>
      </c>
      <c r="N730" s="98">
        <f>VLOOKUP($A730+ROUND((COLUMN()-2)/24,5),АТС!$A$41:$F$736,4)+VLOOKUP($A730+ROUND((COLUMN()-2)/24,5),'Расчет сбытовых надбавок'!$B$1537:'Расчет сбытовых надбавок'!$G$2280,6)</f>
        <v>102.67</v>
      </c>
      <c r="O730" s="98">
        <f>VLOOKUP($A730+ROUND((COLUMN()-2)/24,5),АТС!$A$41:$F$736,4)+VLOOKUP($A730+ROUND((COLUMN()-2)/24,5),'Расчет сбытовых надбавок'!$B$1537:'Расчет сбытовых надбавок'!$G$2280,6)</f>
        <v>104.41</v>
      </c>
      <c r="P730" s="98">
        <f>VLOOKUP($A730+ROUND((COLUMN()-2)/24,5),АТС!$A$41:$F$736,4)+VLOOKUP($A730+ROUND((COLUMN()-2)/24,5),'Расчет сбытовых надбавок'!$B$1537:'Расчет сбытовых надбавок'!$G$2280,6)</f>
        <v>95.27</v>
      </c>
      <c r="Q730" s="98">
        <f>VLOOKUP($A730+ROUND((COLUMN()-2)/24,5),АТС!$A$41:$F$736,4)+VLOOKUP($A730+ROUND((COLUMN()-2)/24,5),'Расчет сбытовых надбавок'!$B$1537:'Расчет сбытовых надбавок'!$G$2280,6)</f>
        <v>91.57</v>
      </c>
      <c r="R730" s="98">
        <f>VLOOKUP($A730+ROUND((COLUMN()-2)/24,5),АТС!$A$41:$F$736,4)+VLOOKUP($A730+ROUND((COLUMN()-2)/24,5),'Расчет сбытовых надбавок'!$B$1537:'Расчет сбытовых надбавок'!$G$2280,6)</f>
        <v>78.489999999999995</v>
      </c>
      <c r="S730" s="98">
        <f>VLOOKUP($A730+ROUND((COLUMN()-2)/24,5),АТС!$A$41:$F$736,4)+VLOOKUP($A730+ROUND((COLUMN()-2)/24,5),'Расчет сбытовых надбавок'!$B$1537:'Расчет сбытовых надбавок'!$G$2280,6)</f>
        <v>83.429999999999993</v>
      </c>
      <c r="T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U730" s="98">
        <f>VLOOKUP($A730+ROUND((COLUMN()-2)/24,5),АТС!$A$41:$F$736,4)+VLOOKUP($A730+ROUND((COLUMN()-2)/24,5),'Расчет сбытовых надбавок'!$B$1537:'Расчет сбытовых надбавок'!$G$2280,6)</f>
        <v>0.01</v>
      </c>
      <c r="V730" s="98">
        <f>VLOOKUP($A730+ROUND((COLUMN()-2)/24,5),АТС!$A$41:$F$736,4)+VLOOKUP($A730+ROUND((COLUMN()-2)/24,5),'Расчет сбытовых надбавок'!$B$1537:'Расчет сбытовых надбавок'!$G$2280,6)</f>
        <v>0.01</v>
      </c>
      <c r="W730" s="98">
        <f>VLOOKUP($A730+ROUND((COLUMN()-2)/24,5),АТС!$A$41:$F$736,4)+VLOOKUP($A730+ROUND((COLUMN()-2)/24,5),'Расчет сбытовых надбавок'!$B$1537:'Расчет сбытовых надбавок'!$G$2280,6)</f>
        <v>0.01</v>
      </c>
      <c r="X730" s="98">
        <f>VLOOKUP($A730+ROUND((COLUMN()-2)/24,5),АТС!$A$41:$F$736,4)+VLOOKUP($A730+ROUND((COLUMN()-2)/24,5),'Расчет сбытовых надбавок'!$B$1537:'Расчет сбытовых надбавок'!$G$2280,6)</f>
        <v>0.01</v>
      </c>
      <c r="Y730" s="98">
        <f>VLOOKUP($A730+ROUND((COLUMN()-2)/24,5),АТС!$A$41:$F$736,4)+VLOOKUP($A730+ROUND((COLUMN()-2)/24,5),'Расчет сбытовых надбавок'!$B$1537:'Расчет сбытовых надбавок'!$G$2280,6)</f>
        <v>0</v>
      </c>
    </row>
    <row r="731" spans="1:27" x14ac:dyDescent="0.2">
      <c r="A731" s="79">
        <f t="shared" si="22"/>
        <v>42562</v>
      </c>
      <c r="B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C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D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E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F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G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H731" s="98">
        <f>VLOOKUP($A731+ROUND((COLUMN()-2)/24,5),АТС!$A$41:$F$736,4)+VLOOKUP($A731+ROUND((COLUMN()-2)/24,5),'Расчет сбытовых надбавок'!$B$1537:'Расчет сбытовых надбавок'!$G$2280,6)</f>
        <v>22.580000000000002</v>
      </c>
      <c r="I731" s="98">
        <f>VLOOKUP($A731+ROUND((COLUMN()-2)/24,5),АТС!$A$41:$F$736,4)+VLOOKUP($A731+ROUND((COLUMN()-2)/24,5),'Расчет сбытовых надбавок'!$B$1537:'Расчет сбытовых надбавок'!$G$2280,6)</f>
        <v>175.71</v>
      </c>
      <c r="J731" s="98">
        <f>VLOOKUP($A731+ROUND((COLUMN()-2)/24,5),АТС!$A$41:$F$736,4)+VLOOKUP($A731+ROUND((COLUMN()-2)/24,5),'Расчет сбытовых надбавок'!$B$1537:'Расчет сбытовых надбавок'!$G$2280,6)</f>
        <v>12.43</v>
      </c>
      <c r="K731" s="98">
        <f>VLOOKUP($A731+ROUND((COLUMN()-2)/24,5),АТС!$A$41:$F$736,4)+VLOOKUP($A731+ROUND((COLUMN()-2)/24,5),'Расчет сбытовых надбавок'!$B$1537:'Расчет сбытовых надбавок'!$G$2280,6)</f>
        <v>2.9</v>
      </c>
      <c r="L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M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N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O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P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Q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R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S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T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U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V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W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X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Y731" s="98">
        <f>VLOOKUP($A731+ROUND((COLUMN()-2)/24,5),АТС!$A$41:$F$736,4)+VLOOKUP($A731+ROUND((COLUMN()-2)/24,5),'Расчет сбытовых надбавок'!$B$1537:'Расчет сбытовых надбавок'!$G$2280,6)</f>
        <v>0</v>
      </c>
    </row>
    <row r="732" spans="1:27" x14ac:dyDescent="0.2">
      <c r="A732" s="79">
        <f t="shared" si="22"/>
        <v>42563</v>
      </c>
      <c r="B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C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D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E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F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G732" s="98">
        <f>VLOOKUP($A732+ROUND((COLUMN()-2)/24,5),АТС!$A$41:$F$736,4)+VLOOKUP($A732+ROUND((COLUMN()-2)/24,5),'Расчет сбытовых надбавок'!$B$1537:'Расчет сбытовых надбавок'!$G$2280,6)</f>
        <v>78.23</v>
      </c>
      <c r="H732" s="98">
        <f>VLOOKUP($A732+ROUND((COLUMN()-2)/24,5),АТС!$A$41:$F$736,4)+VLOOKUP($A732+ROUND((COLUMN()-2)/24,5),'Расчет сбытовых надбавок'!$B$1537:'Расчет сбытовых надбавок'!$G$2280,6)</f>
        <v>711.02</v>
      </c>
      <c r="I732" s="98">
        <f>VLOOKUP($A732+ROUND((COLUMN()-2)/24,5),АТС!$A$41:$F$736,4)+VLOOKUP($A732+ROUND((COLUMN()-2)/24,5),'Расчет сбытовых надбавок'!$B$1537:'Расчет сбытовых надбавок'!$G$2280,6)</f>
        <v>242.82</v>
      </c>
      <c r="J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K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L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M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N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O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P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Q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R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S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T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U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V732" s="98">
        <f>VLOOKUP($A732+ROUND((COLUMN()-2)/24,5),АТС!$A$41:$F$736,4)+VLOOKUP($A732+ROUND((COLUMN()-2)/24,5),'Расчет сбытовых надбавок'!$B$1537:'Расчет сбытовых надбавок'!$G$2280,6)</f>
        <v>2.4900000000000002</v>
      </c>
      <c r="W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X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Y732" s="98">
        <f>VLOOKUP($A732+ROUND((COLUMN()-2)/24,5),АТС!$A$41:$F$736,4)+VLOOKUP($A732+ROUND((COLUMN()-2)/24,5),'Расчет сбытовых надбавок'!$B$1537:'Расчет сбытовых надбавок'!$G$2280,6)</f>
        <v>0</v>
      </c>
    </row>
    <row r="733" spans="1:27" x14ac:dyDescent="0.2">
      <c r="A733" s="79">
        <f t="shared" si="22"/>
        <v>42564</v>
      </c>
      <c r="B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C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D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E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F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G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H733" s="98">
        <f>VLOOKUP($A733+ROUND((COLUMN()-2)/24,5),АТС!$A$41:$F$736,4)+VLOOKUP($A733+ROUND((COLUMN()-2)/24,5),'Расчет сбытовых надбавок'!$B$1537:'Расчет сбытовых надбавок'!$G$2280,6)</f>
        <v>9.99</v>
      </c>
      <c r="I733" s="98">
        <f>VLOOKUP($A733+ROUND((COLUMN()-2)/24,5),АТС!$A$41:$F$736,4)+VLOOKUP($A733+ROUND((COLUMN()-2)/24,5),'Расчет сбытовых надбавок'!$B$1537:'Расчет сбытовых надбавок'!$G$2280,6)</f>
        <v>95.8</v>
      </c>
      <c r="J733" s="98">
        <f>VLOOKUP($A733+ROUND((COLUMN()-2)/24,5),АТС!$A$41:$F$736,4)+VLOOKUP($A733+ROUND((COLUMN()-2)/24,5),'Расчет сбытовых надбавок'!$B$1537:'Расчет сбытовых надбавок'!$G$2280,6)</f>
        <v>0.01</v>
      </c>
      <c r="K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L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M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N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O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P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Q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R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S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T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U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V733" s="98">
        <f>VLOOKUP($A733+ROUND((COLUMN()-2)/24,5),АТС!$A$41:$F$736,4)+VLOOKUP($A733+ROUND((COLUMN()-2)/24,5),'Расчет сбытовых надбавок'!$B$1537:'Расчет сбытовых надбавок'!$G$2280,6)</f>
        <v>52.71</v>
      </c>
      <c r="W733" s="98">
        <f>VLOOKUP($A733+ROUND((COLUMN()-2)/24,5),АТС!$A$41:$F$736,4)+VLOOKUP($A733+ROUND((COLUMN()-2)/24,5),'Расчет сбытовых надбавок'!$B$1537:'Расчет сбытовых надбавок'!$G$2280,6)</f>
        <v>10.02</v>
      </c>
      <c r="X733" s="98">
        <f>VLOOKUP($A733+ROUND((COLUMN()-2)/24,5),АТС!$A$41:$F$736,4)+VLOOKUP($A733+ROUND((COLUMN()-2)/24,5),'Расчет сбытовых надбавок'!$B$1537:'Расчет сбытовых надбавок'!$G$2280,6)</f>
        <v>57.08</v>
      </c>
      <c r="Y733" s="98">
        <f>VLOOKUP($A733+ROUND((COLUMN()-2)/24,5),АТС!$A$41:$F$736,4)+VLOOKUP($A733+ROUND((COLUMN()-2)/24,5),'Расчет сбытовых надбавок'!$B$1537:'Расчет сбытовых надбавок'!$G$2280,6)</f>
        <v>120.53</v>
      </c>
    </row>
    <row r="734" spans="1:27" x14ac:dyDescent="0.2">
      <c r="A734" s="79">
        <f t="shared" si="22"/>
        <v>42565</v>
      </c>
      <c r="B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C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D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E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F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G734" s="98">
        <f>VLOOKUP($A734+ROUND((COLUMN()-2)/24,5),АТС!$A$41:$F$736,4)+VLOOKUP($A734+ROUND((COLUMN()-2)/24,5),'Расчет сбытовых надбавок'!$B$1537:'Расчет сбытовых надбавок'!$G$2280,6)</f>
        <v>91.95</v>
      </c>
      <c r="H734" s="98">
        <f>VLOOKUP($A734+ROUND((COLUMN()-2)/24,5),АТС!$A$41:$F$736,4)+VLOOKUP($A734+ROUND((COLUMN()-2)/24,5),'Расчет сбытовых надбавок'!$B$1537:'Расчет сбытовых надбавок'!$G$2280,6)</f>
        <v>143.5</v>
      </c>
      <c r="I734" s="98">
        <f>VLOOKUP($A734+ROUND((COLUMN()-2)/24,5),АТС!$A$41:$F$736,4)+VLOOKUP($A734+ROUND((COLUMN()-2)/24,5),'Расчет сбытовых надбавок'!$B$1537:'Расчет сбытовых надбавок'!$G$2280,6)</f>
        <v>107.65</v>
      </c>
      <c r="J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K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L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M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N734" s="98">
        <f>VLOOKUP($A734+ROUND((COLUMN()-2)/24,5),АТС!$A$41:$F$736,4)+VLOOKUP($A734+ROUND((COLUMN()-2)/24,5),'Расчет сбытовых надбавок'!$B$1537:'Расчет сбытовых надбавок'!$G$2280,6)</f>
        <v>0.01</v>
      </c>
      <c r="O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P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Q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R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S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T734" s="98">
        <f>VLOOKUP($A734+ROUND((COLUMN()-2)/24,5),АТС!$A$41:$F$736,4)+VLOOKUP($A734+ROUND((COLUMN()-2)/24,5),'Расчет сбытовых надбавок'!$B$1537:'Расчет сбытовых надбавок'!$G$2280,6)</f>
        <v>27.040000000000003</v>
      </c>
      <c r="U734" s="98">
        <f>VLOOKUP($A734+ROUND((COLUMN()-2)/24,5),АТС!$A$41:$F$736,4)+VLOOKUP($A734+ROUND((COLUMN()-2)/24,5),'Расчет сбытовых надбавок'!$B$1537:'Расчет сбытовых надбавок'!$G$2280,6)</f>
        <v>102.08</v>
      </c>
      <c r="V734" s="98">
        <f>VLOOKUP($A734+ROUND((COLUMN()-2)/24,5),АТС!$A$41:$F$736,4)+VLOOKUP($A734+ROUND((COLUMN()-2)/24,5),'Расчет сбытовых надбавок'!$B$1537:'Расчет сбытовых надбавок'!$G$2280,6)</f>
        <v>138.63</v>
      </c>
      <c r="W734" s="98">
        <f>VLOOKUP($A734+ROUND((COLUMN()-2)/24,5),АТС!$A$41:$F$736,4)+VLOOKUP($A734+ROUND((COLUMN()-2)/24,5),'Расчет сбытовых надбавок'!$B$1537:'Расчет сбытовых надбавок'!$G$2280,6)</f>
        <v>70.399999999999991</v>
      </c>
      <c r="X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Y734" s="98">
        <f>VLOOKUP($A734+ROUND((COLUMN()-2)/24,5),АТС!$A$41:$F$736,4)+VLOOKUP($A734+ROUND((COLUMN()-2)/24,5),'Расчет сбытовых надбавок'!$B$1537:'Расчет сбытовых надбавок'!$G$2280,6)</f>
        <v>0</v>
      </c>
    </row>
    <row r="735" spans="1:27" x14ac:dyDescent="0.2">
      <c r="A735" s="79">
        <f t="shared" si="22"/>
        <v>42566</v>
      </c>
      <c r="B735" s="98">
        <f>VLOOKUP($A735+ROUND((COLUMN()-2)/24,5),АТС!$A$41:$F$736,4)+VLOOKUP($A735+ROUND((COLUMN()-2)/24,5),'Расчет сбытовых надбавок'!$B$1537:'Расчет сбытовых надбавок'!$G$2280,6)</f>
        <v>124.37</v>
      </c>
      <c r="C735" s="98">
        <f>VLOOKUP($A735+ROUND((COLUMN()-2)/24,5),АТС!$A$41:$F$736,4)+VLOOKUP($A735+ROUND((COLUMN()-2)/24,5),'Расчет сбытовых надбавок'!$B$1537:'Расчет сбытовых надбавок'!$G$2280,6)</f>
        <v>120.2</v>
      </c>
      <c r="D735" s="98">
        <f>VLOOKUP($A735+ROUND((COLUMN()-2)/24,5),АТС!$A$41:$F$736,4)+VLOOKUP($A735+ROUND((COLUMN()-2)/24,5),'Расчет сбытовых надбавок'!$B$1537:'Расчет сбытовых надбавок'!$G$2280,6)</f>
        <v>31.009999999999998</v>
      </c>
      <c r="E735" s="98">
        <f>VLOOKUP($A735+ROUND((COLUMN()-2)/24,5),АТС!$A$41:$F$736,4)+VLOOKUP($A735+ROUND((COLUMN()-2)/24,5),'Расчет сбытовых надбавок'!$B$1537:'Расчет сбытовых надбавок'!$G$2280,6)</f>
        <v>24.48</v>
      </c>
      <c r="F735" s="98">
        <f>VLOOKUP($A735+ROUND((COLUMN()-2)/24,5),АТС!$A$41:$F$736,4)+VLOOKUP($A735+ROUND((COLUMN()-2)/24,5),'Расчет сбытовых надбавок'!$B$1537:'Расчет сбытовых надбавок'!$G$2280,6)</f>
        <v>106.28</v>
      </c>
      <c r="G735" s="98">
        <f>VLOOKUP($A735+ROUND((COLUMN()-2)/24,5),АТС!$A$41:$F$736,4)+VLOOKUP($A735+ROUND((COLUMN()-2)/24,5),'Расчет сбытовых надбавок'!$B$1537:'Расчет сбытовых надбавок'!$G$2280,6)</f>
        <v>127.63</v>
      </c>
      <c r="H735" s="98">
        <f>VLOOKUP($A735+ROUND((COLUMN()-2)/24,5),АТС!$A$41:$F$736,4)+VLOOKUP($A735+ROUND((COLUMN()-2)/24,5),'Расчет сбытовых надбавок'!$B$1537:'Расчет сбытовых надбавок'!$G$2280,6)</f>
        <v>351.48</v>
      </c>
      <c r="I735" s="98">
        <f>VLOOKUP($A735+ROUND((COLUMN()-2)/24,5),АТС!$A$41:$F$736,4)+VLOOKUP($A735+ROUND((COLUMN()-2)/24,5),'Расчет сбытовых надбавок'!$B$1537:'Расчет сбытовых надбавок'!$G$2280,6)</f>
        <v>284.75</v>
      </c>
      <c r="J735" s="98">
        <f>VLOOKUP($A735+ROUND((COLUMN()-2)/24,5),АТС!$A$41:$F$736,4)+VLOOKUP($A735+ROUND((COLUMN()-2)/24,5),'Расчет сбытовых надбавок'!$B$1537:'Расчет сбытовых надбавок'!$G$2280,6)</f>
        <v>54.5</v>
      </c>
      <c r="K735" s="98">
        <f>VLOOKUP($A735+ROUND((COLUMN()-2)/24,5),АТС!$A$41:$F$736,4)+VLOOKUP($A735+ROUND((COLUMN()-2)/24,5),'Расчет сбытовых надбавок'!$B$1537:'Расчет сбытовых надбавок'!$G$2280,6)</f>
        <v>75.48</v>
      </c>
      <c r="L735" s="98">
        <f>VLOOKUP($A735+ROUND((COLUMN()-2)/24,5),АТС!$A$41:$F$736,4)+VLOOKUP($A735+ROUND((COLUMN()-2)/24,5),'Расчет сбытовых надбавок'!$B$1537:'Расчет сбытовых надбавок'!$G$2280,6)</f>
        <v>71.600000000000009</v>
      </c>
      <c r="M735" s="98">
        <f>VLOOKUP($A735+ROUND((COLUMN()-2)/24,5),АТС!$A$41:$F$736,4)+VLOOKUP($A735+ROUND((COLUMN()-2)/24,5),'Расчет сбытовых надбавок'!$B$1537:'Расчет сбытовых надбавок'!$G$2280,6)</f>
        <v>77.680000000000007</v>
      </c>
      <c r="N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O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P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Q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R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S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T735" s="98">
        <f>VLOOKUP($A735+ROUND((COLUMN()-2)/24,5),АТС!$A$41:$F$736,4)+VLOOKUP($A735+ROUND((COLUMN()-2)/24,5),'Расчет сбытовых надбавок'!$B$1537:'Расчет сбытовых надбавок'!$G$2280,6)</f>
        <v>12.639999999999999</v>
      </c>
      <c r="U735" s="98">
        <f>VLOOKUP($A735+ROUND((COLUMN()-2)/24,5),АТС!$A$41:$F$736,4)+VLOOKUP($A735+ROUND((COLUMN()-2)/24,5),'Расчет сбытовых надбавок'!$B$1537:'Расчет сбытовых надбавок'!$G$2280,6)</f>
        <v>44.99</v>
      </c>
      <c r="V735" s="98">
        <f>VLOOKUP($A735+ROUND((COLUMN()-2)/24,5),АТС!$A$41:$F$736,4)+VLOOKUP($A735+ROUND((COLUMN()-2)/24,5),'Расчет сбытовых надбавок'!$B$1537:'Расчет сбытовых надбавок'!$G$2280,6)</f>
        <v>146.38</v>
      </c>
      <c r="W735" s="98">
        <f>VLOOKUP($A735+ROUND((COLUMN()-2)/24,5),АТС!$A$41:$F$736,4)+VLOOKUP($A735+ROUND((COLUMN()-2)/24,5),'Расчет сбытовых надбавок'!$B$1537:'Расчет сбытовых надбавок'!$G$2280,6)</f>
        <v>1.3</v>
      </c>
      <c r="X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Y735" s="98">
        <f>VLOOKUP($A735+ROUND((COLUMN()-2)/24,5),АТС!$A$41:$F$736,4)+VLOOKUP($A735+ROUND((COLUMN()-2)/24,5),'Расчет сбытовых надбавок'!$B$1537:'Расчет сбытовых надбавок'!$G$2280,6)</f>
        <v>0</v>
      </c>
    </row>
    <row r="736" spans="1:27" x14ac:dyDescent="0.2">
      <c r="A736" s="79">
        <f t="shared" si="22"/>
        <v>42567</v>
      </c>
      <c r="B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C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D736" s="98">
        <f>VLOOKUP($A736+ROUND((COLUMN()-2)/24,5),АТС!$A$41:$F$736,4)+VLOOKUP($A736+ROUND((COLUMN()-2)/24,5),'Расчет сбытовых надбавок'!$B$1537:'Расчет сбытовых надбавок'!$G$2280,6)</f>
        <v>12.41</v>
      </c>
      <c r="E736" s="98">
        <f>VLOOKUP($A736+ROUND((COLUMN()-2)/24,5),АТС!$A$41:$F$736,4)+VLOOKUP($A736+ROUND((COLUMN()-2)/24,5),'Расчет сбытовых надбавок'!$B$1537:'Расчет сбытовых надбавок'!$G$2280,6)</f>
        <v>8.26</v>
      </c>
      <c r="F736" s="98">
        <f>VLOOKUP($A736+ROUND((COLUMN()-2)/24,5),АТС!$A$41:$F$736,4)+VLOOKUP($A736+ROUND((COLUMN()-2)/24,5),'Расчет сбытовых надбавок'!$B$1537:'Расчет сбытовых надбавок'!$G$2280,6)</f>
        <v>29.39</v>
      </c>
      <c r="G736" s="98">
        <f>VLOOKUP($A736+ROUND((COLUMN()-2)/24,5),АТС!$A$41:$F$736,4)+VLOOKUP($A736+ROUND((COLUMN()-2)/24,5),'Расчет сбытовых надбавок'!$B$1537:'Расчет сбытовых надбавок'!$G$2280,6)</f>
        <v>759.36</v>
      </c>
      <c r="H736" s="98">
        <f>VLOOKUP($A736+ROUND((COLUMN()-2)/24,5),АТС!$A$41:$F$736,4)+VLOOKUP($A736+ROUND((COLUMN()-2)/24,5),'Расчет сбытовых надбавок'!$B$1537:'Расчет сбытовых надбавок'!$G$2280,6)</f>
        <v>682.2</v>
      </c>
      <c r="I736" s="98">
        <f>VLOOKUP($A736+ROUND((COLUMN()-2)/24,5),АТС!$A$41:$F$736,4)+VLOOKUP($A736+ROUND((COLUMN()-2)/24,5),'Расчет сбытовых надбавок'!$B$1537:'Расчет сбытовых надбавок'!$G$2280,6)</f>
        <v>291.12</v>
      </c>
      <c r="J736" s="98">
        <f>VLOOKUP($A736+ROUND((COLUMN()-2)/24,5),АТС!$A$41:$F$736,4)+VLOOKUP($A736+ROUND((COLUMN()-2)/24,5),'Расчет сбытовых надбавок'!$B$1537:'Расчет сбытовых надбавок'!$G$2280,6)</f>
        <v>51.29</v>
      </c>
      <c r="K736" s="98">
        <f>VLOOKUP($A736+ROUND((COLUMN()-2)/24,5),АТС!$A$41:$F$736,4)+VLOOKUP($A736+ROUND((COLUMN()-2)/24,5),'Расчет сбытовых надбавок'!$B$1537:'Расчет сбытовых надбавок'!$G$2280,6)</f>
        <v>0.01</v>
      </c>
      <c r="L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M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N736" s="98">
        <f>VLOOKUP($A736+ROUND((COLUMN()-2)/24,5),АТС!$A$41:$F$736,4)+VLOOKUP($A736+ROUND((COLUMN()-2)/24,5),'Расчет сбытовых надбавок'!$B$1537:'Расчет сбытовых надбавок'!$G$2280,6)</f>
        <v>0.01</v>
      </c>
      <c r="O736" s="98">
        <f>VLOOKUP($A736+ROUND((COLUMN()-2)/24,5),АТС!$A$41:$F$736,4)+VLOOKUP($A736+ROUND((COLUMN()-2)/24,5),'Расчет сбытовых надбавок'!$B$1537:'Расчет сбытовых надбавок'!$G$2280,6)</f>
        <v>0.01</v>
      </c>
      <c r="P736" s="98">
        <f>VLOOKUP($A736+ROUND((COLUMN()-2)/24,5),АТС!$A$41:$F$736,4)+VLOOKUP($A736+ROUND((COLUMN()-2)/24,5),'Расчет сбытовых надбавок'!$B$1537:'Расчет сбытовых надбавок'!$G$2280,6)</f>
        <v>0.01</v>
      </c>
      <c r="Q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R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S736" s="98">
        <f>VLOOKUP($A736+ROUND((COLUMN()-2)/24,5),АТС!$A$41:$F$736,4)+VLOOKUP($A736+ROUND((COLUMN()-2)/24,5),'Расчет сбытовых надбавок'!$B$1537:'Расчет сбытовых надбавок'!$G$2280,6)</f>
        <v>0.01</v>
      </c>
      <c r="T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U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V736" s="98">
        <f>VLOOKUP($A736+ROUND((COLUMN()-2)/24,5),АТС!$A$41:$F$736,4)+VLOOKUP($A736+ROUND((COLUMN()-2)/24,5),'Расчет сбытовых надбавок'!$B$1537:'Расчет сбытовых надбавок'!$G$2280,6)</f>
        <v>492.89</v>
      </c>
      <c r="W736" s="98">
        <f>VLOOKUP($A736+ROUND((COLUMN()-2)/24,5),АТС!$A$41:$F$736,4)+VLOOKUP($A736+ROUND((COLUMN()-2)/24,5),'Расчет сбытовых надбавок'!$B$1537:'Расчет сбытовых надбавок'!$G$2280,6)</f>
        <v>0.01</v>
      </c>
      <c r="X736" s="98">
        <f>VLOOKUP($A736+ROUND((COLUMN()-2)/24,5),АТС!$A$41:$F$736,4)+VLOOKUP($A736+ROUND((COLUMN()-2)/24,5),'Расчет сбытовых надбавок'!$B$1537:'Расчет сбытовых надбавок'!$G$2280,6)</f>
        <v>0.01</v>
      </c>
      <c r="Y736" s="98">
        <f>VLOOKUP($A736+ROUND((COLUMN()-2)/24,5),АТС!$A$41:$F$736,4)+VLOOKUP($A736+ROUND((COLUMN()-2)/24,5),'Расчет сбытовых надбавок'!$B$1537:'Расчет сбытовых надбавок'!$G$2280,6)</f>
        <v>0.01</v>
      </c>
    </row>
    <row r="737" spans="1:25" x14ac:dyDescent="0.2">
      <c r="A737" s="79">
        <f t="shared" si="22"/>
        <v>42568</v>
      </c>
      <c r="B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C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D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E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F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G737" s="98">
        <f>VLOOKUP($A737+ROUND((COLUMN()-2)/24,5),АТС!$A$41:$F$736,4)+VLOOKUP($A737+ROUND((COLUMN()-2)/24,5),'Расчет сбытовых надбавок'!$B$1537:'Расчет сбытовых надбавок'!$G$2280,6)</f>
        <v>66.05</v>
      </c>
      <c r="H737" s="98">
        <f>VLOOKUP($A737+ROUND((COLUMN()-2)/24,5),АТС!$A$41:$F$736,4)+VLOOKUP($A737+ROUND((COLUMN()-2)/24,5),'Расчет сбытовых надбавок'!$B$1537:'Расчет сбытовых надбавок'!$G$2280,6)</f>
        <v>1.25</v>
      </c>
      <c r="I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J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K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L737" s="98">
        <f>VLOOKUP($A737+ROUND((COLUMN()-2)/24,5),АТС!$A$41:$F$736,4)+VLOOKUP($A737+ROUND((COLUMN()-2)/24,5),'Расчет сбытовых надбавок'!$B$1537:'Расчет сбытовых надбавок'!$G$2280,6)</f>
        <v>66.900000000000006</v>
      </c>
      <c r="M737" s="98">
        <f>VLOOKUP($A737+ROUND((COLUMN()-2)/24,5),АТС!$A$41:$F$736,4)+VLOOKUP($A737+ROUND((COLUMN()-2)/24,5),'Расчет сбытовых надбавок'!$B$1537:'Расчет сбытовых надбавок'!$G$2280,6)</f>
        <v>13.3</v>
      </c>
      <c r="N737" s="98">
        <f>VLOOKUP($A737+ROUND((COLUMN()-2)/24,5),АТС!$A$41:$F$736,4)+VLOOKUP($A737+ROUND((COLUMN()-2)/24,5),'Расчет сбытовых надбавок'!$B$1537:'Расчет сбытовых надбавок'!$G$2280,6)</f>
        <v>0.01</v>
      </c>
      <c r="O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P737" s="98">
        <f>VLOOKUP($A737+ROUND((COLUMN()-2)/24,5),АТС!$A$41:$F$736,4)+VLOOKUP($A737+ROUND((COLUMN()-2)/24,5),'Расчет сбытовых надбавок'!$B$1537:'Расчет сбытовых надбавок'!$G$2280,6)</f>
        <v>9.0499999999999989</v>
      </c>
      <c r="Q737" s="98">
        <f>VLOOKUP($A737+ROUND((COLUMN()-2)/24,5),АТС!$A$41:$F$736,4)+VLOOKUP($A737+ROUND((COLUMN()-2)/24,5),'Расчет сбытовых надбавок'!$B$1537:'Расчет сбытовых надбавок'!$G$2280,6)</f>
        <v>0.31</v>
      </c>
      <c r="R737" s="98">
        <f>VLOOKUP($A737+ROUND((COLUMN()-2)/24,5),АТС!$A$41:$F$736,4)+VLOOKUP($A737+ROUND((COLUMN()-2)/24,5),'Расчет сбытовых надбавок'!$B$1537:'Расчет сбытовых надбавок'!$G$2280,6)</f>
        <v>3.63</v>
      </c>
      <c r="S737" s="98">
        <f>VLOOKUP($A737+ROUND((COLUMN()-2)/24,5),АТС!$A$41:$F$736,4)+VLOOKUP($A737+ROUND((COLUMN()-2)/24,5),'Расчет сбытовых надбавок'!$B$1537:'Расчет сбытовых надбавок'!$G$2280,6)</f>
        <v>12.16</v>
      </c>
      <c r="T737" s="98">
        <f>VLOOKUP($A737+ROUND((COLUMN()-2)/24,5),АТС!$A$41:$F$736,4)+VLOOKUP($A737+ROUND((COLUMN()-2)/24,5),'Расчет сбытовых надбавок'!$B$1537:'Расчет сбытовых надбавок'!$G$2280,6)</f>
        <v>19.09</v>
      </c>
      <c r="U737" s="98">
        <f>VLOOKUP($A737+ROUND((COLUMN()-2)/24,5),АТС!$A$41:$F$736,4)+VLOOKUP($A737+ROUND((COLUMN()-2)/24,5),'Расчет сбытовых надбавок'!$B$1537:'Расчет сбытовых надбавок'!$G$2280,6)</f>
        <v>59.52</v>
      </c>
      <c r="V737" s="98">
        <f>VLOOKUP($A737+ROUND((COLUMN()-2)/24,5),АТС!$A$41:$F$736,4)+VLOOKUP($A737+ROUND((COLUMN()-2)/24,5),'Расчет сбытовых надбавок'!$B$1537:'Расчет сбытовых надбавок'!$G$2280,6)</f>
        <v>577.32000000000005</v>
      </c>
      <c r="W737" s="98">
        <f>VLOOKUP($A737+ROUND((COLUMN()-2)/24,5),АТС!$A$41:$F$736,4)+VLOOKUP($A737+ROUND((COLUMN()-2)/24,5),'Расчет сбытовых надбавок'!$B$1537:'Расчет сбытовых надбавок'!$G$2280,6)</f>
        <v>5.98</v>
      </c>
      <c r="X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Y737" s="98">
        <f>VLOOKUP($A737+ROUND((COLUMN()-2)/24,5),АТС!$A$41:$F$736,4)+VLOOKUP($A737+ROUND((COLUMN()-2)/24,5),'Расчет сбытовых надбавок'!$B$1537:'Расчет сбытовых надбавок'!$G$2280,6)</f>
        <v>0</v>
      </c>
    </row>
    <row r="738" spans="1:25" x14ac:dyDescent="0.2">
      <c r="A738" s="79">
        <f t="shared" si="22"/>
        <v>42569</v>
      </c>
      <c r="B738" s="98">
        <f>VLOOKUP($A738+ROUND((COLUMN()-2)/24,5),АТС!$A$41:$F$736,4)+VLOOKUP($A738+ROUND((COLUMN()-2)/24,5),'Расчет сбытовых надбавок'!$B$1537:'Расчет сбытовых надбавок'!$G$2280,6)</f>
        <v>25.130000000000003</v>
      </c>
      <c r="C738" s="98">
        <f>VLOOKUP($A738+ROUND((COLUMN()-2)/24,5),АТС!$A$41:$F$736,4)+VLOOKUP($A738+ROUND((COLUMN()-2)/24,5),'Расчет сбытовых надбавок'!$B$1537:'Расчет сбытовых надбавок'!$G$2280,6)</f>
        <v>42.459999999999994</v>
      </c>
      <c r="D738" s="98">
        <f>VLOOKUP($A738+ROUND((COLUMN()-2)/24,5),АТС!$A$41:$F$736,4)+VLOOKUP($A738+ROUND((COLUMN()-2)/24,5),'Расчет сбытовых надбавок'!$B$1537:'Расчет сбытовых надбавок'!$G$2280,6)</f>
        <v>52.46</v>
      </c>
      <c r="E738" s="98">
        <f>VLOOKUP($A738+ROUND((COLUMN()-2)/24,5),АТС!$A$41:$F$736,4)+VLOOKUP($A738+ROUND((COLUMN()-2)/24,5),'Расчет сбытовых надбавок'!$B$1537:'Расчет сбытовых надбавок'!$G$2280,6)</f>
        <v>31.82</v>
      </c>
      <c r="F738" s="98">
        <f>VLOOKUP($A738+ROUND((COLUMN()-2)/24,5),АТС!$A$41:$F$736,4)+VLOOKUP($A738+ROUND((COLUMN()-2)/24,5),'Расчет сбытовых надбавок'!$B$1537:'Расчет сбытовых надбавок'!$G$2280,6)</f>
        <v>57.239999999999995</v>
      </c>
      <c r="G738" s="98">
        <f>VLOOKUP($A738+ROUND((COLUMN()-2)/24,5),АТС!$A$41:$F$736,4)+VLOOKUP($A738+ROUND((COLUMN()-2)/24,5),'Расчет сбытовых надбавок'!$B$1537:'Расчет сбытовых надбавок'!$G$2280,6)</f>
        <v>71.22999999999999</v>
      </c>
      <c r="H738" s="98">
        <f>VLOOKUP($A738+ROUND((COLUMN()-2)/24,5),АТС!$A$41:$F$736,4)+VLOOKUP($A738+ROUND((COLUMN()-2)/24,5),'Расчет сбытовых надбавок'!$B$1537:'Расчет сбытовых надбавок'!$G$2280,6)</f>
        <v>111.82</v>
      </c>
      <c r="I738" s="98">
        <f>VLOOKUP($A738+ROUND((COLUMN()-2)/24,5),АТС!$A$41:$F$736,4)+VLOOKUP($A738+ROUND((COLUMN()-2)/24,5),'Расчет сбытовых надбавок'!$B$1537:'Расчет сбытовых надбавок'!$G$2280,6)</f>
        <v>79.97999999999999</v>
      </c>
      <c r="J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K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L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M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N738" s="98">
        <f>VLOOKUP($A738+ROUND((COLUMN()-2)/24,5),АТС!$A$41:$F$736,4)+VLOOKUP($A738+ROUND((COLUMN()-2)/24,5),'Расчет сбытовых надбавок'!$B$1537:'Расчет сбытовых надбавок'!$G$2280,6)</f>
        <v>423.17</v>
      </c>
      <c r="O738" s="98">
        <f>VLOOKUP($A738+ROUND((COLUMN()-2)/24,5),АТС!$A$41:$F$736,4)+VLOOKUP($A738+ROUND((COLUMN()-2)/24,5),'Расчет сбытовых надбавок'!$B$1537:'Расчет сбытовых надбавок'!$G$2280,6)</f>
        <v>426.65000000000003</v>
      </c>
      <c r="P738" s="98">
        <f>VLOOKUP($A738+ROUND((COLUMN()-2)/24,5),АТС!$A$41:$F$736,4)+VLOOKUP($A738+ROUND((COLUMN()-2)/24,5),'Расчет сбытовых надбавок'!$B$1537:'Расчет сбытовых надбавок'!$G$2280,6)</f>
        <v>450.62</v>
      </c>
      <c r="Q738" s="98">
        <f>VLOOKUP($A738+ROUND((COLUMN()-2)/24,5),АТС!$A$41:$F$736,4)+VLOOKUP($A738+ROUND((COLUMN()-2)/24,5),'Расчет сбытовых надбавок'!$B$1537:'Расчет сбытовых надбавок'!$G$2280,6)</f>
        <v>452.43</v>
      </c>
      <c r="R738" s="98">
        <f>VLOOKUP($A738+ROUND((COLUMN()-2)/24,5),АТС!$A$41:$F$736,4)+VLOOKUP($A738+ROUND((COLUMN()-2)/24,5),'Расчет сбытовых надбавок'!$B$1537:'Расчет сбытовых надбавок'!$G$2280,6)</f>
        <v>450.87</v>
      </c>
      <c r="S738" s="98">
        <f>VLOOKUP($A738+ROUND((COLUMN()-2)/24,5),АТС!$A$41:$F$736,4)+VLOOKUP($A738+ROUND((COLUMN()-2)/24,5),'Расчет сбытовых надбавок'!$B$1537:'Расчет сбытовых надбавок'!$G$2280,6)</f>
        <v>459.49</v>
      </c>
      <c r="T738" s="98">
        <f>VLOOKUP($A738+ROUND((COLUMN()-2)/24,5),АТС!$A$41:$F$736,4)+VLOOKUP($A738+ROUND((COLUMN()-2)/24,5),'Расчет сбытовых надбавок'!$B$1537:'Расчет сбытовых надбавок'!$G$2280,6)</f>
        <v>461.65000000000003</v>
      </c>
      <c r="U738" s="98">
        <f>VLOOKUP($A738+ROUND((COLUMN()-2)/24,5),АТС!$A$41:$F$736,4)+VLOOKUP($A738+ROUND((COLUMN()-2)/24,5),'Расчет сбытовых надбавок'!$B$1537:'Расчет сбытовых надбавок'!$G$2280,6)</f>
        <v>427.34</v>
      </c>
      <c r="V738" s="98">
        <f>VLOOKUP($A738+ROUND((COLUMN()-2)/24,5),АТС!$A$41:$F$736,4)+VLOOKUP($A738+ROUND((COLUMN()-2)/24,5),'Расчет сбытовых надбавок'!$B$1537:'Расчет сбытовых надбавок'!$G$2280,6)</f>
        <v>801.35</v>
      </c>
      <c r="W738" s="98">
        <f>VLOOKUP($A738+ROUND((COLUMN()-2)/24,5),АТС!$A$41:$F$736,4)+VLOOKUP($A738+ROUND((COLUMN()-2)/24,5),'Расчет сбытовых надбавок'!$B$1537:'Расчет сбытовых надбавок'!$G$2280,6)</f>
        <v>574.03000000000009</v>
      </c>
      <c r="X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Y738" s="98">
        <f>VLOOKUP($A738+ROUND((COLUMN()-2)/24,5),АТС!$A$41:$F$736,4)+VLOOKUP($A738+ROUND((COLUMN()-2)/24,5),'Расчет сбытовых надбавок'!$B$1537:'Расчет сбытовых надбавок'!$G$2280,6)</f>
        <v>0</v>
      </c>
    </row>
    <row r="739" spans="1:25" x14ac:dyDescent="0.2">
      <c r="A739" s="79">
        <f t="shared" si="22"/>
        <v>42570</v>
      </c>
      <c r="B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C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D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E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F739" s="98">
        <f>VLOOKUP($A739+ROUND((COLUMN()-2)/24,5),АТС!$A$41:$F$736,4)+VLOOKUP($A739+ROUND((COLUMN()-2)/24,5),'Расчет сбытовых надбавок'!$B$1537:'Расчет сбытовых надбавок'!$G$2280,6)</f>
        <v>5.3199999999999994</v>
      </c>
      <c r="G739" s="98">
        <f>VLOOKUP($A739+ROUND((COLUMN()-2)/24,5),АТС!$A$41:$F$736,4)+VLOOKUP($A739+ROUND((COLUMN()-2)/24,5),'Расчет сбытовых надбавок'!$B$1537:'Расчет сбытовых надбавок'!$G$2280,6)</f>
        <v>73.78</v>
      </c>
      <c r="H739" s="98">
        <f>VLOOKUP($A739+ROUND((COLUMN()-2)/24,5),АТС!$A$41:$F$736,4)+VLOOKUP($A739+ROUND((COLUMN()-2)/24,5),'Расчет сбытовых надбавок'!$B$1537:'Расчет сбытовых надбавок'!$G$2280,6)</f>
        <v>107.67</v>
      </c>
      <c r="I739" s="98">
        <f>VLOOKUP($A739+ROUND((COLUMN()-2)/24,5),АТС!$A$41:$F$736,4)+VLOOKUP($A739+ROUND((COLUMN()-2)/24,5),'Расчет сбытовых надбавок'!$B$1537:'Расчет сбытовых надбавок'!$G$2280,6)</f>
        <v>114.1</v>
      </c>
      <c r="J739" s="98">
        <f>VLOOKUP($A739+ROUND((COLUMN()-2)/24,5),АТС!$A$41:$F$736,4)+VLOOKUP($A739+ROUND((COLUMN()-2)/24,5),'Расчет сбытовых надбавок'!$B$1537:'Расчет сбытовых надбавок'!$G$2280,6)</f>
        <v>126.96</v>
      </c>
      <c r="K739" s="98">
        <f>VLOOKUP($A739+ROUND((COLUMN()-2)/24,5),АТС!$A$41:$F$736,4)+VLOOKUP($A739+ROUND((COLUMN()-2)/24,5),'Расчет сбытовых надбавок'!$B$1537:'Расчет сбытовых надбавок'!$G$2280,6)</f>
        <v>124.09</v>
      </c>
      <c r="L739" s="98">
        <f>VLOOKUP($A739+ROUND((COLUMN()-2)/24,5),АТС!$A$41:$F$736,4)+VLOOKUP($A739+ROUND((COLUMN()-2)/24,5),'Расчет сбытовых надбавок'!$B$1537:'Расчет сбытовых надбавок'!$G$2280,6)</f>
        <v>24.36</v>
      </c>
      <c r="M739" s="98">
        <f>VLOOKUP($A739+ROUND((COLUMN()-2)/24,5),АТС!$A$41:$F$736,4)+VLOOKUP($A739+ROUND((COLUMN()-2)/24,5),'Расчет сбытовых надбавок'!$B$1537:'Расчет сбытовых надбавок'!$G$2280,6)</f>
        <v>12.52</v>
      </c>
      <c r="N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O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P739" s="98">
        <f>VLOOKUP($A739+ROUND((COLUMN()-2)/24,5),АТС!$A$41:$F$736,4)+VLOOKUP($A739+ROUND((COLUMN()-2)/24,5),'Расчет сбытовых надбавок'!$B$1537:'Расчет сбытовых надбавок'!$G$2280,6)</f>
        <v>0.01</v>
      </c>
      <c r="Q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R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S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T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U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V739" s="98">
        <f>VLOOKUP($A739+ROUND((COLUMN()-2)/24,5),АТС!$A$41:$F$736,4)+VLOOKUP($A739+ROUND((COLUMN()-2)/24,5),'Расчет сбытовых надбавок'!$B$1537:'Расчет сбытовых надбавок'!$G$2280,6)</f>
        <v>0.01</v>
      </c>
      <c r="W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X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Y739" s="98">
        <f>VLOOKUP($A739+ROUND((COLUMN()-2)/24,5),АТС!$A$41:$F$736,4)+VLOOKUP($A739+ROUND((COLUMN()-2)/24,5),'Расчет сбытовых надбавок'!$B$1537:'Расчет сбытовых надбавок'!$G$2280,6)</f>
        <v>0</v>
      </c>
    </row>
    <row r="740" spans="1:25" x14ac:dyDescent="0.2">
      <c r="A740" s="79">
        <f t="shared" si="22"/>
        <v>42571</v>
      </c>
      <c r="B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C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D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E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F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G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H740" s="98">
        <f>VLOOKUP($A740+ROUND((COLUMN()-2)/24,5),АТС!$A$41:$F$736,4)+VLOOKUP($A740+ROUND((COLUMN()-2)/24,5),'Расчет сбытовых надбавок'!$B$1537:'Расчет сбытовых надбавок'!$G$2280,6)</f>
        <v>211.8</v>
      </c>
      <c r="I740" s="98">
        <f>VLOOKUP($A740+ROUND((COLUMN()-2)/24,5),АТС!$A$41:$F$736,4)+VLOOKUP($A740+ROUND((COLUMN()-2)/24,5),'Расчет сбытовых надбавок'!$B$1537:'Расчет сбытовых надбавок'!$G$2280,6)</f>
        <v>116.71</v>
      </c>
      <c r="J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K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L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M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N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O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P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Q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R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S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T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U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V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W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X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Y740" s="98">
        <f>VLOOKUP($A740+ROUND((COLUMN()-2)/24,5),АТС!$A$41:$F$736,4)+VLOOKUP($A740+ROUND((COLUMN()-2)/24,5),'Расчет сбытовых надбавок'!$B$1537:'Расчет сбытовых надбавок'!$G$2280,6)</f>
        <v>0</v>
      </c>
    </row>
    <row r="741" spans="1:25" x14ac:dyDescent="0.2">
      <c r="A741" s="79">
        <f t="shared" si="22"/>
        <v>42572</v>
      </c>
      <c r="B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C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D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E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F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G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H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I741" s="98">
        <f>VLOOKUP($A741+ROUND((COLUMN()-2)/24,5),АТС!$A$41:$F$736,4)+VLOOKUP($A741+ROUND((COLUMN()-2)/24,5),'Расчет сбытовых надбавок'!$B$1537:'Расчет сбытовых надбавок'!$G$2280,6)</f>
        <v>106.19</v>
      </c>
      <c r="J741" s="98">
        <f>VLOOKUP($A741+ROUND((COLUMN()-2)/24,5),АТС!$A$41:$F$736,4)+VLOOKUP($A741+ROUND((COLUMN()-2)/24,5),'Расчет сбытовых надбавок'!$B$1537:'Расчет сбытовых надбавок'!$G$2280,6)</f>
        <v>5.4799999999999995</v>
      </c>
      <c r="K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L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M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N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O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P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Q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R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S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T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U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V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W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X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Y741" s="98">
        <f>VLOOKUP($A741+ROUND((COLUMN()-2)/24,5),АТС!$A$41:$F$736,4)+VLOOKUP($A741+ROUND((COLUMN()-2)/24,5),'Расчет сбытовых надбавок'!$B$1537:'Расчет сбытовых надбавок'!$G$2280,6)</f>
        <v>0</v>
      </c>
    </row>
    <row r="742" spans="1:25" x14ac:dyDescent="0.2">
      <c r="A742" s="79">
        <f t="shared" si="22"/>
        <v>42573</v>
      </c>
      <c r="B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C742" s="98">
        <f>VLOOKUP($A742+ROUND((COLUMN()-2)/24,5),АТС!$A$41:$F$736,4)+VLOOKUP($A742+ROUND((COLUMN()-2)/24,5),'Расчет сбытовых надбавок'!$B$1537:'Расчет сбытовых надбавок'!$G$2280,6)</f>
        <v>0.21000000000000002</v>
      </c>
      <c r="D742" s="98">
        <f>VLOOKUP($A742+ROUND((COLUMN()-2)/24,5),АТС!$A$41:$F$736,4)+VLOOKUP($A742+ROUND((COLUMN()-2)/24,5),'Расчет сбытовых надбавок'!$B$1537:'Расчет сбытовых надбавок'!$G$2280,6)</f>
        <v>27.03</v>
      </c>
      <c r="E742" s="98">
        <f>VLOOKUP($A742+ROUND((COLUMN()-2)/24,5),АТС!$A$41:$F$736,4)+VLOOKUP($A742+ROUND((COLUMN()-2)/24,5),'Расчет сбытовых надбавок'!$B$1537:'Расчет сбытовых надбавок'!$G$2280,6)</f>
        <v>45.09</v>
      </c>
      <c r="F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G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H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I742" s="98">
        <f>VLOOKUP($A742+ROUND((COLUMN()-2)/24,5),АТС!$A$41:$F$736,4)+VLOOKUP($A742+ROUND((COLUMN()-2)/24,5),'Расчет сбытовых надбавок'!$B$1537:'Расчет сбытовых надбавок'!$G$2280,6)</f>
        <v>53.65</v>
      </c>
      <c r="J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K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L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M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N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O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P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Q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R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S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T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U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V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W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X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Y742" s="98">
        <f>VLOOKUP($A742+ROUND((COLUMN()-2)/24,5),АТС!$A$41:$F$736,4)+VLOOKUP($A742+ROUND((COLUMN()-2)/24,5),'Расчет сбытовых надбавок'!$B$1537:'Расчет сбытовых надбавок'!$G$2280,6)</f>
        <v>0</v>
      </c>
    </row>
    <row r="743" spans="1:25" x14ac:dyDescent="0.2">
      <c r="A743" s="79">
        <f t="shared" si="22"/>
        <v>42574</v>
      </c>
      <c r="B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C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D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E743" s="98">
        <f>VLOOKUP($A743+ROUND((COLUMN()-2)/24,5),АТС!$A$41:$F$736,4)+VLOOKUP($A743+ROUND((COLUMN()-2)/24,5),'Расчет сбытовых надбавок'!$B$1537:'Расчет сбытовых надбавок'!$G$2280,6)</f>
        <v>11.93</v>
      </c>
      <c r="F743" s="98">
        <f>VLOOKUP($A743+ROUND((COLUMN()-2)/24,5),АТС!$A$41:$F$736,4)+VLOOKUP($A743+ROUND((COLUMN()-2)/24,5),'Расчет сбытовых надбавок'!$B$1537:'Расчет сбытовых надбавок'!$G$2280,6)</f>
        <v>54.050000000000004</v>
      </c>
      <c r="G743" s="98">
        <f>VLOOKUP($A743+ROUND((COLUMN()-2)/24,5),АТС!$A$41:$F$736,4)+VLOOKUP($A743+ROUND((COLUMN()-2)/24,5),'Расчет сбытовых надбавок'!$B$1537:'Расчет сбытовых надбавок'!$G$2280,6)</f>
        <v>36.550000000000004</v>
      </c>
      <c r="H743" s="98">
        <f>VLOOKUP($A743+ROUND((COLUMN()-2)/24,5),АТС!$A$41:$F$736,4)+VLOOKUP($A743+ROUND((COLUMN()-2)/24,5),'Расчет сбытовых надбавок'!$B$1537:'Расчет сбытовых надбавок'!$G$2280,6)</f>
        <v>50.6</v>
      </c>
      <c r="I743" s="98">
        <f>VLOOKUP($A743+ROUND((COLUMN()-2)/24,5),АТС!$A$41:$F$736,4)+VLOOKUP($A743+ROUND((COLUMN()-2)/24,5),'Расчет сбытовых надбавок'!$B$1537:'Расчет сбытовых надбавок'!$G$2280,6)</f>
        <v>38.78</v>
      </c>
      <c r="J743" s="98">
        <f>VLOOKUP($A743+ROUND((COLUMN()-2)/24,5),АТС!$A$41:$F$736,4)+VLOOKUP($A743+ROUND((COLUMN()-2)/24,5),'Расчет сбытовых надбавок'!$B$1537:'Расчет сбытовых надбавок'!$G$2280,6)</f>
        <v>13.440000000000001</v>
      </c>
      <c r="K743" s="98">
        <f>VLOOKUP($A743+ROUND((COLUMN()-2)/24,5),АТС!$A$41:$F$736,4)+VLOOKUP($A743+ROUND((COLUMN()-2)/24,5),'Расчет сбытовых надбавок'!$B$1537:'Расчет сбытовых надбавок'!$G$2280,6)</f>
        <v>0.01</v>
      </c>
      <c r="L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M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N743" s="98">
        <f>VLOOKUP($A743+ROUND((COLUMN()-2)/24,5),АТС!$A$41:$F$736,4)+VLOOKUP($A743+ROUND((COLUMN()-2)/24,5),'Расчет сбытовых надбавок'!$B$1537:'Расчет сбытовых надбавок'!$G$2280,6)</f>
        <v>0.01</v>
      </c>
      <c r="O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P743" s="98">
        <f>VLOOKUP($A743+ROUND((COLUMN()-2)/24,5),АТС!$A$41:$F$736,4)+VLOOKUP($A743+ROUND((COLUMN()-2)/24,5),'Расчет сбытовых надбавок'!$B$1537:'Расчет сбытовых надбавок'!$G$2280,6)</f>
        <v>0.01</v>
      </c>
      <c r="Q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R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S743" s="98">
        <f>VLOOKUP($A743+ROUND((COLUMN()-2)/24,5),АТС!$A$41:$F$736,4)+VLOOKUP($A743+ROUND((COLUMN()-2)/24,5),'Расчет сбытовых надбавок'!$B$1537:'Расчет сбытовых надбавок'!$G$2280,6)</f>
        <v>0.01</v>
      </c>
      <c r="T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U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V743" s="98">
        <f>VLOOKUP($A743+ROUND((COLUMN()-2)/24,5),АТС!$A$41:$F$736,4)+VLOOKUP($A743+ROUND((COLUMN()-2)/24,5),'Расчет сбытовых надбавок'!$B$1537:'Расчет сбытовых надбавок'!$G$2280,6)</f>
        <v>0.01</v>
      </c>
      <c r="W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X743" s="98">
        <f>VLOOKUP($A743+ROUND((COLUMN()-2)/24,5),АТС!$A$41:$F$736,4)+VLOOKUP($A743+ROUND((COLUMN()-2)/24,5),'Расчет сбытовых надбавок'!$B$1537:'Расчет сбытовых надбавок'!$G$2280,6)</f>
        <v>0.01</v>
      </c>
      <c r="Y743" s="98">
        <f>VLOOKUP($A743+ROUND((COLUMN()-2)/24,5),АТС!$A$41:$F$736,4)+VLOOKUP($A743+ROUND((COLUMN()-2)/24,5),'Расчет сбытовых надбавок'!$B$1537:'Расчет сбытовых надбавок'!$G$2280,6)</f>
        <v>0.01</v>
      </c>
    </row>
    <row r="744" spans="1:25" x14ac:dyDescent="0.2">
      <c r="A744" s="79">
        <f t="shared" si="22"/>
        <v>42575</v>
      </c>
      <c r="B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C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D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E744" s="98">
        <f>VLOOKUP($A744+ROUND((COLUMN()-2)/24,5),АТС!$A$41:$F$736,4)+VLOOKUP($A744+ROUND((COLUMN()-2)/24,5),'Расчет сбытовых надбавок'!$B$1537:'Расчет сбытовых надбавок'!$G$2280,6)</f>
        <v>0.01</v>
      </c>
      <c r="F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G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H744" s="98">
        <f>VLOOKUP($A744+ROUND((COLUMN()-2)/24,5),АТС!$A$41:$F$736,4)+VLOOKUP($A744+ROUND((COLUMN()-2)/24,5),'Расчет сбытовых надбавок'!$B$1537:'Расчет сбытовых надбавок'!$G$2280,6)</f>
        <v>1.04</v>
      </c>
      <c r="I744" s="98">
        <f>VLOOKUP($A744+ROUND((COLUMN()-2)/24,5),АТС!$A$41:$F$736,4)+VLOOKUP($A744+ROUND((COLUMN()-2)/24,5),'Расчет сбытовых надбавок'!$B$1537:'Расчет сбытовых надбавок'!$G$2280,6)</f>
        <v>102.62</v>
      </c>
      <c r="J744" s="98">
        <f>VLOOKUP($A744+ROUND((COLUMN()-2)/24,5),АТС!$A$41:$F$736,4)+VLOOKUP($A744+ROUND((COLUMN()-2)/24,5),'Расчет сбытовых надбавок'!$B$1537:'Расчет сбытовых надбавок'!$G$2280,6)</f>
        <v>37.43</v>
      </c>
      <c r="K744" s="98">
        <f>VLOOKUP($A744+ROUND((COLUMN()-2)/24,5),АТС!$A$41:$F$736,4)+VLOOKUP($A744+ROUND((COLUMN()-2)/24,5),'Расчет сбытовых надбавок'!$B$1537:'Расчет сбытовых надбавок'!$G$2280,6)</f>
        <v>0.01</v>
      </c>
      <c r="L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M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N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O744" s="98">
        <f>VLOOKUP($A744+ROUND((COLUMN()-2)/24,5),АТС!$A$41:$F$736,4)+VLOOKUP($A744+ROUND((COLUMN()-2)/24,5),'Расчет сбытовых надбавок'!$B$1537:'Расчет сбытовых надбавок'!$G$2280,6)</f>
        <v>0.01</v>
      </c>
      <c r="P744" s="98">
        <f>VLOOKUP($A744+ROUND((COLUMN()-2)/24,5),АТС!$A$41:$F$736,4)+VLOOKUP($A744+ROUND((COLUMN()-2)/24,5),'Расчет сбытовых надбавок'!$B$1537:'Расчет сбытовых надбавок'!$G$2280,6)</f>
        <v>0.01</v>
      </c>
      <c r="Q744" s="98">
        <f>VLOOKUP($A744+ROUND((COLUMN()-2)/24,5),АТС!$A$41:$F$736,4)+VLOOKUP($A744+ROUND((COLUMN()-2)/24,5),'Расчет сбытовых надбавок'!$B$1537:'Расчет сбытовых надбавок'!$G$2280,6)</f>
        <v>0.01</v>
      </c>
      <c r="R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S744" s="98">
        <f>VLOOKUP($A744+ROUND((COLUMN()-2)/24,5),АТС!$A$41:$F$736,4)+VLOOKUP($A744+ROUND((COLUMN()-2)/24,5),'Расчет сбытовых надбавок'!$B$1537:'Расчет сбытовых надбавок'!$G$2280,6)</f>
        <v>0.01</v>
      </c>
      <c r="T744" s="98">
        <f>VLOOKUP($A744+ROUND((COLUMN()-2)/24,5),АТС!$A$41:$F$736,4)+VLOOKUP($A744+ROUND((COLUMN()-2)/24,5),'Расчет сбытовых надбавок'!$B$1537:'Расчет сбытовых надбавок'!$G$2280,6)</f>
        <v>0.01</v>
      </c>
      <c r="U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V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W744" s="98">
        <f>VLOOKUP($A744+ROUND((COLUMN()-2)/24,5),АТС!$A$41:$F$736,4)+VLOOKUP($A744+ROUND((COLUMN()-2)/24,5),'Расчет сбытовых надбавок'!$B$1537:'Расчет сбытовых надбавок'!$G$2280,6)</f>
        <v>0.01</v>
      </c>
      <c r="X744" s="98">
        <f>VLOOKUP($A744+ROUND((COLUMN()-2)/24,5),АТС!$A$41:$F$736,4)+VLOOKUP($A744+ROUND((COLUMN()-2)/24,5),'Расчет сбытовых надбавок'!$B$1537:'Расчет сбытовых надбавок'!$G$2280,6)</f>
        <v>0.01</v>
      </c>
      <c r="Y744" s="98">
        <f>VLOOKUP($A744+ROUND((COLUMN()-2)/24,5),АТС!$A$41:$F$736,4)+VLOOKUP($A744+ROUND((COLUMN()-2)/24,5),'Расчет сбытовых надбавок'!$B$1537:'Расчет сбытовых надбавок'!$G$2280,6)</f>
        <v>0</v>
      </c>
    </row>
    <row r="745" spans="1:25" x14ac:dyDescent="0.2">
      <c r="A745" s="79">
        <f t="shared" si="22"/>
        <v>42576</v>
      </c>
      <c r="B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C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D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E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F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G745" s="98">
        <f>VLOOKUP($A745+ROUND((COLUMN()-2)/24,5),АТС!$A$41:$F$736,4)+VLOOKUP($A745+ROUND((COLUMN()-2)/24,5),'Расчет сбытовых надбавок'!$B$1537:'Расчет сбытовых надбавок'!$G$2280,6)</f>
        <v>15.73</v>
      </c>
      <c r="H745" s="98">
        <f>VLOOKUP($A745+ROUND((COLUMN()-2)/24,5),АТС!$A$41:$F$736,4)+VLOOKUP($A745+ROUND((COLUMN()-2)/24,5),'Расчет сбытовых надбавок'!$B$1537:'Расчет сбытовых надбавок'!$G$2280,6)</f>
        <v>82.91</v>
      </c>
      <c r="I745" s="98">
        <f>VLOOKUP($A745+ROUND((COLUMN()-2)/24,5),АТС!$A$41:$F$736,4)+VLOOKUP($A745+ROUND((COLUMN()-2)/24,5),'Расчет сбытовых надбавок'!$B$1537:'Расчет сбытовых надбавок'!$G$2280,6)</f>
        <v>91.68</v>
      </c>
      <c r="J745" s="98">
        <f>VLOOKUP($A745+ROUND((COLUMN()-2)/24,5),АТС!$A$41:$F$736,4)+VLOOKUP($A745+ROUND((COLUMN()-2)/24,5),'Расчет сбытовых надбавок'!$B$1537:'Расчет сбытовых надбавок'!$G$2280,6)</f>
        <v>0.23</v>
      </c>
      <c r="K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L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M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N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O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P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Q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R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S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T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U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V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W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X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Y745" s="98">
        <f>VLOOKUP($A745+ROUND((COLUMN()-2)/24,5),АТС!$A$41:$F$736,4)+VLOOKUP($A745+ROUND((COLUMN()-2)/24,5),'Расчет сбытовых надбавок'!$B$1537:'Расчет сбытовых надбавок'!$G$2280,6)</f>
        <v>0</v>
      </c>
    </row>
    <row r="746" spans="1:25" x14ac:dyDescent="0.2">
      <c r="A746" s="79">
        <f t="shared" si="22"/>
        <v>42577</v>
      </c>
      <c r="B746" s="98">
        <f>VLOOKUP($A746+ROUND((COLUMN()-2)/24,5),АТС!$A$41:$F$736,4)+VLOOKUP($A746+ROUND((COLUMN()-2)/24,5),'Расчет сбытовых надбавок'!$B$1537:'Расчет сбытовых надбавок'!$G$2280,6)</f>
        <v>57.129999999999995</v>
      </c>
      <c r="C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D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E746" s="98">
        <f>VLOOKUP($A746+ROUND((COLUMN()-2)/24,5),АТС!$A$41:$F$736,4)+VLOOKUP($A746+ROUND((COLUMN()-2)/24,5),'Расчет сбытовых надбавок'!$B$1537:'Расчет сбытовых надбавок'!$G$2280,6)</f>
        <v>16.13</v>
      </c>
      <c r="F746" s="98">
        <f>VLOOKUP($A746+ROUND((COLUMN()-2)/24,5),АТС!$A$41:$F$736,4)+VLOOKUP($A746+ROUND((COLUMN()-2)/24,5),'Расчет сбытовых надбавок'!$B$1537:'Расчет сбытовых надбавок'!$G$2280,6)</f>
        <v>24.830000000000002</v>
      </c>
      <c r="G746" s="98">
        <f>VLOOKUP($A746+ROUND((COLUMN()-2)/24,5),АТС!$A$41:$F$736,4)+VLOOKUP($A746+ROUND((COLUMN()-2)/24,5),'Расчет сбытовых надбавок'!$B$1537:'Расчет сбытовых надбавок'!$G$2280,6)</f>
        <v>75.64</v>
      </c>
      <c r="H746" s="98">
        <f>VLOOKUP($A746+ROUND((COLUMN()-2)/24,5),АТС!$A$41:$F$736,4)+VLOOKUP($A746+ROUND((COLUMN()-2)/24,5),'Расчет сбытовых надбавок'!$B$1537:'Расчет сбытовых надбавок'!$G$2280,6)</f>
        <v>87.8</v>
      </c>
      <c r="I746" s="98">
        <f>VLOOKUP($A746+ROUND((COLUMN()-2)/24,5),АТС!$A$41:$F$736,4)+VLOOKUP($A746+ROUND((COLUMN()-2)/24,5),'Расчет сбытовых надбавок'!$B$1537:'Расчет сбытовых надбавок'!$G$2280,6)</f>
        <v>109.83999999999999</v>
      </c>
      <c r="J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K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L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M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N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O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P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Q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R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S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T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U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V746" s="98">
        <f>VLOOKUP($A746+ROUND((COLUMN()-2)/24,5),АТС!$A$41:$F$736,4)+VLOOKUP($A746+ROUND((COLUMN()-2)/24,5),'Расчет сбытовых надбавок'!$B$1537:'Расчет сбытовых надбавок'!$G$2280,6)</f>
        <v>0.01</v>
      </c>
      <c r="W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X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Y746" s="98">
        <f>VLOOKUP($A746+ROUND((COLUMN()-2)/24,5),АТС!$A$41:$F$736,4)+VLOOKUP($A746+ROUND((COLUMN()-2)/24,5),'Расчет сбытовых надбавок'!$B$1537:'Расчет сбытовых надбавок'!$G$2280,6)</f>
        <v>0</v>
      </c>
    </row>
    <row r="747" spans="1:25" x14ac:dyDescent="0.2">
      <c r="A747" s="79">
        <f t="shared" si="22"/>
        <v>42578</v>
      </c>
      <c r="B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C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D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E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F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G747" s="98">
        <f>VLOOKUP($A747+ROUND((COLUMN()-2)/24,5),АТС!$A$41:$F$736,4)+VLOOKUP($A747+ROUND((COLUMN()-2)/24,5),'Расчет сбытовых надбавок'!$B$1537:'Расчет сбытовых надбавок'!$G$2280,6)</f>
        <v>67.789999999999992</v>
      </c>
      <c r="H747" s="98">
        <f>VLOOKUP($A747+ROUND((COLUMN()-2)/24,5),АТС!$A$41:$F$736,4)+VLOOKUP($A747+ROUND((COLUMN()-2)/24,5),'Расчет сбытовых надбавок'!$B$1537:'Расчет сбытовых надбавок'!$G$2280,6)</f>
        <v>11.64</v>
      </c>
      <c r="I747" s="98">
        <f>VLOOKUP($A747+ROUND((COLUMN()-2)/24,5),АТС!$A$41:$F$736,4)+VLOOKUP($A747+ROUND((COLUMN()-2)/24,5),'Расчет сбытовых надбавок'!$B$1537:'Расчет сбытовых надбавок'!$G$2280,6)</f>
        <v>112.47999999999999</v>
      </c>
      <c r="J747" s="98">
        <f>VLOOKUP($A747+ROUND((COLUMN()-2)/24,5),АТС!$A$41:$F$736,4)+VLOOKUP($A747+ROUND((COLUMN()-2)/24,5),'Расчет сбытовых надбавок'!$B$1537:'Расчет сбытовых надбавок'!$G$2280,6)</f>
        <v>0.01</v>
      </c>
      <c r="K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L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M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N747" s="98">
        <f>VLOOKUP($A747+ROUND((COLUMN()-2)/24,5),АТС!$A$41:$F$736,4)+VLOOKUP($A747+ROUND((COLUMN()-2)/24,5),'Расчет сбытовых надбавок'!$B$1537:'Расчет сбытовых надбавок'!$G$2280,6)</f>
        <v>0.01</v>
      </c>
      <c r="O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P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Q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R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S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T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U747" s="98">
        <f>VLOOKUP($A747+ROUND((COLUMN()-2)/24,5),АТС!$A$41:$F$736,4)+VLOOKUP($A747+ROUND((COLUMN()-2)/24,5),'Расчет сбытовых надбавок'!$B$1537:'Расчет сбытовых надбавок'!$G$2280,6)</f>
        <v>25.78</v>
      </c>
      <c r="V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W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X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Y747" s="98">
        <f>VLOOKUP($A747+ROUND((COLUMN()-2)/24,5),АТС!$A$41:$F$736,4)+VLOOKUP($A747+ROUND((COLUMN()-2)/24,5),'Расчет сбытовых надбавок'!$B$1537:'Расчет сбытовых надбавок'!$G$2280,6)</f>
        <v>0</v>
      </c>
    </row>
    <row r="748" spans="1:25" x14ac:dyDescent="0.2">
      <c r="A748" s="79">
        <f t="shared" si="22"/>
        <v>42579</v>
      </c>
      <c r="B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C748" s="98">
        <f>VLOOKUP($A748+ROUND((COLUMN()-2)/24,5),АТС!$A$41:$F$736,4)+VLOOKUP($A748+ROUND((COLUMN()-2)/24,5),'Расчет сбытовых надбавок'!$B$1537:'Расчет сбытовых надбавок'!$G$2280,6)</f>
        <v>422.19</v>
      </c>
      <c r="D748" s="98">
        <f>VLOOKUP($A748+ROUND((COLUMN()-2)/24,5),АТС!$A$41:$F$736,4)+VLOOKUP($A748+ROUND((COLUMN()-2)/24,5),'Расчет сбытовых надбавок'!$B$1537:'Расчет сбытовых надбавок'!$G$2280,6)</f>
        <v>611.54999999999995</v>
      </c>
      <c r="E748" s="98">
        <f>VLOOKUP($A748+ROUND((COLUMN()-2)/24,5),АТС!$A$41:$F$736,4)+VLOOKUP($A748+ROUND((COLUMN()-2)/24,5),'Расчет сбытовых надбавок'!$B$1537:'Расчет сбытовых надбавок'!$G$2280,6)</f>
        <v>684.21</v>
      </c>
      <c r="F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G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H748" s="98">
        <f>VLOOKUP($A748+ROUND((COLUMN()-2)/24,5),АТС!$A$41:$F$736,4)+VLOOKUP($A748+ROUND((COLUMN()-2)/24,5),'Расчет сбытовых надбавок'!$B$1537:'Расчет сбытовых надбавок'!$G$2280,6)</f>
        <v>454</v>
      </c>
      <c r="I748" s="98">
        <f>VLOOKUP($A748+ROUND((COLUMN()-2)/24,5),АТС!$A$41:$F$736,4)+VLOOKUP($A748+ROUND((COLUMN()-2)/24,5),'Расчет сбытовых надбавок'!$B$1537:'Расчет сбытовых надбавок'!$G$2280,6)</f>
        <v>155.01000000000002</v>
      </c>
      <c r="J748" s="98">
        <f>VLOOKUP($A748+ROUND((COLUMN()-2)/24,5),АТС!$A$41:$F$736,4)+VLOOKUP($A748+ROUND((COLUMN()-2)/24,5),'Расчет сбытовых надбавок'!$B$1537:'Расчет сбытовых надбавок'!$G$2280,6)</f>
        <v>58.980000000000004</v>
      </c>
      <c r="K748" s="98">
        <f>VLOOKUP($A748+ROUND((COLUMN()-2)/24,5),АТС!$A$41:$F$736,4)+VLOOKUP($A748+ROUND((COLUMN()-2)/24,5),'Расчет сбытовых надбавок'!$B$1537:'Расчет сбытовых надбавок'!$G$2280,6)</f>
        <v>68.36</v>
      </c>
      <c r="L748" s="98">
        <f>VLOOKUP($A748+ROUND((COLUMN()-2)/24,5),АТС!$A$41:$F$736,4)+VLOOKUP($A748+ROUND((COLUMN()-2)/24,5),'Расчет сбытовых надбавок'!$B$1537:'Расчет сбытовых надбавок'!$G$2280,6)</f>
        <v>60.589999999999996</v>
      </c>
      <c r="M748" s="98">
        <f>VLOOKUP($A748+ROUND((COLUMN()-2)/24,5),АТС!$A$41:$F$736,4)+VLOOKUP($A748+ROUND((COLUMN()-2)/24,5),'Расчет сбытовых надбавок'!$B$1537:'Расчет сбытовых надбавок'!$G$2280,6)</f>
        <v>51.919999999999995</v>
      </c>
      <c r="N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O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P748" s="98">
        <f>VLOOKUP($A748+ROUND((COLUMN()-2)/24,5),АТС!$A$41:$F$736,4)+VLOOKUP($A748+ROUND((COLUMN()-2)/24,5),'Расчет сбытовых надбавок'!$B$1537:'Расчет сбытовых надбавок'!$G$2280,6)</f>
        <v>22.35</v>
      </c>
      <c r="Q748" s="98">
        <f>VLOOKUP($A748+ROUND((COLUMN()-2)/24,5),АТС!$A$41:$F$736,4)+VLOOKUP($A748+ROUND((COLUMN()-2)/24,5),'Расчет сбытовых надбавок'!$B$1537:'Расчет сбытовых надбавок'!$G$2280,6)</f>
        <v>18.57</v>
      </c>
      <c r="R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S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T748" s="98">
        <f>VLOOKUP($A748+ROUND((COLUMN()-2)/24,5),АТС!$A$41:$F$736,4)+VLOOKUP($A748+ROUND((COLUMN()-2)/24,5),'Расчет сбытовых надбавок'!$B$1537:'Расчет сбытовых надбавок'!$G$2280,6)</f>
        <v>29.720000000000002</v>
      </c>
      <c r="U748" s="98">
        <f>VLOOKUP($A748+ROUND((COLUMN()-2)/24,5),АТС!$A$41:$F$736,4)+VLOOKUP($A748+ROUND((COLUMN()-2)/24,5),'Расчет сбытовых надбавок'!$B$1537:'Расчет сбытовых надбавок'!$G$2280,6)</f>
        <v>179.15</v>
      </c>
      <c r="V748" s="98">
        <f>VLOOKUP($A748+ROUND((COLUMN()-2)/24,5),АТС!$A$41:$F$736,4)+VLOOKUP($A748+ROUND((COLUMN()-2)/24,5),'Расчет сбытовых надбавок'!$B$1537:'Расчет сбытовых надбавок'!$G$2280,6)</f>
        <v>51.57</v>
      </c>
      <c r="W748" s="98">
        <f>VLOOKUP($A748+ROUND((COLUMN()-2)/24,5),АТС!$A$41:$F$736,4)+VLOOKUP($A748+ROUND((COLUMN()-2)/24,5),'Расчет сбытовых надбавок'!$B$1537:'Расчет сбытовых надбавок'!$G$2280,6)</f>
        <v>96.88</v>
      </c>
      <c r="X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Y748" s="98">
        <f>VLOOKUP($A748+ROUND((COLUMN()-2)/24,5),АТС!$A$41:$F$736,4)+VLOOKUP($A748+ROUND((COLUMN()-2)/24,5),'Расчет сбытовых надбавок'!$B$1537:'Расчет сбытовых надбавок'!$G$2280,6)</f>
        <v>0</v>
      </c>
    </row>
    <row r="749" spans="1:25" x14ac:dyDescent="0.2">
      <c r="A749" s="79">
        <f t="shared" si="22"/>
        <v>42580</v>
      </c>
      <c r="B749" s="98">
        <f>VLOOKUP($A749+ROUND((COLUMN()-2)/24,5),АТС!$A$41:$F$736,4)+VLOOKUP($A749+ROUND((COLUMN()-2)/24,5),'Расчет сбытовых надбавок'!$B$1537:'Расчет сбытовых надбавок'!$G$2280,6)</f>
        <v>301.16000000000003</v>
      </c>
      <c r="C749" s="98">
        <f>VLOOKUP($A749+ROUND((COLUMN()-2)/24,5),АТС!$A$41:$F$736,4)+VLOOKUP($A749+ROUND((COLUMN()-2)/24,5),'Расчет сбытовых надбавок'!$B$1537:'Расчет сбытовых надбавок'!$G$2280,6)</f>
        <v>393.15</v>
      </c>
      <c r="D749" s="98">
        <f>VLOOKUP($A749+ROUND((COLUMN()-2)/24,5),АТС!$A$41:$F$736,4)+VLOOKUP($A749+ROUND((COLUMN()-2)/24,5),'Расчет сбытовых надбавок'!$B$1537:'Расчет сбытовых надбавок'!$G$2280,6)</f>
        <v>506.22</v>
      </c>
      <c r="E749" s="98">
        <f>VLOOKUP($A749+ROUND((COLUMN()-2)/24,5),АТС!$A$41:$F$736,4)+VLOOKUP($A749+ROUND((COLUMN()-2)/24,5),'Расчет сбытовых надбавок'!$B$1537:'Расчет сбытовых надбавок'!$G$2280,6)</f>
        <v>10.76</v>
      </c>
      <c r="F749" s="98">
        <f>VLOOKUP($A749+ROUND((COLUMN()-2)/24,5),АТС!$A$41:$F$736,4)+VLOOKUP($A749+ROUND((COLUMN()-2)/24,5),'Расчет сбытовых надбавок'!$B$1537:'Расчет сбытовых надбавок'!$G$2280,6)</f>
        <v>681.88</v>
      </c>
      <c r="G749" s="98">
        <f>VLOOKUP($A749+ROUND((COLUMN()-2)/24,5),АТС!$A$41:$F$736,4)+VLOOKUP($A749+ROUND((COLUMN()-2)/24,5),'Расчет сбытовых надбавок'!$B$1537:'Расчет сбытовых надбавок'!$G$2280,6)</f>
        <v>587.77</v>
      </c>
      <c r="H749" s="98">
        <f>VLOOKUP($A749+ROUND((COLUMN()-2)/24,5),АТС!$A$41:$F$736,4)+VLOOKUP($A749+ROUND((COLUMN()-2)/24,5),'Расчет сбытовых надбавок'!$B$1537:'Расчет сбытовых надбавок'!$G$2280,6)</f>
        <v>477.78</v>
      </c>
      <c r="I749" s="98">
        <f>VLOOKUP($A749+ROUND((COLUMN()-2)/24,5),АТС!$A$41:$F$736,4)+VLOOKUP($A749+ROUND((COLUMN()-2)/24,5),'Расчет сбытовых надбавок'!$B$1537:'Расчет сбытовых надбавок'!$G$2280,6)</f>
        <v>165.69</v>
      </c>
      <c r="J749" s="98">
        <f>VLOOKUP($A749+ROUND((COLUMN()-2)/24,5),АТС!$A$41:$F$736,4)+VLOOKUP($A749+ROUND((COLUMN()-2)/24,5),'Расчет сбытовых надбавок'!$B$1537:'Расчет сбытовых надбавок'!$G$2280,6)</f>
        <v>63.660000000000004</v>
      </c>
      <c r="K749" s="98">
        <f>VLOOKUP($A749+ROUND((COLUMN()-2)/24,5),АТС!$A$41:$F$736,4)+VLOOKUP($A749+ROUND((COLUMN()-2)/24,5),'Расчет сбытовых надбавок'!$B$1537:'Расчет сбытовых надбавок'!$G$2280,6)</f>
        <v>99.05</v>
      </c>
      <c r="L749" s="98">
        <f>VLOOKUP($A749+ROUND((COLUMN()-2)/24,5),АТС!$A$41:$F$736,4)+VLOOKUP($A749+ROUND((COLUMN()-2)/24,5),'Расчет сбытовых надбавок'!$B$1537:'Расчет сбытовых надбавок'!$G$2280,6)</f>
        <v>29.91</v>
      </c>
      <c r="M749" s="98">
        <f>VLOOKUP($A749+ROUND((COLUMN()-2)/24,5),АТС!$A$41:$F$736,4)+VLOOKUP($A749+ROUND((COLUMN()-2)/24,5),'Расчет сбытовых надбавок'!$B$1537:'Расчет сбытовых надбавок'!$G$2280,6)</f>
        <v>46.2</v>
      </c>
      <c r="N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O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P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Q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R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S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T749" s="98">
        <f>VLOOKUP($A749+ROUND((COLUMN()-2)/24,5),АТС!$A$41:$F$736,4)+VLOOKUP($A749+ROUND((COLUMN()-2)/24,5),'Расчет сбытовых надбавок'!$B$1537:'Расчет сбытовых надбавок'!$G$2280,6)</f>
        <v>2.48</v>
      </c>
      <c r="U749" s="98">
        <f>VLOOKUP($A749+ROUND((COLUMN()-2)/24,5),АТС!$A$41:$F$736,4)+VLOOKUP($A749+ROUND((COLUMN()-2)/24,5),'Расчет сбытовых надбавок'!$B$1537:'Расчет сбытовых надбавок'!$G$2280,6)</f>
        <v>222.69</v>
      </c>
      <c r="V749" s="98">
        <f>VLOOKUP($A749+ROUND((COLUMN()-2)/24,5),АТС!$A$41:$F$736,4)+VLOOKUP($A749+ROUND((COLUMN()-2)/24,5),'Расчет сбытовых надбавок'!$B$1537:'Расчет сбытовых надбавок'!$G$2280,6)</f>
        <v>249.52</v>
      </c>
      <c r="W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X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Y749" s="98">
        <f>VLOOKUP($A749+ROUND((COLUMN()-2)/24,5),АТС!$A$41:$F$736,4)+VLOOKUP($A749+ROUND((COLUMN()-2)/24,5),'Расчет сбытовых надбавок'!$B$1537:'Расчет сбытовых надбавок'!$G$2280,6)</f>
        <v>0</v>
      </c>
    </row>
    <row r="750" spans="1:25" x14ac:dyDescent="0.2">
      <c r="A750" s="79">
        <f t="shared" si="22"/>
        <v>42581</v>
      </c>
      <c r="B750" s="98">
        <f>VLOOKUP($A750+ROUND((COLUMN()-2)/24,5),АТС!$A$41:$F$784,4)+VLOOKUP($A750+ROUND((COLUMN()-2)/24,5),'Расчет сбытовых надбавок'!$B$1537:'Расчет сбытовых надбавок'!$G$2280,6)</f>
        <v>0</v>
      </c>
      <c r="C750" s="98">
        <f>VLOOKUP($A750+ROUND((COLUMN()-2)/24,5),АТС!$A$41:$F$784,4)+VLOOKUP($A750+ROUND((COLUMN()-2)/24,5),'Расчет сбытовых надбавок'!$B$1537:'Расчет сбытовых надбавок'!$G$2280,6)</f>
        <v>0</v>
      </c>
      <c r="D750" s="98">
        <f>VLOOKUP($A750+ROUND((COLUMN()-2)/24,5),АТС!$A$41:$F$784,4)+VLOOKUP($A750+ROUND((COLUMN()-2)/24,5),'Расчет сбытовых надбавок'!$B$1537:'Расчет сбытовых надбавок'!$G$2280,6)</f>
        <v>0</v>
      </c>
      <c r="E750" s="98">
        <f>VLOOKUP($A750+ROUND((COLUMN()-2)/24,5),АТС!$A$41:$F$784,4)+VLOOKUP($A750+ROUND((COLUMN()-2)/24,5),'Расчет сбытовых надбавок'!$B$1537:'Расчет сбытовых надбавок'!$G$2280,6)</f>
        <v>0</v>
      </c>
      <c r="F750" s="98">
        <f>VLOOKUP($A750+ROUND((COLUMN()-2)/24,5),АТС!$A$41:$F$784,4)+VLOOKUP($A750+ROUND((COLUMN()-2)/24,5),'Расчет сбытовых надбавок'!$B$1537:'Расчет сбытовых надбавок'!$G$2280,6)</f>
        <v>0</v>
      </c>
      <c r="G750" s="98">
        <f>VLOOKUP($A750+ROUND((COLUMN()-2)/24,5),АТС!$A$41:$F$784,4)+VLOOKUP($A750+ROUND((COLUMN()-2)/24,5),'Расчет сбытовых надбавок'!$B$1537:'Расчет сбытовых надбавок'!$G$2280,6)</f>
        <v>13.42</v>
      </c>
      <c r="H750" s="98">
        <f>VLOOKUP($A750+ROUND((COLUMN()-2)/24,5),АТС!$A$41:$F$784,4)+VLOOKUP($A750+ROUND((COLUMN()-2)/24,5),'Расчет сбытовых надбавок'!$B$1537:'Расчет сбытовых надбавок'!$G$2280,6)</f>
        <v>34.64</v>
      </c>
      <c r="I750" s="98">
        <f>VLOOKUP($A750+ROUND((COLUMN()-2)/24,5),АТС!$A$41:$F$784,4)+VLOOKUP($A750+ROUND((COLUMN()-2)/24,5),'Расчет сбытовых надбавок'!$B$1537:'Расчет сбытовых надбавок'!$G$2280,6)</f>
        <v>56.019999999999996</v>
      </c>
      <c r="J750" s="98">
        <f>VLOOKUP($A750+ROUND((COLUMN()-2)/24,5),АТС!$A$41:$F$784,4)+VLOOKUP($A750+ROUND((COLUMN()-2)/24,5),'Расчет сбытовых надбавок'!$B$1537:'Расчет сбытовых надбавок'!$G$2280,6)</f>
        <v>0.01</v>
      </c>
      <c r="K750" s="98">
        <f>VLOOKUP($A750+ROUND((COLUMN()-2)/24,5),АТС!$A$41:$F$784,4)+VLOOKUP($A750+ROUND((COLUMN()-2)/24,5),'Расчет сбытовых надбавок'!$B$1537:'Расчет сбытовых надбавок'!$G$2280,6)</f>
        <v>0.01</v>
      </c>
      <c r="L750" s="98">
        <f>VLOOKUP($A750+ROUND((COLUMN()-2)/24,5),АТС!$A$41:$F$784,4)+VLOOKUP($A750+ROUND((COLUMN()-2)/24,5),'Расчет сбытовых надбавок'!$B$1537:'Расчет сбытовых надбавок'!$G$2280,6)</f>
        <v>0</v>
      </c>
      <c r="M750" s="98">
        <f>VLOOKUP($A750+ROUND((COLUMN()-2)/24,5),АТС!$A$41:$F$784,4)+VLOOKUP($A750+ROUND((COLUMN()-2)/24,5),'Расчет сбытовых надбавок'!$B$1537:'Расчет сбытовых надбавок'!$G$2280,6)</f>
        <v>0</v>
      </c>
      <c r="N750" s="98">
        <f>VLOOKUP($A750+ROUND((COLUMN()-2)/24,5),АТС!$A$41:$F$784,4)+VLOOKUP($A750+ROUND((COLUMN()-2)/24,5),'Расчет сбытовых надбавок'!$B$1537:'Расчет сбытовых надбавок'!$G$2280,6)</f>
        <v>0.01</v>
      </c>
      <c r="O750" s="98">
        <f>VLOOKUP($A750+ROUND((COLUMN()-2)/24,5),АТС!$A$41:$F$784,4)+VLOOKUP($A750+ROUND((COLUMN()-2)/24,5),'Расчет сбытовых надбавок'!$B$1537:'Расчет сбытовых надбавок'!$G$2280,6)</f>
        <v>0.01</v>
      </c>
      <c r="P750" s="98">
        <f>VLOOKUP($A750+ROUND((COLUMN()-2)/24,5),АТС!$A$41:$F$784,4)+VLOOKUP($A750+ROUND((COLUMN()-2)/24,5),'Расчет сбытовых надбавок'!$B$1537:'Расчет сбытовых надбавок'!$G$2280,6)</f>
        <v>0.01</v>
      </c>
      <c r="Q750" s="98">
        <f>VLOOKUP($A750+ROUND((COLUMN()-2)/24,5),АТС!$A$41:$F$784,4)+VLOOKUP($A750+ROUND((COLUMN()-2)/24,5),'Расчет сбытовых надбавок'!$B$1537:'Расчет сбытовых надбавок'!$G$2280,6)</f>
        <v>0</v>
      </c>
      <c r="R750" s="98">
        <f>VLOOKUP($A750+ROUND((COLUMN()-2)/24,5),АТС!$A$41:$F$784,4)+VLOOKUP($A750+ROUND((COLUMN()-2)/24,5),'Расчет сбытовых надбавок'!$B$1537:'Расчет сбытовых надбавок'!$G$2280,6)</f>
        <v>0.01</v>
      </c>
      <c r="S750" s="98">
        <f>VLOOKUP($A750+ROUND((COLUMN()-2)/24,5),АТС!$A$41:$F$784,4)+VLOOKUP($A750+ROUND((COLUMN()-2)/24,5),'Расчет сбытовых надбавок'!$B$1537:'Расчет сбытовых надбавок'!$G$2280,6)</f>
        <v>0.01</v>
      </c>
      <c r="T750" s="98">
        <f>VLOOKUP($A750+ROUND((COLUMN()-2)/24,5),АТС!$A$41:$F$784,4)+VLOOKUP($A750+ROUND((COLUMN()-2)/24,5),'Расчет сбытовых надбавок'!$B$1537:'Расчет сбытовых надбавок'!$G$2280,6)</f>
        <v>0.01</v>
      </c>
      <c r="U750" s="98">
        <f>VLOOKUP($A750+ROUND((COLUMN()-2)/24,5),АТС!$A$41:$F$784,4)+VLOOKUP($A750+ROUND((COLUMN()-2)/24,5),'Расчет сбытовых надбавок'!$B$1537:'Расчет сбытовых надбавок'!$G$2280,6)</f>
        <v>30.87</v>
      </c>
      <c r="V750" s="98">
        <f>VLOOKUP($A750+ROUND((COLUMN()-2)/24,5),АТС!$A$41:$F$784,4)+VLOOKUP($A750+ROUND((COLUMN()-2)/24,5),'Расчет сбытовых надбавок'!$B$1537:'Расчет сбытовых надбавок'!$G$2280,6)</f>
        <v>67.290000000000006</v>
      </c>
      <c r="W750" s="98">
        <f>VLOOKUP($A750+ROUND((COLUMN()-2)/24,5),АТС!$A$41:$F$784,4)+VLOOKUP($A750+ROUND((COLUMN()-2)/24,5),'Расчет сбытовых надбавок'!$B$1537:'Расчет сбытовых надбавок'!$G$2280,6)</f>
        <v>0</v>
      </c>
      <c r="X750" s="98">
        <f>VLOOKUP($A750+ROUND((COLUMN()-2)/24,5),АТС!$A$41:$F$784,4)+VLOOKUP($A750+ROUND((COLUMN()-2)/24,5),'Расчет сбытовых надбавок'!$B$1537:'Расчет сбытовых надбавок'!$G$2280,6)</f>
        <v>0.01</v>
      </c>
      <c r="Y750" s="98">
        <f>VLOOKUP($A750+ROUND((COLUMN()-2)/24,5),АТС!$A$41:$F$784,4)+VLOOKUP($A750+ROUND((COLUMN()-2)/24,5),'Расчет сбытовых надбавок'!$B$1537:'Расчет сбытовых надбавок'!$G$2280,6)</f>
        <v>0.01</v>
      </c>
    </row>
    <row r="751" spans="1:25" x14ac:dyDescent="0.2">
      <c r="A751" s="79">
        <f t="shared" si="22"/>
        <v>42582</v>
      </c>
      <c r="B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C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D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E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F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G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H751" s="98">
        <f>VLOOKUP($A751+ROUND((COLUMN()-2)/24,5),АТС!$A$41:$F$784,4)+VLOOKUP($A751+ROUND((COLUMN()-2)/24,5),'Расчет сбытовых надбавок'!$B$1537:'Расчет сбытовых надбавок'!$G$2280,6)</f>
        <v>58.930000000000007</v>
      </c>
      <c r="I751" s="98">
        <f>VLOOKUP($A751+ROUND((COLUMN()-2)/24,5),АТС!$A$41:$F$784,4)+VLOOKUP($A751+ROUND((COLUMN()-2)/24,5),'Расчет сбытовых надбавок'!$B$1537:'Расчет сбытовых надбавок'!$G$2280,6)</f>
        <v>151.91</v>
      </c>
      <c r="J751" s="98">
        <f>VLOOKUP($A751+ROUND((COLUMN()-2)/24,5),АТС!$A$41:$F$784,4)+VLOOKUP($A751+ROUND((COLUMN()-2)/24,5),'Расчет сбытовых надбавок'!$B$1537:'Расчет сбытовых надбавок'!$G$2280,6)</f>
        <v>132.97</v>
      </c>
      <c r="K751" s="98">
        <f>VLOOKUP($A751+ROUND((COLUMN()-2)/24,5),АТС!$A$41:$F$784,4)+VLOOKUP($A751+ROUND((COLUMN()-2)/24,5),'Расчет сбытовых надбавок'!$B$1537:'Расчет сбытовых надбавок'!$G$2280,6)</f>
        <v>82.42</v>
      </c>
      <c r="L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M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N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O751" s="98">
        <f>VLOOKUP($A751+ROUND((COLUMN()-2)/24,5),АТС!$A$41:$F$784,4)+VLOOKUP($A751+ROUND((COLUMN()-2)/24,5),'Расчет сбытовых надбавок'!$B$1537:'Расчет сбытовых надбавок'!$G$2280,6)</f>
        <v>0.01</v>
      </c>
      <c r="P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Q751" s="98">
        <f>VLOOKUP($A751+ROUND((COLUMN()-2)/24,5),АТС!$A$41:$F$784,4)+VLOOKUP($A751+ROUND((COLUMN()-2)/24,5),'Расчет сбытовых надбавок'!$B$1537:'Расчет сбытовых надбавок'!$G$2280,6)</f>
        <v>0.01</v>
      </c>
      <c r="R751" s="98">
        <f>VLOOKUP($A751+ROUND((COLUMN()-2)/24,5),АТС!$A$41:$F$784,4)+VLOOKUP($A751+ROUND((COLUMN()-2)/24,5),'Расчет сбытовых надбавок'!$B$1537:'Расчет сбытовых надбавок'!$G$2280,6)</f>
        <v>0.01</v>
      </c>
      <c r="S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T751" s="98">
        <f>VLOOKUP($A751+ROUND((COLUMN()-2)/24,5),АТС!$A$41:$F$784,4)+VLOOKUP($A751+ROUND((COLUMN()-2)/24,5),'Расчет сбытовых надбавок'!$B$1537:'Расчет сбытовых надбавок'!$G$2280,6)</f>
        <v>0.01</v>
      </c>
      <c r="U751" s="98">
        <f>VLOOKUP($A751+ROUND((COLUMN()-2)/24,5),АТС!$A$41:$F$784,4)+VLOOKUP($A751+ROUND((COLUMN()-2)/24,5),'Расчет сбытовых надбавок'!$B$1537:'Расчет сбытовых надбавок'!$G$2280,6)</f>
        <v>0.01</v>
      </c>
      <c r="V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W751" s="98">
        <f>VLOOKUP($A751+ROUND((COLUMN()-2)/24,5),АТС!$A$41:$F$784,4)+VLOOKUP($A751+ROUND((COLUMN()-2)/24,5),'Расчет сбытовых надбавок'!$B$1537:'Расчет сбытовых надбавок'!$G$2280,6)</f>
        <v>0.01</v>
      </c>
      <c r="X751" s="98">
        <f>VLOOKUP($A751+ROUND((COLUMN()-2)/24,5),АТС!$A$41:$F$784,4)+VLOOKUP($A751+ROUND((COLUMN()-2)/24,5),'Расчет сбытовых надбавок'!$B$1537:'Расчет сбытовых надбавок'!$G$2280,6)</f>
        <v>0.01</v>
      </c>
      <c r="Y751" s="98">
        <f>VLOOKUP($A751+ROUND((COLUMN()-2)/24,5),АТС!$A$41:$F$784,4)+VLOOKUP($A751+ROUND((COLUMN()-2)/24,5),'Расчет сбытовых надбавок'!$B$1537:'Расчет сбытовых надбавок'!$G$2280,6)</f>
        <v>0.01</v>
      </c>
    </row>
    <row r="752" spans="1:25" x14ac:dyDescent="0.2">
      <c r="A752" s="85"/>
      <c r="B752" s="99"/>
      <c r="C752" s="99"/>
      <c r="D752" s="99"/>
      <c r="E752" s="99"/>
      <c r="F752" s="99"/>
      <c r="G752" s="99"/>
      <c r="H752" s="99"/>
      <c r="I752" s="99"/>
      <c r="J752" s="99"/>
      <c r="K752" s="99"/>
      <c r="L752" s="99"/>
      <c r="M752" s="99"/>
      <c r="N752" s="99"/>
      <c r="O752" s="99"/>
      <c r="P752" s="99"/>
      <c r="Q752" s="99"/>
      <c r="R752" s="99"/>
      <c r="S752" s="99"/>
      <c r="T752" s="99"/>
      <c r="U752" s="99"/>
      <c r="V752" s="99"/>
      <c r="W752" s="99"/>
      <c r="X752" s="99"/>
      <c r="Y752" s="99"/>
    </row>
    <row r="753" spans="1:27" x14ac:dyDescent="0.25">
      <c r="A753" s="87" t="s">
        <v>150</v>
      </c>
      <c r="B753" s="78"/>
      <c r="C753" s="78"/>
      <c r="D753" s="78"/>
    </row>
    <row r="754" spans="1:27" ht="12.75" customHeight="1" x14ac:dyDescent="0.2">
      <c r="A754" s="169" t="s">
        <v>48</v>
      </c>
      <c r="B754" s="180" t="s">
        <v>155</v>
      </c>
      <c r="C754" s="181"/>
      <c r="D754" s="181"/>
      <c r="E754" s="181"/>
      <c r="F754" s="181"/>
      <c r="G754" s="181"/>
      <c r="H754" s="181"/>
      <c r="I754" s="181"/>
      <c r="J754" s="181"/>
      <c r="K754" s="181"/>
      <c r="L754" s="181"/>
      <c r="M754" s="181"/>
      <c r="N754" s="181"/>
      <c r="O754" s="181"/>
      <c r="P754" s="181"/>
      <c r="Q754" s="181"/>
      <c r="R754" s="181"/>
      <c r="S754" s="181"/>
      <c r="T754" s="181"/>
      <c r="U754" s="181"/>
      <c r="V754" s="181"/>
      <c r="W754" s="181"/>
      <c r="X754" s="181"/>
      <c r="Y754" s="182"/>
    </row>
    <row r="755" spans="1:27" ht="12.75" customHeight="1" x14ac:dyDescent="0.2">
      <c r="A755" s="170"/>
      <c r="B755" s="183"/>
      <c r="C755" s="184"/>
      <c r="D755" s="184"/>
      <c r="E755" s="184"/>
      <c r="F755" s="184"/>
      <c r="G755" s="184"/>
      <c r="H755" s="184"/>
      <c r="I755" s="184"/>
      <c r="J755" s="184"/>
      <c r="K755" s="184"/>
      <c r="L755" s="184"/>
      <c r="M755" s="184"/>
      <c r="N755" s="184"/>
      <c r="O755" s="184"/>
      <c r="P755" s="184"/>
      <c r="Q755" s="184"/>
      <c r="R755" s="184"/>
      <c r="S755" s="184"/>
      <c r="T755" s="184"/>
      <c r="U755" s="184"/>
      <c r="V755" s="184"/>
      <c r="W755" s="184"/>
      <c r="X755" s="184"/>
      <c r="Y755" s="185"/>
    </row>
    <row r="756" spans="1:27" s="111" customFormat="1" ht="12.75" customHeight="1" x14ac:dyDescent="0.2">
      <c r="A756" s="170"/>
      <c r="B756" s="216" t="s">
        <v>123</v>
      </c>
      <c r="C756" s="204" t="s">
        <v>124</v>
      </c>
      <c r="D756" s="204" t="s">
        <v>125</v>
      </c>
      <c r="E756" s="204" t="s">
        <v>126</v>
      </c>
      <c r="F756" s="204" t="s">
        <v>127</v>
      </c>
      <c r="G756" s="204" t="s">
        <v>128</v>
      </c>
      <c r="H756" s="204" t="s">
        <v>129</v>
      </c>
      <c r="I756" s="204" t="s">
        <v>130</v>
      </c>
      <c r="J756" s="204" t="s">
        <v>131</v>
      </c>
      <c r="K756" s="204" t="s">
        <v>132</v>
      </c>
      <c r="L756" s="204" t="s">
        <v>133</v>
      </c>
      <c r="M756" s="204" t="s">
        <v>134</v>
      </c>
      <c r="N756" s="214" t="s">
        <v>135</v>
      </c>
      <c r="O756" s="204" t="s">
        <v>136</v>
      </c>
      <c r="P756" s="204" t="s">
        <v>137</v>
      </c>
      <c r="Q756" s="204" t="s">
        <v>138</v>
      </c>
      <c r="R756" s="204" t="s">
        <v>139</v>
      </c>
      <c r="S756" s="204" t="s">
        <v>140</v>
      </c>
      <c r="T756" s="204" t="s">
        <v>141</v>
      </c>
      <c r="U756" s="204" t="s">
        <v>142</v>
      </c>
      <c r="V756" s="204" t="s">
        <v>143</v>
      </c>
      <c r="W756" s="204" t="s">
        <v>144</v>
      </c>
      <c r="X756" s="204" t="s">
        <v>145</v>
      </c>
      <c r="Y756" s="204" t="s">
        <v>146</v>
      </c>
    </row>
    <row r="757" spans="1:27" s="111" customFormat="1" ht="11.25" customHeight="1" x14ac:dyDescent="0.2">
      <c r="A757" s="171"/>
      <c r="B757" s="217"/>
      <c r="C757" s="205"/>
      <c r="D757" s="205"/>
      <c r="E757" s="205"/>
      <c r="F757" s="205"/>
      <c r="G757" s="205"/>
      <c r="H757" s="205"/>
      <c r="I757" s="205"/>
      <c r="J757" s="205"/>
      <c r="K757" s="205"/>
      <c r="L757" s="205"/>
      <c r="M757" s="205"/>
      <c r="N757" s="215"/>
      <c r="O757" s="205"/>
      <c r="P757" s="205"/>
      <c r="Q757" s="205"/>
      <c r="R757" s="205"/>
      <c r="S757" s="205"/>
      <c r="T757" s="205"/>
      <c r="U757" s="205"/>
      <c r="V757" s="205"/>
      <c r="W757" s="205"/>
      <c r="X757" s="205"/>
      <c r="Y757" s="205"/>
    </row>
    <row r="758" spans="1:27" ht="15.75" customHeight="1" x14ac:dyDescent="0.2">
      <c r="A758" s="79">
        <f>A721</f>
        <v>42552</v>
      </c>
      <c r="B758" s="98">
        <f>VLOOKUP($A758+ROUND((COLUMN()-2)/24,5),АТС!$A$41:$F$736,5)+VLOOKUP($A758+ROUND((COLUMN()-2)/24,5),'Расчет сбытовых надбавок'!$B$2281:'Расчет сбытовых надбавок'!$G$3024,3)</f>
        <v>113.84</v>
      </c>
      <c r="C758" s="98">
        <f>VLOOKUP($A758+ROUND((COLUMN()-2)/24,5),АТС!$A$41:$F$736,5)+VLOOKUP($A758+ROUND((COLUMN()-2)/24,5),'Расчет сбытовых надбавок'!$B$2281:'Расчет сбытовых надбавок'!$G$3024,3)</f>
        <v>114.97</v>
      </c>
      <c r="D758" s="98">
        <f>VLOOKUP($A758+ROUND((COLUMN()-2)/24,5),АТС!$A$41:$F$736,5)+VLOOKUP($A758+ROUND((COLUMN()-2)/24,5),'Расчет сбытовых надбавок'!$B$2281:'Расчет сбытовых надбавок'!$G$3024,3)</f>
        <v>76.760000000000005</v>
      </c>
      <c r="E758" s="98">
        <f>VLOOKUP($A758+ROUND((COLUMN()-2)/24,5),АТС!$A$41:$F$736,5)+VLOOKUP($A758+ROUND((COLUMN()-2)/24,5),'Расчет сбытовых надбавок'!$B$2281:'Расчет сбытовых надбавок'!$G$3024,3)</f>
        <v>0.01</v>
      </c>
      <c r="F758" s="98">
        <f>VLOOKUP($A758+ROUND((COLUMN()-2)/24,5),АТС!$A$41:$F$736,5)+VLOOKUP($A758+ROUND((COLUMN()-2)/24,5),'Расчет сбытовых надбавок'!$B$2281:'Расчет сбытовых надбавок'!$G$3024,3)</f>
        <v>22.93</v>
      </c>
      <c r="G758" s="98">
        <f>VLOOKUP($A758+ROUND((COLUMN()-2)/24,5),АТС!$A$41:$F$736,5)+VLOOKUP($A758+ROUND((COLUMN()-2)/24,5),'Расчет сбытовых надбавок'!$B$2281:'Расчет сбытовых надбавок'!$G$3024,3)</f>
        <v>0</v>
      </c>
      <c r="H758" s="98">
        <f>VLOOKUP($A758+ROUND((COLUMN()-2)/24,5),АТС!$A$41:$F$736,5)+VLOOKUP($A758+ROUND((COLUMN()-2)/24,5),'Расчет сбытовых надбавок'!$B$2281:'Расчет сбытовых надбавок'!$G$3024,3)</f>
        <v>0</v>
      </c>
      <c r="I758" s="98">
        <f>VLOOKUP($A758+ROUND((COLUMN()-2)/24,5),АТС!$A$41:$F$736,5)+VLOOKUP($A758+ROUND((COLUMN()-2)/24,5),'Расчет сбытовых надбавок'!$B$2281:'Расчет сбытовых надбавок'!$G$3024,3)</f>
        <v>0.01</v>
      </c>
      <c r="J758" s="98">
        <f>VLOOKUP($A758+ROUND((COLUMN()-2)/24,5),АТС!$A$41:$F$736,5)+VLOOKUP($A758+ROUND((COLUMN()-2)/24,5),'Расчет сбытовых надбавок'!$B$2281:'Расчет сбытовых надбавок'!$G$3024,3)</f>
        <v>0</v>
      </c>
      <c r="K758" s="98">
        <f>VLOOKUP($A758+ROUND((COLUMN()-2)/24,5),АТС!$A$41:$F$736,5)+VLOOKUP($A758+ROUND((COLUMN()-2)/24,5),'Расчет сбытовых надбавок'!$B$2281:'Расчет сбытовых надбавок'!$G$3024,3)</f>
        <v>0</v>
      </c>
      <c r="L758" s="98">
        <f>VLOOKUP($A758+ROUND((COLUMN()-2)/24,5),АТС!$A$41:$F$736,5)+VLOOKUP($A758+ROUND((COLUMN()-2)/24,5),'Расчет сбытовых надбавок'!$B$2281:'Расчет сбытовых надбавок'!$G$3024,3)</f>
        <v>0.01</v>
      </c>
      <c r="M758" s="98">
        <f>VLOOKUP($A758+ROUND((COLUMN()-2)/24,5),АТС!$A$41:$F$736,5)+VLOOKUP($A758+ROUND((COLUMN()-2)/24,5),'Расчет сбытовых надбавок'!$B$2281:'Расчет сбытовых надбавок'!$G$3024,3)</f>
        <v>0</v>
      </c>
      <c r="N758" s="98">
        <f>VLOOKUP($A758+ROUND((COLUMN()-2)/24,5),АТС!$A$41:$F$736,5)+VLOOKUP($A758+ROUND((COLUMN()-2)/24,5),'Расчет сбытовых надбавок'!$B$2281:'Расчет сбытовых надбавок'!$G$3024,3)</f>
        <v>82.37</v>
      </c>
      <c r="O758" s="98">
        <f>VLOOKUP($A758+ROUND((COLUMN()-2)/24,5),АТС!$A$41:$F$736,5)+VLOOKUP($A758+ROUND((COLUMN()-2)/24,5),'Расчет сбытовых надбавок'!$B$2281:'Расчет сбытовых надбавок'!$G$3024,3)</f>
        <v>98</v>
      </c>
      <c r="P758" s="98">
        <f>VLOOKUP($A758+ROUND((COLUMN()-2)/24,5),АТС!$A$41:$F$736,5)+VLOOKUP($A758+ROUND((COLUMN()-2)/24,5),'Расчет сбытовых надбавок'!$B$2281:'Расчет сбытовых надбавок'!$G$3024,3)</f>
        <v>233.26000000000002</v>
      </c>
      <c r="Q758" s="98">
        <f>VLOOKUP($A758+ROUND((COLUMN()-2)/24,5),АТС!$A$41:$F$736,5)+VLOOKUP($A758+ROUND((COLUMN()-2)/24,5),'Расчет сбытовых надбавок'!$B$2281:'Расчет сбытовых надбавок'!$G$3024,3)</f>
        <v>256.65999999999997</v>
      </c>
      <c r="R758" s="98">
        <f>VLOOKUP($A758+ROUND((COLUMN()-2)/24,5),АТС!$A$41:$F$736,5)+VLOOKUP($A758+ROUND((COLUMN()-2)/24,5),'Расчет сбытовых надбавок'!$B$2281:'Расчет сбытовых надбавок'!$G$3024,3)</f>
        <v>171.6</v>
      </c>
      <c r="S758" s="98">
        <f>VLOOKUP($A758+ROUND((COLUMN()-2)/24,5),АТС!$A$41:$F$736,5)+VLOOKUP($A758+ROUND((COLUMN()-2)/24,5),'Расчет сбытовых надбавок'!$B$2281:'Расчет сбытовых надбавок'!$G$3024,3)</f>
        <v>137.04999999999998</v>
      </c>
      <c r="T758" s="98">
        <f>VLOOKUP($A758+ROUND((COLUMN()-2)/24,5),АТС!$A$41:$F$736,5)+VLOOKUP($A758+ROUND((COLUMN()-2)/24,5),'Расчет сбытовых надбавок'!$B$2281:'Расчет сбытовых надбавок'!$G$3024,3)</f>
        <v>200.02</v>
      </c>
      <c r="U758" s="98">
        <f>VLOOKUP($A758+ROUND((COLUMN()-2)/24,5),АТС!$A$41:$F$736,5)+VLOOKUP($A758+ROUND((COLUMN()-2)/24,5),'Расчет сбытовых надбавок'!$B$2281:'Расчет сбытовых надбавок'!$G$3024,3)</f>
        <v>177.08999999999997</v>
      </c>
      <c r="V758" s="98">
        <f>VLOOKUP($A758+ROUND((COLUMN()-2)/24,5),АТС!$A$41:$F$736,5)+VLOOKUP($A758+ROUND((COLUMN()-2)/24,5),'Расчет сбытовых надбавок'!$B$2281:'Расчет сбытовых надбавок'!$G$3024,3)</f>
        <v>118.55</v>
      </c>
      <c r="W758" s="98">
        <f>VLOOKUP($A758+ROUND((COLUMN()-2)/24,5),АТС!$A$41:$F$736,5)+VLOOKUP($A758+ROUND((COLUMN()-2)/24,5),'Расчет сбытовых надбавок'!$B$2281:'Расчет сбытовых надбавок'!$G$3024,3)</f>
        <v>219</v>
      </c>
      <c r="X758" s="98">
        <f>VLOOKUP($A758+ROUND((COLUMN()-2)/24,5),АТС!$A$41:$F$736,5)+VLOOKUP($A758+ROUND((COLUMN()-2)/24,5),'Расчет сбытовых надбавок'!$B$2281:'Расчет сбытовых надбавок'!$G$3024,3)</f>
        <v>560.66999999999996</v>
      </c>
      <c r="Y758" s="98">
        <f>VLOOKUP($A758+ROUND((COLUMN()-2)/24,5),АТС!$A$41:$F$736,5)+VLOOKUP($A758+ROUND((COLUMN()-2)/24,5),'Расчет сбытовых надбавок'!$B$2281:'Расчет сбытовых надбавок'!$G$3024,3)</f>
        <v>513.66</v>
      </c>
      <c r="AA758" s="80"/>
    </row>
    <row r="759" spans="1:27" x14ac:dyDescent="0.2">
      <c r="A759" s="79">
        <f>A758+1</f>
        <v>42553</v>
      </c>
      <c r="B759" s="98">
        <f>VLOOKUP($A759+ROUND((COLUMN()-2)/24,5),АТС!$A$41:$F$736,5)+VLOOKUP($A759+ROUND((COLUMN()-2)/24,5),'Расчет сбытовых надбавок'!$B$2281:'Расчет сбытовых надбавок'!$G$3024,3)</f>
        <v>329.20000000000005</v>
      </c>
      <c r="C759" s="98">
        <f>VLOOKUP($A759+ROUND((COLUMN()-2)/24,5),АТС!$A$41:$F$736,5)+VLOOKUP($A759+ROUND((COLUMN()-2)/24,5),'Расчет сбытовых надбавок'!$B$2281:'Расчет сбытовых надбавок'!$G$3024,3)</f>
        <v>73.42</v>
      </c>
      <c r="D759" s="98">
        <f>VLOOKUP($A759+ROUND((COLUMN()-2)/24,5),АТС!$A$41:$F$736,5)+VLOOKUP($A759+ROUND((COLUMN()-2)/24,5),'Расчет сбытовых надбавок'!$B$2281:'Расчет сбытовых надбавок'!$G$3024,3)</f>
        <v>6.75</v>
      </c>
      <c r="E759" s="98">
        <f>VLOOKUP($A759+ROUND((COLUMN()-2)/24,5),АТС!$A$41:$F$736,5)+VLOOKUP($A759+ROUND((COLUMN()-2)/24,5),'Расчет сбытовых надбавок'!$B$2281:'Расчет сбытовых надбавок'!$G$3024,3)</f>
        <v>85.94</v>
      </c>
      <c r="F759" s="98">
        <f>VLOOKUP($A759+ROUND((COLUMN()-2)/24,5),АТС!$A$41:$F$736,5)+VLOOKUP($A759+ROUND((COLUMN()-2)/24,5),'Расчет сбытовых надбавок'!$B$2281:'Расчет сбытовых надбавок'!$G$3024,3)</f>
        <v>310.77</v>
      </c>
      <c r="G759" s="98">
        <f>VLOOKUP($A759+ROUND((COLUMN()-2)/24,5),АТС!$A$41:$F$736,5)+VLOOKUP($A759+ROUND((COLUMN()-2)/24,5),'Расчет сбытовых надбавок'!$B$2281:'Расчет сбытовых надбавок'!$G$3024,3)</f>
        <v>0</v>
      </c>
      <c r="H759" s="98">
        <f>VLOOKUP($A759+ROUND((COLUMN()-2)/24,5),АТС!$A$41:$F$736,5)+VLOOKUP($A759+ROUND((COLUMN()-2)/24,5),'Расчет сбытовых надбавок'!$B$2281:'Расчет сбытовых надбавок'!$G$3024,3)</f>
        <v>104.17999999999999</v>
      </c>
      <c r="I759" s="98">
        <f>VLOOKUP($A759+ROUND((COLUMN()-2)/24,5),АТС!$A$41:$F$736,5)+VLOOKUP($A759+ROUND((COLUMN()-2)/24,5),'Расчет сбытовых надбавок'!$B$2281:'Расчет сбытовых надбавок'!$G$3024,3)</f>
        <v>197.82999999999998</v>
      </c>
      <c r="J759" s="98">
        <f>VLOOKUP($A759+ROUND((COLUMN()-2)/24,5),АТС!$A$41:$F$736,5)+VLOOKUP($A759+ROUND((COLUMN()-2)/24,5),'Расчет сбытовых надбавок'!$B$2281:'Расчет сбытовых надбавок'!$G$3024,3)</f>
        <v>0</v>
      </c>
      <c r="K759" s="98">
        <f>VLOOKUP($A759+ROUND((COLUMN()-2)/24,5),АТС!$A$41:$F$736,5)+VLOOKUP($A759+ROUND((COLUMN()-2)/24,5),'Расчет сбытовых надбавок'!$B$2281:'Расчет сбытовых надбавок'!$G$3024,3)</f>
        <v>15.780000000000001</v>
      </c>
      <c r="L759" s="98">
        <f>VLOOKUP($A759+ROUND((COLUMN()-2)/24,5),АТС!$A$41:$F$736,5)+VLOOKUP($A759+ROUND((COLUMN()-2)/24,5),'Расчет сбытовых надбавок'!$B$2281:'Расчет сбытовых надбавок'!$G$3024,3)</f>
        <v>18.78</v>
      </c>
      <c r="M759" s="98">
        <f>VLOOKUP($A759+ROUND((COLUMN()-2)/24,5),АТС!$A$41:$F$736,5)+VLOOKUP($A759+ROUND((COLUMN()-2)/24,5),'Расчет сбытовых надбавок'!$B$2281:'Расчет сбытовых надбавок'!$G$3024,3)</f>
        <v>19.71</v>
      </c>
      <c r="N759" s="98">
        <f>VLOOKUP($A759+ROUND((COLUMN()-2)/24,5),АТС!$A$41:$F$736,5)+VLOOKUP($A759+ROUND((COLUMN()-2)/24,5),'Расчет сбытовых надбавок'!$B$2281:'Расчет сбытовых надбавок'!$G$3024,3)</f>
        <v>20.12</v>
      </c>
      <c r="O759" s="98">
        <f>VLOOKUP($A759+ROUND((COLUMN()-2)/24,5),АТС!$A$41:$F$736,5)+VLOOKUP($A759+ROUND((COLUMN()-2)/24,5),'Расчет сбытовых надбавок'!$B$2281:'Расчет сбытовых надбавок'!$G$3024,3)</f>
        <v>20.68</v>
      </c>
      <c r="P759" s="98">
        <f>VLOOKUP($A759+ROUND((COLUMN()-2)/24,5),АТС!$A$41:$F$736,5)+VLOOKUP($A759+ROUND((COLUMN()-2)/24,5),'Расчет сбытовых надбавок'!$B$2281:'Расчет сбытовых надбавок'!$G$3024,3)</f>
        <v>50.129999999999995</v>
      </c>
      <c r="Q759" s="98">
        <f>VLOOKUP($A759+ROUND((COLUMN()-2)/24,5),АТС!$A$41:$F$736,5)+VLOOKUP($A759+ROUND((COLUMN()-2)/24,5),'Расчет сбытовых надбавок'!$B$2281:'Расчет сбытовых надбавок'!$G$3024,3)</f>
        <v>56.160000000000004</v>
      </c>
      <c r="R759" s="98">
        <f>VLOOKUP($A759+ROUND((COLUMN()-2)/24,5),АТС!$A$41:$F$736,5)+VLOOKUP($A759+ROUND((COLUMN()-2)/24,5),'Расчет сбытовых надбавок'!$B$2281:'Расчет сбытовых надбавок'!$G$3024,3)</f>
        <v>206.35</v>
      </c>
      <c r="S759" s="98">
        <f>VLOOKUP($A759+ROUND((COLUMN()-2)/24,5),АТС!$A$41:$F$736,5)+VLOOKUP($A759+ROUND((COLUMN()-2)/24,5),'Расчет сбытовых надбавок'!$B$2281:'Расчет сбытовых надбавок'!$G$3024,3)</f>
        <v>181.17000000000002</v>
      </c>
      <c r="T759" s="98">
        <f>VLOOKUP($A759+ROUND((COLUMN()-2)/24,5),АТС!$A$41:$F$736,5)+VLOOKUP($A759+ROUND((COLUMN()-2)/24,5),'Расчет сбытовых надбавок'!$B$2281:'Расчет сбытовых надбавок'!$G$3024,3)</f>
        <v>85.83</v>
      </c>
      <c r="U759" s="98">
        <f>VLOOKUP($A759+ROUND((COLUMN()-2)/24,5),АТС!$A$41:$F$736,5)+VLOOKUP($A759+ROUND((COLUMN()-2)/24,5),'Расчет сбытовых надбавок'!$B$2281:'Расчет сбытовых надбавок'!$G$3024,3)</f>
        <v>66.3</v>
      </c>
      <c r="V759" s="98">
        <f>VLOOKUP($A759+ROUND((COLUMN()-2)/24,5),АТС!$A$41:$F$736,5)+VLOOKUP($A759+ROUND((COLUMN()-2)/24,5),'Расчет сбытовых надбавок'!$B$2281:'Расчет сбытовых надбавок'!$G$3024,3)</f>
        <v>75.48</v>
      </c>
      <c r="W759" s="98">
        <f>VLOOKUP($A759+ROUND((COLUMN()-2)/24,5),АТС!$A$41:$F$736,5)+VLOOKUP($A759+ROUND((COLUMN()-2)/24,5),'Расчет сбытовых надбавок'!$B$2281:'Расчет сбытовых надбавок'!$G$3024,3)</f>
        <v>188.18</v>
      </c>
      <c r="X759" s="98">
        <f>VLOOKUP($A759+ROUND((COLUMN()-2)/24,5),АТС!$A$41:$F$736,5)+VLOOKUP($A759+ROUND((COLUMN()-2)/24,5),'Расчет сбытовых надбавок'!$B$2281:'Расчет сбытовых надбавок'!$G$3024,3)</f>
        <v>249.55</v>
      </c>
      <c r="Y759" s="98">
        <f>VLOOKUP($A759+ROUND((COLUMN()-2)/24,5),АТС!$A$41:$F$736,5)+VLOOKUP($A759+ROUND((COLUMN()-2)/24,5),'Расчет сбытовых надбавок'!$B$2281:'Расчет сбытовых надбавок'!$G$3024,3)</f>
        <v>297.68</v>
      </c>
    </row>
    <row r="760" spans="1:27" x14ac:dyDescent="0.2">
      <c r="A760" s="79">
        <f t="shared" ref="A760:A788" si="23">A759+1</f>
        <v>42554</v>
      </c>
      <c r="B760" s="98">
        <f>VLOOKUP($A760+ROUND((COLUMN()-2)/24,5),АТС!$A$41:$F$736,5)+VLOOKUP($A760+ROUND((COLUMN()-2)/24,5),'Расчет сбытовых надбавок'!$B$2281:'Расчет сбытовых надбавок'!$G$3024,3)</f>
        <v>148.63999999999999</v>
      </c>
      <c r="C760" s="98">
        <f>VLOOKUP($A760+ROUND((COLUMN()-2)/24,5),АТС!$A$41:$F$736,5)+VLOOKUP($A760+ROUND((COLUMN()-2)/24,5),'Расчет сбытовых надбавок'!$B$2281:'Расчет сбытовых надбавок'!$G$3024,3)</f>
        <v>99</v>
      </c>
      <c r="D760" s="98">
        <f>VLOOKUP($A760+ROUND((COLUMN()-2)/24,5),АТС!$A$41:$F$736,5)+VLOOKUP($A760+ROUND((COLUMN()-2)/24,5),'Расчет сбытовых надбавок'!$B$2281:'Расчет сбытовых надбавок'!$G$3024,3)</f>
        <v>83.88</v>
      </c>
      <c r="E760" s="98">
        <f>VLOOKUP($A760+ROUND((COLUMN()-2)/24,5),АТС!$A$41:$F$736,5)+VLOOKUP($A760+ROUND((COLUMN()-2)/24,5),'Расчет сбытовых надбавок'!$B$2281:'Расчет сбытовых надбавок'!$G$3024,3)</f>
        <v>86.07</v>
      </c>
      <c r="F760" s="98">
        <f>VLOOKUP($A760+ROUND((COLUMN()-2)/24,5),АТС!$A$41:$F$736,5)+VLOOKUP($A760+ROUND((COLUMN()-2)/24,5),'Расчет сбытовых надбавок'!$B$2281:'Расчет сбытовых надбавок'!$G$3024,3)</f>
        <v>21.42</v>
      </c>
      <c r="G760" s="98">
        <f>VLOOKUP($A760+ROUND((COLUMN()-2)/24,5),АТС!$A$41:$F$736,5)+VLOOKUP($A760+ROUND((COLUMN()-2)/24,5),'Расчет сбытовых надбавок'!$B$2281:'Расчет сбытовых надбавок'!$G$3024,3)</f>
        <v>0</v>
      </c>
      <c r="H760" s="98">
        <f>VLOOKUP($A760+ROUND((COLUMN()-2)/24,5),АТС!$A$41:$F$736,5)+VLOOKUP($A760+ROUND((COLUMN()-2)/24,5),'Расчет сбытовых надбавок'!$B$2281:'Расчет сбытовых надбавок'!$G$3024,3)</f>
        <v>1022.25</v>
      </c>
      <c r="I760" s="98">
        <f>VLOOKUP($A760+ROUND((COLUMN()-2)/24,5),АТС!$A$41:$F$736,5)+VLOOKUP($A760+ROUND((COLUMN()-2)/24,5),'Расчет сбытовых надбавок'!$B$2281:'Расчет сбытовых надбавок'!$G$3024,3)</f>
        <v>0</v>
      </c>
      <c r="J760" s="98">
        <f>VLOOKUP($A760+ROUND((COLUMN()-2)/24,5),АТС!$A$41:$F$736,5)+VLOOKUP($A760+ROUND((COLUMN()-2)/24,5),'Расчет сбытовых надбавок'!$B$2281:'Расчет сбытовых надбавок'!$G$3024,3)</f>
        <v>58.980000000000004</v>
      </c>
      <c r="K760" s="98">
        <f>VLOOKUP($A760+ROUND((COLUMN()-2)/24,5),АТС!$A$41:$F$736,5)+VLOOKUP($A760+ROUND((COLUMN()-2)/24,5),'Расчет сбытовых надбавок'!$B$2281:'Расчет сбытовых надбавок'!$G$3024,3)</f>
        <v>0</v>
      </c>
      <c r="L760" s="98">
        <f>VLOOKUP($A760+ROUND((COLUMN()-2)/24,5),АТС!$A$41:$F$736,5)+VLOOKUP($A760+ROUND((COLUMN()-2)/24,5),'Расчет сбытовых надбавок'!$B$2281:'Расчет сбытовых надбавок'!$G$3024,3)</f>
        <v>97.410000000000011</v>
      </c>
      <c r="M760" s="98">
        <f>VLOOKUP($A760+ROUND((COLUMN()-2)/24,5),АТС!$A$41:$F$736,5)+VLOOKUP($A760+ROUND((COLUMN()-2)/24,5),'Расчет сбытовых надбавок'!$B$2281:'Расчет сбытовых надбавок'!$G$3024,3)</f>
        <v>98.4</v>
      </c>
      <c r="N760" s="98">
        <f>VLOOKUP($A760+ROUND((COLUMN()-2)/24,5),АТС!$A$41:$F$736,5)+VLOOKUP($A760+ROUND((COLUMN()-2)/24,5),'Расчет сбытовых надбавок'!$B$2281:'Расчет сбытовых надбавок'!$G$3024,3)</f>
        <v>41.32</v>
      </c>
      <c r="O760" s="98">
        <f>VLOOKUP($A760+ROUND((COLUMN()-2)/24,5),АТС!$A$41:$F$736,5)+VLOOKUP($A760+ROUND((COLUMN()-2)/24,5),'Расчет сбытовых надбавок'!$B$2281:'Расчет сбытовых надбавок'!$G$3024,3)</f>
        <v>32.19</v>
      </c>
      <c r="P760" s="98">
        <f>VLOOKUP($A760+ROUND((COLUMN()-2)/24,5),АТС!$A$41:$F$736,5)+VLOOKUP($A760+ROUND((COLUMN()-2)/24,5),'Расчет сбытовых надбавок'!$B$2281:'Расчет сбытовых надбавок'!$G$3024,3)</f>
        <v>52.919999999999995</v>
      </c>
      <c r="Q760" s="98">
        <f>VLOOKUP($A760+ROUND((COLUMN()-2)/24,5),АТС!$A$41:$F$736,5)+VLOOKUP($A760+ROUND((COLUMN()-2)/24,5),'Расчет сбытовых надбавок'!$B$2281:'Расчет сбытовых надбавок'!$G$3024,3)</f>
        <v>20.85</v>
      </c>
      <c r="R760" s="98">
        <f>VLOOKUP($A760+ROUND((COLUMN()-2)/24,5),АТС!$A$41:$F$736,5)+VLOOKUP($A760+ROUND((COLUMN()-2)/24,5),'Расчет сбытовых надбавок'!$B$2281:'Расчет сбытовых надбавок'!$G$3024,3)</f>
        <v>8.0300000000000011</v>
      </c>
      <c r="S760" s="98">
        <f>VLOOKUP($A760+ROUND((COLUMN()-2)/24,5),АТС!$A$41:$F$736,5)+VLOOKUP($A760+ROUND((COLUMN()-2)/24,5),'Расчет сбытовых надбавок'!$B$2281:'Расчет сбытовых надбавок'!$G$3024,3)</f>
        <v>12.2</v>
      </c>
      <c r="T760" s="98">
        <f>VLOOKUP($A760+ROUND((COLUMN()-2)/24,5),АТС!$A$41:$F$736,5)+VLOOKUP($A760+ROUND((COLUMN()-2)/24,5),'Расчет сбытовых надбавок'!$B$2281:'Расчет сбытовых надбавок'!$G$3024,3)</f>
        <v>158.19</v>
      </c>
      <c r="U760" s="98">
        <f>VLOOKUP($A760+ROUND((COLUMN()-2)/24,5),АТС!$A$41:$F$736,5)+VLOOKUP($A760+ROUND((COLUMN()-2)/24,5),'Расчет сбытовых надбавок'!$B$2281:'Расчет сбытовых надбавок'!$G$3024,3)</f>
        <v>68.960000000000008</v>
      </c>
      <c r="V760" s="98">
        <f>VLOOKUP($A760+ROUND((COLUMN()-2)/24,5),АТС!$A$41:$F$736,5)+VLOOKUP($A760+ROUND((COLUMN()-2)/24,5),'Расчет сбытовых надбавок'!$B$2281:'Расчет сбытовых надбавок'!$G$3024,3)</f>
        <v>27.159999999999997</v>
      </c>
      <c r="W760" s="98">
        <f>VLOOKUP($A760+ROUND((COLUMN()-2)/24,5),АТС!$A$41:$F$736,5)+VLOOKUP($A760+ROUND((COLUMN()-2)/24,5),'Расчет сбытовых надбавок'!$B$2281:'Расчет сбытовых надбавок'!$G$3024,3)</f>
        <v>134.75</v>
      </c>
      <c r="X760" s="98">
        <f>VLOOKUP($A760+ROUND((COLUMN()-2)/24,5),АТС!$A$41:$F$736,5)+VLOOKUP($A760+ROUND((COLUMN()-2)/24,5),'Расчет сбытовых надбавок'!$B$2281:'Расчет сбытовых надбавок'!$G$3024,3)</f>
        <v>371</v>
      </c>
      <c r="Y760" s="98">
        <f>VLOOKUP($A760+ROUND((COLUMN()-2)/24,5),АТС!$A$41:$F$736,5)+VLOOKUP($A760+ROUND((COLUMN()-2)/24,5),'Расчет сбытовых надбавок'!$B$2281:'Расчет сбытовых надбавок'!$G$3024,3)</f>
        <v>241.12</v>
      </c>
    </row>
    <row r="761" spans="1:27" x14ac:dyDescent="0.2">
      <c r="A761" s="79">
        <f t="shared" si="23"/>
        <v>42555</v>
      </c>
      <c r="B761" s="98">
        <f>VLOOKUP($A761+ROUND((COLUMN()-2)/24,5),АТС!$A$41:$F$736,5)+VLOOKUP($A761+ROUND((COLUMN()-2)/24,5),'Расчет сбытовых надбавок'!$B$2281:'Расчет сбытовых надбавок'!$G$3024,3)</f>
        <v>0</v>
      </c>
      <c r="C761" s="98">
        <f>VLOOKUP($A761+ROUND((COLUMN()-2)/24,5),АТС!$A$41:$F$736,5)+VLOOKUP($A761+ROUND((COLUMN()-2)/24,5),'Расчет сбытовых надбавок'!$B$2281:'Расчет сбытовых надбавок'!$G$3024,3)</f>
        <v>0.01</v>
      </c>
      <c r="D761" s="98">
        <f>VLOOKUP($A761+ROUND((COLUMN()-2)/24,5),АТС!$A$41:$F$736,5)+VLOOKUP($A761+ROUND((COLUMN()-2)/24,5),'Расчет сбытовых надбавок'!$B$2281:'Расчет сбытовых надбавок'!$G$3024,3)</f>
        <v>101.58</v>
      </c>
      <c r="E761" s="98">
        <f>VLOOKUP($A761+ROUND((COLUMN()-2)/24,5),АТС!$A$41:$F$736,5)+VLOOKUP($A761+ROUND((COLUMN()-2)/24,5),'Расчет сбытовых надбавок'!$B$2281:'Расчет сбытовых надбавок'!$G$3024,3)</f>
        <v>828.4</v>
      </c>
      <c r="F761" s="98">
        <f>VLOOKUP($A761+ROUND((COLUMN()-2)/24,5),АТС!$A$41:$F$736,5)+VLOOKUP($A761+ROUND((COLUMN()-2)/24,5),'Расчет сбытовых надбавок'!$B$2281:'Расчет сбытовых надбавок'!$G$3024,3)</f>
        <v>838.85</v>
      </c>
      <c r="G761" s="98">
        <f>VLOOKUP($A761+ROUND((COLUMN()-2)/24,5),АТС!$A$41:$F$736,5)+VLOOKUP($A761+ROUND((COLUMN()-2)/24,5),'Расчет сбытовых надбавок'!$B$2281:'Расчет сбытовых надбавок'!$G$3024,3)</f>
        <v>2.57</v>
      </c>
      <c r="H761" s="98">
        <f>VLOOKUP($A761+ROUND((COLUMN()-2)/24,5),АТС!$A$41:$F$736,5)+VLOOKUP($A761+ROUND((COLUMN()-2)/24,5),'Расчет сбытовых надбавок'!$B$2281:'Расчет сбытовых надбавок'!$G$3024,3)</f>
        <v>0</v>
      </c>
      <c r="I761" s="98">
        <f>VLOOKUP($A761+ROUND((COLUMN()-2)/24,5),АТС!$A$41:$F$736,5)+VLOOKUP($A761+ROUND((COLUMN()-2)/24,5),'Расчет сбытовых надбавок'!$B$2281:'Расчет сбытовых надбавок'!$G$3024,3)</f>
        <v>0</v>
      </c>
      <c r="J761" s="98">
        <f>VLOOKUP($A761+ROUND((COLUMN()-2)/24,5),АТС!$A$41:$F$736,5)+VLOOKUP($A761+ROUND((COLUMN()-2)/24,5),'Расчет сбытовых надбавок'!$B$2281:'Расчет сбытовых надбавок'!$G$3024,3)</f>
        <v>258.38</v>
      </c>
      <c r="K761" s="98">
        <f>VLOOKUP($A761+ROUND((COLUMN()-2)/24,5),АТС!$A$41:$F$736,5)+VLOOKUP($A761+ROUND((COLUMN()-2)/24,5),'Расчет сбытовых надбавок'!$B$2281:'Расчет сбытовых надбавок'!$G$3024,3)</f>
        <v>215.16</v>
      </c>
      <c r="L761" s="98">
        <f>VLOOKUP($A761+ROUND((COLUMN()-2)/24,5),АТС!$A$41:$F$736,5)+VLOOKUP($A761+ROUND((COLUMN()-2)/24,5),'Расчет сбытовых надбавок'!$B$2281:'Расчет сбытовых надбавок'!$G$3024,3)</f>
        <v>0</v>
      </c>
      <c r="M761" s="98">
        <f>VLOOKUP($A761+ROUND((COLUMN()-2)/24,5),АТС!$A$41:$F$736,5)+VLOOKUP($A761+ROUND((COLUMN()-2)/24,5),'Расчет сбытовых надбавок'!$B$2281:'Расчет сбытовых надбавок'!$G$3024,3)</f>
        <v>0</v>
      </c>
      <c r="N761" s="98">
        <f>VLOOKUP($A761+ROUND((COLUMN()-2)/24,5),АТС!$A$41:$F$736,5)+VLOOKUP($A761+ROUND((COLUMN()-2)/24,5),'Расчет сбытовых надбавок'!$B$2281:'Расчет сбытовых надбавок'!$G$3024,3)</f>
        <v>0</v>
      </c>
      <c r="O761" s="98">
        <f>VLOOKUP($A761+ROUND((COLUMN()-2)/24,5),АТС!$A$41:$F$736,5)+VLOOKUP($A761+ROUND((COLUMN()-2)/24,5),'Расчет сбытовых надбавок'!$B$2281:'Расчет сбытовых надбавок'!$G$3024,3)</f>
        <v>100.59</v>
      </c>
      <c r="P761" s="98">
        <f>VLOOKUP($A761+ROUND((COLUMN()-2)/24,5),АТС!$A$41:$F$736,5)+VLOOKUP($A761+ROUND((COLUMN()-2)/24,5),'Расчет сбытовых надбавок'!$B$2281:'Расчет сбытовых надбавок'!$G$3024,3)</f>
        <v>7.6899999999999995</v>
      </c>
      <c r="Q761" s="98">
        <f>VLOOKUP($A761+ROUND((COLUMN()-2)/24,5),АТС!$A$41:$F$736,5)+VLOOKUP($A761+ROUND((COLUMN()-2)/24,5),'Расчет сбытовых надбавок'!$B$2281:'Расчет сбытовых надбавок'!$G$3024,3)</f>
        <v>49.72</v>
      </c>
      <c r="R761" s="98">
        <f>VLOOKUP($A761+ROUND((COLUMN()-2)/24,5),АТС!$A$41:$F$736,5)+VLOOKUP($A761+ROUND((COLUMN()-2)/24,5),'Расчет сбытовых надбавок'!$B$2281:'Расчет сбытовых надбавок'!$G$3024,3)</f>
        <v>0.01</v>
      </c>
      <c r="S761" s="98">
        <f>VLOOKUP($A761+ROUND((COLUMN()-2)/24,5),АТС!$A$41:$F$736,5)+VLOOKUP($A761+ROUND((COLUMN()-2)/24,5),'Расчет сбытовых надбавок'!$B$2281:'Расчет сбытовых надбавок'!$G$3024,3)</f>
        <v>0</v>
      </c>
      <c r="T761" s="98">
        <f>VLOOKUP($A761+ROUND((COLUMN()-2)/24,5),АТС!$A$41:$F$736,5)+VLOOKUP($A761+ROUND((COLUMN()-2)/24,5),'Расчет сбытовых надбавок'!$B$2281:'Расчет сбытовых надбавок'!$G$3024,3)</f>
        <v>0.01</v>
      </c>
      <c r="U761" s="98">
        <f>VLOOKUP($A761+ROUND((COLUMN()-2)/24,5),АТС!$A$41:$F$736,5)+VLOOKUP($A761+ROUND((COLUMN()-2)/24,5),'Расчет сбытовых надбавок'!$B$2281:'Расчет сбытовых надбавок'!$G$3024,3)</f>
        <v>0</v>
      </c>
      <c r="V761" s="98">
        <f>VLOOKUP($A761+ROUND((COLUMN()-2)/24,5),АТС!$A$41:$F$736,5)+VLOOKUP($A761+ROUND((COLUMN()-2)/24,5),'Расчет сбытовых надбавок'!$B$2281:'Расчет сбытовых надбавок'!$G$3024,3)</f>
        <v>0</v>
      </c>
      <c r="W761" s="98">
        <f>VLOOKUP($A761+ROUND((COLUMN()-2)/24,5),АТС!$A$41:$F$736,5)+VLOOKUP($A761+ROUND((COLUMN()-2)/24,5),'Расчет сбытовых надбавок'!$B$2281:'Расчет сбытовых надбавок'!$G$3024,3)</f>
        <v>0</v>
      </c>
      <c r="X761" s="98">
        <f>VLOOKUP($A761+ROUND((COLUMN()-2)/24,5),АТС!$A$41:$F$736,5)+VLOOKUP($A761+ROUND((COLUMN()-2)/24,5),'Расчет сбытовых надбавок'!$B$2281:'Расчет сбытовых надбавок'!$G$3024,3)</f>
        <v>0</v>
      </c>
      <c r="Y761" s="98">
        <f>VLOOKUP($A761+ROUND((COLUMN()-2)/24,5),АТС!$A$41:$F$736,5)+VLOOKUP($A761+ROUND((COLUMN()-2)/24,5),'Расчет сбытовых надбавок'!$B$2281:'Расчет сбытовых надбавок'!$G$3024,3)</f>
        <v>0.49</v>
      </c>
    </row>
    <row r="762" spans="1:27" x14ac:dyDescent="0.2">
      <c r="A762" s="79">
        <f t="shared" si="23"/>
        <v>42556</v>
      </c>
      <c r="B762" s="98">
        <f>VLOOKUP($A762+ROUND((COLUMN()-2)/24,5),АТС!$A$41:$F$736,5)+VLOOKUP($A762+ROUND((COLUMN()-2)/24,5),'Расчет сбытовых надбавок'!$B$2281:'Расчет сбытовых надбавок'!$G$3024,3)</f>
        <v>212.51999999999998</v>
      </c>
      <c r="C762" s="98">
        <f>VLOOKUP($A762+ROUND((COLUMN()-2)/24,5),АТС!$A$41:$F$736,5)+VLOOKUP($A762+ROUND((COLUMN()-2)/24,5),'Расчет сбытовых надбавок'!$B$2281:'Расчет сбытовых надбавок'!$G$3024,3)</f>
        <v>147.88999999999999</v>
      </c>
      <c r="D762" s="98">
        <f>VLOOKUP($A762+ROUND((COLUMN()-2)/24,5),АТС!$A$41:$F$736,5)+VLOOKUP($A762+ROUND((COLUMN()-2)/24,5),'Расчет сбытовых надбавок'!$B$2281:'Расчет сбытовых надбавок'!$G$3024,3)</f>
        <v>48.92</v>
      </c>
      <c r="E762" s="98">
        <f>VLOOKUP($A762+ROUND((COLUMN()-2)/24,5),АТС!$A$41:$F$736,5)+VLOOKUP($A762+ROUND((COLUMN()-2)/24,5),'Расчет сбытовых надбавок'!$B$2281:'Расчет сбытовых надбавок'!$G$3024,3)</f>
        <v>22.869999999999997</v>
      </c>
      <c r="F762" s="98">
        <f>VLOOKUP($A762+ROUND((COLUMN()-2)/24,5),АТС!$A$41:$F$736,5)+VLOOKUP($A762+ROUND((COLUMN()-2)/24,5),'Расчет сбытовых надбавок'!$B$2281:'Расчет сбытовых надбавок'!$G$3024,3)</f>
        <v>403.18</v>
      </c>
      <c r="G762" s="98">
        <f>VLOOKUP($A762+ROUND((COLUMN()-2)/24,5),АТС!$A$41:$F$736,5)+VLOOKUP($A762+ROUND((COLUMN()-2)/24,5),'Расчет сбытовых надбавок'!$B$2281:'Расчет сбытовых надбавок'!$G$3024,3)</f>
        <v>0.01</v>
      </c>
      <c r="H762" s="98">
        <f>VLOOKUP($A762+ROUND((COLUMN()-2)/24,5),АТС!$A$41:$F$736,5)+VLOOKUP($A762+ROUND((COLUMN()-2)/24,5),'Расчет сбытовых надбавок'!$B$2281:'Расчет сбытовых надбавок'!$G$3024,3)</f>
        <v>0</v>
      </c>
      <c r="I762" s="98">
        <f>VLOOKUP($A762+ROUND((COLUMN()-2)/24,5),АТС!$A$41:$F$736,5)+VLOOKUP($A762+ROUND((COLUMN()-2)/24,5),'Расчет сбытовых надбавок'!$B$2281:'Расчет сбытовых надбавок'!$G$3024,3)</f>
        <v>0</v>
      </c>
      <c r="J762" s="98">
        <f>VLOOKUP($A762+ROUND((COLUMN()-2)/24,5),АТС!$A$41:$F$736,5)+VLOOKUP($A762+ROUND((COLUMN()-2)/24,5),'Расчет сбытовых надбавок'!$B$2281:'Расчет сбытовых надбавок'!$G$3024,3)</f>
        <v>0</v>
      </c>
      <c r="K762" s="98">
        <f>VLOOKUP($A762+ROUND((COLUMN()-2)/24,5),АТС!$A$41:$F$736,5)+VLOOKUP($A762+ROUND((COLUMN()-2)/24,5),'Расчет сбытовых надбавок'!$B$2281:'Расчет сбытовых надбавок'!$G$3024,3)</f>
        <v>0</v>
      </c>
      <c r="L762" s="98">
        <f>VLOOKUP($A762+ROUND((COLUMN()-2)/24,5),АТС!$A$41:$F$736,5)+VLOOKUP($A762+ROUND((COLUMN()-2)/24,5),'Расчет сбытовых надбавок'!$B$2281:'Расчет сбытовых надбавок'!$G$3024,3)</f>
        <v>0</v>
      </c>
      <c r="M762" s="98">
        <f>VLOOKUP($A762+ROUND((COLUMN()-2)/24,5),АТС!$A$41:$F$736,5)+VLOOKUP($A762+ROUND((COLUMN()-2)/24,5),'Расчет сбытовых надбавок'!$B$2281:'Расчет сбытовых надбавок'!$G$3024,3)</f>
        <v>0</v>
      </c>
      <c r="N762" s="98">
        <f>VLOOKUP($A762+ROUND((COLUMN()-2)/24,5),АТС!$A$41:$F$736,5)+VLOOKUP($A762+ROUND((COLUMN()-2)/24,5),'Расчет сбытовых надбавок'!$B$2281:'Расчет сбытовых надбавок'!$G$3024,3)</f>
        <v>0</v>
      </c>
      <c r="O762" s="98">
        <f>VLOOKUP($A762+ROUND((COLUMN()-2)/24,5),АТС!$A$41:$F$736,5)+VLOOKUP($A762+ROUND((COLUMN()-2)/24,5),'Расчет сбытовых надбавок'!$B$2281:'Расчет сбытовых надбавок'!$G$3024,3)</f>
        <v>0.01</v>
      </c>
      <c r="P762" s="98">
        <f>VLOOKUP($A762+ROUND((COLUMN()-2)/24,5),АТС!$A$41:$F$736,5)+VLOOKUP($A762+ROUND((COLUMN()-2)/24,5),'Расчет сбытовых надбавок'!$B$2281:'Расчет сбытовых надбавок'!$G$3024,3)</f>
        <v>0.01</v>
      </c>
      <c r="Q762" s="98">
        <f>VLOOKUP($A762+ROUND((COLUMN()-2)/24,5),АТС!$A$41:$F$736,5)+VLOOKUP($A762+ROUND((COLUMN()-2)/24,5),'Расчет сбытовых надбавок'!$B$2281:'Расчет сбытовых надбавок'!$G$3024,3)</f>
        <v>0.02</v>
      </c>
      <c r="R762" s="98">
        <f>VLOOKUP($A762+ROUND((COLUMN()-2)/24,5),АТС!$A$41:$F$736,5)+VLOOKUP($A762+ROUND((COLUMN()-2)/24,5),'Расчет сбытовых надбавок'!$B$2281:'Расчет сбытовых надбавок'!$G$3024,3)</f>
        <v>22.82</v>
      </c>
      <c r="S762" s="98">
        <f>VLOOKUP($A762+ROUND((COLUMN()-2)/24,5),АТС!$A$41:$F$736,5)+VLOOKUP($A762+ROUND((COLUMN()-2)/24,5),'Расчет сбытовых надбавок'!$B$2281:'Расчет сбытовых надбавок'!$G$3024,3)</f>
        <v>1.0900000000000001</v>
      </c>
      <c r="T762" s="98">
        <f>VLOOKUP($A762+ROUND((COLUMN()-2)/24,5),АТС!$A$41:$F$736,5)+VLOOKUP($A762+ROUND((COLUMN()-2)/24,5),'Расчет сбытовых надбавок'!$B$2281:'Расчет сбытовых надбавок'!$G$3024,3)</f>
        <v>75.38</v>
      </c>
      <c r="U762" s="98">
        <f>VLOOKUP($A762+ROUND((COLUMN()-2)/24,5),АТС!$A$41:$F$736,5)+VLOOKUP($A762+ROUND((COLUMN()-2)/24,5),'Расчет сбытовых надбавок'!$B$2281:'Расчет сбытовых надбавок'!$G$3024,3)</f>
        <v>31.69</v>
      </c>
      <c r="V762" s="98">
        <f>VLOOKUP($A762+ROUND((COLUMN()-2)/24,5),АТС!$A$41:$F$736,5)+VLOOKUP($A762+ROUND((COLUMN()-2)/24,5),'Расчет сбытовых надбавок'!$B$2281:'Расчет сбытовых надбавок'!$G$3024,3)</f>
        <v>165.84</v>
      </c>
      <c r="W762" s="98">
        <f>VLOOKUP($A762+ROUND((COLUMN()-2)/24,5),АТС!$A$41:$F$736,5)+VLOOKUP($A762+ROUND((COLUMN()-2)/24,5),'Расчет сбытовых надбавок'!$B$2281:'Расчет сбытовых надбавок'!$G$3024,3)</f>
        <v>205.16</v>
      </c>
      <c r="X762" s="98">
        <f>VLOOKUP($A762+ROUND((COLUMN()-2)/24,5),АТС!$A$41:$F$736,5)+VLOOKUP($A762+ROUND((COLUMN()-2)/24,5),'Расчет сбытовых надбавок'!$B$2281:'Расчет сбытовых надбавок'!$G$3024,3)</f>
        <v>0</v>
      </c>
      <c r="Y762" s="98">
        <f>VLOOKUP($A762+ROUND((COLUMN()-2)/24,5),АТС!$A$41:$F$736,5)+VLOOKUP($A762+ROUND((COLUMN()-2)/24,5),'Расчет сбытовых надбавок'!$B$2281:'Расчет сбытовых надбавок'!$G$3024,3)</f>
        <v>0.01</v>
      </c>
    </row>
    <row r="763" spans="1:27" x14ac:dyDescent="0.2">
      <c r="A763" s="79">
        <f t="shared" si="23"/>
        <v>42557</v>
      </c>
      <c r="B763" s="98">
        <f>VLOOKUP($A763+ROUND((COLUMN()-2)/24,5),АТС!$A$41:$F$736,5)+VLOOKUP($A763+ROUND((COLUMN()-2)/24,5),'Расчет сбытовых надбавок'!$B$2281:'Расчет сбытовых надбавок'!$G$3024,3)</f>
        <v>87.78</v>
      </c>
      <c r="C763" s="98">
        <f>VLOOKUP($A763+ROUND((COLUMN()-2)/24,5),АТС!$A$41:$F$736,5)+VLOOKUP($A763+ROUND((COLUMN()-2)/24,5),'Расчет сбытовых надбавок'!$B$2281:'Расчет сбытовых надбавок'!$G$3024,3)</f>
        <v>0</v>
      </c>
      <c r="D763" s="98">
        <f>VLOOKUP($A763+ROUND((COLUMN()-2)/24,5),АТС!$A$41:$F$736,5)+VLOOKUP($A763+ROUND((COLUMN()-2)/24,5),'Расчет сбытовых надбавок'!$B$2281:'Расчет сбытовых надбавок'!$G$3024,3)</f>
        <v>139.20999999999998</v>
      </c>
      <c r="E763" s="98">
        <f>VLOOKUP($A763+ROUND((COLUMN()-2)/24,5),АТС!$A$41:$F$736,5)+VLOOKUP($A763+ROUND((COLUMN()-2)/24,5),'Расчет сбытовых надбавок'!$B$2281:'Расчет сбытовых надбавок'!$G$3024,3)</f>
        <v>48.69</v>
      </c>
      <c r="F763" s="98">
        <f>VLOOKUP($A763+ROUND((COLUMN()-2)/24,5),АТС!$A$41:$F$736,5)+VLOOKUP($A763+ROUND((COLUMN()-2)/24,5),'Расчет сбытовых надбавок'!$B$2281:'Расчет сбытовых надбавок'!$G$3024,3)</f>
        <v>40.32</v>
      </c>
      <c r="G763" s="98">
        <f>VLOOKUP($A763+ROUND((COLUMN()-2)/24,5),АТС!$A$41:$F$736,5)+VLOOKUP($A763+ROUND((COLUMN()-2)/24,5),'Расчет сбытовых надбавок'!$B$2281:'Расчет сбытовых надбавок'!$G$3024,3)</f>
        <v>86.23</v>
      </c>
      <c r="H763" s="98">
        <f>VLOOKUP($A763+ROUND((COLUMN()-2)/24,5),АТС!$A$41:$F$736,5)+VLOOKUP($A763+ROUND((COLUMN()-2)/24,5),'Расчет сбытовых надбавок'!$B$2281:'Расчет сбытовых надбавок'!$G$3024,3)</f>
        <v>0.01</v>
      </c>
      <c r="I763" s="98">
        <f>VLOOKUP($A763+ROUND((COLUMN()-2)/24,5),АТС!$A$41:$F$736,5)+VLOOKUP($A763+ROUND((COLUMN()-2)/24,5),'Расчет сбытовых надбавок'!$B$2281:'Расчет сбытовых надбавок'!$G$3024,3)</f>
        <v>0</v>
      </c>
      <c r="J763" s="98">
        <f>VLOOKUP($A763+ROUND((COLUMN()-2)/24,5),АТС!$A$41:$F$736,5)+VLOOKUP($A763+ROUND((COLUMN()-2)/24,5),'Расчет сбытовых надбавок'!$B$2281:'Расчет сбытовых надбавок'!$G$3024,3)</f>
        <v>0</v>
      </c>
      <c r="K763" s="98">
        <f>VLOOKUP($A763+ROUND((COLUMN()-2)/24,5),АТС!$A$41:$F$736,5)+VLOOKUP($A763+ROUND((COLUMN()-2)/24,5),'Расчет сбытовых надбавок'!$B$2281:'Расчет сбытовых надбавок'!$G$3024,3)</f>
        <v>66.039999999999992</v>
      </c>
      <c r="L763" s="98">
        <f>VLOOKUP($A763+ROUND((COLUMN()-2)/24,5),АТС!$A$41:$F$736,5)+VLOOKUP($A763+ROUND((COLUMN()-2)/24,5),'Расчет сбытовых надбавок'!$B$2281:'Расчет сбытовых надбавок'!$G$3024,3)</f>
        <v>81.509999999999991</v>
      </c>
      <c r="M763" s="98">
        <f>VLOOKUP($A763+ROUND((COLUMN()-2)/24,5),АТС!$A$41:$F$736,5)+VLOOKUP($A763+ROUND((COLUMN()-2)/24,5),'Расчет сбытовых надбавок'!$B$2281:'Расчет сбытовых надбавок'!$G$3024,3)</f>
        <v>84.21</v>
      </c>
      <c r="N763" s="98">
        <f>VLOOKUP($A763+ROUND((COLUMN()-2)/24,5),АТС!$A$41:$F$736,5)+VLOOKUP($A763+ROUND((COLUMN()-2)/24,5),'Расчет сбытовых надбавок'!$B$2281:'Расчет сбытовых надбавок'!$G$3024,3)</f>
        <v>183.72000000000003</v>
      </c>
      <c r="O763" s="98">
        <f>VLOOKUP($A763+ROUND((COLUMN()-2)/24,5),АТС!$A$41:$F$736,5)+VLOOKUP($A763+ROUND((COLUMN()-2)/24,5),'Расчет сбытовых надбавок'!$B$2281:'Расчет сбытовых надбавок'!$G$3024,3)</f>
        <v>188.42</v>
      </c>
      <c r="P763" s="98">
        <f>VLOOKUP($A763+ROUND((COLUMN()-2)/24,5),АТС!$A$41:$F$736,5)+VLOOKUP($A763+ROUND((COLUMN()-2)/24,5),'Расчет сбытовых надбавок'!$B$2281:'Расчет сбытовых надбавок'!$G$3024,3)</f>
        <v>259.25</v>
      </c>
      <c r="Q763" s="98">
        <f>VLOOKUP($A763+ROUND((COLUMN()-2)/24,5),АТС!$A$41:$F$736,5)+VLOOKUP($A763+ROUND((COLUMN()-2)/24,5),'Расчет сбытовых надбавок'!$B$2281:'Расчет сбытовых надбавок'!$G$3024,3)</f>
        <v>277.02999999999997</v>
      </c>
      <c r="R763" s="98">
        <f>VLOOKUP($A763+ROUND((COLUMN()-2)/24,5),АТС!$A$41:$F$736,5)+VLOOKUP($A763+ROUND((COLUMN()-2)/24,5),'Расчет сбытовых надбавок'!$B$2281:'Расчет сбытовых надбавок'!$G$3024,3)</f>
        <v>295.91999999999996</v>
      </c>
      <c r="S763" s="98">
        <f>VLOOKUP($A763+ROUND((COLUMN()-2)/24,5),АТС!$A$41:$F$736,5)+VLOOKUP($A763+ROUND((COLUMN()-2)/24,5),'Расчет сбытовых надбавок'!$B$2281:'Расчет сбытовых надбавок'!$G$3024,3)</f>
        <v>290.95999999999998</v>
      </c>
      <c r="T763" s="98">
        <f>VLOOKUP($A763+ROUND((COLUMN()-2)/24,5),АТС!$A$41:$F$736,5)+VLOOKUP($A763+ROUND((COLUMN()-2)/24,5),'Расчет сбытовых надбавок'!$B$2281:'Расчет сбытовых надбавок'!$G$3024,3)</f>
        <v>288.41000000000003</v>
      </c>
      <c r="U763" s="98">
        <f>VLOOKUP($A763+ROUND((COLUMN()-2)/24,5),АТС!$A$41:$F$736,5)+VLOOKUP($A763+ROUND((COLUMN()-2)/24,5),'Расчет сбытовых надбавок'!$B$2281:'Расчет сбытовых надбавок'!$G$3024,3)</f>
        <v>279.21999999999997</v>
      </c>
      <c r="V763" s="98">
        <f>VLOOKUP($A763+ROUND((COLUMN()-2)/24,5),АТС!$A$41:$F$736,5)+VLOOKUP($A763+ROUND((COLUMN()-2)/24,5),'Расчет сбытовых надбавок'!$B$2281:'Расчет сбытовых надбавок'!$G$3024,3)</f>
        <v>122.2</v>
      </c>
      <c r="W763" s="98">
        <f>VLOOKUP($A763+ROUND((COLUMN()-2)/24,5),АТС!$A$41:$F$736,5)+VLOOKUP($A763+ROUND((COLUMN()-2)/24,5),'Расчет сбытовых надбавок'!$B$2281:'Расчет сбытовых надбавок'!$G$3024,3)</f>
        <v>224.16</v>
      </c>
      <c r="X763" s="98">
        <f>VLOOKUP($A763+ROUND((COLUMN()-2)/24,5),АТС!$A$41:$F$736,5)+VLOOKUP($A763+ROUND((COLUMN()-2)/24,5),'Расчет сбытовых надбавок'!$B$2281:'Расчет сбытовых надбавок'!$G$3024,3)</f>
        <v>250.36</v>
      </c>
      <c r="Y763" s="98">
        <f>VLOOKUP($A763+ROUND((COLUMN()-2)/24,5),АТС!$A$41:$F$736,5)+VLOOKUP($A763+ROUND((COLUMN()-2)/24,5),'Расчет сбытовых надбавок'!$B$2281:'Расчет сбытовых надбавок'!$G$3024,3)</f>
        <v>287.41000000000003</v>
      </c>
    </row>
    <row r="764" spans="1:27" x14ac:dyDescent="0.2">
      <c r="A764" s="79">
        <f t="shared" si="23"/>
        <v>42558</v>
      </c>
      <c r="B764" s="98">
        <f>VLOOKUP($A764+ROUND((COLUMN()-2)/24,5),АТС!$A$41:$F$736,5)+VLOOKUP($A764+ROUND((COLUMN()-2)/24,5),'Расчет сбытовых надбавок'!$B$2281:'Расчет сбытовых надбавок'!$G$3024,3)</f>
        <v>1024.92</v>
      </c>
      <c r="C764" s="98">
        <f>VLOOKUP($A764+ROUND((COLUMN()-2)/24,5),АТС!$A$41:$F$736,5)+VLOOKUP($A764+ROUND((COLUMN()-2)/24,5),'Расчет сбытовых надбавок'!$B$2281:'Расчет сбытовых надбавок'!$G$3024,3)</f>
        <v>115.73</v>
      </c>
      <c r="D764" s="98">
        <f>VLOOKUP($A764+ROUND((COLUMN()-2)/24,5),АТС!$A$41:$F$736,5)+VLOOKUP($A764+ROUND((COLUMN()-2)/24,5),'Расчет сбытовых надбавок'!$B$2281:'Расчет сбытовых надбавок'!$G$3024,3)</f>
        <v>105.89</v>
      </c>
      <c r="E764" s="98">
        <f>VLOOKUP($A764+ROUND((COLUMN()-2)/24,5),АТС!$A$41:$F$736,5)+VLOOKUP($A764+ROUND((COLUMN()-2)/24,5),'Расчет сбытовых надбавок'!$B$2281:'Расчет сбытовых надбавок'!$G$3024,3)</f>
        <v>13.69</v>
      </c>
      <c r="F764" s="98">
        <f>VLOOKUP($A764+ROUND((COLUMN()-2)/24,5),АТС!$A$41:$F$736,5)+VLOOKUP($A764+ROUND((COLUMN()-2)/24,5),'Расчет сбытовых надбавок'!$B$2281:'Расчет сбытовых надбавок'!$G$3024,3)</f>
        <v>17.8</v>
      </c>
      <c r="G764" s="98">
        <f>VLOOKUP($A764+ROUND((COLUMN()-2)/24,5),АТС!$A$41:$F$736,5)+VLOOKUP($A764+ROUND((COLUMN()-2)/24,5),'Расчет сбытовых надбавок'!$B$2281:'Расчет сбытовых надбавок'!$G$3024,3)</f>
        <v>3.42</v>
      </c>
      <c r="H764" s="98">
        <f>VLOOKUP($A764+ROUND((COLUMN()-2)/24,5),АТС!$A$41:$F$736,5)+VLOOKUP($A764+ROUND((COLUMN()-2)/24,5),'Расчет сбытовых надбавок'!$B$2281:'Расчет сбытовых надбавок'!$G$3024,3)</f>
        <v>0</v>
      </c>
      <c r="I764" s="98">
        <f>VLOOKUP($A764+ROUND((COLUMN()-2)/24,5),АТС!$A$41:$F$736,5)+VLOOKUP($A764+ROUND((COLUMN()-2)/24,5),'Расчет сбытовых надбавок'!$B$2281:'Расчет сбытовых надбавок'!$G$3024,3)</f>
        <v>0.01</v>
      </c>
      <c r="J764" s="98">
        <f>VLOOKUP($A764+ROUND((COLUMN()-2)/24,5),АТС!$A$41:$F$736,5)+VLOOKUP($A764+ROUND((COLUMN()-2)/24,5),'Расчет сбытовых надбавок'!$B$2281:'Расчет сбытовых надбавок'!$G$3024,3)</f>
        <v>0</v>
      </c>
      <c r="K764" s="98">
        <f>VLOOKUP($A764+ROUND((COLUMN()-2)/24,5),АТС!$A$41:$F$736,5)+VLOOKUP($A764+ROUND((COLUMN()-2)/24,5),'Расчет сбытовых надбавок'!$B$2281:'Расчет сбытовых надбавок'!$G$3024,3)</f>
        <v>30.66</v>
      </c>
      <c r="L764" s="98">
        <f>VLOOKUP($A764+ROUND((COLUMN()-2)/24,5),АТС!$A$41:$F$736,5)+VLOOKUP($A764+ROUND((COLUMN()-2)/24,5),'Расчет сбытовых надбавок'!$B$2281:'Расчет сбытовых надбавок'!$G$3024,3)</f>
        <v>57.339999999999996</v>
      </c>
      <c r="M764" s="98">
        <f>VLOOKUP($A764+ROUND((COLUMN()-2)/24,5),АТС!$A$41:$F$736,5)+VLOOKUP($A764+ROUND((COLUMN()-2)/24,5),'Расчет сбытовых надбавок'!$B$2281:'Расчет сбытовых надбавок'!$G$3024,3)</f>
        <v>60.83</v>
      </c>
      <c r="N764" s="98">
        <f>VLOOKUP($A764+ROUND((COLUMN()-2)/24,5),АТС!$A$41:$F$736,5)+VLOOKUP($A764+ROUND((COLUMN()-2)/24,5),'Расчет сбытовых надбавок'!$B$2281:'Расчет сбытовых надбавок'!$G$3024,3)</f>
        <v>12.5</v>
      </c>
      <c r="O764" s="98">
        <f>VLOOKUP($A764+ROUND((COLUMN()-2)/24,5),АТС!$A$41:$F$736,5)+VLOOKUP($A764+ROUND((COLUMN()-2)/24,5),'Расчет сбытовых надбавок'!$B$2281:'Расчет сбытовых надбавок'!$G$3024,3)</f>
        <v>0.01</v>
      </c>
      <c r="P764" s="98">
        <f>VLOOKUP($A764+ROUND((COLUMN()-2)/24,5),АТС!$A$41:$F$736,5)+VLOOKUP($A764+ROUND((COLUMN()-2)/24,5),'Расчет сбытовых надбавок'!$B$2281:'Расчет сбытовых надбавок'!$G$3024,3)</f>
        <v>0.98</v>
      </c>
      <c r="Q764" s="98">
        <f>VLOOKUP($A764+ROUND((COLUMN()-2)/24,5),АТС!$A$41:$F$736,5)+VLOOKUP($A764+ROUND((COLUMN()-2)/24,5),'Расчет сбытовых надбавок'!$B$2281:'Расчет сбытовых надбавок'!$G$3024,3)</f>
        <v>53.72</v>
      </c>
      <c r="R764" s="98">
        <f>VLOOKUP($A764+ROUND((COLUMN()-2)/24,5),АТС!$A$41:$F$736,5)+VLOOKUP($A764+ROUND((COLUMN()-2)/24,5),'Расчет сбытовых надбавок'!$B$2281:'Расчет сбытовых надбавок'!$G$3024,3)</f>
        <v>67.180000000000007</v>
      </c>
      <c r="S764" s="98">
        <f>VLOOKUP($A764+ROUND((COLUMN()-2)/24,5),АТС!$A$41:$F$736,5)+VLOOKUP($A764+ROUND((COLUMN()-2)/24,5),'Расчет сбытовых надбавок'!$B$2281:'Расчет сбытовых надбавок'!$G$3024,3)</f>
        <v>24.290000000000003</v>
      </c>
      <c r="T764" s="98">
        <f>VLOOKUP($A764+ROUND((COLUMN()-2)/24,5),АТС!$A$41:$F$736,5)+VLOOKUP($A764+ROUND((COLUMN()-2)/24,5),'Расчет сбытовых надбавок'!$B$2281:'Расчет сбытовых надбавок'!$G$3024,3)</f>
        <v>14.07</v>
      </c>
      <c r="U764" s="98">
        <f>VLOOKUP($A764+ROUND((COLUMN()-2)/24,5),АТС!$A$41:$F$736,5)+VLOOKUP($A764+ROUND((COLUMN()-2)/24,5),'Расчет сбытовых надбавок'!$B$2281:'Расчет сбытовых надбавок'!$G$3024,3)</f>
        <v>0.01</v>
      </c>
      <c r="V764" s="98">
        <f>VLOOKUP($A764+ROUND((COLUMN()-2)/24,5),АТС!$A$41:$F$736,5)+VLOOKUP($A764+ROUND((COLUMN()-2)/24,5),'Расчет сбытовых надбавок'!$B$2281:'Расчет сбытовых надбавок'!$G$3024,3)</f>
        <v>0</v>
      </c>
      <c r="W764" s="98">
        <f>VLOOKUP($A764+ROUND((COLUMN()-2)/24,5),АТС!$A$41:$F$736,5)+VLOOKUP($A764+ROUND((COLUMN()-2)/24,5),'Расчет сбытовых надбавок'!$B$2281:'Расчет сбытовых надбавок'!$G$3024,3)</f>
        <v>12.56</v>
      </c>
      <c r="X764" s="98">
        <f>VLOOKUP($A764+ROUND((COLUMN()-2)/24,5),АТС!$A$41:$F$736,5)+VLOOKUP($A764+ROUND((COLUMN()-2)/24,5),'Расчет сбытовых надбавок'!$B$2281:'Расчет сбытовых надбавок'!$G$3024,3)</f>
        <v>247.68</v>
      </c>
      <c r="Y764" s="98">
        <f>VLOOKUP($A764+ROUND((COLUMN()-2)/24,5),АТС!$A$41:$F$736,5)+VLOOKUP($A764+ROUND((COLUMN()-2)/24,5),'Расчет сбытовых надбавок'!$B$2281:'Расчет сбытовых надбавок'!$G$3024,3)</f>
        <v>217.64999999999998</v>
      </c>
    </row>
    <row r="765" spans="1:27" x14ac:dyDescent="0.2">
      <c r="A765" s="79">
        <f t="shared" si="23"/>
        <v>42559</v>
      </c>
      <c r="B765" s="98">
        <f>VLOOKUP($A765+ROUND((COLUMN()-2)/24,5),АТС!$A$41:$F$736,5)+VLOOKUP($A765+ROUND((COLUMN()-2)/24,5),'Расчет сбытовых надбавок'!$B$2281:'Расчет сбытовых надбавок'!$G$3024,3)</f>
        <v>327.83</v>
      </c>
      <c r="C765" s="98">
        <f>VLOOKUP($A765+ROUND((COLUMN()-2)/24,5),АТС!$A$41:$F$736,5)+VLOOKUP($A765+ROUND((COLUMN()-2)/24,5),'Расчет сбытовых надбавок'!$B$2281:'Расчет сбытовых надбавок'!$G$3024,3)</f>
        <v>76.97</v>
      </c>
      <c r="D765" s="98">
        <f>VLOOKUP($A765+ROUND((COLUMN()-2)/24,5),АТС!$A$41:$F$736,5)+VLOOKUP($A765+ROUND((COLUMN()-2)/24,5),'Расчет сбытовых надбавок'!$B$2281:'Расчет сбытовых надбавок'!$G$3024,3)</f>
        <v>61.69</v>
      </c>
      <c r="E765" s="98">
        <f>VLOOKUP($A765+ROUND((COLUMN()-2)/24,5),АТС!$A$41:$F$736,5)+VLOOKUP($A765+ROUND((COLUMN()-2)/24,5),'Расчет сбытовых надбавок'!$B$2281:'Расчет сбытовых надбавок'!$G$3024,3)</f>
        <v>161.30000000000001</v>
      </c>
      <c r="F765" s="98">
        <f>VLOOKUP($A765+ROUND((COLUMN()-2)/24,5),АТС!$A$41:$F$736,5)+VLOOKUP($A765+ROUND((COLUMN()-2)/24,5),'Расчет сбытовых надбавок'!$B$2281:'Расчет сбытовых надбавок'!$G$3024,3)</f>
        <v>6.82</v>
      </c>
      <c r="G765" s="98">
        <f>VLOOKUP($A765+ROUND((COLUMN()-2)/24,5),АТС!$A$41:$F$736,5)+VLOOKUP($A765+ROUND((COLUMN()-2)/24,5),'Расчет сбытовых надбавок'!$B$2281:'Расчет сбытовых надбавок'!$G$3024,3)</f>
        <v>0</v>
      </c>
      <c r="H765" s="98">
        <f>VLOOKUP($A765+ROUND((COLUMN()-2)/24,5),АТС!$A$41:$F$736,5)+VLOOKUP($A765+ROUND((COLUMN()-2)/24,5),'Расчет сбытовых надбавок'!$B$2281:'Расчет сбытовых надбавок'!$G$3024,3)</f>
        <v>0</v>
      </c>
      <c r="I765" s="98">
        <f>VLOOKUP($A765+ROUND((COLUMN()-2)/24,5),АТС!$A$41:$F$736,5)+VLOOKUP($A765+ROUND((COLUMN()-2)/24,5),'Расчет сбытовых надбавок'!$B$2281:'Расчет сбытовых надбавок'!$G$3024,3)</f>
        <v>0</v>
      </c>
      <c r="J765" s="98">
        <f>VLOOKUP($A765+ROUND((COLUMN()-2)/24,5),АТС!$A$41:$F$736,5)+VLOOKUP($A765+ROUND((COLUMN()-2)/24,5),'Расчет сбытовых надбавок'!$B$2281:'Расчет сбытовых надбавок'!$G$3024,3)</f>
        <v>0</v>
      </c>
      <c r="K765" s="98">
        <f>VLOOKUP($A765+ROUND((COLUMN()-2)/24,5),АТС!$A$41:$F$736,5)+VLOOKUP($A765+ROUND((COLUMN()-2)/24,5),'Расчет сбытовых надбавок'!$B$2281:'Расчет сбытовых надбавок'!$G$3024,3)</f>
        <v>29.62</v>
      </c>
      <c r="L765" s="98">
        <f>VLOOKUP($A765+ROUND((COLUMN()-2)/24,5),АТС!$A$41:$F$736,5)+VLOOKUP($A765+ROUND((COLUMN()-2)/24,5),'Расчет сбытовых надбавок'!$B$2281:'Расчет сбытовых надбавок'!$G$3024,3)</f>
        <v>54.39</v>
      </c>
      <c r="M765" s="98">
        <f>VLOOKUP($A765+ROUND((COLUMN()-2)/24,5),АТС!$A$41:$F$736,5)+VLOOKUP($A765+ROUND((COLUMN()-2)/24,5),'Расчет сбытовых надбавок'!$B$2281:'Расчет сбытовых надбавок'!$G$3024,3)</f>
        <v>54.52</v>
      </c>
      <c r="N765" s="98">
        <f>VLOOKUP($A765+ROUND((COLUMN()-2)/24,5),АТС!$A$41:$F$736,5)+VLOOKUP($A765+ROUND((COLUMN()-2)/24,5),'Расчет сбытовых надбавок'!$B$2281:'Расчет сбытовых надбавок'!$G$3024,3)</f>
        <v>65.03</v>
      </c>
      <c r="O765" s="98">
        <f>VLOOKUP($A765+ROUND((COLUMN()-2)/24,5),АТС!$A$41:$F$736,5)+VLOOKUP($A765+ROUND((COLUMN()-2)/24,5),'Расчет сбытовых надбавок'!$B$2281:'Расчет сбытовых надбавок'!$G$3024,3)</f>
        <v>47.83</v>
      </c>
      <c r="P765" s="98">
        <f>VLOOKUP($A765+ROUND((COLUMN()-2)/24,5),АТС!$A$41:$F$736,5)+VLOOKUP($A765+ROUND((COLUMN()-2)/24,5),'Расчет сбытовых надбавок'!$B$2281:'Расчет сбытовых надбавок'!$G$3024,3)</f>
        <v>77.06</v>
      </c>
      <c r="Q765" s="98">
        <f>VLOOKUP($A765+ROUND((COLUMN()-2)/24,5),АТС!$A$41:$F$736,5)+VLOOKUP($A765+ROUND((COLUMN()-2)/24,5),'Расчет сбытовых надбавок'!$B$2281:'Расчет сбытовых надбавок'!$G$3024,3)</f>
        <v>86.52000000000001</v>
      </c>
      <c r="R765" s="98">
        <f>VLOOKUP($A765+ROUND((COLUMN()-2)/24,5),АТС!$A$41:$F$736,5)+VLOOKUP($A765+ROUND((COLUMN()-2)/24,5),'Расчет сбытовых надбавок'!$B$2281:'Расчет сбытовых надбавок'!$G$3024,3)</f>
        <v>156.73000000000002</v>
      </c>
      <c r="S765" s="98">
        <f>VLOOKUP($A765+ROUND((COLUMN()-2)/24,5),АТС!$A$41:$F$736,5)+VLOOKUP($A765+ROUND((COLUMN()-2)/24,5),'Расчет сбытовых надбавок'!$B$2281:'Расчет сбытовых надбавок'!$G$3024,3)</f>
        <v>159.86000000000001</v>
      </c>
      <c r="T765" s="98">
        <f>VLOOKUP($A765+ROUND((COLUMN()-2)/24,5),АТС!$A$41:$F$736,5)+VLOOKUP($A765+ROUND((COLUMN()-2)/24,5),'Расчет сбытовых надбавок'!$B$2281:'Расчет сбытовых надбавок'!$G$3024,3)</f>
        <v>232.53</v>
      </c>
      <c r="U765" s="98">
        <f>VLOOKUP($A765+ROUND((COLUMN()-2)/24,5),АТС!$A$41:$F$736,5)+VLOOKUP($A765+ROUND((COLUMN()-2)/24,5),'Расчет сбытовых надбавок'!$B$2281:'Расчет сбытовых надбавок'!$G$3024,3)</f>
        <v>204.64</v>
      </c>
      <c r="V765" s="98">
        <f>VLOOKUP($A765+ROUND((COLUMN()-2)/24,5),АТС!$A$41:$F$736,5)+VLOOKUP($A765+ROUND((COLUMN()-2)/24,5),'Расчет сбытовых надбавок'!$B$2281:'Расчет сбытовых надбавок'!$G$3024,3)</f>
        <v>296.17</v>
      </c>
      <c r="W765" s="98">
        <f>VLOOKUP($A765+ROUND((COLUMN()-2)/24,5),АТС!$A$41:$F$736,5)+VLOOKUP($A765+ROUND((COLUMN()-2)/24,5),'Расчет сбытовых надбавок'!$B$2281:'Расчет сбытовых надбавок'!$G$3024,3)</f>
        <v>323.10000000000002</v>
      </c>
      <c r="X765" s="98">
        <f>VLOOKUP($A765+ROUND((COLUMN()-2)/24,5),АТС!$A$41:$F$736,5)+VLOOKUP($A765+ROUND((COLUMN()-2)/24,5),'Расчет сбытовых надбавок'!$B$2281:'Расчет сбытовых надбавок'!$G$3024,3)</f>
        <v>356.85</v>
      </c>
      <c r="Y765" s="98">
        <f>VLOOKUP($A765+ROUND((COLUMN()-2)/24,5),АТС!$A$41:$F$736,5)+VLOOKUP($A765+ROUND((COLUMN()-2)/24,5),'Расчет сбытовых надбавок'!$B$2281:'Расчет сбытовых надбавок'!$G$3024,3)</f>
        <v>688.44</v>
      </c>
    </row>
    <row r="766" spans="1:27" x14ac:dyDescent="0.2">
      <c r="A766" s="79">
        <f t="shared" si="23"/>
        <v>42560</v>
      </c>
      <c r="B766" s="98">
        <f>VLOOKUP($A766+ROUND((COLUMN()-2)/24,5),АТС!$A$41:$F$736,5)+VLOOKUP($A766+ROUND((COLUMN()-2)/24,5),'Расчет сбытовых надбавок'!$B$2281:'Расчет сбытовых надбавок'!$G$3024,3)</f>
        <v>1314.76</v>
      </c>
      <c r="C766" s="98">
        <f>VLOOKUP($A766+ROUND((COLUMN()-2)/24,5),АТС!$A$41:$F$736,5)+VLOOKUP($A766+ROUND((COLUMN()-2)/24,5),'Расчет сбытовых надбавок'!$B$2281:'Расчет сбытовых надбавок'!$G$3024,3)</f>
        <v>298.09000000000003</v>
      </c>
      <c r="D766" s="98">
        <f>VLOOKUP($A766+ROUND((COLUMN()-2)/24,5),АТС!$A$41:$F$736,5)+VLOOKUP($A766+ROUND((COLUMN()-2)/24,5),'Расчет сбытовых надбавок'!$B$2281:'Расчет сбытовых надбавок'!$G$3024,3)</f>
        <v>1259.97</v>
      </c>
      <c r="E766" s="98">
        <f>VLOOKUP($A766+ROUND((COLUMN()-2)/24,5),АТС!$A$41:$F$736,5)+VLOOKUP($A766+ROUND((COLUMN()-2)/24,5),'Расчет сбытовых надбавок'!$B$2281:'Расчет сбытовых надбавок'!$G$3024,3)</f>
        <v>1193.1599999999999</v>
      </c>
      <c r="F766" s="98">
        <f>VLOOKUP($A766+ROUND((COLUMN()-2)/24,5),АТС!$A$41:$F$736,5)+VLOOKUP($A766+ROUND((COLUMN()-2)/24,5),'Расчет сбытовых надбавок'!$B$2281:'Расчет сбытовых надбавок'!$G$3024,3)</f>
        <v>1117.57</v>
      </c>
      <c r="G766" s="98">
        <f>VLOOKUP($A766+ROUND((COLUMN()-2)/24,5),АТС!$A$41:$F$736,5)+VLOOKUP($A766+ROUND((COLUMN()-2)/24,5),'Расчет сбытовых надбавок'!$B$2281:'Расчет сбытовых надбавок'!$G$3024,3)</f>
        <v>970.13000000000011</v>
      </c>
      <c r="H766" s="98">
        <f>VLOOKUP($A766+ROUND((COLUMN()-2)/24,5),АТС!$A$41:$F$736,5)+VLOOKUP($A766+ROUND((COLUMN()-2)/24,5),'Расчет сбытовых надбавок'!$B$2281:'Расчет сбытовых надбавок'!$G$3024,3)</f>
        <v>0</v>
      </c>
      <c r="I766" s="98">
        <f>VLOOKUP($A766+ROUND((COLUMN()-2)/24,5),АТС!$A$41:$F$736,5)+VLOOKUP($A766+ROUND((COLUMN()-2)/24,5),'Расчет сбытовых надбавок'!$B$2281:'Расчет сбытовых надбавок'!$G$3024,3)</f>
        <v>0</v>
      </c>
      <c r="J766" s="98">
        <f>VLOOKUP($A766+ROUND((COLUMN()-2)/24,5),АТС!$A$41:$F$736,5)+VLOOKUP($A766+ROUND((COLUMN()-2)/24,5),'Расчет сбытовых надбавок'!$B$2281:'Расчет сбытовых надбавок'!$G$3024,3)</f>
        <v>69.58</v>
      </c>
      <c r="K766" s="98">
        <f>VLOOKUP($A766+ROUND((COLUMN()-2)/24,5),АТС!$A$41:$F$736,5)+VLOOKUP($A766+ROUND((COLUMN()-2)/24,5),'Расчет сбытовых надбавок'!$B$2281:'Расчет сбытовых надбавок'!$G$3024,3)</f>
        <v>50.01</v>
      </c>
      <c r="L766" s="98">
        <f>VLOOKUP($A766+ROUND((COLUMN()-2)/24,5),АТС!$A$41:$F$736,5)+VLOOKUP($A766+ROUND((COLUMN()-2)/24,5),'Расчет сбытовых надбавок'!$B$2281:'Расчет сбытовых надбавок'!$G$3024,3)</f>
        <v>42.45</v>
      </c>
      <c r="M766" s="98">
        <f>VLOOKUP($A766+ROUND((COLUMN()-2)/24,5),АТС!$A$41:$F$736,5)+VLOOKUP($A766+ROUND((COLUMN()-2)/24,5),'Расчет сбытовых надбавок'!$B$2281:'Расчет сбытовых надбавок'!$G$3024,3)</f>
        <v>55.910000000000004</v>
      </c>
      <c r="N766" s="98">
        <f>VLOOKUP($A766+ROUND((COLUMN()-2)/24,5),АТС!$A$41:$F$736,5)+VLOOKUP($A766+ROUND((COLUMN()-2)/24,5),'Расчет сбытовых надбавок'!$B$2281:'Расчет сбытовых надбавок'!$G$3024,3)</f>
        <v>71.55</v>
      </c>
      <c r="O766" s="98">
        <f>VLOOKUP($A766+ROUND((COLUMN()-2)/24,5),АТС!$A$41:$F$736,5)+VLOOKUP($A766+ROUND((COLUMN()-2)/24,5),'Расчет сбытовых надбавок'!$B$2281:'Расчет сбытовых надбавок'!$G$3024,3)</f>
        <v>71.589999999999989</v>
      </c>
      <c r="P766" s="98">
        <f>VLOOKUP($A766+ROUND((COLUMN()-2)/24,5),АТС!$A$41:$F$736,5)+VLOOKUP($A766+ROUND((COLUMN()-2)/24,5),'Расчет сбытовых надбавок'!$B$2281:'Расчет сбытовых надбавок'!$G$3024,3)</f>
        <v>108.55</v>
      </c>
      <c r="Q766" s="98">
        <f>VLOOKUP($A766+ROUND((COLUMN()-2)/24,5),АТС!$A$41:$F$736,5)+VLOOKUP($A766+ROUND((COLUMN()-2)/24,5),'Расчет сбытовых надбавок'!$B$2281:'Расчет сбытовых надбавок'!$G$3024,3)</f>
        <v>129.94999999999999</v>
      </c>
      <c r="R766" s="98">
        <f>VLOOKUP($A766+ROUND((COLUMN()-2)/24,5),АТС!$A$41:$F$736,5)+VLOOKUP($A766+ROUND((COLUMN()-2)/24,5),'Расчет сбытовых надбавок'!$B$2281:'Расчет сбытовых надбавок'!$G$3024,3)</f>
        <v>118.71000000000001</v>
      </c>
      <c r="S766" s="98">
        <f>VLOOKUP($A766+ROUND((COLUMN()-2)/24,5),АТС!$A$41:$F$736,5)+VLOOKUP($A766+ROUND((COLUMN()-2)/24,5),'Расчет сбытовых надбавок'!$B$2281:'Расчет сбытовых надбавок'!$G$3024,3)</f>
        <v>120.03</v>
      </c>
      <c r="T766" s="98">
        <f>VLOOKUP($A766+ROUND((COLUMN()-2)/24,5),АТС!$A$41:$F$736,5)+VLOOKUP($A766+ROUND((COLUMN()-2)/24,5),'Расчет сбытовых надбавок'!$B$2281:'Расчет сбытовых надбавок'!$G$3024,3)</f>
        <v>159.17000000000002</v>
      </c>
      <c r="U766" s="98">
        <f>VLOOKUP($A766+ROUND((COLUMN()-2)/24,5),АТС!$A$41:$F$736,5)+VLOOKUP($A766+ROUND((COLUMN()-2)/24,5),'Расчет сбытовых надбавок'!$B$2281:'Расчет сбытовых надбавок'!$G$3024,3)</f>
        <v>132.94999999999999</v>
      </c>
      <c r="V766" s="98">
        <f>VLOOKUP($A766+ROUND((COLUMN()-2)/24,5),АТС!$A$41:$F$736,5)+VLOOKUP($A766+ROUND((COLUMN()-2)/24,5),'Расчет сбытовых надбавок'!$B$2281:'Расчет сбытовых надбавок'!$G$3024,3)</f>
        <v>73.86</v>
      </c>
      <c r="W766" s="98">
        <f>VLOOKUP($A766+ROUND((COLUMN()-2)/24,5),АТС!$A$41:$F$736,5)+VLOOKUP($A766+ROUND((COLUMN()-2)/24,5),'Расчет сбытовых надбавок'!$B$2281:'Расчет сбытовых надбавок'!$G$3024,3)</f>
        <v>119.51</v>
      </c>
      <c r="X766" s="98">
        <f>VLOOKUP($A766+ROUND((COLUMN()-2)/24,5),АТС!$A$41:$F$736,5)+VLOOKUP($A766+ROUND((COLUMN()-2)/24,5),'Расчет сбытовых надбавок'!$B$2281:'Расчет сбытовых надбавок'!$G$3024,3)</f>
        <v>272.07</v>
      </c>
      <c r="Y766" s="98">
        <f>VLOOKUP($A766+ROUND((COLUMN()-2)/24,5),АТС!$A$41:$F$736,5)+VLOOKUP($A766+ROUND((COLUMN()-2)/24,5),'Расчет сбытовых надбавок'!$B$2281:'Расчет сбытовых надбавок'!$G$3024,3)</f>
        <v>494.56</v>
      </c>
    </row>
    <row r="767" spans="1:27" x14ac:dyDescent="0.2">
      <c r="A767" s="79">
        <f t="shared" si="23"/>
        <v>42561</v>
      </c>
      <c r="B767" s="98">
        <f>VLOOKUP($A767+ROUND((COLUMN()-2)/24,5),АТС!$A$41:$F$736,5)+VLOOKUP($A767+ROUND((COLUMN()-2)/24,5),'Расчет сбытовых надбавок'!$B$2281:'Расчет сбытовых надбавок'!$G$3024,3)</f>
        <v>169.89</v>
      </c>
      <c r="C767" s="98">
        <f>VLOOKUP($A767+ROUND((COLUMN()-2)/24,5),АТС!$A$41:$F$736,5)+VLOOKUP($A767+ROUND((COLUMN()-2)/24,5),'Расчет сбытовых надбавок'!$B$2281:'Расчет сбытовых надбавок'!$G$3024,3)</f>
        <v>0</v>
      </c>
      <c r="D767" s="98">
        <f>VLOOKUP($A767+ROUND((COLUMN()-2)/24,5),АТС!$A$41:$F$736,5)+VLOOKUP($A767+ROUND((COLUMN()-2)/24,5),'Расчет сбытовых надбавок'!$B$2281:'Расчет сбытовых надбавок'!$G$3024,3)</f>
        <v>0</v>
      </c>
      <c r="E767" s="98">
        <f>VLOOKUP($A767+ROUND((COLUMN()-2)/24,5),АТС!$A$41:$F$736,5)+VLOOKUP($A767+ROUND((COLUMN()-2)/24,5),'Расчет сбытовых надбавок'!$B$2281:'Расчет сбытовых надбавок'!$G$3024,3)</f>
        <v>0</v>
      </c>
      <c r="F767" s="98">
        <f>VLOOKUP($A767+ROUND((COLUMN()-2)/24,5),АТС!$A$41:$F$736,5)+VLOOKUP($A767+ROUND((COLUMN()-2)/24,5),'Расчет сбытовых надбавок'!$B$2281:'Расчет сбытовых надбавок'!$G$3024,3)</f>
        <v>854.39</v>
      </c>
      <c r="G767" s="98">
        <f>VLOOKUP($A767+ROUND((COLUMN()-2)/24,5),АТС!$A$41:$F$736,5)+VLOOKUP($A767+ROUND((COLUMN()-2)/24,5),'Расчет сбытовых надбавок'!$B$2281:'Расчет сбытовых надбавок'!$G$3024,3)</f>
        <v>839.56000000000006</v>
      </c>
      <c r="H767" s="98">
        <f>VLOOKUP($A767+ROUND((COLUMN()-2)/24,5),АТС!$A$41:$F$736,5)+VLOOKUP($A767+ROUND((COLUMN()-2)/24,5),'Расчет сбытовых надбавок'!$B$2281:'Расчет сбытовых надбавок'!$G$3024,3)</f>
        <v>1.95</v>
      </c>
      <c r="I767" s="98">
        <f>VLOOKUP($A767+ROUND((COLUMN()-2)/24,5),АТС!$A$41:$F$736,5)+VLOOKUP($A767+ROUND((COLUMN()-2)/24,5),'Расчет сбытовых надбавок'!$B$2281:'Расчет сбытовых надбавок'!$G$3024,3)</f>
        <v>0</v>
      </c>
      <c r="J767" s="98">
        <f>VLOOKUP($A767+ROUND((COLUMN()-2)/24,5),АТС!$A$41:$F$736,5)+VLOOKUP($A767+ROUND((COLUMN()-2)/24,5),'Расчет сбытовых надбавок'!$B$2281:'Расчет сбытовых надбавок'!$G$3024,3)</f>
        <v>0</v>
      </c>
      <c r="K767" s="98">
        <f>VLOOKUP($A767+ROUND((COLUMN()-2)/24,5),АТС!$A$41:$F$736,5)+VLOOKUP($A767+ROUND((COLUMN()-2)/24,5),'Расчет сбытовых надбавок'!$B$2281:'Расчет сбытовых надбавок'!$G$3024,3)</f>
        <v>0</v>
      </c>
      <c r="L767" s="98">
        <f>VLOOKUP($A767+ROUND((COLUMN()-2)/24,5),АТС!$A$41:$F$736,5)+VLOOKUP($A767+ROUND((COLUMN()-2)/24,5),'Расчет сбытовых надбавок'!$B$2281:'Расчет сбытовых надбавок'!$G$3024,3)</f>
        <v>0</v>
      </c>
      <c r="M767" s="98">
        <f>VLOOKUP($A767+ROUND((COLUMN()-2)/24,5),АТС!$A$41:$F$736,5)+VLOOKUP($A767+ROUND((COLUMN()-2)/24,5),'Расчет сбытовых надбавок'!$B$2281:'Расчет сбытовых надбавок'!$G$3024,3)</f>
        <v>0</v>
      </c>
      <c r="N767" s="98">
        <f>VLOOKUP($A767+ROUND((COLUMN()-2)/24,5),АТС!$A$41:$F$736,5)+VLOOKUP($A767+ROUND((COLUMN()-2)/24,5),'Расчет сбытовых надбавок'!$B$2281:'Расчет сбытовых надбавок'!$G$3024,3)</f>
        <v>0</v>
      </c>
      <c r="O767" s="98">
        <f>VLOOKUP($A767+ROUND((COLUMN()-2)/24,5),АТС!$A$41:$F$736,5)+VLOOKUP($A767+ROUND((COLUMN()-2)/24,5),'Расчет сбытовых надбавок'!$B$2281:'Расчет сбытовых надбавок'!$G$3024,3)</f>
        <v>0</v>
      </c>
      <c r="P767" s="98">
        <f>VLOOKUP($A767+ROUND((COLUMN()-2)/24,5),АТС!$A$41:$F$736,5)+VLOOKUP($A767+ROUND((COLUMN()-2)/24,5),'Расчет сбытовых надбавок'!$B$2281:'Расчет сбытовых надбавок'!$G$3024,3)</f>
        <v>0</v>
      </c>
      <c r="Q767" s="98">
        <f>VLOOKUP($A767+ROUND((COLUMN()-2)/24,5),АТС!$A$41:$F$736,5)+VLOOKUP($A767+ROUND((COLUMN()-2)/24,5),'Расчет сбытовых надбавок'!$B$2281:'Расчет сбытовых надбавок'!$G$3024,3)</f>
        <v>0</v>
      </c>
      <c r="R767" s="98">
        <f>VLOOKUP($A767+ROUND((COLUMN()-2)/24,5),АТС!$A$41:$F$736,5)+VLOOKUP($A767+ROUND((COLUMN()-2)/24,5),'Расчет сбытовых надбавок'!$B$2281:'Расчет сбытовых надбавок'!$G$3024,3)</f>
        <v>0</v>
      </c>
      <c r="S767" s="98">
        <f>VLOOKUP($A767+ROUND((COLUMN()-2)/24,5),АТС!$A$41:$F$736,5)+VLOOKUP($A767+ROUND((COLUMN()-2)/24,5),'Расчет сбытовых надбавок'!$B$2281:'Расчет сбытовых надбавок'!$G$3024,3)</f>
        <v>0</v>
      </c>
      <c r="T767" s="98">
        <f>VLOOKUP($A767+ROUND((COLUMN()-2)/24,5),АТС!$A$41:$F$736,5)+VLOOKUP($A767+ROUND((COLUMN()-2)/24,5),'Расчет сбытовых надбавок'!$B$2281:'Расчет сбытовых надбавок'!$G$3024,3)</f>
        <v>158.55000000000001</v>
      </c>
      <c r="U767" s="98">
        <f>VLOOKUP($A767+ROUND((COLUMN()-2)/24,5),АТС!$A$41:$F$736,5)+VLOOKUP($A767+ROUND((COLUMN()-2)/24,5),'Расчет сбытовых надбавок'!$B$2281:'Расчет сбытовых надбавок'!$G$3024,3)</f>
        <v>129.19</v>
      </c>
      <c r="V767" s="98">
        <f>VLOOKUP($A767+ROUND((COLUMN()-2)/24,5),АТС!$A$41:$F$736,5)+VLOOKUP($A767+ROUND((COLUMN()-2)/24,5),'Расчет сбытовых надбавок'!$B$2281:'Расчет сбытовых надбавок'!$G$3024,3)</f>
        <v>141.94</v>
      </c>
      <c r="W767" s="98">
        <f>VLOOKUP($A767+ROUND((COLUMN()-2)/24,5),АТС!$A$41:$F$736,5)+VLOOKUP($A767+ROUND((COLUMN()-2)/24,5),'Расчет сбытовых надбавок'!$B$2281:'Расчет сбытовых надбавок'!$G$3024,3)</f>
        <v>187.67000000000002</v>
      </c>
      <c r="X767" s="98">
        <f>VLOOKUP($A767+ROUND((COLUMN()-2)/24,5),АТС!$A$41:$F$736,5)+VLOOKUP($A767+ROUND((COLUMN()-2)/24,5),'Расчет сбытовых надбавок'!$B$2281:'Расчет сбытовых надбавок'!$G$3024,3)</f>
        <v>193.46</v>
      </c>
      <c r="Y767" s="98">
        <f>VLOOKUP($A767+ROUND((COLUMN()-2)/24,5),АТС!$A$41:$F$736,5)+VLOOKUP($A767+ROUND((COLUMN()-2)/24,5),'Расчет сбытовых надбавок'!$B$2281:'Расчет сбытовых надбавок'!$G$3024,3)</f>
        <v>279.17</v>
      </c>
    </row>
    <row r="768" spans="1:27" x14ac:dyDescent="0.2">
      <c r="A768" s="79">
        <f t="shared" si="23"/>
        <v>42562</v>
      </c>
      <c r="B768" s="98">
        <f>VLOOKUP($A768+ROUND((COLUMN()-2)/24,5),АТС!$A$41:$F$736,5)+VLOOKUP($A768+ROUND((COLUMN()-2)/24,5),'Расчет сбытовых надбавок'!$B$2281:'Расчет сбытовых надбавок'!$G$3024,3)</f>
        <v>160.59</v>
      </c>
      <c r="C768" s="98">
        <f>VLOOKUP($A768+ROUND((COLUMN()-2)/24,5),АТС!$A$41:$F$736,5)+VLOOKUP($A768+ROUND((COLUMN()-2)/24,5),'Расчет сбытовых надбавок'!$B$2281:'Расчет сбытовых надбавок'!$G$3024,3)</f>
        <v>41.85</v>
      </c>
      <c r="D768" s="98">
        <f>VLOOKUP($A768+ROUND((COLUMN()-2)/24,5),АТС!$A$41:$F$736,5)+VLOOKUP($A768+ROUND((COLUMN()-2)/24,5),'Расчет сбытовых надбавок'!$B$2281:'Расчет сбытовых надбавок'!$G$3024,3)</f>
        <v>831.54</v>
      </c>
      <c r="E768" s="98">
        <f>VLOOKUP($A768+ROUND((COLUMN()-2)/24,5),АТС!$A$41:$F$736,5)+VLOOKUP($A768+ROUND((COLUMN()-2)/24,5),'Расчет сбытовых надбавок'!$B$2281:'Расчет сбытовых надбавок'!$G$3024,3)</f>
        <v>836.43999999999994</v>
      </c>
      <c r="F768" s="98">
        <f>VLOOKUP($A768+ROUND((COLUMN()-2)/24,5),АТС!$A$41:$F$736,5)+VLOOKUP($A768+ROUND((COLUMN()-2)/24,5),'Расчет сбытовых надбавок'!$B$2281:'Расчет сбытовых надбавок'!$G$3024,3)</f>
        <v>868.88</v>
      </c>
      <c r="G768" s="98">
        <f>VLOOKUP($A768+ROUND((COLUMN()-2)/24,5),АТС!$A$41:$F$736,5)+VLOOKUP($A768+ROUND((COLUMN()-2)/24,5),'Расчет сбытовых надбавок'!$B$2281:'Расчет сбытовых надбавок'!$G$3024,3)</f>
        <v>113.72999999999999</v>
      </c>
      <c r="H768" s="98">
        <f>VLOOKUP($A768+ROUND((COLUMN()-2)/24,5),АТС!$A$41:$F$736,5)+VLOOKUP($A768+ROUND((COLUMN()-2)/24,5),'Расчет сбытовых надбавок'!$B$2281:'Расчет сбытовых надбавок'!$G$3024,3)</f>
        <v>0.01</v>
      </c>
      <c r="I768" s="98">
        <f>VLOOKUP($A768+ROUND((COLUMN()-2)/24,5),АТС!$A$41:$F$736,5)+VLOOKUP($A768+ROUND((COLUMN()-2)/24,5),'Расчет сбытовых надбавок'!$B$2281:'Расчет сбытовых надбавок'!$G$3024,3)</f>
        <v>0.01</v>
      </c>
      <c r="J768" s="98">
        <f>VLOOKUP($A768+ROUND((COLUMN()-2)/24,5),АТС!$A$41:$F$736,5)+VLOOKUP($A768+ROUND((COLUMN()-2)/24,5),'Расчет сбытовых надбавок'!$B$2281:'Расчет сбытовых надбавок'!$G$3024,3)</f>
        <v>0</v>
      </c>
      <c r="K768" s="98">
        <f>VLOOKUP($A768+ROUND((COLUMN()-2)/24,5),АТС!$A$41:$F$736,5)+VLOOKUP($A768+ROUND((COLUMN()-2)/24,5),'Расчет сбытовых надбавок'!$B$2281:'Расчет сбытовых надбавок'!$G$3024,3)</f>
        <v>0</v>
      </c>
      <c r="L768" s="98">
        <f>VLOOKUP($A768+ROUND((COLUMN()-2)/24,5),АТС!$A$41:$F$736,5)+VLOOKUP($A768+ROUND((COLUMN()-2)/24,5),'Расчет сбытовых надбавок'!$B$2281:'Расчет сбытовых надбавок'!$G$3024,3)</f>
        <v>76.040000000000006</v>
      </c>
      <c r="M768" s="98">
        <f>VLOOKUP($A768+ROUND((COLUMN()-2)/24,5),АТС!$A$41:$F$736,5)+VLOOKUP($A768+ROUND((COLUMN()-2)/24,5),'Расчет сбытовых надбавок'!$B$2281:'Расчет сбытовых надбавок'!$G$3024,3)</f>
        <v>106.91</v>
      </c>
      <c r="N768" s="98">
        <f>VLOOKUP($A768+ROUND((COLUMN()-2)/24,5),АТС!$A$41:$F$736,5)+VLOOKUP($A768+ROUND((COLUMN()-2)/24,5),'Расчет сбытовых надбавок'!$B$2281:'Расчет сбытовых надбавок'!$G$3024,3)</f>
        <v>143.07</v>
      </c>
      <c r="O768" s="98">
        <f>VLOOKUP($A768+ROUND((COLUMN()-2)/24,5),АТС!$A$41:$F$736,5)+VLOOKUP($A768+ROUND((COLUMN()-2)/24,5),'Расчет сбытовых надбавок'!$B$2281:'Расчет сбытовых надбавок'!$G$3024,3)</f>
        <v>135.83000000000001</v>
      </c>
      <c r="P768" s="98">
        <f>VLOOKUP($A768+ROUND((COLUMN()-2)/24,5),АТС!$A$41:$F$736,5)+VLOOKUP($A768+ROUND((COLUMN()-2)/24,5),'Расчет сбытовых надбавок'!$B$2281:'Расчет сбытовых надбавок'!$G$3024,3)</f>
        <v>158.79</v>
      </c>
      <c r="Q768" s="98">
        <f>VLOOKUP($A768+ROUND((COLUMN()-2)/24,5),АТС!$A$41:$F$736,5)+VLOOKUP($A768+ROUND((COLUMN()-2)/24,5),'Расчет сбытовых надбавок'!$B$2281:'Расчет сбытовых надбавок'!$G$3024,3)</f>
        <v>159.32999999999998</v>
      </c>
      <c r="R768" s="98">
        <f>VLOOKUP($A768+ROUND((COLUMN()-2)/24,5),АТС!$A$41:$F$736,5)+VLOOKUP($A768+ROUND((COLUMN()-2)/24,5),'Расчет сбытовых надбавок'!$B$2281:'Расчет сбытовых надбавок'!$G$3024,3)</f>
        <v>158.59</v>
      </c>
      <c r="S768" s="98">
        <f>VLOOKUP($A768+ROUND((COLUMN()-2)/24,5),АТС!$A$41:$F$736,5)+VLOOKUP($A768+ROUND((COLUMN()-2)/24,5),'Расчет сбытовых надбавок'!$B$2281:'Расчет сбытовых надбавок'!$G$3024,3)</f>
        <v>148.61999999999998</v>
      </c>
      <c r="T768" s="98">
        <f>VLOOKUP($A768+ROUND((COLUMN()-2)/24,5),АТС!$A$41:$F$736,5)+VLOOKUP($A768+ROUND((COLUMN()-2)/24,5),'Расчет сбытовых надбавок'!$B$2281:'Расчет сбытовых надбавок'!$G$3024,3)</f>
        <v>122.69</v>
      </c>
      <c r="U768" s="98">
        <f>VLOOKUP($A768+ROUND((COLUMN()-2)/24,5),АТС!$A$41:$F$736,5)+VLOOKUP($A768+ROUND((COLUMN()-2)/24,5),'Расчет сбытовых надбавок'!$B$2281:'Расчет сбытовых надбавок'!$G$3024,3)</f>
        <v>47.379999999999995</v>
      </c>
      <c r="V768" s="98">
        <f>VLOOKUP($A768+ROUND((COLUMN()-2)/24,5),АТС!$A$41:$F$736,5)+VLOOKUP($A768+ROUND((COLUMN()-2)/24,5),'Расчет сбытовых надбавок'!$B$2281:'Расчет сбытовых надбавок'!$G$3024,3)</f>
        <v>141.13</v>
      </c>
      <c r="W768" s="98">
        <f>VLOOKUP($A768+ROUND((COLUMN()-2)/24,5),АТС!$A$41:$F$736,5)+VLOOKUP($A768+ROUND((COLUMN()-2)/24,5),'Расчет сбытовых надбавок'!$B$2281:'Расчет сбытовых надбавок'!$G$3024,3)</f>
        <v>195.57</v>
      </c>
      <c r="X768" s="98">
        <f>VLOOKUP($A768+ROUND((COLUMN()-2)/24,5),АТС!$A$41:$F$736,5)+VLOOKUP($A768+ROUND((COLUMN()-2)/24,5),'Расчет сбытовых надбавок'!$B$2281:'Расчет сбытовых надбавок'!$G$3024,3)</f>
        <v>482.84000000000003</v>
      </c>
      <c r="Y768" s="98">
        <f>VLOOKUP($A768+ROUND((COLUMN()-2)/24,5),АТС!$A$41:$F$736,5)+VLOOKUP($A768+ROUND((COLUMN()-2)/24,5),'Расчет сбытовых надбавок'!$B$2281:'Расчет сбытовых надбавок'!$G$3024,3)</f>
        <v>380.39</v>
      </c>
    </row>
    <row r="769" spans="1:25" x14ac:dyDescent="0.2">
      <c r="A769" s="79">
        <f t="shared" si="23"/>
        <v>42563</v>
      </c>
      <c r="B769" s="98">
        <f>VLOOKUP($A769+ROUND((COLUMN()-2)/24,5),АТС!$A$41:$F$736,5)+VLOOKUP($A769+ROUND((COLUMN()-2)/24,5),'Расчет сбытовых надбавок'!$B$2281:'Расчет сбытовых надбавок'!$G$3024,3)</f>
        <v>179.93</v>
      </c>
      <c r="C769" s="98">
        <f>VLOOKUP($A769+ROUND((COLUMN()-2)/24,5),АТС!$A$41:$F$736,5)+VLOOKUP($A769+ROUND((COLUMN()-2)/24,5),'Расчет сбытовых надбавок'!$B$2281:'Расчет сбытовых надбавок'!$G$3024,3)</f>
        <v>127.27000000000001</v>
      </c>
      <c r="D769" s="98">
        <f>VLOOKUP($A769+ROUND((COLUMN()-2)/24,5),АТС!$A$41:$F$736,5)+VLOOKUP($A769+ROUND((COLUMN()-2)/24,5),'Расчет сбытовых надбавок'!$B$2281:'Расчет сбытовых надбавок'!$G$3024,3)</f>
        <v>45.05</v>
      </c>
      <c r="E769" s="98">
        <f>VLOOKUP($A769+ROUND((COLUMN()-2)/24,5),АТС!$A$41:$F$736,5)+VLOOKUP($A769+ROUND((COLUMN()-2)/24,5),'Расчет сбытовых надбавок'!$B$2281:'Расчет сбытовых надбавок'!$G$3024,3)</f>
        <v>84.31</v>
      </c>
      <c r="F769" s="98">
        <f>VLOOKUP($A769+ROUND((COLUMN()-2)/24,5),АТС!$A$41:$F$736,5)+VLOOKUP($A769+ROUND((COLUMN()-2)/24,5),'Расчет сбытовых надбавок'!$B$2281:'Расчет сбытовых надбавок'!$G$3024,3)</f>
        <v>873.68</v>
      </c>
      <c r="G769" s="98">
        <f>VLOOKUP($A769+ROUND((COLUMN()-2)/24,5),АТС!$A$41:$F$736,5)+VLOOKUP($A769+ROUND((COLUMN()-2)/24,5),'Расчет сбытовых надбавок'!$B$2281:'Расчет сбытовых надбавок'!$G$3024,3)</f>
        <v>0</v>
      </c>
      <c r="H769" s="98">
        <f>VLOOKUP($A769+ROUND((COLUMN()-2)/24,5),АТС!$A$41:$F$736,5)+VLOOKUP($A769+ROUND((COLUMN()-2)/24,5),'Расчет сбытовых надбавок'!$B$2281:'Расчет сбытовых надбавок'!$G$3024,3)</f>
        <v>0</v>
      </c>
      <c r="I769" s="98">
        <f>VLOOKUP($A769+ROUND((COLUMN()-2)/24,5),АТС!$A$41:$F$736,5)+VLOOKUP($A769+ROUND((COLUMN()-2)/24,5),'Расчет сбытовых надбавок'!$B$2281:'Расчет сбытовых надбавок'!$G$3024,3)</f>
        <v>0</v>
      </c>
      <c r="J769" s="98">
        <f>VLOOKUP($A769+ROUND((COLUMN()-2)/24,5),АТС!$A$41:$F$736,5)+VLOOKUP($A769+ROUND((COLUMN()-2)/24,5),'Расчет сбытовых надбавок'!$B$2281:'Расчет сбытовых надбавок'!$G$3024,3)</f>
        <v>28.6</v>
      </c>
      <c r="K769" s="98">
        <f>VLOOKUP($A769+ROUND((COLUMN()-2)/24,5),АТС!$A$41:$F$736,5)+VLOOKUP($A769+ROUND((COLUMN()-2)/24,5),'Расчет сбытовых надбавок'!$B$2281:'Расчет сбытовых надбавок'!$G$3024,3)</f>
        <v>15.52</v>
      </c>
      <c r="L769" s="98">
        <f>VLOOKUP($A769+ROUND((COLUMN()-2)/24,5),АТС!$A$41:$F$736,5)+VLOOKUP($A769+ROUND((COLUMN()-2)/24,5),'Расчет сбытовых надбавок'!$B$2281:'Расчет сбытовых надбавок'!$G$3024,3)</f>
        <v>72.070000000000007</v>
      </c>
      <c r="M769" s="98">
        <f>VLOOKUP($A769+ROUND((COLUMN()-2)/24,5),АТС!$A$41:$F$736,5)+VLOOKUP($A769+ROUND((COLUMN()-2)/24,5),'Расчет сбытовых надбавок'!$B$2281:'Расчет сбытовых надбавок'!$G$3024,3)</f>
        <v>99.07</v>
      </c>
      <c r="N769" s="98">
        <f>VLOOKUP($A769+ROUND((COLUMN()-2)/24,5),АТС!$A$41:$F$736,5)+VLOOKUP($A769+ROUND((COLUMN()-2)/24,5),'Расчет сбытовых надбавок'!$B$2281:'Расчет сбытовых надбавок'!$G$3024,3)</f>
        <v>30.27</v>
      </c>
      <c r="O769" s="98">
        <f>VLOOKUP($A769+ROUND((COLUMN()-2)/24,5),АТС!$A$41:$F$736,5)+VLOOKUP($A769+ROUND((COLUMN()-2)/24,5),'Расчет сбытовых надбавок'!$B$2281:'Расчет сбытовых надбавок'!$G$3024,3)</f>
        <v>14.3</v>
      </c>
      <c r="P769" s="98">
        <f>VLOOKUP($A769+ROUND((COLUMN()-2)/24,5),АТС!$A$41:$F$736,5)+VLOOKUP($A769+ROUND((COLUMN()-2)/24,5),'Расчет сбытовых надбавок'!$B$2281:'Расчет сбытовых надбавок'!$G$3024,3)</f>
        <v>22.45</v>
      </c>
      <c r="Q769" s="98">
        <f>VLOOKUP($A769+ROUND((COLUMN()-2)/24,5),АТС!$A$41:$F$736,5)+VLOOKUP($A769+ROUND((COLUMN()-2)/24,5),'Расчет сбытовых надбавок'!$B$2281:'Расчет сбытовых надбавок'!$G$3024,3)</f>
        <v>38.129999999999995</v>
      </c>
      <c r="R769" s="98">
        <f>VLOOKUP($A769+ROUND((COLUMN()-2)/24,5),АТС!$A$41:$F$736,5)+VLOOKUP($A769+ROUND((COLUMN()-2)/24,5),'Расчет сбытовых надбавок'!$B$2281:'Расчет сбытовых надбавок'!$G$3024,3)</f>
        <v>28.45</v>
      </c>
      <c r="S769" s="98">
        <f>VLOOKUP($A769+ROUND((COLUMN()-2)/24,5),АТС!$A$41:$F$736,5)+VLOOKUP($A769+ROUND((COLUMN()-2)/24,5),'Расчет сбытовых надбавок'!$B$2281:'Расчет сбытовых надбавок'!$G$3024,3)</f>
        <v>32.04</v>
      </c>
      <c r="T769" s="98">
        <f>VLOOKUP($A769+ROUND((COLUMN()-2)/24,5),АТС!$A$41:$F$736,5)+VLOOKUP($A769+ROUND((COLUMN()-2)/24,5),'Расчет сбытовых надбавок'!$B$2281:'Расчет сбытовых надбавок'!$G$3024,3)</f>
        <v>47.940000000000005</v>
      </c>
      <c r="U769" s="98">
        <f>VLOOKUP($A769+ROUND((COLUMN()-2)/24,5),АТС!$A$41:$F$736,5)+VLOOKUP($A769+ROUND((COLUMN()-2)/24,5),'Расчет сбытовых надбавок'!$B$2281:'Расчет сбытовых надбавок'!$G$3024,3)</f>
        <v>1.29</v>
      </c>
      <c r="V769" s="98">
        <f>VLOOKUP($A769+ROUND((COLUMN()-2)/24,5),АТС!$A$41:$F$736,5)+VLOOKUP($A769+ROUND((COLUMN()-2)/24,5),'Расчет сбытовых надбавок'!$B$2281:'Расчет сбытовых надбавок'!$G$3024,3)</f>
        <v>0.01</v>
      </c>
      <c r="W769" s="98">
        <f>VLOOKUP($A769+ROUND((COLUMN()-2)/24,5),АТС!$A$41:$F$736,5)+VLOOKUP($A769+ROUND((COLUMN()-2)/24,5),'Расчет сбытовых надбавок'!$B$2281:'Расчет сбытовых надбавок'!$G$3024,3)</f>
        <v>56.84</v>
      </c>
      <c r="X769" s="98">
        <f>VLOOKUP($A769+ROUND((COLUMN()-2)/24,5),АТС!$A$41:$F$736,5)+VLOOKUP($A769+ROUND((COLUMN()-2)/24,5),'Расчет сбытовых надбавок'!$B$2281:'Расчет сбытовых надбавок'!$G$3024,3)</f>
        <v>386.4</v>
      </c>
      <c r="Y769" s="98">
        <f>VLOOKUP($A769+ROUND((COLUMN()-2)/24,5),АТС!$A$41:$F$736,5)+VLOOKUP($A769+ROUND((COLUMN()-2)/24,5),'Расчет сбытовых надбавок'!$B$2281:'Расчет сбытовых надбавок'!$G$3024,3)</f>
        <v>251.19</v>
      </c>
    </row>
    <row r="770" spans="1:25" x14ac:dyDescent="0.2">
      <c r="A770" s="79">
        <f t="shared" si="23"/>
        <v>42564</v>
      </c>
      <c r="B770" s="98">
        <f>VLOOKUP($A770+ROUND((COLUMN()-2)/24,5),АТС!$A$41:$F$736,5)+VLOOKUP($A770+ROUND((COLUMN()-2)/24,5),'Расчет сбытовых надбавок'!$B$2281:'Расчет сбытовых надбавок'!$G$3024,3)</f>
        <v>1114.8600000000001</v>
      </c>
      <c r="C770" s="98">
        <f>VLOOKUP($A770+ROUND((COLUMN()-2)/24,5),АТС!$A$41:$F$736,5)+VLOOKUP($A770+ROUND((COLUMN()-2)/24,5),'Расчет сбытовых надбавок'!$B$2281:'Расчет сбытовых надбавок'!$G$3024,3)</f>
        <v>1055.02</v>
      </c>
      <c r="D770" s="98">
        <f>VLOOKUP($A770+ROUND((COLUMN()-2)/24,5),АТС!$A$41:$F$736,5)+VLOOKUP($A770+ROUND((COLUMN()-2)/24,5),'Расчет сбытовых надбавок'!$B$2281:'Расчет сбытовых надбавок'!$G$3024,3)</f>
        <v>60.660000000000004</v>
      </c>
      <c r="E770" s="98">
        <f>VLOOKUP($A770+ROUND((COLUMN()-2)/24,5),АТС!$A$41:$F$736,5)+VLOOKUP($A770+ROUND((COLUMN()-2)/24,5),'Расчет сбытовых надбавок'!$B$2281:'Расчет сбытовых надбавок'!$G$3024,3)</f>
        <v>915.49</v>
      </c>
      <c r="F770" s="98">
        <f>VLOOKUP($A770+ROUND((COLUMN()-2)/24,5),АТС!$A$41:$F$736,5)+VLOOKUP($A770+ROUND((COLUMN()-2)/24,5),'Расчет сбытовых надбавок'!$B$2281:'Расчет сбытовых надбавок'!$G$3024,3)</f>
        <v>861.65</v>
      </c>
      <c r="G770" s="98">
        <f>VLOOKUP($A770+ROUND((COLUMN()-2)/24,5),АТС!$A$41:$F$736,5)+VLOOKUP($A770+ROUND((COLUMN()-2)/24,5),'Расчет сбытовых надбавок'!$B$2281:'Расчет сбытовых надбавок'!$G$3024,3)</f>
        <v>850.92</v>
      </c>
      <c r="H770" s="98">
        <f>VLOOKUP($A770+ROUND((COLUMN()-2)/24,5),АТС!$A$41:$F$736,5)+VLOOKUP($A770+ROUND((COLUMN()-2)/24,5),'Расчет сбытовых надбавок'!$B$2281:'Расчет сбытовых надбавок'!$G$3024,3)</f>
        <v>0</v>
      </c>
      <c r="I770" s="98">
        <f>VLOOKUP($A770+ROUND((COLUMN()-2)/24,5),АТС!$A$41:$F$736,5)+VLOOKUP($A770+ROUND((COLUMN()-2)/24,5),'Расчет сбытовых надбавок'!$B$2281:'Расчет сбытовых надбавок'!$G$3024,3)</f>
        <v>0</v>
      </c>
      <c r="J770" s="98">
        <f>VLOOKUP($A770+ROUND((COLUMN()-2)/24,5),АТС!$A$41:$F$736,5)+VLOOKUP($A770+ROUND((COLUMN()-2)/24,5),'Расчет сбытовых надбавок'!$B$2281:'Расчет сбытовых надбавок'!$G$3024,3)</f>
        <v>25.67</v>
      </c>
      <c r="K770" s="98">
        <f>VLOOKUP($A770+ROUND((COLUMN()-2)/24,5),АТС!$A$41:$F$736,5)+VLOOKUP($A770+ROUND((COLUMN()-2)/24,5),'Расчет сбытовых надбавок'!$B$2281:'Расчет сбытовых надбавок'!$G$3024,3)</f>
        <v>63.94</v>
      </c>
      <c r="L770" s="98">
        <f>VLOOKUP($A770+ROUND((COLUMN()-2)/24,5),АТС!$A$41:$F$736,5)+VLOOKUP($A770+ROUND((COLUMN()-2)/24,5),'Расчет сбытовых надбавок'!$B$2281:'Расчет сбытовых надбавок'!$G$3024,3)</f>
        <v>125.75999999999999</v>
      </c>
      <c r="M770" s="98">
        <f>VLOOKUP($A770+ROUND((COLUMN()-2)/24,5),АТС!$A$41:$F$736,5)+VLOOKUP($A770+ROUND((COLUMN()-2)/24,5),'Расчет сбытовых надбавок'!$B$2281:'Расчет сбытовых надбавок'!$G$3024,3)</f>
        <v>142.49</v>
      </c>
      <c r="N770" s="98">
        <f>VLOOKUP($A770+ROUND((COLUMN()-2)/24,5),АТС!$A$41:$F$736,5)+VLOOKUP($A770+ROUND((COLUMN()-2)/24,5),'Расчет сбытовых надбавок'!$B$2281:'Расчет сбытовых надбавок'!$G$3024,3)</f>
        <v>42.79</v>
      </c>
      <c r="O770" s="98">
        <f>VLOOKUP($A770+ROUND((COLUMN()-2)/24,5),АТС!$A$41:$F$736,5)+VLOOKUP($A770+ROUND((COLUMN()-2)/24,5),'Расчет сбытовых надбавок'!$B$2281:'Расчет сбытовых надбавок'!$G$3024,3)</f>
        <v>23.1</v>
      </c>
      <c r="P770" s="98">
        <f>VLOOKUP($A770+ROUND((COLUMN()-2)/24,5),АТС!$A$41:$F$736,5)+VLOOKUP($A770+ROUND((COLUMN()-2)/24,5),'Расчет сбытовых надбавок'!$B$2281:'Расчет сбытовых надбавок'!$G$3024,3)</f>
        <v>54.55</v>
      </c>
      <c r="Q770" s="98">
        <f>VLOOKUP($A770+ROUND((COLUMN()-2)/24,5),АТС!$A$41:$F$736,5)+VLOOKUP($A770+ROUND((COLUMN()-2)/24,5),'Расчет сбытовых надбавок'!$B$2281:'Расчет сбытовых надбавок'!$G$3024,3)</f>
        <v>66.17</v>
      </c>
      <c r="R770" s="98">
        <f>VLOOKUP($A770+ROUND((COLUMN()-2)/24,5),АТС!$A$41:$F$736,5)+VLOOKUP($A770+ROUND((COLUMN()-2)/24,5),'Расчет сбытовых надбавок'!$B$2281:'Расчет сбытовых надбавок'!$G$3024,3)</f>
        <v>74.84</v>
      </c>
      <c r="S770" s="98">
        <f>VLOOKUP($A770+ROUND((COLUMN()-2)/24,5),АТС!$A$41:$F$736,5)+VLOOKUP($A770+ROUND((COLUMN()-2)/24,5),'Расчет сбытовых надбавок'!$B$2281:'Расчет сбытовых надбавок'!$G$3024,3)</f>
        <v>104.32000000000001</v>
      </c>
      <c r="T770" s="98">
        <f>VLOOKUP($A770+ROUND((COLUMN()-2)/24,5),АТС!$A$41:$F$736,5)+VLOOKUP($A770+ROUND((COLUMN()-2)/24,5),'Расчет сбытовых надбавок'!$B$2281:'Расчет сбытовых надбавок'!$G$3024,3)</f>
        <v>107.58000000000001</v>
      </c>
      <c r="U770" s="98">
        <f>VLOOKUP($A770+ROUND((COLUMN()-2)/24,5),АТС!$A$41:$F$736,5)+VLOOKUP($A770+ROUND((COLUMN()-2)/24,5),'Расчет сбытовых надбавок'!$B$2281:'Расчет сбытовых надбавок'!$G$3024,3)</f>
        <v>22.33</v>
      </c>
      <c r="V770" s="98">
        <f>VLOOKUP($A770+ROUND((COLUMN()-2)/24,5),АТС!$A$41:$F$736,5)+VLOOKUP($A770+ROUND((COLUMN()-2)/24,5),'Расчет сбытовых надбавок'!$B$2281:'Расчет сбытовых надбавок'!$G$3024,3)</f>
        <v>0.01</v>
      </c>
      <c r="W770" s="98">
        <f>VLOOKUP($A770+ROUND((COLUMN()-2)/24,5),АТС!$A$41:$F$736,5)+VLOOKUP($A770+ROUND((COLUMN()-2)/24,5),'Расчет сбытовых надбавок'!$B$2281:'Расчет сбытовых надбавок'!$G$3024,3)</f>
        <v>0</v>
      </c>
      <c r="X770" s="98">
        <f>VLOOKUP($A770+ROUND((COLUMN()-2)/24,5),АТС!$A$41:$F$736,5)+VLOOKUP($A770+ROUND((COLUMN()-2)/24,5),'Расчет сбытовых надбавок'!$B$2281:'Расчет сбытовых надбавок'!$G$3024,3)</f>
        <v>0</v>
      </c>
      <c r="Y770" s="98">
        <f>VLOOKUP($A770+ROUND((COLUMN()-2)/24,5),АТС!$A$41:$F$736,5)+VLOOKUP($A770+ROUND((COLUMN()-2)/24,5),'Расчет сбытовых надбавок'!$B$2281:'Расчет сбытовых надбавок'!$G$3024,3)</f>
        <v>0.01</v>
      </c>
    </row>
    <row r="771" spans="1:25" x14ac:dyDescent="0.2">
      <c r="A771" s="79">
        <f t="shared" si="23"/>
        <v>42565</v>
      </c>
      <c r="B771" s="98">
        <f>VLOOKUP($A771+ROUND((COLUMN()-2)/24,5),АТС!$A$41:$F$736,5)+VLOOKUP($A771+ROUND((COLUMN()-2)/24,5),'Расчет сбытовых надбавок'!$B$2281:'Расчет сбытовых надбавок'!$G$3024,3)</f>
        <v>150.44</v>
      </c>
      <c r="C771" s="98">
        <f>VLOOKUP($A771+ROUND((COLUMN()-2)/24,5),АТС!$A$41:$F$736,5)+VLOOKUP($A771+ROUND((COLUMN()-2)/24,5),'Расчет сбытовых надбавок'!$B$2281:'Расчет сбытовых надбавок'!$G$3024,3)</f>
        <v>13.25</v>
      </c>
      <c r="D771" s="98">
        <f>VLOOKUP($A771+ROUND((COLUMN()-2)/24,5),АТС!$A$41:$F$736,5)+VLOOKUP($A771+ROUND((COLUMN()-2)/24,5),'Расчет сбытовых надбавок'!$B$2281:'Расчет сбытовых надбавок'!$G$3024,3)</f>
        <v>11.649999999999999</v>
      </c>
      <c r="E771" s="98">
        <f>VLOOKUP($A771+ROUND((COLUMN()-2)/24,5),АТС!$A$41:$F$736,5)+VLOOKUP($A771+ROUND((COLUMN()-2)/24,5),'Расчет сбытовых надбавок'!$B$2281:'Расчет сбытовых надбавок'!$G$3024,3)</f>
        <v>14.21</v>
      </c>
      <c r="F771" s="98">
        <f>VLOOKUP($A771+ROUND((COLUMN()-2)/24,5),АТС!$A$41:$F$736,5)+VLOOKUP($A771+ROUND((COLUMN()-2)/24,5),'Расчет сбытовых надбавок'!$B$2281:'Расчет сбытовых надбавок'!$G$3024,3)</f>
        <v>10.07</v>
      </c>
      <c r="G771" s="98">
        <f>VLOOKUP($A771+ROUND((COLUMN()-2)/24,5),АТС!$A$41:$F$736,5)+VLOOKUP($A771+ROUND((COLUMN()-2)/24,5),'Расчет сбытовых надбавок'!$B$2281:'Расчет сбытовых надбавок'!$G$3024,3)</f>
        <v>0</v>
      </c>
      <c r="H771" s="98">
        <f>VLOOKUP($A771+ROUND((COLUMN()-2)/24,5),АТС!$A$41:$F$736,5)+VLOOKUP($A771+ROUND((COLUMN()-2)/24,5),'Расчет сбытовых надбавок'!$B$2281:'Расчет сбытовых надбавок'!$G$3024,3)</f>
        <v>0</v>
      </c>
      <c r="I771" s="98">
        <f>VLOOKUP($A771+ROUND((COLUMN()-2)/24,5),АТС!$A$41:$F$736,5)+VLOOKUP($A771+ROUND((COLUMN()-2)/24,5),'Расчет сбытовых надбавок'!$B$2281:'Расчет сбытовых надбавок'!$G$3024,3)</f>
        <v>0</v>
      </c>
      <c r="J771" s="98">
        <f>VLOOKUP($A771+ROUND((COLUMN()-2)/24,5),АТС!$A$41:$F$736,5)+VLOOKUP($A771+ROUND((COLUMN()-2)/24,5),'Расчет сбытовых надбавок'!$B$2281:'Расчет сбытовых надбавок'!$G$3024,3)</f>
        <v>696.53</v>
      </c>
      <c r="K771" s="98">
        <f>VLOOKUP($A771+ROUND((COLUMN()-2)/24,5),АТС!$A$41:$F$736,5)+VLOOKUP($A771+ROUND((COLUMN()-2)/24,5),'Расчет сбытовых надбавок'!$B$2281:'Расчет сбытовых надбавок'!$G$3024,3)</f>
        <v>60.27</v>
      </c>
      <c r="L771" s="98">
        <f>VLOOKUP($A771+ROUND((COLUMN()-2)/24,5),АТС!$A$41:$F$736,5)+VLOOKUP($A771+ROUND((COLUMN()-2)/24,5),'Расчет сбытовых надбавок'!$B$2281:'Расчет сбытовых надбавок'!$G$3024,3)</f>
        <v>96.55</v>
      </c>
      <c r="M771" s="98">
        <f>VLOOKUP($A771+ROUND((COLUMN()-2)/24,5),АТС!$A$41:$F$736,5)+VLOOKUP($A771+ROUND((COLUMN()-2)/24,5),'Расчет сбытовых надбавок'!$B$2281:'Расчет сбытовых надбавок'!$G$3024,3)</f>
        <v>7.08</v>
      </c>
      <c r="N771" s="98">
        <f>VLOOKUP($A771+ROUND((COLUMN()-2)/24,5),АТС!$A$41:$F$736,5)+VLOOKUP($A771+ROUND((COLUMN()-2)/24,5),'Расчет сбытовых надбавок'!$B$2281:'Расчет сбытовых надбавок'!$G$3024,3)</f>
        <v>16.14</v>
      </c>
      <c r="O771" s="98">
        <f>VLOOKUP($A771+ROUND((COLUMN()-2)/24,5),АТС!$A$41:$F$736,5)+VLOOKUP($A771+ROUND((COLUMN()-2)/24,5),'Расчет сбытовых надбавок'!$B$2281:'Расчет сбытовых надбавок'!$G$3024,3)</f>
        <v>12.08</v>
      </c>
      <c r="P771" s="98">
        <f>VLOOKUP($A771+ROUND((COLUMN()-2)/24,5),АТС!$A$41:$F$736,5)+VLOOKUP($A771+ROUND((COLUMN()-2)/24,5),'Расчет сбытовых надбавок'!$B$2281:'Расчет сбытовых надбавок'!$G$3024,3)</f>
        <v>10.780000000000001</v>
      </c>
      <c r="Q771" s="98">
        <f>VLOOKUP($A771+ROUND((COLUMN()-2)/24,5),АТС!$A$41:$F$736,5)+VLOOKUP($A771+ROUND((COLUMN()-2)/24,5),'Расчет сбытовых надбавок'!$B$2281:'Расчет сбытовых надбавок'!$G$3024,3)</f>
        <v>12.64</v>
      </c>
      <c r="R771" s="98">
        <f>VLOOKUP($A771+ROUND((COLUMN()-2)/24,5),АТС!$A$41:$F$736,5)+VLOOKUP($A771+ROUND((COLUMN()-2)/24,5),'Расчет сбытовых надбавок'!$B$2281:'Расчет сбытовых надбавок'!$G$3024,3)</f>
        <v>26.29</v>
      </c>
      <c r="S771" s="98">
        <f>VLOOKUP($A771+ROUND((COLUMN()-2)/24,5),АТС!$A$41:$F$736,5)+VLOOKUP($A771+ROUND((COLUMN()-2)/24,5),'Расчет сбытовых надбавок'!$B$2281:'Расчет сбытовых надбавок'!$G$3024,3)</f>
        <v>35.729999999999997</v>
      </c>
      <c r="T771" s="98">
        <f>VLOOKUP($A771+ROUND((COLUMN()-2)/24,5),АТС!$A$41:$F$736,5)+VLOOKUP($A771+ROUND((COLUMN()-2)/24,5),'Расчет сбытовых надбавок'!$B$2281:'Расчет сбытовых надбавок'!$G$3024,3)</f>
        <v>0.01</v>
      </c>
      <c r="U771" s="98">
        <f>VLOOKUP($A771+ROUND((COLUMN()-2)/24,5),АТС!$A$41:$F$736,5)+VLOOKUP($A771+ROUND((COLUMN()-2)/24,5),'Расчет сбытовых надбавок'!$B$2281:'Расчет сбытовых надбавок'!$G$3024,3)</f>
        <v>0</v>
      </c>
      <c r="V771" s="98">
        <f>VLOOKUP($A771+ROUND((COLUMN()-2)/24,5),АТС!$A$41:$F$736,5)+VLOOKUP($A771+ROUND((COLUMN()-2)/24,5),'Расчет сбытовых надбавок'!$B$2281:'Расчет сбытовых надбавок'!$G$3024,3)</f>
        <v>0</v>
      </c>
      <c r="W771" s="98">
        <f>VLOOKUP($A771+ROUND((COLUMN()-2)/24,5),АТС!$A$41:$F$736,5)+VLOOKUP($A771+ROUND((COLUMN()-2)/24,5),'Расчет сбытовых надбавок'!$B$2281:'Расчет сбытовых надбавок'!$G$3024,3)</f>
        <v>0</v>
      </c>
      <c r="X771" s="98">
        <f>VLOOKUP($A771+ROUND((COLUMN()-2)/24,5),АТС!$A$41:$F$736,5)+VLOOKUP($A771+ROUND((COLUMN()-2)/24,5),'Расчет сбытовых надбавок'!$B$2281:'Расчет сбытовых надбавок'!$G$3024,3)</f>
        <v>33.61</v>
      </c>
      <c r="Y771" s="98">
        <f>VLOOKUP($A771+ROUND((COLUMN()-2)/24,5),АТС!$A$41:$F$736,5)+VLOOKUP($A771+ROUND((COLUMN()-2)/24,5),'Расчет сбытовых надбавок'!$B$2281:'Расчет сбытовых надбавок'!$G$3024,3)</f>
        <v>58.52</v>
      </c>
    </row>
    <row r="772" spans="1:25" x14ac:dyDescent="0.2">
      <c r="A772" s="79">
        <f t="shared" si="23"/>
        <v>42566</v>
      </c>
      <c r="B772" s="98">
        <f>VLOOKUP($A772+ROUND((COLUMN()-2)/24,5),АТС!$A$41:$F$736,5)+VLOOKUP($A772+ROUND((COLUMN()-2)/24,5),'Расчет сбытовых надбавок'!$B$2281:'Расчет сбытовых надбавок'!$G$3024,3)</f>
        <v>0</v>
      </c>
      <c r="C772" s="98">
        <f>VLOOKUP($A772+ROUND((COLUMN()-2)/24,5),АТС!$A$41:$F$736,5)+VLOOKUP($A772+ROUND((COLUMN()-2)/24,5),'Расчет сбытовых надбавок'!$B$2281:'Расчет сбытовых надбавок'!$G$3024,3)</f>
        <v>0</v>
      </c>
      <c r="D772" s="98">
        <f>VLOOKUP($A772+ROUND((COLUMN()-2)/24,5),АТС!$A$41:$F$736,5)+VLOOKUP($A772+ROUND((COLUMN()-2)/24,5),'Расчет сбытовых надбавок'!$B$2281:'Расчет сбытовых надбавок'!$G$3024,3)</f>
        <v>0</v>
      </c>
      <c r="E772" s="98">
        <f>VLOOKUP($A772+ROUND((COLUMN()-2)/24,5),АТС!$A$41:$F$736,5)+VLOOKUP($A772+ROUND((COLUMN()-2)/24,5),'Расчет сбытовых надбавок'!$B$2281:'Расчет сбытовых надбавок'!$G$3024,3)</f>
        <v>0.01</v>
      </c>
      <c r="F772" s="98">
        <f>VLOOKUP($A772+ROUND((COLUMN()-2)/24,5),АТС!$A$41:$F$736,5)+VLOOKUP($A772+ROUND((COLUMN()-2)/24,5),'Расчет сбытовых надбавок'!$B$2281:'Расчет сбытовых надбавок'!$G$3024,3)</f>
        <v>0</v>
      </c>
      <c r="G772" s="98">
        <f>VLOOKUP($A772+ROUND((COLUMN()-2)/24,5),АТС!$A$41:$F$736,5)+VLOOKUP($A772+ROUND((COLUMN()-2)/24,5),'Расчет сбытовых надбавок'!$B$2281:'Расчет сбытовых надбавок'!$G$3024,3)</f>
        <v>0</v>
      </c>
      <c r="H772" s="98">
        <f>VLOOKUP($A772+ROUND((COLUMN()-2)/24,5),АТС!$A$41:$F$736,5)+VLOOKUP($A772+ROUND((COLUMN()-2)/24,5),'Расчет сбытовых надбавок'!$B$2281:'Расчет сбытовых надбавок'!$G$3024,3)</f>
        <v>0</v>
      </c>
      <c r="I772" s="98">
        <f>VLOOKUP($A772+ROUND((COLUMN()-2)/24,5),АТС!$A$41:$F$736,5)+VLOOKUP($A772+ROUND((COLUMN()-2)/24,5),'Расчет сбытовых надбавок'!$B$2281:'Расчет сбытовых надбавок'!$G$3024,3)</f>
        <v>0</v>
      </c>
      <c r="J772" s="98">
        <f>VLOOKUP($A772+ROUND((COLUMN()-2)/24,5),АТС!$A$41:$F$736,5)+VLOOKUP($A772+ROUND((COLUMN()-2)/24,5),'Расчет сбытовых надбавок'!$B$2281:'Расчет сбытовых надбавок'!$G$3024,3)</f>
        <v>0.01</v>
      </c>
      <c r="K772" s="98">
        <f>VLOOKUP($A772+ROUND((COLUMN()-2)/24,5),АТС!$A$41:$F$736,5)+VLOOKUP($A772+ROUND((COLUMN()-2)/24,5),'Расчет сбытовых надбавок'!$B$2281:'Расчет сбытовых надбавок'!$G$3024,3)</f>
        <v>0</v>
      </c>
      <c r="L772" s="98">
        <f>VLOOKUP($A772+ROUND((COLUMN()-2)/24,5),АТС!$A$41:$F$736,5)+VLOOKUP($A772+ROUND((COLUMN()-2)/24,5),'Расчет сбытовых надбавок'!$B$2281:'Расчет сбытовых надбавок'!$G$3024,3)</f>
        <v>0</v>
      </c>
      <c r="M772" s="98">
        <f>VLOOKUP($A772+ROUND((COLUMN()-2)/24,5),АТС!$A$41:$F$736,5)+VLOOKUP($A772+ROUND((COLUMN()-2)/24,5),'Расчет сбытовых надбавок'!$B$2281:'Расчет сбытовых надбавок'!$G$3024,3)</f>
        <v>0</v>
      </c>
      <c r="N772" s="98">
        <f>VLOOKUP($A772+ROUND((COLUMN()-2)/24,5),АТС!$A$41:$F$736,5)+VLOOKUP($A772+ROUND((COLUMN()-2)/24,5),'Расчет сбытовых надбавок'!$B$2281:'Расчет сбытовых надбавок'!$G$3024,3)</f>
        <v>89.69</v>
      </c>
      <c r="O772" s="98">
        <f>VLOOKUP($A772+ROUND((COLUMN()-2)/24,5),АТС!$A$41:$F$736,5)+VLOOKUP($A772+ROUND((COLUMN()-2)/24,5),'Расчет сбытовых надбавок'!$B$2281:'Расчет сбытовых надбавок'!$G$3024,3)</f>
        <v>83.24</v>
      </c>
      <c r="P772" s="98">
        <f>VLOOKUP($A772+ROUND((COLUMN()-2)/24,5),АТС!$A$41:$F$736,5)+VLOOKUP($A772+ROUND((COLUMN()-2)/24,5),'Расчет сбытовых надбавок'!$B$2281:'Расчет сбытовых надбавок'!$G$3024,3)</f>
        <v>151.87</v>
      </c>
      <c r="Q772" s="98">
        <f>VLOOKUP($A772+ROUND((COLUMN()-2)/24,5),АТС!$A$41:$F$736,5)+VLOOKUP($A772+ROUND((COLUMN()-2)/24,5),'Расчет сбытовых надбавок'!$B$2281:'Расчет сбытовых надбавок'!$G$3024,3)</f>
        <v>129.34</v>
      </c>
      <c r="R772" s="98">
        <f>VLOOKUP($A772+ROUND((COLUMN()-2)/24,5),АТС!$A$41:$F$736,5)+VLOOKUP($A772+ROUND((COLUMN()-2)/24,5),'Расчет сбытовых надбавок'!$B$2281:'Расчет сбытовых надбавок'!$G$3024,3)</f>
        <v>97.59</v>
      </c>
      <c r="S772" s="98">
        <f>VLOOKUP($A772+ROUND((COLUMN()-2)/24,5),АТС!$A$41:$F$736,5)+VLOOKUP($A772+ROUND((COLUMN()-2)/24,5),'Расчет сбытовых надбавок'!$B$2281:'Расчет сбытовых надбавок'!$G$3024,3)</f>
        <v>147.19000000000003</v>
      </c>
      <c r="T772" s="98">
        <f>VLOOKUP($A772+ROUND((COLUMN()-2)/24,5),АТС!$A$41:$F$736,5)+VLOOKUP($A772+ROUND((COLUMN()-2)/24,5),'Расчет сбытовых надбавок'!$B$2281:'Расчет сбытовых надбавок'!$G$3024,3)</f>
        <v>0.01</v>
      </c>
      <c r="U772" s="98">
        <f>VLOOKUP($A772+ROUND((COLUMN()-2)/24,5),АТС!$A$41:$F$736,5)+VLOOKUP($A772+ROUND((COLUMN()-2)/24,5),'Расчет сбытовых надбавок'!$B$2281:'Расчет сбытовых надбавок'!$G$3024,3)</f>
        <v>0</v>
      </c>
      <c r="V772" s="98">
        <f>VLOOKUP($A772+ROUND((COLUMN()-2)/24,5),АТС!$A$41:$F$736,5)+VLOOKUP($A772+ROUND((COLUMN()-2)/24,5),'Расчет сбытовых надбавок'!$B$2281:'Расчет сбытовых надбавок'!$G$3024,3)</f>
        <v>0</v>
      </c>
      <c r="W772" s="98">
        <f>VLOOKUP($A772+ROUND((COLUMN()-2)/24,5),АТС!$A$41:$F$736,5)+VLOOKUP($A772+ROUND((COLUMN()-2)/24,5),'Расчет сбытовых надбавок'!$B$2281:'Расчет сбытовых надбавок'!$G$3024,3)</f>
        <v>0.74</v>
      </c>
      <c r="X772" s="98">
        <f>VLOOKUP($A772+ROUND((COLUMN()-2)/24,5),АТС!$A$41:$F$736,5)+VLOOKUP($A772+ROUND((COLUMN()-2)/24,5),'Расчет сбытовых надбавок'!$B$2281:'Расчет сбытовых надбавок'!$G$3024,3)</f>
        <v>203.73</v>
      </c>
      <c r="Y772" s="98">
        <f>VLOOKUP($A772+ROUND((COLUMN()-2)/24,5),АТС!$A$41:$F$736,5)+VLOOKUP($A772+ROUND((COLUMN()-2)/24,5),'Расчет сбытовых надбавок'!$B$2281:'Расчет сбытовых надбавок'!$G$3024,3)</f>
        <v>203.01000000000002</v>
      </c>
    </row>
    <row r="773" spans="1:25" x14ac:dyDescent="0.2">
      <c r="A773" s="79">
        <f t="shared" si="23"/>
        <v>42567</v>
      </c>
      <c r="B773" s="98">
        <f>VLOOKUP($A773+ROUND((COLUMN()-2)/24,5),АТС!$A$41:$F$736,5)+VLOOKUP($A773+ROUND((COLUMN()-2)/24,5),'Расчет сбытовых надбавок'!$B$2281:'Расчет сбытовых надбавок'!$G$3024,3)</f>
        <v>189</v>
      </c>
      <c r="C773" s="98">
        <f>VLOOKUP($A773+ROUND((COLUMN()-2)/24,5),АТС!$A$41:$F$736,5)+VLOOKUP($A773+ROUND((COLUMN()-2)/24,5),'Расчет сбытовых надбавок'!$B$2281:'Расчет сбытовых надбавок'!$G$3024,3)</f>
        <v>47.89</v>
      </c>
      <c r="D773" s="98">
        <f>VLOOKUP($A773+ROUND((COLUMN()-2)/24,5),АТС!$A$41:$F$736,5)+VLOOKUP($A773+ROUND((COLUMN()-2)/24,5),'Расчет сбытовых надбавок'!$B$2281:'Расчет сбытовых надбавок'!$G$3024,3)</f>
        <v>0</v>
      </c>
      <c r="E773" s="98">
        <f>VLOOKUP($A773+ROUND((COLUMN()-2)/24,5),АТС!$A$41:$F$736,5)+VLOOKUP($A773+ROUND((COLUMN()-2)/24,5),'Расчет сбытовых надбавок'!$B$2281:'Расчет сбытовых надбавок'!$G$3024,3)</f>
        <v>0</v>
      </c>
      <c r="F773" s="98">
        <f>VLOOKUP($A773+ROUND((COLUMN()-2)/24,5),АТС!$A$41:$F$736,5)+VLOOKUP($A773+ROUND((COLUMN()-2)/24,5),'Расчет сбытовых надбавок'!$B$2281:'Расчет сбытовых надбавок'!$G$3024,3)</f>
        <v>0</v>
      </c>
      <c r="G773" s="98">
        <f>VLOOKUP($A773+ROUND((COLUMN()-2)/24,5),АТС!$A$41:$F$736,5)+VLOOKUP($A773+ROUND((COLUMN()-2)/24,5),'Расчет сбытовых надбавок'!$B$2281:'Расчет сбытовых надбавок'!$G$3024,3)</f>
        <v>0</v>
      </c>
      <c r="H773" s="98">
        <f>VLOOKUP($A773+ROUND((COLUMN()-2)/24,5),АТС!$A$41:$F$736,5)+VLOOKUP($A773+ROUND((COLUMN()-2)/24,5),'Расчет сбытовых надбавок'!$B$2281:'Расчет сбытовых надбавок'!$G$3024,3)</f>
        <v>0</v>
      </c>
      <c r="I773" s="98">
        <f>VLOOKUP($A773+ROUND((COLUMN()-2)/24,5),АТС!$A$41:$F$736,5)+VLOOKUP($A773+ROUND((COLUMN()-2)/24,5),'Расчет сбытовых надбавок'!$B$2281:'Расчет сбытовых надбавок'!$G$3024,3)</f>
        <v>0</v>
      </c>
      <c r="J773" s="98">
        <f>VLOOKUP($A773+ROUND((COLUMN()-2)/24,5),АТС!$A$41:$F$736,5)+VLOOKUP($A773+ROUND((COLUMN()-2)/24,5),'Расчет сбытовых надбавок'!$B$2281:'Расчет сбытовых надбавок'!$G$3024,3)</f>
        <v>0</v>
      </c>
      <c r="K773" s="98">
        <f>VLOOKUP($A773+ROUND((COLUMN()-2)/24,5),АТС!$A$41:$F$736,5)+VLOOKUP($A773+ROUND((COLUMN()-2)/24,5),'Расчет сбытовых надбавок'!$B$2281:'Расчет сбытовых надбавок'!$G$3024,3)</f>
        <v>16.41</v>
      </c>
      <c r="L773" s="98">
        <f>VLOOKUP($A773+ROUND((COLUMN()-2)/24,5),АТС!$A$41:$F$736,5)+VLOOKUP($A773+ROUND((COLUMN()-2)/24,5),'Расчет сбытовых надбавок'!$B$2281:'Расчет сбытовых надбавок'!$G$3024,3)</f>
        <v>23.9</v>
      </c>
      <c r="M773" s="98">
        <f>VLOOKUP($A773+ROUND((COLUMN()-2)/24,5),АТС!$A$41:$F$736,5)+VLOOKUP($A773+ROUND((COLUMN()-2)/24,5),'Расчет сбытовых надбавок'!$B$2281:'Расчет сбытовых надбавок'!$G$3024,3)</f>
        <v>29.5</v>
      </c>
      <c r="N773" s="98">
        <f>VLOOKUP($A773+ROUND((COLUMN()-2)/24,5),АТС!$A$41:$F$736,5)+VLOOKUP($A773+ROUND((COLUMN()-2)/24,5),'Расчет сбытовых надбавок'!$B$2281:'Расчет сбытовых надбавок'!$G$3024,3)</f>
        <v>133.44999999999999</v>
      </c>
      <c r="O773" s="98">
        <f>VLOOKUP($A773+ROUND((COLUMN()-2)/24,5),АТС!$A$41:$F$736,5)+VLOOKUP($A773+ROUND((COLUMN()-2)/24,5),'Расчет сбытовых надбавок'!$B$2281:'Расчет сбытовых надбавок'!$G$3024,3)</f>
        <v>145.94999999999999</v>
      </c>
      <c r="P773" s="98">
        <f>VLOOKUP($A773+ROUND((COLUMN()-2)/24,5),АТС!$A$41:$F$736,5)+VLOOKUP($A773+ROUND((COLUMN()-2)/24,5),'Расчет сбытовых надбавок'!$B$2281:'Расчет сбытовых надбавок'!$G$3024,3)</f>
        <v>140.09</v>
      </c>
      <c r="Q773" s="98">
        <f>VLOOKUP($A773+ROUND((COLUMN()-2)/24,5),АТС!$A$41:$F$736,5)+VLOOKUP($A773+ROUND((COLUMN()-2)/24,5),'Расчет сбытовых надбавок'!$B$2281:'Расчет сбытовых надбавок'!$G$3024,3)</f>
        <v>139.13</v>
      </c>
      <c r="R773" s="98">
        <f>VLOOKUP($A773+ROUND((COLUMN()-2)/24,5),АТС!$A$41:$F$736,5)+VLOOKUP($A773+ROUND((COLUMN()-2)/24,5),'Расчет сбытовых надбавок'!$B$2281:'Расчет сбытовых надбавок'!$G$3024,3)</f>
        <v>135.94</v>
      </c>
      <c r="S773" s="98">
        <f>VLOOKUP($A773+ROUND((COLUMN()-2)/24,5),АТС!$A$41:$F$736,5)+VLOOKUP($A773+ROUND((COLUMN()-2)/24,5),'Расчет сбытовых надбавок'!$B$2281:'Расчет сбытовых надбавок'!$G$3024,3)</f>
        <v>184.26999999999998</v>
      </c>
      <c r="T773" s="98">
        <f>VLOOKUP($A773+ROUND((COLUMN()-2)/24,5),АТС!$A$41:$F$736,5)+VLOOKUP($A773+ROUND((COLUMN()-2)/24,5),'Расчет сбытовых надбавок'!$B$2281:'Расчет сбытовых надбавок'!$G$3024,3)</f>
        <v>159.38999999999999</v>
      </c>
      <c r="U773" s="98">
        <f>VLOOKUP($A773+ROUND((COLUMN()-2)/24,5),АТС!$A$41:$F$736,5)+VLOOKUP($A773+ROUND((COLUMN()-2)/24,5),'Расчет сбытовых надбавок'!$B$2281:'Расчет сбытовых надбавок'!$G$3024,3)</f>
        <v>112.25999999999999</v>
      </c>
      <c r="V773" s="98">
        <f>VLOOKUP($A773+ROUND((COLUMN()-2)/24,5),АТС!$A$41:$F$736,5)+VLOOKUP($A773+ROUND((COLUMN()-2)/24,5),'Расчет сбытовых надбавок'!$B$2281:'Расчет сбытовых надбавок'!$G$3024,3)</f>
        <v>0</v>
      </c>
      <c r="W773" s="98">
        <f>VLOOKUP($A773+ROUND((COLUMN()-2)/24,5),АТС!$A$41:$F$736,5)+VLOOKUP($A773+ROUND((COLUMN()-2)/24,5),'Расчет сбытовых надбавок'!$B$2281:'Расчет сбытовых надбавок'!$G$3024,3)</f>
        <v>101.97</v>
      </c>
      <c r="X773" s="98">
        <f>VLOOKUP($A773+ROUND((COLUMN()-2)/24,5),АТС!$A$41:$F$736,5)+VLOOKUP($A773+ROUND((COLUMN()-2)/24,5),'Расчет сбытовых надбавок'!$B$2281:'Расчет сбытовых надбавок'!$G$3024,3)</f>
        <v>244.06</v>
      </c>
      <c r="Y773" s="98">
        <f>VLOOKUP($A773+ROUND((COLUMN()-2)/24,5),АТС!$A$41:$F$736,5)+VLOOKUP($A773+ROUND((COLUMN()-2)/24,5),'Расчет сбытовых надбавок'!$B$2281:'Расчет сбытовых надбавок'!$G$3024,3)</f>
        <v>154.82</v>
      </c>
    </row>
    <row r="774" spans="1:25" x14ac:dyDescent="0.2">
      <c r="A774" s="79">
        <f t="shared" si="23"/>
        <v>42568</v>
      </c>
      <c r="B774" s="98">
        <f>VLOOKUP($A774+ROUND((COLUMN()-2)/24,5),АТС!$A$41:$F$736,5)+VLOOKUP($A774+ROUND((COLUMN()-2)/24,5),'Расчет сбытовых надбавок'!$B$2281:'Расчет сбытовых надбавок'!$G$3024,3)</f>
        <v>123.45</v>
      </c>
      <c r="C774" s="98">
        <f>VLOOKUP($A774+ROUND((COLUMN()-2)/24,5),АТС!$A$41:$F$736,5)+VLOOKUP($A774+ROUND((COLUMN()-2)/24,5),'Расчет сбытовых надбавок'!$B$2281:'Расчет сбытовых надбавок'!$G$3024,3)</f>
        <v>35.779999999999994</v>
      </c>
      <c r="D774" s="98">
        <f>VLOOKUP($A774+ROUND((COLUMN()-2)/24,5),АТС!$A$41:$F$736,5)+VLOOKUP($A774+ROUND((COLUMN()-2)/24,5),'Расчет сбытовых надбавок'!$B$2281:'Расчет сбытовых надбавок'!$G$3024,3)</f>
        <v>22.849999999999998</v>
      </c>
      <c r="E774" s="98">
        <f>VLOOKUP($A774+ROUND((COLUMN()-2)/24,5),АТС!$A$41:$F$736,5)+VLOOKUP($A774+ROUND((COLUMN()-2)/24,5),'Расчет сбытовых надбавок'!$B$2281:'Расчет сбытовых надбавок'!$G$3024,3)</f>
        <v>94.740000000000009</v>
      </c>
      <c r="F774" s="98">
        <f>VLOOKUP($A774+ROUND((COLUMN()-2)/24,5),АТС!$A$41:$F$736,5)+VLOOKUP($A774+ROUND((COLUMN()-2)/24,5),'Расчет сбытовых надбавок'!$B$2281:'Расчет сбытовых надбавок'!$G$3024,3)</f>
        <v>120.05000000000001</v>
      </c>
      <c r="G774" s="98">
        <f>VLOOKUP($A774+ROUND((COLUMN()-2)/24,5),АТС!$A$41:$F$736,5)+VLOOKUP($A774+ROUND((COLUMN()-2)/24,5),'Расчет сбытовых надбавок'!$B$2281:'Расчет сбытовых надбавок'!$G$3024,3)</f>
        <v>0</v>
      </c>
      <c r="H774" s="98">
        <f>VLOOKUP($A774+ROUND((COLUMN()-2)/24,5),АТС!$A$41:$F$736,5)+VLOOKUP($A774+ROUND((COLUMN()-2)/24,5),'Расчет сбытовых надбавок'!$B$2281:'Расчет сбытовых надбавок'!$G$3024,3)</f>
        <v>0</v>
      </c>
      <c r="I774" s="98">
        <f>VLOOKUP($A774+ROUND((COLUMN()-2)/24,5),АТС!$A$41:$F$736,5)+VLOOKUP($A774+ROUND((COLUMN()-2)/24,5),'Расчет сбытовых надбавок'!$B$2281:'Расчет сбытовых надбавок'!$G$3024,3)</f>
        <v>668.45</v>
      </c>
      <c r="J774" s="98">
        <f>VLOOKUP($A774+ROUND((COLUMN()-2)/24,5),АТС!$A$41:$F$736,5)+VLOOKUP($A774+ROUND((COLUMN()-2)/24,5),'Расчет сбытовых надбавок'!$B$2281:'Расчет сбытовых надбавок'!$G$3024,3)</f>
        <v>1015.08</v>
      </c>
      <c r="K774" s="98">
        <f>VLOOKUP($A774+ROUND((COLUMN()-2)/24,5),АТС!$A$41:$F$736,5)+VLOOKUP($A774+ROUND((COLUMN()-2)/24,5),'Расчет сбытовых надбавок'!$B$2281:'Расчет сбытовых надбавок'!$G$3024,3)</f>
        <v>1359.65</v>
      </c>
      <c r="L774" s="98">
        <f>VLOOKUP($A774+ROUND((COLUMN()-2)/24,5),АТС!$A$41:$F$736,5)+VLOOKUP($A774+ROUND((COLUMN()-2)/24,5),'Расчет сбытовых надбавок'!$B$2281:'Расчет сбытовых надбавок'!$G$3024,3)</f>
        <v>0</v>
      </c>
      <c r="M774" s="98">
        <f>VLOOKUP($A774+ROUND((COLUMN()-2)/24,5),АТС!$A$41:$F$736,5)+VLOOKUP($A774+ROUND((COLUMN()-2)/24,5),'Расчет сбытовых надбавок'!$B$2281:'Расчет сбытовых надбавок'!$G$3024,3)</f>
        <v>0</v>
      </c>
      <c r="N774" s="98">
        <f>VLOOKUP($A774+ROUND((COLUMN()-2)/24,5),АТС!$A$41:$F$736,5)+VLOOKUP($A774+ROUND((COLUMN()-2)/24,5),'Расчет сбытовых надбавок'!$B$2281:'Расчет сбытовых надбавок'!$G$3024,3)</f>
        <v>13.46</v>
      </c>
      <c r="O774" s="98">
        <f>VLOOKUP($A774+ROUND((COLUMN()-2)/24,5),АТС!$A$41:$F$736,5)+VLOOKUP($A774+ROUND((COLUMN()-2)/24,5),'Расчет сбытовых надбавок'!$B$2281:'Расчет сбытовых надбавок'!$G$3024,3)</f>
        <v>16.23</v>
      </c>
      <c r="P774" s="98">
        <f>VLOOKUP($A774+ROUND((COLUMN()-2)/24,5),АТС!$A$41:$F$736,5)+VLOOKUP($A774+ROUND((COLUMN()-2)/24,5),'Расчет сбытовых надбавок'!$B$2281:'Расчет сбытовых надбавок'!$G$3024,3)</f>
        <v>0</v>
      </c>
      <c r="Q774" s="98">
        <f>VLOOKUP($A774+ROUND((COLUMN()-2)/24,5),АТС!$A$41:$F$736,5)+VLOOKUP($A774+ROUND((COLUMN()-2)/24,5),'Расчет сбытовых надбавок'!$B$2281:'Расчет сбытовых надбавок'!$G$3024,3)</f>
        <v>0.44</v>
      </c>
      <c r="R774" s="98">
        <f>VLOOKUP($A774+ROUND((COLUMN()-2)/24,5),АТС!$A$41:$F$736,5)+VLOOKUP($A774+ROUND((COLUMN()-2)/24,5),'Расчет сбытовых надбавок'!$B$2281:'Расчет сбытовых надбавок'!$G$3024,3)</f>
        <v>0</v>
      </c>
      <c r="S774" s="98">
        <f>VLOOKUP($A774+ROUND((COLUMN()-2)/24,5),АТС!$A$41:$F$736,5)+VLOOKUP($A774+ROUND((COLUMN()-2)/24,5),'Расчет сбытовых надбавок'!$B$2281:'Расчет сбытовых надбавок'!$G$3024,3)</f>
        <v>0</v>
      </c>
      <c r="T774" s="98">
        <f>VLOOKUP($A774+ROUND((COLUMN()-2)/24,5),АТС!$A$41:$F$736,5)+VLOOKUP($A774+ROUND((COLUMN()-2)/24,5),'Расчет сбытовых надбавок'!$B$2281:'Расчет сбытовых надбавок'!$G$3024,3)</f>
        <v>0</v>
      </c>
      <c r="U774" s="98">
        <f>VLOOKUP($A774+ROUND((COLUMN()-2)/24,5),АТС!$A$41:$F$736,5)+VLOOKUP($A774+ROUND((COLUMN()-2)/24,5),'Расчет сбытовых надбавок'!$B$2281:'Расчет сбытовых надбавок'!$G$3024,3)</f>
        <v>0</v>
      </c>
      <c r="V774" s="98">
        <f>VLOOKUP($A774+ROUND((COLUMN()-2)/24,5),АТС!$A$41:$F$736,5)+VLOOKUP($A774+ROUND((COLUMN()-2)/24,5),'Расчет сбытовых надбавок'!$B$2281:'Расчет сбытовых надбавок'!$G$3024,3)</f>
        <v>0</v>
      </c>
      <c r="W774" s="98">
        <f>VLOOKUP($A774+ROUND((COLUMN()-2)/24,5),АТС!$A$41:$F$736,5)+VLOOKUP($A774+ROUND((COLUMN()-2)/24,5),'Расчет сбытовых надбавок'!$B$2281:'Расчет сбытовых надбавок'!$G$3024,3)</f>
        <v>0.04</v>
      </c>
      <c r="X774" s="98">
        <f>VLOOKUP($A774+ROUND((COLUMN()-2)/24,5),АТС!$A$41:$F$736,5)+VLOOKUP($A774+ROUND((COLUMN()-2)/24,5),'Расчет сбытовых надбавок'!$B$2281:'Расчет сбытовых надбавок'!$G$3024,3)</f>
        <v>50.44</v>
      </c>
      <c r="Y774" s="98">
        <f>VLOOKUP($A774+ROUND((COLUMN()-2)/24,5),АТС!$A$41:$F$736,5)+VLOOKUP($A774+ROUND((COLUMN()-2)/24,5),'Расчет сбытовых надбавок'!$B$2281:'Расчет сбытовых надбавок'!$G$3024,3)</f>
        <v>87.47</v>
      </c>
    </row>
    <row r="775" spans="1:25" x14ac:dyDescent="0.2">
      <c r="A775" s="79">
        <f t="shared" si="23"/>
        <v>42569</v>
      </c>
      <c r="B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C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D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E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F775" s="98">
        <f>VLOOKUP($A775+ROUND((COLUMN()-2)/24,5),АТС!$A$41:$F$736,5)+VLOOKUP($A775+ROUND((COLUMN()-2)/24,5),'Расчет сбытовых надбавок'!$B$2281:'Расчет сбытовых надбавок'!$G$3024,3)</f>
        <v>0.01</v>
      </c>
      <c r="G775" s="98">
        <f>VLOOKUP($A775+ROUND((COLUMN()-2)/24,5),АТС!$A$41:$F$736,5)+VLOOKUP($A775+ROUND((COLUMN()-2)/24,5),'Расчет сбытовых надбавок'!$B$2281:'Расчет сбытовых надбавок'!$G$3024,3)</f>
        <v>0.01</v>
      </c>
      <c r="H775" s="98">
        <f>VLOOKUP($A775+ROUND((COLUMN()-2)/24,5),АТС!$A$41:$F$736,5)+VLOOKUP($A775+ROUND((COLUMN()-2)/24,5),'Расчет сбытовых надбавок'!$B$2281:'Расчет сбытовых надбавок'!$G$3024,3)</f>
        <v>0.01</v>
      </c>
      <c r="I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J775" s="98">
        <f>VLOOKUP($A775+ROUND((COLUMN()-2)/24,5),АТС!$A$41:$F$736,5)+VLOOKUP($A775+ROUND((COLUMN()-2)/24,5),'Расчет сбытовых надбавок'!$B$2281:'Расчет сбытовых надбавок'!$G$3024,3)</f>
        <v>910.98</v>
      </c>
      <c r="K775" s="98">
        <f>VLOOKUP($A775+ROUND((COLUMN()-2)/24,5),АТС!$A$41:$F$736,5)+VLOOKUP($A775+ROUND((COLUMN()-2)/24,5),'Расчет сбытовых надбавок'!$B$2281:'Расчет сбытовых надбавок'!$G$3024,3)</f>
        <v>997.17</v>
      </c>
      <c r="L775" s="98">
        <f>VLOOKUP($A775+ROUND((COLUMN()-2)/24,5),АТС!$A$41:$F$736,5)+VLOOKUP($A775+ROUND((COLUMN()-2)/24,5),'Расчет сбытовых надбавок'!$B$2281:'Расчет сбытовых надбавок'!$G$3024,3)</f>
        <v>167.16</v>
      </c>
      <c r="M775" s="98">
        <f>VLOOKUP($A775+ROUND((COLUMN()-2)/24,5),АТС!$A$41:$F$736,5)+VLOOKUP($A775+ROUND((COLUMN()-2)/24,5),'Расчет сбытовых надбавок'!$B$2281:'Расчет сбытовых надбавок'!$G$3024,3)</f>
        <v>164.18</v>
      </c>
      <c r="N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O775" s="98">
        <f>VLOOKUP($A775+ROUND((COLUMN()-2)/24,5),АТС!$A$41:$F$736,5)+VLOOKUP($A775+ROUND((COLUMN()-2)/24,5),'Расчет сбытовых надбавок'!$B$2281:'Расчет сбытовых надбавок'!$G$3024,3)</f>
        <v>0.01</v>
      </c>
      <c r="P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Q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R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S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T775" s="98">
        <f>VLOOKUP($A775+ROUND((COLUMN()-2)/24,5),АТС!$A$41:$F$736,5)+VLOOKUP($A775+ROUND((COLUMN()-2)/24,5),'Расчет сбытовых надбавок'!$B$2281:'Расчет сбытовых надбавок'!$G$3024,3)</f>
        <v>0.01</v>
      </c>
      <c r="U775" s="98">
        <f>VLOOKUP($A775+ROUND((COLUMN()-2)/24,5),АТС!$A$41:$F$736,5)+VLOOKUP($A775+ROUND((COLUMN()-2)/24,5),'Расчет сбытовых надбавок'!$B$2281:'Расчет сбытовых надбавок'!$G$3024,3)</f>
        <v>0.01</v>
      </c>
      <c r="V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W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X775" s="98">
        <f>VLOOKUP($A775+ROUND((COLUMN()-2)/24,5),АТС!$A$41:$F$736,5)+VLOOKUP($A775+ROUND((COLUMN()-2)/24,5),'Расчет сбытовых надбавок'!$B$2281:'Расчет сбытовых надбавок'!$G$3024,3)</f>
        <v>355.74</v>
      </c>
      <c r="Y775" s="98">
        <f>VLOOKUP($A775+ROUND((COLUMN()-2)/24,5),АТС!$A$41:$F$736,5)+VLOOKUP($A775+ROUND((COLUMN()-2)/24,5),'Расчет сбытовых надбавок'!$B$2281:'Расчет сбытовых надбавок'!$G$3024,3)</f>
        <v>206.71</v>
      </c>
    </row>
    <row r="776" spans="1:25" x14ac:dyDescent="0.2">
      <c r="A776" s="79">
        <f t="shared" si="23"/>
        <v>42570</v>
      </c>
      <c r="B776" s="98">
        <f>VLOOKUP($A776+ROUND((COLUMN()-2)/24,5),АТС!$A$41:$F$736,5)+VLOOKUP($A776+ROUND((COLUMN()-2)/24,5),'Расчет сбытовых надбавок'!$B$2281:'Расчет сбытовых надбавок'!$G$3024,3)</f>
        <v>195.84</v>
      </c>
      <c r="C776" s="98">
        <f>VLOOKUP($A776+ROUND((COLUMN()-2)/24,5),АТС!$A$41:$F$736,5)+VLOOKUP($A776+ROUND((COLUMN()-2)/24,5),'Расчет сбытовых надбавок'!$B$2281:'Расчет сбытовых надбавок'!$G$3024,3)</f>
        <v>118.13</v>
      </c>
      <c r="D776" s="98">
        <f>VLOOKUP($A776+ROUND((COLUMN()-2)/24,5),АТС!$A$41:$F$736,5)+VLOOKUP($A776+ROUND((COLUMN()-2)/24,5),'Расчет сбытовых надбавок'!$B$2281:'Расчет сбытовых надбавок'!$G$3024,3)</f>
        <v>79.989999999999995</v>
      </c>
      <c r="E776" s="98">
        <f>VLOOKUP($A776+ROUND((COLUMN()-2)/24,5),АТС!$A$41:$F$736,5)+VLOOKUP($A776+ROUND((COLUMN()-2)/24,5),'Расчет сбытовых надбавок'!$B$2281:'Расчет сбытовых надбавок'!$G$3024,3)</f>
        <v>9.59</v>
      </c>
      <c r="F776" s="98">
        <f>VLOOKUP($A776+ROUND((COLUMN()-2)/24,5),АТС!$A$41:$F$736,5)+VLOOKUP($A776+ROUND((COLUMN()-2)/24,5),'Расчет сбытовых надбавок'!$B$2281:'Расчет сбытовых надбавок'!$G$3024,3)</f>
        <v>0.01</v>
      </c>
      <c r="G776" s="98">
        <f>VLOOKUP($A776+ROUND((COLUMN()-2)/24,5),АТС!$A$41:$F$736,5)+VLOOKUP($A776+ROUND((COLUMN()-2)/24,5),'Расчет сбытовых надбавок'!$B$2281:'Расчет сбытовых надбавок'!$G$3024,3)</f>
        <v>0.01</v>
      </c>
      <c r="H776" s="98">
        <f>VLOOKUP($A776+ROUND((COLUMN()-2)/24,5),АТС!$A$41:$F$736,5)+VLOOKUP($A776+ROUND((COLUMN()-2)/24,5),'Расчет сбытовых надбавок'!$B$2281:'Расчет сбытовых надбавок'!$G$3024,3)</f>
        <v>0.01</v>
      </c>
      <c r="I776" s="98">
        <f>VLOOKUP($A776+ROUND((COLUMN()-2)/24,5),АТС!$A$41:$F$736,5)+VLOOKUP($A776+ROUND((COLUMN()-2)/24,5),'Расчет сбытовых надбавок'!$B$2281:'Расчет сбытовых надбавок'!$G$3024,3)</f>
        <v>0</v>
      </c>
      <c r="J776" s="98">
        <f>VLOOKUP($A776+ROUND((COLUMN()-2)/24,5),АТС!$A$41:$F$736,5)+VLOOKUP($A776+ROUND((COLUMN()-2)/24,5),'Расчет сбытовых надбавок'!$B$2281:'Расчет сбытовых надбавок'!$G$3024,3)</f>
        <v>0</v>
      </c>
      <c r="K776" s="98">
        <f>VLOOKUP($A776+ROUND((COLUMN()-2)/24,5),АТС!$A$41:$F$736,5)+VLOOKUP($A776+ROUND((COLUMN()-2)/24,5),'Расчет сбытовых надбавок'!$B$2281:'Расчет сбытовых надбавок'!$G$3024,3)</f>
        <v>0</v>
      </c>
      <c r="L776" s="98">
        <f>VLOOKUP($A776+ROUND((COLUMN()-2)/24,5),АТС!$A$41:$F$736,5)+VLOOKUP($A776+ROUND((COLUMN()-2)/24,5),'Расчет сбытовых надбавок'!$B$2281:'Расчет сбытовых надбавок'!$G$3024,3)</f>
        <v>0.01</v>
      </c>
      <c r="M776" s="98">
        <f>VLOOKUP($A776+ROUND((COLUMN()-2)/24,5),АТС!$A$41:$F$736,5)+VLOOKUP($A776+ROUND((COLUMN()-2)/24,5),'Расчет сбытовых надбавок'!$B$2281:'Расчет сбытовых надбавок'!$G$3024,3)</f>
        <v>0</v>
      </c>
      <c r="N776" s="98">
        <f>VLOOKUP($A776+ROUND((COLUMN()-2)/24,5),АТС!$A$41:$F$736,5)+VLOOKUP($A776+ROUND((COLUMN()-2)/24,5),'Расчет сбытовых надбавок'!$B$2281:'Расчет сбытовых надбавок'!$G$3024,3)</f>
        <v>13.280000000000001</v>
      </c>
      <c r="O776" s="98">
        <f>VLOOKUP($A776+ROUND((COLUMN()-2)/24,5),АТС!$A$41:$F$736,5)+VLOOKUP($A776+ROUND((COLUMN()-2)/24,5),'Расчет сбытовых надбавок'!$B$2281:'Расчет сбытовых надбавок'!$G$3024,3)</f>
        <v>10.809999999999999</v>
      </c>
      <c r="P776" s="98">
        <f>VLOOKUP($A776+ROUND((COLUMN()-2)/24,5),АТС!$A$41:$F$736,5)+VLOOKUP($A776+ROUND((COLUMN()-2)/24,5),'Расчет сбытовых надбавок'!$B$2281:'Расчет сбытовых надбавок'!$G$3024,3)</f>
        <v>175.9</v>
      </c>
      <c r="Q776" s="98">
        <f>VLOOKUP($A776+ROUND((COLUMN()-2)/24,5),АТС!$A$41:$F$736,5)+VLOOKUP($A776+ROUND((COLUMN()-2)/24,5),'Расчет сбытовых надбавок'!$B$2281:'Расчет сбытовых надбавок'!$G$3024,3)</f>
        <v>186.07</v>
      </c>
      <c r="R776" s="98">
        <f>VLOOKUP($A776+ROUND((COLUMN()-2)/24,5),АТС!$A$41:$F$736,5)+VLOOKUP($A776+ROUND((COLUMN()-2)/24,5),'Расчет сбытовых надбавок'!$B$2281:'Расчет сбытовых надбавок'!$G$3024,3)</f>
        <v>276.87</v>
      </c>
      <c r="S776" s="98">
        <f>VLOOKUP($A776+ROUND((COLUMN()-2)/24,5),АТС!$A$41:$F$736,5)+VLOOKUP($A776+ROUND((COLUMN()-2)/24,5),'Расчет сбытовых надбавок'!$B$2281:'Расчет сбытовых надбавок'!$G$3024,3)</f>
        <v>272.25</v>
      </c>
      <c r="T776" s="98">
        <f>VLOOKUP($A776+ROUND((COLUMN()-2)/24,5),АТС!$A$41:$F$736,5)+VLOOKUP($A776+ROUND((COLUMN()-2)/24,5),'Расчет сбытовых надбавок'!$B$2281:'Расчет сбытовых надбавок'!$G$3024,3)</f>
        <v>272.03999999999996</v>
      </c>
      <c r="U776" s="98">
        <f>VLOOKUP($A776+ROUND((COLUMN()-2)/24,5),АТС!$A$41:$F$736,5)+VLOOKUP($A776+ROUND((COLUMN()-2)/24,5),'Расчет сбытовых надбавок'!$B$2281:'Расчет сбытовых надбавок'!$G$3024,3)</f>
        <v>216.53</v>
      </c>
      <c r="V776" s="98">
        <f>VLOOKUP($A776+ROUND((COLUMN()-2)/24,5),АТС!$A$41:$F$736,5)+VLOOKUP($A776+ROUND((COLUMN()-2)/24,5),'Расчет сбытовых надбавок'!$B$2281:'Расчет сбытовых надбавок'!$G$3024,3)</f>
        <v>282.04000000000002</v>
      </c>
      <c r="W776" s="98">
        <f>VLOOKUP($A776+ROUND((COLUMN()-2)/24,5),АТС!$A$41:$F$736,5)+VLOOKUP($A776+ROUND((COLUMN()-2)/24,5),'Расчет сбытовых надбавок'!$B$2281:'Расчет сбытовых надбавок'!$G$3024,3)</f>
        <v>305.74</v>
      </c>
      <c r="X776" s="98">
        <f>VLOOKUP($A776+ROUND((COLUMN()-2)/24,5),АТС!$A$41:$F$736,5)+VLOOKUP($A776+ROUND((COLUMN()-2)/24,5),'Расчет сбытовых надбавок'!$B$2281:'Расчет сбытовых надбавок'!$G$3024,3)</f>
        <v>698.88</v>
      </c>
      <c r="Y776" s="98">
        <f>VLOOKUP($A776+ROUND((COLUMN()-2)/24,5),АТС!$A$41:$F$736,5)+VLOOKUP($A776+ROUND((COLUMN()-2)/24,5),'Расчет сбытовых надбавок'!$B$2281:'Расчет сбытовых надбавок'!$G$3024,3)</f>
        <v>678.20999999999992</v>
      </c>
    </row>
    <row r="777" spans="1:25" x14ac:dyDescent="0.2">
      <c r="A777" s="79">
        <f t="shared" si="23"/>
        <v>42571</v>
      </c>
      <c r="B777" s="98">
        <f>VLOOKUP($A777+ROUND((COLUMN()-2)/24,5),АТС!$A$41:$F$736,5)+VLOOKUP($A777+ROUND((COLUMN()-2)/24,5),'Расчет сбытовых надбавок'!$B$2281:'Расчет сбытовых надбавок'!$G$3024,3)</f>
        <v>165.39999999999998</v>
      </c>
      <c r="C777" s="98">
        <f>VLOOKUP($A777+ROUND((COLUMN()-2)/24,5),АТС!$A$41:$F$736,5)+VLOOKUP($A777+ROUND((COLUMN()-2)/24,5),'Расчет сбытовых надбавок'!$B$2281:'Расчет сбытовых надбавок'!$G$3024,3)</f>
        <v>107.5</v>
      </c>
      <c r="D777" s="98">
        <f>VLOOKUP($A777+ROUND((COLUMN()-2)/24,5),АТС!$A$41:$F$736,5)+VLOOKUP($A777+ROUND((COLUMN()-2)/24,5),'Расчет сбытовых надбавок'!$B$2281:'Расчет сбытовых надбавок'!$G$3024,3)</f>
        <v>30.89</v>
      </c>
      <c r="E777" s="98">
        <f>VLOOKUP($A777+ROUND((COLUMN()-2)/24,5),АТС!$A$41:$F$736,5)+VLOOKUP($A777+ROUND((COLUMN()-2)/24,5),'Расчет сбытовых надбавок'!$B$2281:'Расчет сбытовых надбавок'!$G$3024,3)</f>
        <v>65.17</v>
      </c>
      <c r="F777" s="98">
        <f>VLOOKUP($A777+ROUND((COLUMN()-2)/24,5),АТС!$A$41:$F$736,5)+VLOOKUP($A777+ROUND((COLUMN()-2)/24,5),'Расчет сбытовых надбавок'!$B$2281:'Расчет сбытовых надбавок'!$G$3024,3)</f>
        <v>3.11</v>
      </c>
      <c r="G777" s="98">
        <f>VLOOKUP($A777+ROUND((COLUMN()-2)/24,5),АТС!$A$41:$F$736,5)+VLOOKUP($A777+ROUND((COLUMN()-2)/24,5),'Расчет сбытовых надбавок'!$B$2281:'Расчет сбытовых надбавок'!$G$3024,3)</f>
        <v>82.09</v>
      </c>
      <c r="H777" s="98">
        <f>VLOOKUP($A777+ROUND((COLUMN()-2)/24,5),АТС!$A$41:$F$736,5)+VLOOKUP($A777+ROUND((COLUMN()-2)/24,5),'Расчет сбытовых надбавок'!$B$2281:'Расчет сбытовых надбавок'!$G$3024,3)</f>
        <v>0</v>
      </c>
      <c r="I777" s="98">
        <f>VLOOKUP($A777+ROUND((COLUMN()-2)/24,5),АТС!$A$41:$F$736,5)+VLOOKUP($A777+ROUND((COLUMN()-2)/24,5),'Расчет сбытовых надбавок'!$B$2281:'Расчет сбытовых надбавок'!$G$3024,3)</f>
        <v>0</v>
      </c>
      <c r="J777" s="98">
        <f>VLOOKUP($A777+ROUND((COLUMN()-2)/24,5),АТС!$A$41:$F$736,5)+VLOOKUP($A777+ROUND((COLUMN()-2)/24,5),'Расчет сбытовых надбавок'!$B$2281:'Расчет сбытовых надбавок'!$G$3024,3)</f>
        <v>22.07</v>
      </c>
      <c r="K777" s="98">
        <f>VLOOKUP($A777+ROUND((COLUMN()-2)/24,5),АТС!$A$41:$F$736,5)+VLOOKUP($A777+ROUND((COLUMN()-2)/24,5),'Расчет сбытовых надбавок'!$B$2281:'Расчет сбытовых надбавок'!$G$3024,3)</f>
        <v>94.25</v>
      </c>
      <c r="L777" s="98">
        <f>VLOOKUP($A777+ROUND((COLUMN()-2)/24,5),АТС!$A$41:$F$736,5)+VLOOKUP($A777+ROUND((COLUMN()-2)/24,5),'Расчет сбытовых надбавок'!$B$2281:'Расчет сбытовых надбавок'!$G$3024,3)</f>
        <v>60.900000000000006</v>
      </c>
      <c r="M777" s="98">
        <f>VLOOKUP($A777+ROUND((COLUMN()-2)/24,5),АТС!$A$41:$F$736,5)+VLOOKUP($A777+ROUND((COLUMN()-2)/24,5),'Расчет сбытовых надбавок'!$B$2281:'Расчет сбытовых надбавок'!$G$3024,3)</f>
        <v>78.77000000000001</v>
      </c>
      <c r="N777" s="98">
        <f>VLOOKUP($A777+ROUND((COLUMN()-2)/24,5),АТС!$A$41:$F$736,5)+VLOOKUP($A777+ROUND((COLUMN()-2)/24,5),'Расчет сбытовых надбавок'!$B$2281:'Расчет сбытовых надбавок'!$G$3024,3)</f>
        <v>168.39</v>
      </c>
      <c r="O777" s="98">
        <f>VLOOKUP($A777+ROUND((COLUMN()-2)/24,5),АТС!$A$41:$F$736,5)+VLOOKUP($A777+ROUND((COLUMN()-2)/24,5),'Расчет сбытовых надбавок'!$B$2281:'Расчет сбытовых надбавок'!$G$3024,3)</f>
        <v>177.01</v>
      </c>
      <c r="P777" s="98">
        <f>VLOOKUP($A777+ROUND((COLUMN()-2)/24,5),АТС!$A$41:$F$736,5)+VLOOKUP($A777+ROUND((COLUMN()-2)/24,5),'Расчет сбытовых надбавок'!$B$2281:'Расчет сбытовых надбавок'!$G$3024,3)</f>
        <v>228.24</v>
      </c>
      <c r="Q777" s="98">
        <f>VLOOKUP($A777+ROUND((COLUMN()-2)/24,5),АТС!$A$41:$F$736,5)+VLOOKUP($A777+ROUND((COLUMN()-2)/24,5),'Расчет сбытовых надбавок'!$B$2281:'Расчет сбытовых надбавок'!$G$3024,3)</f>
        <v>235.64000000000001</v>
      </c>
      <c r="R777" s="98">
        <f>VLOOKUP($A777+ROUND((COLUMN()-2)/24,5),АТС!$A$41:$F$736,5)+VLOOKUP($A777+ROUND((COLUMN()-2)/24,5),'Расчет сбытовых надбавок'!$B$2281:'Расчет сбытовых надбавок'!$G$3024,3)</f>
        <v>220.13</v>
      </c>
      <c r="S777" s="98">
        <f>VLOOKUP($A777+ROUND((COLUMN()-2)/24,5),АТС!$A$41:$F$736,5)+VLOOKUP($A777+ROUND((COLUMN()-2)/24,5),'Расчет сбытовых надбавок'!$B$2281:'Расчет сбытовых надбавок'!$G$3024,3)</f>
        <v>203.82</v>
      </c>
      <c r="T777" s="98">
        <f>VLOOKUP($A777+ROUND((COLUMN()-2)/24,5),АТС!$A$41:$F$736,5)+VLOOKUP($A777+ROUND((COLUMN()-2)/24,5),'Расчет сбытовых надбавок'!$B$2281:'Расчет сбытовых надбавок'!$G$3024,3)</f>
        <v>146.72</v>
      </c>
      <c r="U777" s="98">
        <f>VLOOKUP($A777+ROUND((COLUMN()-2)/24,5),АТС!$A$41:$F$736,5)+VLOOKUP($A777+ROUND((COLUMN()-2)/24,5),'Расчет сбытовых надбавок'!$B$2281:'Расчет сбытовых надбавок'!$G$3024,3)</f>
        <v>82.91</v>
      </c>
      <c r="V777" s="98">
        <f>VLOOKUP($A777+ROUND((COLUMN()-2)/24,5),АТС!$A$41:$F$736,5)+VLOOKUP($A777+ROUND((COLUMN()-2)/24,5),'Расчет сбытовых надбавок'!$B$2281:'Расчет сбытовых надбавок'!$G$3024,3)</f>
        <v>194.51</v>
      </c>
      <c r="W777" s="98">
        <f>VLOOKUP($A777+ROUND((COLUMN()-2)/24,5),АТС!$A$41:$F$736,5)+VLOOKUP($A777+ROUND((COLUMN()-2)/24,5),'Расчет сбытовых надбавок'!$B$2281:'Расчет сбытовых надбавок'!$G$3024,3)</f>
        <v>292.89</v>
      </c>
      <c r="X777" s="98">
        <f>VLOOKUP($A777+ROUND((COLUMN()-2)/24,5),АТС!$A$41:$F$736,5)+VLOOKUP($A777+ROUND((COLUMN()-2)/24,5),'Расчет сбытовых надбавок'!$B$2281:'Расчет сбытовых надбавок'!$G$3024,3)</f>
        <v>368.12</v>
      </c>
      <c r="Y777" s="98">
        <f>VLOOKUP($A777+ROUND((COLUMN()-2)/24,5),АТС!$A$41:$F$736,5)+VLOOKUP($A777+ROUND((COLUMN()-2)/24,5),'Расчет сбытовых надбавок'!$B$2281:'Расчет сбытовых надбавок'!$G$3024,3)</f>
        <v>471.87</v>
      </c>
    </row>
    <row r="778" spans="1:25" x14ac:dyDescent="0.2">
      <c r="A778" s="79">
        <f t="shared" si="23"/>
        <v>42572</v>
      </c>
      <c r="B778" s="98">
        <f>VLOOKUP($A778+ROUND((COLUMN()-2)/24,5),АТС!$A$41:$F$736,5)+VLOOKUP($A778+ROUND((COLUMN()-2)/24,5),'Расчет сбытовых надбавок'!$B$2281:'Расчет сбытовых надбавок'!$G$3024,3)</f>
        <v>173.79</v>
      </c>
      <c r="C778" s="98">
        <f>VLOOKUP($A778+ROUND((COLUMN()-2)/24,5),АТС!$A$41:$F$736,5)+VLOOKUP($A778+ROUND((COLUMN()-2)/24,5),'Расчет сбытовых надбавок'!$B$2281:'Расчет сбытовых надбавок'!$G$3024,3)</f>
        <v>10.950000000000001</v>
      </c>
      <c r="D778" s="98">
        <f>VLOOKUP($A778+ROUND((COLUMN()-2)/24,5),АТС!$A$41:$F$736,5)+VLOOKUP($A778+ROUND((COLUMN()-2)/24,5),'Расчет сбытовых надбавок'!$B$2281:'Расчет сбытовых надбавок'!$G$3024,3)</f>
        <v>668.55</v>
      </c>
      <c r="E778" s="98">
        <f>VLOOKUP($A778+ROUND((COLUMN()-2)/24,5),АТС!$A$41:$F$736,5)+VLOOKUP($A778+ROUND((COLUMN()-2)/24,5),'Расчет сбытовых надбавок'!$B$2281:'Расчет сбытовых надбавок'!$G$3024,3)</f>
        <v>758.02</v>
      </c>
      <c r="F778" s="98">
        <f>VLOOKUP($A778+ROUND((COLUMN()-2)/24,5),АТС!$A$41:$F$736,5)+VLOOKUP($A778+ROUND((COLUMN()-2)/24,5),'Расчет сбытовых надбавок'!$B$2281:'Расчет сбытовых надбавок'!$G$3024,3)</f>
        <v>446.74</v>
      </c>
      <c r="G778" s="98">
        <f>VLOOKUP($A778+ROUND((COLUMN()-2)/24,5),АТС!$A$41:$F$736,5)+VLOOKUP($A778+ROUND((COLUMN()-2)/24,5),'Расчет сбытовых надбавок'!$B$2281:'Расчет сбытовых надбавок'!$G$3024,3)</f>
        <v>231.07</v>
      </c>
      <c r="H778" s="98">
        <f>VLOOKUP($A778+ROUND((COLUMN()-2)/24,5),АТС!$A$41:$F$736,5)+VLOOKUP($A778+ROUND((COLUMN()-2)/24,5),'Расчет сбытовых надбавок'!$B$2281:'Расчет сбытовых надбавок'!$G$3024,3)</f>
        <v>8.19</v>
      </c>
      <c r="I778" s="98">
        <f>VLOOKUP($A778+ROUND((COLUMN()-2)/24,5),АТС!$A$41:$F$736,5)+VLOOKUP($A778+ROUND((COLUMN()-2)/24,5),'Расчет сбытовых надбавок'!$B$2281:'Расчет сбытовых надбавок'!$G$3024,3)</f>
        <v>0</v>
      </c>
      <c r="J778" s="98">
        <f>VLOOKUP($A778+ROUND((COLUMN()-2)/24,5),АТС!$A$41:$F$736,5)+VLOOKUP($A778+ROUND((COLUMN()-2)/24,5),'Расчет сбытовых надбавок'!$B$2281:'Расчет сбытовых надбавок'!$G$3024,3)</f>
        <v>0.63000000000000012</v>
      </c>
      <c r="K778" s="98">
        <f>VLOOKUP($A778+ROUND((COLUMN()-2)/24,5),АТС!$A$41:$F$736,5)+VLOOKUP($A778+ROUND((COLUMN()-2)/24,5),'Расчет сбытовых надбавок'!$B$2281:'Расчет сбытовых надбавок'!$G$3024,3)</f>
        <v>54.61</v>
      </c>
      <c r="L778" s="98">
        <f>VLOOKUP($A778+ROUND((COLUMN()-2)/24,5),АТС!$A$41:$F$736,5)+VLOOKUP($A778+ROUND((COLUMN()-2)/24,5),'Расчет сбытовых надбавок'!$B$2281:'Расчет сбытовых надбавок'!$G$3024,3)</f>
        <v>72.209999999999994</v>
      </c>
      <c r="M778" s="98">
        <f>VLOOKUP($A778+ROUND((COLUMN()-2)/24,5),АТС!$A$41:$F$736,5)+VLOOKUP($A778+ROUND((COLUMN()-2)/24,5),'Расчет сбытовых надбавок'!$B$2281:'Расчет сбытовых надбавок'!$G$3024,3)</f>
        <v>116.53</v>
      </c>
      <c r="N778" s="98">
        <f>VLOOKUP($A778+ROUND((COLUMN()-2)/24,5),АТС!$A$41:$F$736,5)+VLOOKUP($A778+ROUND((COLUMN()-2)/24,5),'Расчет сбытовых надбавок'!$B$2281:'Расчет сбытовых надбавок'!$G$3024,3)</f>
        <v>98.67</v>
      </c>
      <c r="O778" s="98">
        <f>VLOOKUP($A778+ROUND((COLUMN()-2)/24,5),АТС!$A$41:$F$736,5)+VLOOKUP($A778+ROUND((COLUMN()-2)/24,5),'Расчет сбытовых надбавок'!$B$2281:'Расчет сбытовых надбавок'!$G$3024,3)</f>
        <v>99.19</v>
      </c>
      <c r="P778" s="98">
        <f>VLOOKUP($A778+ROUND((COLUMN()-2)/24,5),АТС!$A$41:$F$736,5)+VLOOKUP($A778+ROUND((COLUMN()-2)/24,5),'Расчет сбытовых надбавок'!$B$2281:'Расчет сбытовых надбавок'!$G$3024,3)</f>
        <v>140.84</v>
      </c>
      <c r="Q778" s="98">
        <f>VLOOKUP($A778+ROUND((COLUMN()-2)/24,5),АТС!$A$41:$F$736,5)+VLOOKUP($A778+ROUND((COLUMN()-2)/24,5),'Расчет сбытовых надбавок'!$B$2281:'Расчет сбытовых надбавок'!$G$3024,3)</f>
        <v>143.13</v>
      </c>
      <c r="R778" s="98">
        <f>VLOOKUP($A778+ROUND((COLUMN()-2)/24,5),АТС!$A$41:$F$736,5)+VLOOKUP($A778+ROUND((COLUMN()-2)/24,5),'Расчет сбытовых надбавок'!$B$2281:'Расчет сбытовых надбавок'!$G$3024,3)</f>
        <v>156.91999999999999</v>
      </c>
      <c r="S778" s="98">
        <f>VLOOKUP($A778+ROUND((COLUMN()-2)/24,5),АТС!$A$41:$F$736,5)+VLOOKUP($A778+ROUND((COLUMN()-2)/24,5),'Расчет сбытовых надбавок'!$B$2281:'Расчет сбытовых надбавок'!$G$3024,3)</f>
        <v>147.47000000000003</v>
      </c>
      <c r="T778" s="98">
        <f>VLOOKUP($A778+ROUND((COLUMN()-2)/24,5),АТС!$A$41:$F$736,5)+VLOOKUP($A778+ROUND((COLUMN()-2)/24,5),'Расчет сбытовых надбавок'!$B$2281:'Расчет сбытовых надбавок'!$G$3024,3)</f>
        <v>115.6</v>
      </c>
      <c r="U778" s="98">
        <f>VLOOKUP($A778+ROUND((COLUMN()-2)/24,5),АТС!$A$41:$F$736,5)+VLOOKUP($A778+ROUND((COLUMN()-2)/24,5),'Расчет сбытовых надбавок'!$B$2281:'Расчет сбытовых надбавок'!$G$3024,3)</f>
        <v>99.179999999999993</v>
      </c>
      <c r="V778" s="98">
        <f>VLOOKUP($A778+ROUND((COLUMN()-2)/24,5),АТС!$A$41:$F$736,5)+VLOOKUP($A778+ROUND((COLUMN()-2)/24,5),'Расчет сбытовых надбавок'!$B$2281:'Расчет сбытовых надбавок'!$G$3024,3)</f>
        <v>129.43</v>
      </c>
      <c r="W778" s="98">
        <f>VLOOKUP($A778+ROUND((COLUMN()-2)/24,5),АТС!$A$41:$F$736,5)+VLOOKUP($A778+ROUND((COLUMN()-2)/24,5),'Расчет сбытовых надбавок'!$B$2281:'Расчет сбытовых надбавок'!$G$3024,3)</f>
        <v>189.86</v>
      </c>
      <c r="X778" s="98">
        <f>VLOOKUP($A778+ROUND((COLUMN()-2)/24,5),АТС!$A$41:$F$736,5)+VLOOKUP($A778+ROUND((COLUMN()-2)/24,5),'Расчет сбытовых надбавок'!$B$2281:'Расчет сбытовых надбавок'!$G$3024,3)</f>
        <v>393.28999999999996</v>
      </c>
      <c r="Y778" s="98">
        <f>VLOOKUP($A778+ROUND((COLUMN()-2)/24,5),АТС!$A$41:$F$736,5)+VLOOKUP($A778+ROUND((COLUMN()-2)/24,5),'Расчет сбытовых надбавок'!$B$2281:'Расчет сбытовых надбавок'!$G$3024,3)</f>
        <v>523.47</v>
      </c>
    </row>
    <row r="779" spans="1:25" x14ac:dyDescent="0.2">
      <c r="A779" s="79">
        <f t="shared" si="23"/>
        <v>42573</v>
      </c>
      <c r="B779" s="98">
        <f>VLOOKUP($A779+ROUND((COLUMN()-2)/24,5),АТС!$A$41:$F$736,5)+VLOOKUP($A779+ROUND((COLUMN()-2)/24,5),'Расчет сбытовых надбавок'!$B$2281:'Расчет сбытовых надбавок'!$G$3024,3)</f>
        <v>109.38</v>
      </c>
      <c r="C779" s="98">
        <f>VLOOKUP($A779+ROUND((COLUMN()-2)/24,5),АТС!$A$41:$F$736,5)+VLOOKUP($A779+ROUND((COLUMN()-2)/24,5),'Расчет сбытовых надбавок'!$B$2281:'Расчет сбытовых надбавок'!$G$3024,3)</f>
        <v>0.22999999999999998</v>
      </c>
      <c r="D779" s="98">
        <f>VLOOKUP($A779+ROUND((COLUMN()-2)/24,5),АТС!$A$41:$F$736,5)+VLOOKUP($A779+ROUND((COLUMN()-2)/24,5),'Расчет сбытовых надбавок'!$B$2281:'Расчет сбытовых надбавок'!$G$3024,3)</f>
        <v>0.01</v>
      </c>
      <c r="E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F779" s="98">
        <f>VLOOKUP($A779+ROUND((COLUMN()-2)/24,5),АТС!$A$41:$F$736,5)+VLOOKUP($A779+ROUND((COLUMN()-2)/24,5),'Расчет сбытовых надбавок'!$B$2281:'Расчет сбытовых надбавок'!$G$3024,3)</f>
        <v>162.06</v>
      </c>
      <c r="G779" s="98">
        <f>VLOOKUP($A779+ROUND((COLUMN()-2)/24,5),АТС!$A$41:$F$736,5)+VLOOKUP($A779+ROUND((COLUMN()-2)/24,5),'Расчет сбытовых надбавок'!$B$2281:'Расчет сбытовых надбавок'!$G$3024,3)</f>
        <v>64.77000000000001</v>
      </c>
      <c r="H779" s="98">
        <f>VLOOKUP($A779+ROUND((COLUMN()-2)/24,5),АТС!$A$41:$F$736,5)+VLOOKUP($A779+ROUND((COLUMN()-2)/24,5),'Расчет сбытовых надбавок'!$B$2281:'Расчет сбытовых надбавок'!$G$3024,3)</f>
        <v>6.56</v>
      </c>
      <c r="I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J779" s="98">
        <f>VLOOKUP($A779+ROUND((COLUMN()-2)/24,5),АТС!$A$41:$F$736,5)+VLOOKUP($A779+ROUND((COLUMN()-2)/24,5),'Расчет сбытовых надбавок'!$B$2281:'Расчет сбытовых надбавок'!$G$3024,3)</f>
        <v>12.84</v>
      </c>
      <c r="K779" s="98">
        <f>VLOOKUP($A779+ROUND((COLUMN()-2)/24,5),АТС!$A$41:$F$736,5)+VLOOKUP($A779+ROUND((COLUMN()-2)/24,5),'Расчет сбытовых надбавок'!$B$2281:'Расчет сбытовых надбавок'!$G$3024,3)</f>
        <v>53.410000000000004</v>
      </c>
      <c r="L779" s="98">
        <f>VLOOKUP($A779+ROUND((COLUMN()-2)/24,5),АТС!$A$41:$F$736,5)+VLOOKUP($A779+ROUND((COLUMN()-2)/24,5),'Расчет сбытовых надбавок'!$B$2281:'Расчет сбытовых надбавок'!$G$3024,3)</f>
        <v>79.860000000000014</v>
      </c>
      <c r="M779" s="98">
        <f>VLOOKUP($A779+ROUND((COLUMN()-2)/24,5),АТС!$A$41:$F$736,5)+VLOOKUP($A779+ROUND((COLUMN()-2)/24,5),'Расчет сбытовых надбавок'!$B$2281:'Расчет сбытовых надбавок'!$G$3024,3)</f>
        <v>66.97</v>
      </c>
      <c r="N779" s="98">
        <f>VLOOKUP($A779+ROUND((COLUMN()-2)/24,5),АТС!$A$41:$F$736,5)+VLOOKUP($A779+ROUND((COLUMN()-2)/24,5),'Расчет сбытовых надбавок'!$B$2281:'Расчет сбытовых надбавок'!$G$3024,3)</f>
        <v>77.849999999999994</v>
      </c>
      <c r="O779" s="98">
        <f>VLOOKUP($A779+ROUND((COLUMN()-2)/24,5),АТС!$A$41:$F$736,5)+VLOOKUP($A779+ROUND((COLUMN()-2)/24,5),'Расчет сбытовых надбавок'!$B$2281:'Расчет сбытовых надбавок'!$G$3024,3)</f>
        <v>76.33</v>
      </c>
      <c r="P779" s="98">
        <f>VLOOKUP($A779+ROUND((COLUMN()-2)/24,5),АТС!$A$41:$F$736,5)+VLOOKUP($A779+ROUND((COLUMN()-2)/24,5),'Расчет сбытовых надбавок'!$B$2281:'Расчет сбытовых надбавок'!$G$3024,3)</f>
        <v>149.72999999999999</v>
      </c>
      <c r="Q779" s="98">
        <f>VLOOKUP($A779+ROUND((COLUMN()-2)/24,5),АТС!$A$41:$F$736,5)+VLOOKUP($A779+ROUND((COLUMN()-2)/24,5),'Расчет сбытовых надбавок'!$B$2281:'Расчет сбытовых надбавок'!$G$3024,3)</f>
        <v>150.25</v>
      </c>
      <c r="R779" s="98">
        <f>VLOOKUP($A779+ROUND((COLUMN()-2)/24,5),АТС!$A$41:$F$736,5)+VLOOKUP($A779+ROUND((COLUMN()-2)/24,5),'Расчет сбытовых надбавок'!$B$2281:'Расчет сбытовых надбавок'!$G$3024,3)</f>
        <v>217.8</v>
      </c>
      <c r="S779" s="98">
        <f>VLOOKUP($A779+ROUND((COLUMN()-2)/24,5),АТС!$A$41:$F$736,5)+VLOOKUP($A779+ROUND((COLUMN()-2)/24,5),'Расчет сбытовых надбавок'!$B$2281:'Расчет сбытовых надбавок'!$G$3024,3)</f>
        <v>191.38</v>
      </c>
      <c r="T779" s="98">
        <f>VLOOKUP($A779+ROUND((COLUMN()-2)/24,5),АТС!$A$41:$F$736,5)+VLOOKUP($A779+ROUND((COLUMN()-2)/24,5),'Расчет сбытовых надбавок'!$B$2281:'Расчет сбытовых надбавок'!$G$3024,3)</f>
        <v>172.06</v>
      </c>
      <c r="U779" s="98">
        <f>VLOOKUP($A779+ROUND((COLUMN()-2)/24,5),АТС!$A$41:$F$736,5)+VLOOKUP($A779+ROUND((COLUMN()-2)/24,5),'Расчет сбытовых надбавок'!$B$2281:'Расчет сбытовых надбавок'!$G$3024,3)</f>
        <v>125.38</v>
      </c>
      <c r="V779" s="98">
        <f>VLOOKUP($A779+ROUND((COLUMN()-2)/24,5),АТС!$A$41:$F$736,5)+VLOOKUP($A779+ROUND((COLUMN()-2)/24,5),'Расчет сбытовых надбавок'!$B$2281:'Расчет сбытовых надбавок'!$G$3024,3)</f>
        <v>176.65</v>
      </c>
      <c r="W779" s="98">
        <f>VLOOKUP($A779+ROUND((COLUMN()-2)/24,5),АТС!$A$41:$F$736,5)+VLOOKUP($A779+ROUND((COLUMN()-2)/24,5),'Расчет сбытовых надбавок'!$B$2281:'Расчет сбытовых надбавок'!$G$3024,3)</f>
        <v>192.27</v>
      </c>
      <c r="X779" s="98">
        <f>VLOOKUP($A779+ROUND((COLUMN()-2)/24,5),АТС!$A$41:$F$736,5)+VLOOKUP($A779+ROUND((COLUMN()-2)/24,5),'Расчет сбытовых надбавок'!$B$2281:'Расчет сбытовых надбавок'!$G$3024,3)</f>
        <v>212.78000000000003</v>
      </c>
      <c r="Y779" s="98">
        <f>VLOOKUP($A779+ROUND((COLUMN()-2)/24,5),АТС!$A$41:$F$736,5)+VLOOKUP($A779+ROUND((COLUMN()-2)/24,5),'Расчет сбытовых надбавок'!$B$2281:'Расчет сбытовых надбавок'!$G$3024,3)</f>
        <v>351.02</v>
      </c>
    </row>
    <row r="780" spans="1:25" x14ac:dyDescent="0.2">
      <c r="A780" s="79">
        <f t="shared" si="23"/>
        <v>42574</v>
      </c>
      <c r="B780" s="98">
        <f>VLOOKUP($A780+ROUND((COLUMN()-2)/24,5),АТС!$A$41:$F$736,5)+VLOOKUP($A780+ROUND((COLUMN()-2)/24,5),'Расчет сбытовых надбавок'!$B$2281:'Расчет сбытовых надбавок'!$G$3024,3)</f>
        <v>102.34</v>
      </c>
      <c r="C780" s="98">
        <f>VLOOKUP($A780+ROUND((COLUMN()-2)/24,5),АТС!$A$41:$F$736,5)+VLOOKUP($A780+ROUND((COLUMN()-2)/24,5),'Расчет сбытовых надбавок'!$B$2281:'Расчет сбытовых надбавок'!$G$3024,3)</f>
        <v>68.149999999999991</v>
      </c>
      <c r="D780" s="98">
        <f>VLOOKUP($A780+ROUND((COLUMN()-2)/24,5),АТС!$A$41:$F$736,5)+VLOOKUP($A780+ROUND((COLUMN()-2)/24,5),'Расчет сбытовых надбавок'!$B$2281:'Расчет сбытовых надбавок'!$G$3024,3)</f>
        <v>32.019999999999996</v>
      </c>
      <c r="E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F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G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H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I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J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K780" s="98">
        <f>VLOOKUP($A780+ROUND((COLUMN()-2)/24,5),АТС!$A$41:$F$736,5)+VLOOKUP($A780+ROUND((COLUMN()-2)/24,5),'Расчет сбытовых надбавок'!$B$2281:'Расчет сбытовых надбавок'!$G$3024,3)</f>
        <v>68.819999999999993</v>
      </c>
      <c r="L780" s="98">
        <f>VLOOKUP($A780+ROUND((COLUMN()-2)/24,5),АТС!$A$41:$F$736,5)+VLOOKUP($A780+ROUND((COLUMN()-2)/24,5),'Расчет сбытовых надбавок'!$B$2281:'Расчет сбытовых надбавок'!$G$3024,3)</f>
        <v>56.379999999999995</v>
      </c>
      <c r="M780" s="98">
        <f>VLOOKUP($A780+ROUND((COLUMN()-2)/24,5),АТС!$A$41:$F$736,5)+VLOOKUP($A780+ROUND((COLUMN()-2)/24,5),'Расчет сбытовых надбавок'!$B$2281:'Расчет сбытовых надбавок'!$G$3024,3)</f>
        <v>80.36</v>
      </c>
      <c r="N780" s="98">
        <f>VLOOKUP($A780+ROUND((COLUMN()-2)/24,5),АТС!$A$41:$F$736,5)+VLOOKUP($A780+ROUND((COLUMN()-2)/24,5),'Расчет сбытовых надбавок'!$B$2281:'Расчет сбытовых надбавок'!$G$3024,3)</f>
        <v>45.370000000000005</v>
      </c>
      <c r="O780" s="98">
        <f>VLOOKUP($A780+ROUND((COLUMN()-2)/24,5),АТС!$A$41:$F$736,5)+VLOOKUP($A780+ROUND((COLUMN()-2)/24,5),'Расчет сбытовых надбавок'!$B$2281:'Расчет сбытовых надбавок'!$G$3024,3)</f>
        <v>51.04</v>
      </c>
      <c r="P780" s="98">
        <f>VLOOKUP($A780+ROUND((COLUMN()-2)/24,5),АТС!$A$41:$F$736,5)+VLOOKUP($A780+ROUND((COLUMN()-2)/24,5),'Расчет сбытовых надбавок'!$B$2281:'Расчет сбытовых надбавок'!$G$3024,3)</f>
        <v>46.150000000000006</v>
      </c>
      <c r="Q780" s="98">
        <f>VLOOKUP($A780+ROUND((COLUMN()-2)/24,5),АТС!$A$41:$F$736,5)+VLOOKUP($A780+ROUND((COLUMN()-2)/24,5),'Расчет сбытовых надбавок'!$B$2281:'Расчет сбытовых надбавок'!$G$3024,3)</f>
        <v>58.92</v>
      </c>
      <c r="R780" s="98">
        <f>VLOOKUP($A780+ROUND((COLUMN()-2)/24,5),АТС!$A$41:$F$736,5)+VLOOKUP($A780+ROUND((COLUMN()-2)/24,5),'Расчет сбытовых надбавок'!$B$2281:'Расчет сбытовых надбавок'!$G$3024,3)</f>
        <v>95.41</v>
      </c>
      <c r="S780" s="98">
        <f>VLOOKUP($A780+ROUND((COLUMN()-2)/24,5),АТС!$A$41:$F$736,5)+VLOOKUP($A780+ROUND((COLUMN()-2)/24,5),'Расчет сбытовых надбавок'!$B$2281:'Расчет сбытовых надбавок'!$G$3024,3)</f>
        <v>100.22</v>
      </c>
      <c r="T780" s="98">
        <f>VLOOKUP($A780+ROUND((COLUMN()-2)/24,5),АТС!$A$41:$F$736,5)+VLOOKUP($A780+ROUND((COLUMN()-2)/24,5),'Расчет сбытовых надбавок'!$B$2281:'Расчет сбытовых надбавок'!$G$3024,3)</f>
        <v>99.71</v>
      </c>
      <c r="U780" s="98">
        <f>VLOOKUP($A780+ROUND((COLUMN()-2)/24,5),АТС!$A$41:$F$736,5)+VLOOKUP($A780+ROUND((COLUMN()-2)/24,5),'Расчет сбытовых надбавок'!$B$2281:'Расчет сбытовых надбавок'!$G$3024,3)</f>
        <v>14.97</v>
      </c>
      <c r="V780" s="98">
        <f>VLOOKUP($A780+ROUND((COLUMN()-2)/24,5),АТС!$A$41:$F$736,5)+VLOOKUP($A780+ROUND((COLUMN()-2)/24,5),'Расчет сбытовых надбавок'!$B$2281:'Расчет сбытовых надбавок'!$G$3024,3)</f>
        <v>30.610000000000003</v>
      </c>
      <c r="W780" s="98">
        <f>VLOOKUP($A780+ROUND((COLUMN()-2)/24,5),АТС!$A$41:$F$736,5)+VLOOKUP($A780+ROUND((COLUMN()-2)/24,5),'Расчет сбытовых надбавок'!$B$2281:'Расчет сбытовых надбавок'!$G$3024,3)</f>
        <v>161.02000000000001</v>
      </c>
      <c r="X780" s="98">
        <f>VLOOKUP($A780+ROUND((COLUMN()-2)/24,5),АТС!$A$41:$F$736,5)+VLOOKUP($A780+ROUND((COLUMN()-2)/24,5),'Расчет сбытовых надбавок'!$B$2281:'Расчет сбытовых надбавок'!$G$3024,3)</f>
        <v>252.47</v>
      </c>
      <c r="Y780" s="98">
        <f>VLOOKUP($A780+ROUND((COLUMN()-2)/24,5),АТС!$A$41:$F$736,5)+VLOOKUP($A780+ROUND((COLUMN()-2)/24,5),'Расчет сбытовых надбавок'!$B$2281:'Расчет сбытовых надбавок'!$G$3024,3)</f>
        <v>301.06</v>
      </c>
    </row>
    <row r="781" spans="1:25" x14ac:dyDescent="0.2">
      <c r="A781" s="79">
        <f t="shared" si="23"/>
        <v>42575</v>
      </c>
      <c r="B781" s="98">
        <f>VLOOKUP($A781+ROUND((COLUMN()-2)/24,5),АТС!$A$41:$F$736,5)+VLOOKUP($A781+ROUND((COLUMN()-2)/24,5),'Расчет сбытовых надбавок'!$B$2281:'Расчет сбытовых надбавок'!$G$3024,3)</f>
        <v>71.959999999999994</v>
      </c>
      <c r="C781" s="98">
        <f>VLOOKUP($A781+ROUND((COLUMN()-2)/24,5),АТС!$A$41:$F$736,5)+VLOOKUP($A781+ROUND((COLUMN()-2)/24,5),'Расчет сбытовых надбавок'!$B$2281:'Расчет сбытовых надбавок'!$G$3024,3)</f>
        <v>171.04999999999998</v>
      </c>
      <c r="D781" s="98">
        <f>VLOOKUP($A781+ROUND((COLUMN()-2)/24,5),АТС!$A$41:$F$736,5)+VLOOKUP($A781+ROUND((COLUMN()-2)/24,5),'Расчет сбытовых надбавок'!$B$2281:'Расчет сбытовых надбавок'!$G$3024,3)</f>
        <v>260.49</v>
      </c>
      <c r="E781" s="98">
        <f>VLOOKUP($A781+ROUND((COLUMN()-2)/24,5),АТС!$A$41:$F$736,5)+VLOOKUP($A781+ROUND((COLUMN()-2)/24,5),'Расчет сбытовых надбавок'!$B$2281:'Расчет сбытовых надбавок'!$G$3024,3)</f>
        <v>153.48000000000002</v>
      </c>
      <c r="F781" s="98">
        <f>VLOOKUP($A781+ROUND((COLUMN()-2)/24,5),АТС!$A$41:$F$736,5)+VLOOKUP($A781+ROUND((COLUMN()-2)/24,5),'Расчет сбытовых надбавок'!$B$2281:'Расчет сбытовых надбавок'!$G$3024,3)</f>
        <v>57.370000000000005</v>
      </c>
      <c r="G781" s="98">
        <f>VLOOKUP($A781+ROUND((COLUMN()-2)/24,5),АТС!$A$41:$F$736,5)+VLOOKUP($A781+ROUND((COLUMN()-2)/24,5),'Расчет сбытовых надбавок'!$B$2281:'Расчет сбытовых надбавок'!$G$3024,3)</f>
        <v>192.91</v>
      </c>
      <c r="H781" s="98">
        <f>VLOOKUP($A781+ROUND((COLUMN()-2)/24,5),АТС!$A$41:$F$736,5)+VLOOKUP($A781+ROUND((COLUMN()-2)/24,5),'Расчет сбытовых надбавок'!$B$2281:'Расчет сбытовых надбавок'!$G$3024,3)</f>
        <v>6.9999999999999993E-2</v>
      </c>
      <c r="I781" s="98">
        <f>VLOOKUP($A781+ROUND((COLUMN()-2)/24,5),АТС!$A$41:$F$736,5)+VLOOKUP($A781+ROUND((COLUMN()-2)/24,5),'Расчет сбытовых надбавок'!$B$2281:'Расчет сбытовых надбавок'!$G$3024,3)</f>
        <v>0</v>
      </c>
      <c r="J781" s="98">
        <f>VLOOKUP($A781+ROUND((COLUMN()-2)/24,5),АТС!$A$41:$F$736,5)+VLOOKUP($A781+ROUND((COLUMN()-2)/24,5),'Расчет сбытовых надбавок'!$B$2281:'Расчет сбытовых надбавок'!$G$3024,3)</f>
        <v>0</v>
      </c>
      <c r="K781" s="98">
        <f>VLOOKUP($A781+ROUND((COLUMN()-2)/24,5),АТС!$A$41:$F$736,5)+VLOOKUP($A781+ROUND((COLUMN()-2)/24,5),'Расчет сбытовых надбавок'!$B$2281:'Расчет сбытовых надбавок'!$G$3024,3)</f>
        <v>75.47</v>
      </c>
      <c r="L781" s="98">
        <f>VLOOKUP($A781+ROUND((COLUMN()-2)/24,5),АТС!$A$41:$F$736,5)+VLOOKUP($A781+ROUND((COLUMN()-2)/24,5),'Расчет сбытовых надбавок'!$B$2281:'Расчет сбытовых надбавок'!$G$3024,3)</f>
        <v>174.45</v>
      </c>
      <c r="M781" s="98">
        <f>VLOOKUP($A781+ROUND((COLUMN()-2)/24,5),АТС!$A$41:$F$736,5)+VLOOKUP($A781+ROUND((COLUMN()-2)/24,5),'Расчет сбытовых надбавок'!$B$2281:'Расчет сбытовых надбавок'!$G$3024,3)</f>
        <v>170.61</v>
      </c>
      <c r="N781" s="98">
        <f>VLOOKUP($A781+ROUND((COLUMN()-2)/24,5),АТС!$A$41:$F$736,5)+VLOOKUP($A781+ROUND((COLUMN()-2)/24,5),'Расчет сбытовых надбавок'!$B$2281:'Расчет сбытовых надбавок'!$G$3024,3)</f>
        <v>214.29999999999998</v>
      </c>
      <c r="O781" s="98">
        <f>VLOOKUP($A781+ROUND((COLUMN()-2)/24,5),АТС!$A$41:$F$736,5)+VLOOKUP($A781+ROUND((COLUMN()-2)/24,5),'Расчет сбытовых надбавок'!$B$2281:'Расчет сбытовых надбавок'!$G$3024,3)</f>
        <v>213.04</v>
      </c>
      <c r="P781" s="98">
        <f>VLOOKUP($A781+ROUND((COLUMN()-2)/24,5),АТС!$A$41:$F$736,5)+VLOOKUP($A781+ROUND((COLUMN()-2)/24,5),'Расчет сбытовых надбавок'!$B$2281:'Расчет сбытовых надбавок'!$G$3024,3)</f>
        <v>231.43</v>
      </c>
      <c r="Q781" s="98">
        <f>VLOOKUP($A781+ROUND((COLUMN()-2)/24,5),АТС!$A$41:$F$736,5)+VLOOKUP($A781+ROUND((COLUMN()-2)/24,5),'Расчет сбытовых надбавок'!$B$2281:'Расчет сбытовых надбавок'!$G$3024,3)</f>
        <v>224.6</v>
      </c>
      <c r="R781" s="98">
        <f>VLOOKUP($A781+ROUND((COLUMN()-2)/24,5),АТС!$A$41:$F$736,5)+VLOOKUP($A781+ROUND((COLUMN()-2)/24,5),'Расчет сбытовых надбавок'!$B$2281:'Расчет сбытовых надбавок'!$G$3024,3)</f>
        <v>268.5</v>
      </c>
      <c r="S781" s="98">
        <f>VLOOKUP($A781+ROUND((COLUMN()-2)/24,5),АТС!$A$41:$F$736,5)+VLOOKUP($A781+ROUND((COLUMN()-2)/24,5),'Расчет сбытовых надбавок'!$B$2281:'Расчет сбытовых надбавок'!$G$3024,3)</f>
        <v>252.79000000000002</v>
      </c>
      <c r="T781" s="98">
        <f>VLOOKUP($A781+ROUND((COLUMN()-2)/24,5),АТС!$A$41:$F$736,5)+VLOOKUP($A781+ROUND((COLUMN()-2)/24,5),'Расчет сбытовых надбавок'!$B$2281:'Расчет сбытовых надбавок'!$G$3024,3)</f>
        <v>270.63</v>
      </c>
      <c r="U781" s="98">
        <f>VLOOKUP($A781+ROUND((COLUMN()-2)/24,5),АТС!$A$41:$F$736,5)+VLOOKUP($A781+ROUND((COLUMN()-2)/24,5),'Расчет сбытовых надбавок'!$B$2281:'Расчет сбытовых надбавок'!$G$3024,3)</f>
        <v>230.35</v>
      </c>
      <c r="V781" s="98">
        <f>VLOOKUP($A781+ROUND((COLUMN()-2)/24,5),АТС!$A$41:$F$736,5)+VLOOKUP($A781+ROUND((COLUMN()-2)/24,5),'Расчет сбытовых надбавок'!$B$2281:'Расчет сбытовых надбавок'!$G$3024,3)</f>
        <v>300.19</v>
      </c>
      <c r="W781" s="98">
        <f>VLOOKUP($A781+ROUND((COLUMN()-2)/24,5),АТС!$A$41:$F$736,5)+VLOOKUP($A781+ROUND((COLUMN()-2)/24,5),'Расчет сбытовых надбавок'!$B$2281:'Расчет сбытовых надбавок'!$G$3024,3)</f>
        <v>333.32000000000005</v>
      </c>
      <c r="X781" s="98">
        <f>VLOOKUP($A781+ROUND((COLUMN()-2)/24,5),АТС!$A$41:$F$736,5)+VLOOKUP($A781+ROUND((COLUMN()-2)/24,5),'Расчет сбытовых надбавок'!$B$2281:'Расчет сбытовых надбавок'!$G$3024,3)</f>
        <v>466.33</v>
      </c>
      <c r="Y781" s="98">
        <f>VLOOKUP($A781+ROUND((COLUMN()-2)/24,5),АТС!$A$41:$F$736,5)+VLOOKUP($A781+ROUND((COLUMN()-2)/24,5),'Расчет сбытовых надбавок'!$B$2281:'Расчет сбытовых надбавок'!$G$3024,3)</f>
        <v>304.82</v>
      </c>
    </row>
    <row r="782" spans="1:25" x14ac:dyDescent="0.2">
      <c r="A782" s="79">
        <f t="shared" si="23"/>
        <v>42576</v>
      </c>
      <c r="B782" s="98">
        <f>VLOOKUP($A782+ROUND((COLUMN()-2)/24,5),АТС!$A$41:$F$736,5)+VLOOKUP($A782+ROUND((COLUMN()-2)/24,5),'Расчет сбытовых надбавок'!$B$2281:'Расчет сбытовых надбавок'!$G$3024,3)</f>
        <v>131.95999999999998</v>
      </c>
      <c r="C782" s="98">
        <f>VLOOKUP($A782+ROUND((COLUMN()-2)/24,5),АТС!$A$41:$F$736,5)+VLOOKUP($A782+ROUND((COLUMN()-2)/24,5),'Расчет сбытовых надбавок'!$B$2281:'Расчет сбытовых надбавок'!$G$3024,3)</f>
        <v>294.79999999999995</v>
      </c>
      <c r="D782" s="98">
        <f>VLOOKUP($A782+ROUND((COLUMN()-2)/24,5),АТС!$A$41:$F$736,5)+VLOOKUP($A782+ROUND((COLUMN()-2)/24,5),'Расчет сбытовых надбавок'!$B$2281:'Расчет сбытовых надбавок'!$G$3024,3)</f>
        <v>211.21</v>
      </c>
      <c r="E782" s="98">
        <f>VLOOKUP($A782+ROUND((COLUMN()-2)/24,5),АТС!$A$41:$F$736,5)+VLOOKUP($A782+ROUND((COLUMN()-2)/24,5),'Расчет сбытовых надбавок'!$B$2281:'Расчет сбытовых надбавок'!$G$3024,3)</f>
        <v>126.63</v>
      </c>
      <c r="F782" s="98">
        <f>VLOOKUP($A782+ROUND((COLUMN()-2)/24,5),АТС!$A$41:$F$736,5)+VLOOKUP($A782+ROUND((COLUMN()-2)/24,5),'Расчет сбытовых надбавок'!$B$2281:'Расчет сбытовых надбавок'!$G$3024,3)</f>
        <v>935.34999999999991</v>
      </c>
      <c r="G782" s="98">
        <f>VLOOKUP($A782+ROUND((COLUMN()-2)/24,5),АТС!$A$41:$F$736,5)+VLOOKUP($A782+ROUND((COLUMN()-2)/24,5),'Расчет сбытовых надбавок'!$B$2281:'Расчет сбытовых надбавок'!$G$3024,3)</f>
        <v>0</v>
      </c>
      <c r="H782" s="98">
        <f>VLOOKUP($A782+ROUND((COLUMN()-2)/24,5),АТС!$A$41:$F$736,5)+VLOOKUP($A782+ROUND((COLUMN()-2)/24,5),'Расчет сбытовых надбавок'!$B$2281:'Расчет сбытовых надбавок'!$G$3024,3)</f>
        <v>0</v>
      </c>
      <c r="I782" s="98">
        <f>VLOOKUP($A782+ROUND((COLUMN()-2)/24,5),АТС!$A$41:$F$736,5)+VLOOKUP($A782+ROUND((COLUMN()-2)/24,5),'Расчет сбытовых надбавок'!$B$2281:'Расчет сбытовых надбавок'!$G$3024,3)</f>
        <v>0</v>
      </c>
      <c r="J782" s="98">
        <f>VLOOKUP($A782+ROUND((COLUMN()-2)/24,5),АТС!$A$41:$F$736,5)+VLOOKUP($A782+ROUND((COLUMN()-2)/24,5),'Расчет сбытовых надбавок'!$B$2281:'Расчет сбытовых надбавок'!$G$3024,3)</f>
        <v>66.539999999999992</v>
      </c>
      <c r="K782" s="98">
        <f>VLOOKUP($A782+ROUND((COLUMN()-2)/24,5),АТС!$A$41:$F$736,5)+VLOOKUP($A782+ROUND((COLUMN()-2)/24,5),'Расчет сбытовых надбавок'!$B$2281:'Расчет сбытовых надбавок'!$G$3024,3)</f>
        <v>119.92</v>
      </c>
      <c r="L782" s="98">
        <f>VLOOKUP($A782+ROUND((COLUMN()-2)/24,5),АТС!$A$41:$F$736,5)+VLOOKUP($A782+ROUND((COLUMN()-2)/24,5),'Расчет сбытовых надбавок'!$B$2281:'Расчет сбытовых надбавок'!$G$3024,3)</f>
        <v>114.47999999999999</v>
      </c>
      <c r="M782" s="98">
        <f>VLOOKUP($A782+ROUND((COLUMN()-2)/24,5),АТС!$A$41:$F$736,5)+VLOOKUP($A782+ROUND((COLUMN()-2)/24,5),'Расчет сбытовых надбавок'!$B$2281:'Расчет сбытовых надбавок'!$G$3024,3)</f>
        <v>129.54</v>
      </c>
      <c r="N782" s="98">
        <f>VLOOKUP($A782+ROUND((COLUMN()-2)/24,5),АТС!$A$41:$F$736,5)+VLOOKUP($A782+ROUND((COLUMN()-2)/24,5),'Расчет сбытовых надбавок'!$B$2281:'Расчет сбытовых надбавок'!$G$3024,3)</f>
        <v>145.54</v>
      </c>
      <c r="O782" s="98">
        <f>VLOOKUP($A782+ROUND((COLUMN()-2)/24,5),АТС!$A$41:$F$736,5)+VLOOKUP($A782+ROUND((COLUMN()-2)/24,5),'Расчет сбытовых надбавок'!$B$2281:'Расчет сбытовых надбавок'!$G$3024,3)</f>
        <v>128.24</v>
      </c>
      <c r="P782" s="98">
        <f>VLOOKUP($A782+ROUND((COLUMN()-2)/24,5),АТС!$A$41:$F$736,5)+VLOOKUP($A782+ROUND((COLUMN()-2)/24,5),'Расчет сбытовых надбавок'!$B$2281:'Расчет сбытовых надбавок'!$G$3024,3)</f>
        <v>142.65</v>
      </c>
      <c r="Q782" s="98">
        <f>VLOOKUP($A782+ROUND((COLUMN()-2)/24,5),АТС!$A$41:$F$736,5)+VLOOKUP($A782+ROUND((COLUMN()-2)/24,5),'Расчет сбытовых надбавок'!$B$2281:'Расчет сбытовых надбавок'!$G$3024,3)</f>
        <v>137.88</v>
      </c>
      <c r="R782" s="98">
        <f>VLOOKUP($A782+ROUND((COLUMN()-2)/24,5),АТС!$A$41:$F$736,5)+VLOOKUP($A782+ROUND((COLUMN()-2)/24,5),'Расчет сбытовых надбавок'!$B$2281:'Расчет сбытовых надбавок'!$G$3024,3)</f>
        <v>181.69</v>
      </c>
      <c r="S782" s="98">
        <f>VLOOKUP($A782+ROUND((COLUMN()-2)/24,5),АТС!$A$41:$F$736,5)+VLOOKUP($A782+ROUND((COLUMN()-2)/24,5),'Расчет сбытовых надбавок'!$B$2281:'Расчет сбытовых надбавок'!$G$3024,3)</f>
        <v>250.68</v>
      </c>
      <c r="T782" s="98">
        <f>VLOOKUP($A782+ROUND((COLUMN()-2)/24,5),АТС!$A$41:$F$736,5)+VLOOKUP($A782+ROUND((COLUMN()-2)/24,5),'Расчет сбытовых надбавок'!$B$2281:'Расчет сбытовых надбавок'!$G$3024,3)</f>
        <v>282.52</v>
      </c>
      <c r="U782" s="98">
        <f>VLOOKUP($A782+ROUND((COLUMN()-2)/24,5),АТС!$A$41:$F$736,5)+VLOOKUP($A782+ROUND((COLUMN()-2)/24,5),'Расчет сбытовых надбавок'!$B$2281:'Расчет сбытовых надбавок'!$G$3024,3)</f>
        <v>249.42</v>
      </c>
      <c r="V782" s="98">
        <f>VLOOKUP($A782+ROUND((COLUMN()-2)/24,5),АТС!$A$41:$F$736,5)+VLOOKUP($A782+ROUND((COLUMN()-2)/24,5),'Расчет сбытовых надбавок'!$B$2281:'Расчет сбытовых надбавок'!$G$3024,3)</f>
        <v>350.84000000000003</v>
      </c>
      <c r="W782" s="98">
        <f>VLOOKUP($A782+ROUND((COLUMN()-2)/24,5),АТС!$A$41:$F$736,5)+VLOOKUP($A782+ROUND((COLUMN()-2)/24,5),'Расчет сбытовых надбавок'!$B$2281:'Расчет сбытовых надбавок'!$G$3024,3)</f>
        <v>360.82000000000005</v>
      </c>
      <c r="X782" s="98">
        <f>VLOOKUP($A782+ROUND((COLUMN()-2)/24,5),АТС!$A$41:$F$736,5)+VLOOKUP($A782+ROUND((COLUMN()-2)/24,5),'Расчет сбытовых надбавок'!$B$2281:'Расчет сбытовых надбавок'!$G$3024,3)</f>
        <v>482.99</v>
      </c>
      <c r="Y782" s="98">
        <f>VLOOKUP($A782+ROUND((COLUMN()-2)/24,5),АТС!$A$41:$F$736,5)+VLOOKUP($A782+ROUND((COLUMN()-2)/24,5),'Расчет сбытовых надбавок'!$B$2281:'Расчет сбытовых надбавок'!$G$3024,3)</f>
        <v>433.9</v>
      </c>
    </row>
    <row r="783" spans="1:25" x14ac:dyDescent="0.2">
      <c r="A783" s="79">
        <f t="shared" si="23"/>
        <v>42577</v>
      </c>
      <c r="B783" s="98">
        <f>VLOOKUP($A783+ROUND((COLUMN()-2)/24,5),АТС!$A$41:$F$736,5)+VLOOKUP($A783+ROUND((COLUMN()-2)/24,5),'Расчет сбытовых надбавок'!$B$2281:'Расчет сбытовых надбавок'!$G$3024,3)</f>
        <v>0.01</v>
      </c>
      <c r="C783" s="98">
        <f>VLOOKUP($A783+ROUND((COLUMN()-2)/24,5),АТС!$A$41:$F$736,5)+VLOOKUP($A783+ROUND((COLUMN()-2)/24,5),'Расчет сбытовых надбавок'!$B$2281:'Расчет сбытовых надбавок'!$G$3024,3)</f>
        <v>319.75</v>
      </c>
      <c r="D783" s="98">
        <f>VLOOKUP($A783+ROUND((COLUMN()-2)/24,5),АТС!$A$41:$F$736,5)+VLOOKUP($A783+ROUND((COLUMN()-2)/24,5),'Расчет сбытовых надбавок'!$B$2281:'Расчет сбытовых надбавок'!$G$3024,3)</f>
        <v>72.22</v>
      </c>
      <c r="E783" s="98">
        <f>VLOOKUP($A783+ROUND((COLUMN()-2)/24,5),АТС!$A$41:$F$736,5)+VLOOKUP($A783+ROUND((COLUMN()-2)/24,5),'Расчет сбытовых надбавок'!$B$2281:'Расчет сбытовых надбавок'!$G$3024,3)</f>
        <v>0</v>
      </c>
      <c r="F783" s="98">
        <f>VLOOKUP($A783+ROUND((COLUMN()-2)/24,5),АТС!$A$41:$F$736,5)+VLOOKUP($A783+ROUND((COLUMN()-2)/24,5),'Расчет сбытовых надбавок'!$B$2281:'Расчет сбытовых надбавок'!$G$3024,3)</f>
        <v>0</v>
      </c>
      <c r="G783" s="98">
        <f>VLOOKUP($A783+ROUND((COLUMN()-2)/24,5),АТС!$A$41:$F$736,5)+VLOOKUP($A783+ROUND((COLUMN()-2)/24,5),'Расчет сбытовых надбавок'!$B$2281:'Расчет сбытовых надбавок'!$G$3024,3)</f>
        <v>0</v>
      </c>
      <c r="H783" s="98">
        <f>VLOOKUP($A783+ROUND((COLUMN()-2)/24,5),АТС!$A$41:$F$736,5)+VLOOKUP($A783+ROUND((COLUMN()-2)/24,5),'Расчет сбытовых надбавок'!$B$2281:'Расчет сбытовых надбавок'!$G$3024,3)</f>
        <v>0.01</v>
      </c>
      <c r="I783" s="98">
        <f>VLOOKUP($A783+ROUND((COLUMN()-2)/24,5),АТС!$A$41:$F$736,5)+VLOOKUP($A783+ROUND((COLUMN()-2)/24,5),'Расчет сбытовых надбавок'!$B$2281:'Расчет сбытовых надбавок'!$G$3024,3)</f>
        <v>0</v>
      </c>
      <c r="J783" s="98">
        <f>VLOOKUP($A783+ROUND((COLUMN()-2)/24,5),АТС!$A$41:$F$736,5)+VLOOKUP($A783+ROUND((COLUMN()-2)/24,5),'Расчет сбытовых надбавок'!$B$2281:'Расчет сбытовых надбавок'!$G$3024,3)</f>
        <v>63.85</v>
      </c>
      <c r="K783" s="98">
        <f>VLOOKUP($A783+ROUND((COLUMN()-2)/24,5),АТС!$A$41:$F$736,5)+VLOOKUP($A783+ROUND((COLUMN()-2)/24,5),'Расчет сбытовых надбавок'!$B$2281:'Расчет сбытовых надбавок'!$G$3024,3)</f>
        <v>88.24</v>
      </c>
      <c r="L783" s="98">
        <f>VLOOKUP($A783+ROUND((COLUMN()-2)/24,5),АТС!$A$41:$F$736,5)+VLOOKUP($A783+ROUND((COLUMN()-2)/24,5),'Расчет сбытовых надбавок'!$B$2281:'Расчет сбытовых надбавок'!$G$3024,3)</f>
        <v>70.34</v>
      </c>
      <c r="M783" s="98">
        <f>VLOOKUP($A783+ROUND((COLUMN()-2)/24,5),АТС!$A$41:$F$736,5)+VLOOKUP($A783+ROUND((COLUMN()-2)/24,5),'Расчет сбытовых надбавок'!$B$2281:'Расчет сбытовых надбавок'!$G$3024,3)</f>
        <v>76.290000000000006</v>
      </c>
      <c r="N783" s="98">
        <f>VLOOKUP($A783+ROUND((COLUMN()-2)/24,5),АТС!$A$41:$F$736,5)+VLOOKUP($A783+ROUND((COLUMN()-2)/24,5),'Расчет сбытовых надбавок'!$B$2281:'Расчет сбытовых надбавок'!$G$3024,3)</f>
        <v>39.839999999999996</v>
      </c>
      <c r="O783" s="98">
        <f>VLOOKUP($A783+ROUND((COLUMN()-2)/24,5),АТС!$A$41:$F$736,5)+VLOOKUP($A783+ROUND((COLUMN()-2)/24,5),'Расчет сбытовых надбавок'!$B$2281:'Расчет сбытовых надбавок'!$G$3024,3)</f>
        <v>39.380000000000003</v>
      </c>
      <c r="P783" s="98">
        <f>VLOOKUP($A783+ROUND((COLUMN()-2)/24,5),АТС!$A$41:$F$736,5)+VLOOKUP($A783+ROUND((COLUMN()-2)/24,5),'Расчет сбытовых надбавок'!$B$2281:'Расчет сбытовых надбавок'!$G$3024,3)</f>
        <v>52.34</v>
      </c>
      <c r="Q783" s="98">
        <f>VLOOKUP($A783+ROUND((COLUMN()-2)/24,5),АТС!$A$41:$F$736,5)+VLOOKUP($A783+ROUND((COLUMN()-2)/24,5),'Расчет сбытовых надбавок'!$B$2281:'Расчет сбытовых надбавок'!$G$3024,3)</f>
        <v>49.47</v>
      </c>
      <c r="R783" s="98">
        <f>VLOOKUP($A783+ROUND((COLUMN()-2)/24,5),АТС!$A$41:$F$736,5)+VLOOKUP($A783+ROUND((COLUMN()-2)/24,5),'Расчет сбытовых надбавок'!$B$2281:'Расчет сбытовых надбавок'!$G$3024,3)</f>
        <v>82.45</v>
      </c>
      <c r="S783" s="98">
        <f>VLOOKUP($A783+ROUND((COLUMN()-2)/24,5),АТС!$A$41:$F$736,5)+VLOOKUP($A783+ROUND((COLUMN()-2)/24,5),'Расчет сбытовых надбавок'!$B$2281:'Расчет сбытовых надбавок'!$G$3024,3)</f>
        <v>86.210000000000008</v>
      </c>
      <c r="T783" s="98">
        <f>VLOOKUP($A783+ROUND((COLUMN()-2)/24,5),АТС!$A$41:$F$736,5)+VLOOKUP($A783+ROUND((COLUMN()-2)/24,5),'Расчет сбытовых надбавок'!$B$2281:'Расчет сбытовых надбавок'!$G$3024,3)</f>
        <v>118.75</v>
      </c>
      <c r="U783" s="98">
        <f>VLOOKUP($A783+ROUND((COLUMN()-2)/24,5),АТС!$A$41:$F$736,5)+VLOOKUP($A783+ROUND((COLUMN()-2)/24,5),'Расчет сбытовых надбавок'!$B$2281:'Расчет сбытовых надбавок'!$G$3024,3)</f>
        <v>78.13</v>
      </c>
      <c r="V783" s="98">
        <f>VLOOKUP($A783+ROUND((COLUMN()-2)/24,5),АТС!$A$41:$F$736,5)+VLOOKUP($A783+ROUND((COLUMN()-2)/24,5),'Расчет сбытовых надбавок'!$B$2281:'Расчет сбытовых надбавок'!$G$3024,3)</f>
        <v>128.93</v>
      </c>
      <c r="W783" s="98">
        <f>VLOOKUP($A783+ROUND((COLUMN()-2)/24,5),АТС!$A$41:$F$736,5)+VLOOKUP($A783+ROUND((COLUMN()-2)/24,5),'Расчет сбытовых надбавок'!$B$2281:'Расчет сбытовых надбавок'!$G$3024,3)</f>
        <v>187.39000000000001</v>
      </c>
      <c r="X783" s="98">
        <f>VLOOKUP($A783+ROUND((COLUMN()-2)/24,5),АТС!$A$41:$F$736,5)+VLOOKUP($A783+ROUND((COLUMN()-2)/24,5),'Расчет сбытовых надбавок'!$B$2281:'Расчет сбытовых надбавок'!$G$3024,3)</f>
        <v>323.72000000000003</v>
      </c>
      <c r="Y783" s="98">
        <f>VLOOKUP($A783+ROUND((COLUMN()-2)/24,5),АТС!$A$41:$F$736,5)+VLOOKUP($A783+ROUND((COLUMN()-2)/24,5),'Расчет сбытовых надбавок'!$B$2281:'Расчет сбытовых надбавок'!$G$3024,3)</f>
        <v>549.9</v>
      </c>
    </row>
    <row r="784" spans="1:25" x14ac:dyDescent="0.2">
      <c r="A784" s="79">
        <f t="shared" si="23"/>
        <v>42578</v>
      </c>
      <c r="B784" s="98">
        <f>VLOOKUP($A784+ROUND((COLUMN()-2)/24,5),АТС!$A$41:$F$736,5)+VLOOKUP($A784+ROUND((COLUMN()-2)/24,5),'Расчет сбытовых надбавок'!$B$2281:'Расчет сбытовых надбавок'!$G$3024,3)</f>
        <v>163.42000000000002</v>
      </c>
      <c r="C784" s="98">
        <f>VLOOKUP($A784+ROUND((COLUMN()-2)/24,5),АТС!$A$41:$F$736,5)+VLOOKUP($A784+ROUND((COLUMN()-2)/24,5),'Расчет сбытовых надбавок'!$B$2281:'Расчет сбытовых надбавок'!$G$3024,3)</f>
        <v>112.87</v>
      </c>
      <c r="D784" s="98">
        <f>VLOOKUP($A784+ROUND((COLUMN()-2)/24,5),АТС!$A$41:$F$736,5)+VLOOKUP($A784+ROUND((COLUMN()-2)/24,5),'Расчет сбытовых надбавок'!$B$2281:'Расчет сбытовых надбавок'!$G$3024,3)</f>
        <v>122.96000000000001</v>
      </c>
      <c r="E784" s="98">
        <f>VLOOKUP($A784+ROUND((COLUMN()-2)/24,5),АТС!$A$41:$F$736,5)+VLOOKUP($A784+ROUND((COLUMN()-2)/24,5),'Расчет сбытовых надбавок'!$B$2281:'Расчет сбытовых надбавок'!$G$3024,3)</f>
        <v>90.11</v>
      </c>
      <c r="F784" s="98">
        <f>VLOOKUP($A784+ROUND((COLUMN()-2)/24,5),АТС!$A$41:$F$736,5)+VLOOKUP($A784+ROUND((COLUMN()-2)/24,5),'Расчет сбытовых надбавок'!$B$2281:'Расчет сбытовых надбавок'!$G$3024,3)</f>
        <v>95.149999999999991</v>
      </c>
      <c r="G784" s="98">
        <f>VLOOKUP($A784+ROUND((COLUMN()-2)/24,5),АТС!$A$41:$F$736,5)+VLOOKUP($A784+ROUND((COLUMN()-2)/24,5),'Расчет сбытовых надбавок'!$B$2281:'Расчет сбытовых надбавок'!$G$3024,3)</f>
        <v>0.01</v>
      </c>
      <c r="H784" s="98">
        <f>VLOOKUP($A784+ROUND((COLUMN()-2)/24,5),АТС!$A$41:$F$736,5)+VLOOKUP($A784+ROUND((COLUMN()-2)/24,5),'Расчет сбытовых надбавок'!$B$2281:'Расчет сбытовых надбавок'!$G$3024,3)</f>
        <v>0</v>
      </c>
      <c r="I784" s="98">
        <f>VLOOKUP($A784+ROUND((COLUMN()-2)/24,5),АТС!$A$41:$F$736,5)+VLOOKUP($A784+ROUND((COLUMN()-2)/24,5),'Расчет сбытовых надбавок'!$B$2281:'Расчет сбытовых надбавок'!$G$3024,3)</f>
        <v>0</v>
      </c>
      <c r="J784" s="98">
        <f>VLOOKUP($A784+ROUND((COLUMN()-2)/24,5),АТС!$A$41:$F$736,5)+VLOOKUP($A784+ROUND((COLUMN()-2)/24,5),'Расчет сбытовых надбавок'!$B$2281:'Расчет сбытовых надбавок'!$G$3024,3)</f>
        <v>36.42</v>
      </c>
      <c r="K784" s="98">
        <f>VLOOKUP($A784+ROUND((COLUMN()-2)/24,5),АТС!$A$41:$F$736,5)+VLOOKUP($A784+ROUND((COLUMN()-2)/24,5),'Расчет сбытовых надбавок'!$B$2281:'Расчет сбытовых надбавок'!$G$3024,3)</f>
        <v>17.37</v>
      </c>
      <c r="L784" s="98">
        <f>VLOOKUP($A784+ROUND((COLUMN()-2)/24,5),АТС!$A$41:$F$736,5)+VLOOKUP($A784+ROUND((COLUMN()-2)/24,5),'Расчет сбытовых надбавок'!$B$2281:'Расчет сбытовых надбавок'!$G$3024,3)</f>
        <v>18.229999999999997</v>
      </c>
      <c r="M784" s="98">
        <f>VLOOKUP($A784+ROUND((COLUMN()-2)/24,5),АТС!$A$41:$F$736,5)+VLOOKUP($A784+ROUND((COLUMN()-2)/24,5),'Расчет сбытовых надбавок'!$B$2281:'Расчет сбытовых надбавок'!$G$3024,3)</f>
        <v>30.029999999999998</v>
      </c>
      <c r="N784" s="98">
        <f>VLOOKUP($A784+ROUND((COLUMN()-2)/24,5),АТС!$A$41:$F$736,5)+VLOOKUP($A784+ROUND((COLUMN()-2)/24,5),'Расчет сбытовых надбавок'!$B$2281:'Расчет сбытовых надбавок'!$G$3024,3)</f>
        <v>9.85</v>
      </c>
      <c r="O784" s="98">
        <f>VLOOKUP($A784+ROUND((COLUMN()-2)/24,5),АТС!$A$41:$F$736,5)+VLOOKUP($A784+ROUND((COLUMN()-2)/24,5),'Расчет сбытовых надбавок'!$B$2281:'Расчет сбытовых надбавок'!$G$3024,3)</f>
        <v>15.379999999999999</v>
      </c>
      <c r="P784" s="98">
        <f>VLOOKUP($A784+ROUND((COLUMN()-2)/24,5),АТС!$A$41:$F$736,5)+VLOOKUP($A784+ROUND((COLUMN()-2)/24,5),'Расчет сбытовых надбавок'!$B$2281:'Расчет сбытовых надбавок'!$G$3024,3)</f>
        <v>2.2200000000000002</v>
      </c>
      <c r="Q784" s="98">
        <f>VLOOKUP($A784+ROUND((COLUMN()-2)/24,5),АТС!$A$41:$F$736,5)+VLOOKUP($A784+ROUND((COLUMN()-2)/24,5),'Расчет сбытовых надбавок'!$B$2281:'Расчет сбытовых надбавок'!$G$3024,3)</f>
        <v>9.8999999999999986</v>
      </c>
      <c r="R784" s="98">
        <f>VLOOKUP($A784+ROUND((COLUMN()-2)/24,5),АТС!$A$41:$F$736,5)+VLOOKUP($A784+ROUND((COLUMN()-2)/24,5),'Расчет сбытовых надбавок'!$B$2281:'Расчет сбытовых надбавок'!$G$3024,3)</f>
        <v>4.26</v>
      </c>
      <c r="S784" s="98">
        <f>VLOOKUP($A784+ROUND((COLUMN()-2)/24,5),АТС!$A$41:$F$736,5)+VLOOKUP($A784+ROUND((COLUMN()-2)/24,5),'Расчет сбытовых надбавок'!$B$2281:'Расчет сбытовых надбавок'!$G$3024,3)</f>
        <v>19.59</v>
      </c>
      <c r="T784" s="98">
        <f>VLOOKUP($A784+ROUND((COLUMN()-2)/24,5),АТС!$A$41:$F$736,5)+VLOOKUP($A784+ROUND((COLUMN()-2)/24,5),'Расчет сбытовых надбавок'!$B$2281:'Расчет сбытовых надбавок'!$G$3024,3)</f>
        <v>10.940000000000001</v>
      </c>
      <c r="U784" s="98">
        <f>VLOOKUP($A784+ROUND((COLUMN()-2)/24,5),АТС!$A$41:$F$736,5)+VLOOKUP($A784+ROUND((COLUMN()-2)/24,5),'Расчет сбытовых надбавок'!$B$2281:'Расчет сбытовых надбавок'!$G$3024,3)</f>
        <v>0.01</v>
      </c>
      <c r="V784" s="98">
        <f>VLOOKUP($A784+ROUND((COLUMN()-2)/24,5),АТС!$A$41:$F$736,5)+VLOOKUP($A784+ROUND((COLUMN()-2)/24,5),'Расчет сбытовых надбавок'!$B$2281:'Расчет сбытовых надбавок'!$G$3024,3)</f>
        <v>635.06999999999994</v>
      </c>
      <c r="W784" s="98">
        <f>VLOOKUP($A784+ROUND((COLUMN()-2)/24,5),АТС!$A$41:$F$736,5)+VLOOKUP($A784+ROUND((COLUMN()-2)/24,5),'Расчет сбытовых надбавок'!$B$2281:'Расчет сбытовых надбавок'!$G$3024,3)</f>
        <v>18.75</v>
      </c>
      <c r="X784" s="98">
        <f>VLOOKUP($A784+ROUND((COLUMN()-2)/24,5),АТС!$A$41:$F$736,5)+VLOOKUP($A784+ROUND((COLUMN()-2)/24,5),'Расчет сбытовых надбавок'!$B$2281:'Расчет сбытовых надбавок'!$G$3024,3)</f>
        <v>261.17</v>
      </c>
      <c r="Y784" s="98">
        <f>VLOOKUP($A784+ROUND((COLUMN()-2)/24,5),АТС!$A$41:$F$736,5)+VLOOKUP($A784+ROUND((COLUMN()-2)/24,5),'Расчет сбытовых надбавок'!$B$2281:'Расчет сбытовых надбавок'!$G$3024,3)</f>
        <v>427.97999999999996</v>
      </c>
    </row>
    <row r="785" spans="1:27" x14ac:dyDescent="0.2">
      <c r="A785" s="79">
        <f t="shared" si="23"/>
        <v>42579</v>
      </c>
      <c r="B785" s="98">
        <f>VLOOKUP($A785+ROUND((COLUMN()-2)/24,5),АТС!$A$41:$F$736,5)+VLOOKUP($A785+ROUND((COLUMN()-2)/24,5),'Расчет сбытовых надбавок'!$B$2281:'Расчет сбытовых надбавок'!$G$3024,3)</f>
        <v>156.89000000000001</v>
      </c>
      <c r="C785" s="98">
        <f>VLOOKUP($A785+ROUND((COLUMN()-2)/24,5),АТС!$A$41:$F$736,5)+VLOOKUP($A785+ROUND((COLUMN()-2)/24,5),'Расчет сбытовых надбавок'!$B$2281:'Расчет сбытовых надбавок'!$G$3024,3)</f>
        <v>0.01</v>
      </c>
      <c r="D785" s="98">
        <f>VLOOKUP($A785+ROUND((COLUMN()-2)/24,5),АТС!$A$41:$F$736,5)+VLOOKUP($A785+ROUND((COLUMN()-2)/24,5),'Расчет сбытовых надбавок'!$B$2281:'Расчет сбытовых надбавок'!$G$3024,3)</f>
        <v>0</v>
      </c>
      <c r="E785" s="98">
        <f>VLOOKUP($A785+ROUND((COLUMN()-2)/24,5),АТС!$A$41:$F$736,5)+VLOOKUP($A785+ROUND((COLUMN()-2)/24,5),'Расчет сбытовых надбавок'!$B$2281:'Расчет сбытовых надбавок'!$G$3024,3)</f>
        <v>0</v>
      </c>
      <c r="F785" s="98">
        <f>VLOOKUP($A785+ROUND((COLUMN()-2)/24,5),АТС!$A$41:$F$736,5)+VLOOKUP($A785+ROUND((COLUMN()-2)/24,5),'Расчет сбытовых надбавок'!$B$2281:'Расчет сбытовых надбавок'!$G$3024,3)</f>
        <v>73.740000000000009</v>
      </c>
      <c r="G785" s="98">
        <f>VLOOKUP($A785+ROUND((COLUMN()-2)/24,5),АТС!$A$41:$F$736,5)+VLOOKUP($A785+ROUND((COLUMN()-2)/24,5),'Расчет сбытовых надбавок'!$B$2281:'Расчет сбытовых надбавок'!$G$3024,3)</f>
        <v>26.19</v>
      </c>
      <c r="H785" s="98">
        <f>VLOOKUP($A785+ROUND((COLUMN()-2)/24,5),АТС!$A$41:$F$736,5)+VLOOKUP($A785+ROUND((COLUMN()-2)/24,5),'Расчет сбытовых надбавок'!$B$2281:'Расчет сбытовых надбавок'!$G$3024,3)</f>
        <v>0</v>
      </c>
      <c r="I785" s="98">
        <f>VLOOKUP($A785+ROUND((COLUMN()-2)/24,5),АТС!$A$41:$F$736,5)+VLOOKUP($A785+ROUND((COLUMN()-2)/24,5),'Расчет сбытовых надбавок'!$B$2281:'Расчет сбытовых надбавок'!$G$3024,3)</f>
        <v>0</v>
      </c>
      <c r="J785" s="98">
        <f>VLOOKUP($A785+ROUND((COLUMN()-2)/24,5),АТС!$A$41:$F$736,5)+VLOOKUP($A785+ROUND((COLUMN()-2)/24,5),'Расчет сбытовых надбавок'!$B$2281:'Расчет сбытовых надбавок'!$G$3024,3)</f>
        <v>0.01</v>
      </c>
      <c r="K785" s="98">
        <f>VLOOKUP($A785+ROUND((COLUMN()-2)/24,5),АТС!$A$41:$F$736,5)+VLOOKUP($A785+ROUND((COLUMN()-2)/24,5),'Расчет сбытовых надбавок'!$B$2281:'Расчет сбытовых надбавок'!$G$3024,3)</f>
        <v>0.01</v>
      </c>
      <c r="L785" s="98">
        <f>VLOOKUP($A785+ROUND((COLUMN()-2)/24,5),АТС!$A$41:$F$736,5)+VLOOKUP($A785+ROUND((COLUMN()-2)/24,5),'Расчет сбытовых надбавок'!$B$2281:'Расчет сбытовых надбавок'!$G$3024,3)</f>
        <v>0.01</v>
      </c>
      <c r="M785" s="98">
        <f>VLOOKUP($A785+ROUND((COLUMN()-2)/24,5),АТС!$A$41:$F$736,5)+VLOOKUP($A785+ROUND((COLUMN()-2)/24,5),'Расчет сбытовых надбавок'!$B$2281:'Расчет сбытовых надбавок'!$G$3024,3)</f>
        <v>0</v>
      </c>
      <c r="N785" s="98">
        <f>VLOOKUP($A785+ROUND((COLUMN()-2)/24,5),АТС!$A$41:$F$736,5)+VLOOKUP($A785+ROUND((COLUMN()-2)/24,5),'Расчет сбытовых надбавок'!$B$2281:'Расчет сбытовых надбавок'!$G$3024,3)</f>
        <v>1253.47</v>
      </c>
      <c r="O785" s="98">
        <f>VLOOKUP($A785+ROUND((COLUMN()-2)/24,5),АТС!$A$41:$F$736,5)+VLOOKUP($A785+ROUND((COLUMN()-2)/24,5),'Расчет сбытовых надбавок'!$B$2281:'Расчет сбытовых надбавок'!$G$3024,3)</f>
        <v>1258.94</v>
      </c>
      <c r="P785" s="98">
        <f>VLOOKUP($A785+ROUND((COLUMN()-2)/24,5),АТС!$A$41:$F$736,5)+VLOOKUP($A785+ROUND((COLUMN()-2)/24,5),'Расчет сбытовых надбавок'!$B$2281:'Расчет сбытовых надбавок'!$G$3024,3)</f>
        <v>0.26</v>
      </c>
      <c r="Q785" s="98">
        <f>VLOOKUP($A785+ROUND((COLUMN()-2)/24,5),АТС!$A$41:$F$736,5)+VLOOKUP($A785+ROUND((COLUMN()-2)/24,5),'Расчет сбытовых надбавок'!$B$2281:'Расчет сбытовых надбавок'!$G$3024,3)</f>
        <v>0.36</v>
      </c>
      <c r="R785" s="98">
        <f>VLOOKUP($A785+ROUND((COLUMN()-2)/24,5),АТС!$A$41:$F$736,5)+VLOOKUP($A785+ROUND((COLUMN()-2)/24,5),'Расчет сбытовых надбавок'!$B$2281:'Расчет сбытовых надбавок'!$G$3024,3)</f>
        <v>1356.6699999999998</v>
      </c>
      <c r="S785" s="98">
        <f>VLOOKUP($A785+ROUND((COLUMN()-2)/24,5),АТС!$A$41:$F$736,5)+VLOOKUP($A785+ROUND((COLUMN()-2)/24,5),'Расчет сбытовых надбавок'!$B$2281:'Расчет сбытовых надбавок'!$G$3024,3)</f>
        <v>1251.6799999999998</v>
      </c>
      <c r="T785" s="98">
        <f>VLOOKUP($A785+ROUND((COLUMN()-2)/24,5),АТС!$A$41:$F$736,5)+VLOOKUP($A785+ROUND((COLUMN()-2)/24,5),'Расчет сбытовых надбавок'!$B$2281:'Расчет сбытовых надбавок'!$G$3024,3)</f>
        <v>0</v>
      </c>
      <c r="U785" s="98">
        <f>VLOOKUP($A785+ROUND((COLUMN()-2)/24,5),АТС!$A$41:$F$736,5)+VLOOKUP($A785+ROUND((COLUMN()-2)/24,5),'Расчет сбытовых надбавок'!$B$2281:'Расчет сбытовых надбавок'!$G$3024,3)</f>
        <v>0</v>
      </c>
      <c r="V785" s="98">
        <f>VLOOKUP($A785+ROUND((COLUMN()-2)/24,5),АТС!$A$41:$F$736,5)+VLOOKUP($A785+ROUND((COLUMN()-2)/24,5),'Расчет сбытовых надбавок'!$B$2281:'Расчет сбытовых надбавок'!$G$3024,3)</f>
        <v>0</v>
      </c>
      <c r="W785" s="98">
        <f>VLOOKUP($A785+ROUND((COLUMN()-2)/24,5),АТС!$A$41:$F$736,5)+VLOOKUP($A785+ROUND((COLUMN()-2)/24,5),'Расчет сбытовых надбавок'!$B$2281:'Расчет сбытовых надбавок'!$G$3024,3)</f>
        <v>0</v>
      </c>
      <c r="X785" s="98">
        <f>VLOOKUP($A785+ROUND((COLUMN()-2)/24,5),АТС!$A$41:$F$736,5)+VLOOKUP($A785+ROUND((COLUMN()-2)/24,5),'Расчет сбытовых надбавок'!$B$2281:'Расчет сбытовых надбавок'!$G$3024,3)</f>
        <v>296.75</v>
      </c>
      <c r="Y785" s="98">
        <f>VLOOKUP($A785+ROUND((COLUMN()-2)/24,5),АТС!$A$41:$F$736,5)+VLOOKUP($A785+ROUND((COLUMN()-2)/24,5),'Расчет сбытовых надбавок'!$B$2281:'Расчет сбытовых надбавок'!$G$3024,3)</f>
        <v>11.2</v>
      </c>
    </row>
    <row r="786" spans="1:27" x14ac:dyDescent="0.2">
      <c r="A786" s="79">
        <f t="shared" si="23"/>
        <v>42580</v>
      </c>
      <c r="B786" s="98">
        <f>VLOOKUP($A786+ROUND((COLUMN()-2)/24,5),АТС!$A$41:$F$736,5)+VLOOKUP($A786+ROUND((COLUMN()-2)/24,5),'Расчет сбытовых надбавок'!$B$2281:'Расчет сбытовых надбавок'!$G$3024,3)</f>
        <v>0</v>
      </c>
      <c r="C786" s="98">
        <f>VLOOKUP($A786+ROUND((COLUMN()-2)/24,5),АТС!$A$41:$F$736,5)+VLOOKUP($A786+ROUND((COLUMN()-2)/24,5),'Расчет сбытовых надбавок'!$B$2281:'Расчет сбытовых надбавок'!$G$3024,3)</f>
        <v>0</v>
      </c>
      <c r="D786" s="98">
        <f>VLOOKUP($A786+ROUND((COLUMN()-2)/24,5),АТС!$A$41:$F$736,5)+VLOOKUP($A786+ROUND((COLUMN()-2)/24,5),'Расчет сбытовых надбавок'!$B$2281:'Расчет сбытовых надбавок'!$G$3024,3)</f>
        <v>0.01</v>
      </c>
      <c r="E786" s="98">
        <f>VLOOKUP($A786+ROUND((COLUMN()-2)/24,5),АТС!$A$41:$F$736,5)+VLOOKUP($A786+ROUND((COLUMN()-2)/24,5),'Расчет сбытовых надбавок'!$B$2281:'Расчет сбытовых надбавок'!$G$3024,3)</f>
        <v>0.01</v>
      </c>
      <c r="F786" s="98">
        <f>VLOOKUP($A786+ROUND((COLUMN()-2)/24,5),АТС!$A$41:$F$736,5)+VLOOKUP($A786+ROUND((COLUMN()-2)/24,5),'Расчет сбытовых надбавок'!$B$2281:'Расчет сбытовых надбавок'!$G$3024,3)</f>
        <v>0.01</v>
      </c>
      <c r="G786" s="98">
        <f>VLOOKUP($A786+ROUND((COLUMN()-2)/24,5),АТС!$A$41:$F$736,5)+VLOOKUP($A786+ROUND((COLUMN()-2)/24,5),'Расчет сбытовых надбавок'!$B$2281:'Расчет сбытовых надбавок'!$G$3024,3)</f>
        <v>0</v>
      </c>
      <c r="H786" s="98">
        <f>VLOOKUP($A786+ROUND((COLUMN()-2)/24,5),АТС!$A$41:$F$736,5)+VLOOKUP($A786+ROUND((COLUMN()-2)/24,5),'Расчет сбытовых надбавок'!$B$2281:'Расчет сбытовых надбавок'!$G$3024,3)</f>
        <v>0</v>
      </c>
      <c r="I786" s="98">
        <f>VLOOKUP($A786+ROUND((COLUMN()-2)/24,5),АТС!$A$41:$F$736,5)+VLOOKUP($A786+ROUND((COLUMN()-2)/24,5),'Расчет сбытовых надбавок'!$B$2281:'Расчет сбытовых надбавок'!$G$3024,3)</f>
        <v>0.01</v>
      </c>
      <c r="J786" s="98">
        <f>VLOOKUP($A786+ROUND((COLUMN()-2)/24,5),АТС!$A$41:$F$736,5)+VLOOKUP($A786+ROUND((COLUMN()-2)/24,5),'Расчет сбытовых надбавок'!$B$2281:'Расчет сбытовых надбавок'!$G$3024,3)</f>
        <v>0.01</v>
      </c>
      <c r="K786" s="98">
        <f>VLOOKUP($A786+ROUND((COLUMN()-2)/24,5),АТС!$A$41:$F$736,5)+VLOOKUP($A786+ROUND((COLUMN()-2)/24,5),'Расчет сбытовых надбавок'!$B$2281:'Расчет сбытовых надбавок'!$G$3024,3)</f>
        <v>0</v>
      </c>
      <c r="L786" s="98">
        <f>VLOOKUP($A786+ROUND((COLUMN()-2)/24,5),АТС!$A$41:$F$736,5)+VLOOKUP($A786+ROUND((COLUMN()-2)/24,5),'Расчет сбытовых надбавок'!$B$2281:'Расчет сбытовых надбавок'!$G$3024,3)</f>
        <v>0</v>
      </c>
      <c r="M786" s="98">
        <f>VLOOKUP($A786+ROUND((COLUMN()-2)/24,5),АТС!$A$41:$F$736,5)+VLOOKUP($A786+ROUND((COLUMN()-2)/24,5),'Расчет сбытовых надбавок'!$B$2281:'Расчет сбытовых надбавок'!$G$3024,3)</f>
        <v>0.01</v>
      </c>
      <c r="N786" s="98">
        <f>VLOOKUP($A786+ROUND((COLUMN()-2)/24,5),АТС!$A$41:$F$736,5)+VLOOKUP($A786+ROUND((COLUMN()-2)/24,5),'Расчет сбытовых надбавок'!$B$2281:'Расчет сбытовых надбавок'!$G$3024,3)</f>
        <v>126.63</v>
      </c>
      <c r="O786" s="98">
        <f>VLOOKUP($A786+ROUND((COLUMN()-2)/24,5),АТС!$A$41:$F$736,5)+VLOOKUP($A786+ROUND((COLUMN()-2)/24,5),'Расчет сбытовых надбавок'!$B$2281:'Расчет сбытовых надбавок'!$G$3024,3)</f>
        <v>1048.05</v>
      </c>
      <c r="P786" s="98">
        <f>VLOOKUP($A786+ROUND((COLUMN()-2)/24,5),АТС!$A$41:$F$736,5)+VLOOKUP($A786+ROUND((COLUMN()-2)/24,5),'Расчет сбытовых надбавок'!$B$2281:'Расчет сбытовых надбавок'!$G$3024,3)</f>
        <v>1034.98</v>
      </c>
      <c r="Q786" s="98">
        <f>VLOOKUP($A786+ROUND((COLUMN()-2)/24,5),АТС!$A$41:$F$736,5)+VLOOKUP($A786+ROUND((COLUMN()-2)/24,5),'Расчет сбытовых надбавок'!$B$2281:'Расчет сбытовых надбавок'!$G$3024,3)</f>
        <v>809.53000000000009</v>
      </c>
      <c r="R786" s="98">
        <f>VLOOKUP($A786+ROUND((COLUMN()-2)/24,5),АТС!$A$41:$F$736,5)+VLOOKUP($A786+ROUND((COLUMN()-2)/24,5),'Расчет сбытовых надбавок'!$B$2281:'Расчет сбытовых надбавок'!$G$3024,3)</f>
        <v>88.2</v>
      </c>
      <c r="S786" s="98">
        <f>VLOOKUP($A786+ROUND((COLUMN()-2)/24,5),АТС!$A$41:$F$736,5)+VLOOKUP($A786+ROUND((COLUMN()-2)/24,5),'Расчет сбытовых надбавок'!$B$2281:'Расчет сбытовых надбавок'!$G$3024,3)</f>
        <v>117.71000000000001</v>
      </c>
      <c r="T786" s="98">
        <f>VLOOKUP($A786+ROUND((COLUMN()-2)/24,5),АТС!$A$41:$F$736,5)+VLOOKUP($A786+ROUND((COLUMN()-2)/24,5),'Расчет сбытовых надбавок'!$B$2281:'Расчет сбытовых надбавок'!$G$3024,3)</f>
        <v>0.01</v>
      </c>
      <c r="U786" s="98">
        <f>VLOOKUP($A786+ROUND((COLUMN()-2)/24,5),АТС!$A$41:$F$736,5)+VLOOKUP($A786+ROUND((COLUMN()-2)/24,5),'Расчет сбытовых надбавок'!$B$2281:'Расчет сбытовых надбавок'!$G$3024,3)</f>
        <v>0</v>
      </c>
      <c r="V786" s="98">
        <f>VLOOKUP($A786+ROUND((COLUMN()-2)/24,5),АТС!$A$41:$F$736,5)+VLOOKUP($A786+ROUND((COLUMN()-2)/24,5),'Расчет сбытовых надбавок'!$B$2281:'Расчет сбытовых надбавок'!$G$3024,3)</f>
        <v>0</v>
      </c>
      <c r="W786" s="98">
        <f>VLOOKUP($A786+ROUND((COLUMN()-2)/24,5),АТС!$A$41:$F$736,5)+VLOOKUP($A786+ROUND((COLUMN()-2)/24,5),'Расчет сбытовых надбавок'!$B$2281:'Расчет сбытовых надбавок'!$G$3024,3)</f>
        <v>91.59</v>
      </c>
      <c r="X786" s="98">
        <f>VLOOKUP($A786+ROUND((COLUMN()-2)/24,5),АТС!$A$41:$F$736,5)+VLOOKUP($A786+ROUND((COLUMN()-2)/24,5),'Расчет сбытовых надбавок'!$B$2281:'Расчет сбытовых надбавок'!$G$3024,3)</f>
        <v>369.02</v>
      </c>
      <c r="Y786" s="98">
        <f>VLOOKUP($A786+ROUND((COLUMN()-2)/24,5),АТС!$A$41:$F$736,5)+VLOOKUP($A786+ROUND((COLUMN()-2)/24,5),'Расчет сбытовых надбавок'!$B$2281:'Расчет сбытовых надбавок'!$G$3024,3)</f>
        <v>466.33</v>
      </c>
    </row>
    <row r="787" spans="1:27" x14ac:dyDescent="0.2">
      <c r="A787" s="79">
        <f t="shared" si="23"/>
        <v>42581</v>
      </c>
      <c r="B787" s="98">
        <f>VLOOKUP($A787+ROUND((COLUMN()-2)/24,5),АТС!$A$41:$F$784,5)+VLOOKUP($A787+ROUND((COLUMN()-2)/24,5),'Расчет сбытовых надбавок'!$B$2281:'Расчет сбытовых надбавок'!$G$3024,3)</f>
        <v>953.05</v>
      </c>
      <c r="C787" s="98">
        <f>VLOOKUP($A787+ROUND((COLUMN()-2)/24,5),АТС!$A$41:$F$784,5)+VLOOKUP($A787+ROUND((COLUMN()-2)/24,5),'Расчет сбытовых надбавок'!$B$2281:'Расчет сбытовых надбавок'!$G$3024,3)</f>
        <v>76.13</v>
      </c>
      <c r="D787" s="98">
        <f>VLOOKUP($A787+ROUND((COLUMN()-2)/24,5),АТС!$A$41:$F$784,5)+VLOOKUP($A787+ROUND((COLUMN()-2)/24,5),'Расчет сбытовых надбавок'!$B$2281:'Расчет сбытовых надбавок'!$G$3024,3)</f>
        <v>35.880000000000003</v>
      </c>
      <c r="E787" s="98">
        <f>VLOOKUP($A787+ROUND((COLUMN()-2)/24,5),АТС!$A$41:$F$784,5)+VLOOKUP($A787+ROUND((COLUMN()-2)/24,5),'Расчет сбытовых надбавок'!$B$2281:'Расчет сбытовых надбавок'!$G$3024,3)</f>
        <v>9.2399999999999984</v>
      </c>
      <c r="F787" s="98">
        <f>VLOOKUP($A787+ROUND((COLUMN()-2)/24,5),АТС!$A$41:$F$784,5)+VLOOKUP($A787+ROUND((COLUMN()-2)/24,5),'Расчет сбытовых надбавок'!$B$2281:'Расчет сбытовых надбавок'!$G$3024,3)</f>
        <v>85.259999999999991</v>
      </c>
      <c r="G787" s="98">
        <f>VLOOKUP($A787+ROUND((COLUMN()-2)/24,5),АТС!$A$41:$F$784,5)+VLOOKUP($A787+ROUND((COLUMN()-2)/24,5),'Расчет сбытовых надбавок'!$B$2281:'Расчет сбытовых надбавок'!$G$3024,3)</f>
        <v>0</v>
      </c>
      <c r="H787" s="98">
        <f>VLOOKUP($A787+ROUND((COLUMN()-2)/24,5),АТС!$A$41:$F$784,5)+VLOOKUP($A787+ROUND((COLUMN()-2)/24,5),'Расчет сбытовых надбавок'!$B$2281:'Расчет сбытовых надбавок'!$G$3024,3)</f>
        <v>0</v>
      </c>
      <c r="I787" s="98">
        <f>VLOOKUP($A787+ROUND((COLUMN()-2)/24,5),АТС!$A$41:$F$784,5)+VLOOKUP($A787+ROUND((COLUMN()-2)/24,5),'Расчет сбытовых надбавок'!$B$2281:'Расчет сбытовых надбавок'!$G$3024,3)</f>
        <v>0</v>
      </c>
      <c r="J787" s="98">
        <f>VLOOKUP($A787+ROUND((COLUMN()-2)/24,5),АТС!$A$41:$F$784,5)+VLOOKUP($A787+ROUND((COLUMN()-2)/24,5),'Расчет сбытовых надбавок'!$B$2281:'Расчет сбытовых надбавок'!$G$3024,3)</f>
        <v>27.14</v>
      </c>
      <c r="K787" s="98">
        <f>VLOOKUP($A787+ROUND((COLUMN()-2)/24,5),АТС!$A$41:$F$784,5)+VLOOKUP($A787+ROUND((COLUMN()-2)/24,5),'Расчет сбытовых надбавок'!$B$2281:'Расчет сбытовых надбавок'!$G$3024,3)</f>
        <v>94.77000000000001</v>
      </c>
      <c r="L787" s="98">
        <f>VLOOKUP($A787+ROUND((COLUMN()-2)/24,5),АТС!$A$41:$F$784,5)+VLOOKUP($A787+ROUND((COLUMN()-2)/24,5),'Расчет сбытовых надбавок'!$B$2281:'Расчет сбытовых надбавок'!$G$3024,3)</f>
        <v>65.53</v>
      </c>
      <c r="M787" s="98">
        <f>VLOOKUP($A787+ROUND((COLUMN()-2)/24,5),АТС!$A$41:$F$784,5)+VLOOKUP($A787+ROUND((COLUMN()-2)/24,5),'Расчет сбытовых надбавок'!$B$2281:'Расчет сбытовых надбавок'!$G$3024,3)</f>
        <v>116.08</v>
      </c>
      <c r="N787" s="98">
        <f>VLOOKUP($A787+ROUND((COLUMN()-2)/24,5),АТС!$A$41:$F$784,5)+VLOOKUP($A787+ROUND((COLUMN()-2)/24,5),'Расчет сбытовых надбавок'!$B$2281:'Расчет сбытовых надбавок'!$G$3024,3)</f>
        <v>23.910000000000004</v>
      </c>
      <c r="O787" s="98">
        <f>VLOOKUP($A787+ROUND((COLUMN()-2)/24,5),АТС!$A$41:$F$784,5)+VLOOKUP($A787+ROUND((COLUMN()-2)/24,5),'Расчет сбытовых надбавок'!$B$2281:'Расчет сбытовых надбавок'!$G$3024,3)</f>
        <v>7.16</v>
      </c>
      <c r="P787" s="98">
        <f>VLOOKUP($A787+ROUND((COLUMN()-2)/24,5),АТС!$A$41:$F$784,5)+VLOOKUP($A787+ROUND((COLUMN()-2)/24,5),'Расчет сбытовых надбавок'!$B$2281:'Расчет сбытовых надбавок'!$G$3024,3)</f>
        <v>18.62</v>
      </c>
      <c r="Q787" s="98">
        <f>VLOOKUP($A787+ROUND((COLUMN()-2)/24,5),АТС!$A$41:$F$784,5)+VLOOKUP($A787+ROUND((COLUMN()-2)/24,5),'Расчет сбытовых надбавок'!$B$2281:'Расчет сбытовых надбавок'!$G$3024,3)</f>
        <v>22.26</v>
      </c>
      <c r="R787" s="98">
        <f>VLOOKUP($A787+ROUND((COLUMN()-2)/24,5),АТС!$A$41:$F$784,5)+VLOOKUP($A787+ROUND((COLUMN()-2)/24,5),'Расчет сбытовых надбавок'!$B$2281:'Расчет сбытовых надбавок'!$G$3024,3)</f>
        <v>26.4</v>
      </c>
      <c r="S787" s="98">
        <f>VLOOKUP($A787+ROUND((COLUMN()-2)/24,5),АТС!$A$41:$F$784,5)+VLOOKUP($A787+ROUND((COLUMN()-2)/24,5),'Расчет сбытовых надбавок'!$B$2281:'Расчет сбытовых надбавок'!$G$3024,3)</f>
        <v>37.049999999999997</v>
      </c>
      <c r="T787" s="98">
        <f>VLOOKUP($A787+ROUND((COLUMN()-2)/24,5),АТС!$A$41:$F$784,5)+VLOOKUP($A787+ROUND((COLUMN()-2)/24,5),'Расчет сбытовых надбавок'!$B$2281:'Расчет сбытовых надбавок'!$G$3024,3)</f>
        <v>36.940000000000005</v>
      </c>
      <c r="U787" s="98">
        <f>VLOOKUP($A787+ROUND((COLUMN()-2)/24,5),АТС!$A$41:$F$784,5)+VLOOKUP($A787+ROUND((COLUMN()-2)/24,5),'Расчет сбытовых надбавок'!$B$2281:'Расчет сбытовых надбавок'!$G$3024,3)</f>
        <v>0</v>
      </c>
      <c r="V787" s="98">
        <f>VLOOKUP($A787+ROUND((COLUMN()-2)/24,5),АТС!$A$41:$F$784,5)+VLOOKUP($A787+ROUND((COLUMN()-2)/24,5),'Расчет сбытовых надбавок'!$B$2281:'Расчет сбытовых надбавок'!$G$3024,3)</f>
        <v>0</v>
      </c>
      <c r="W787" s="98">
        <f>VLOOKUP($A787+ROUND((COLUMN()-2)/24,5),АТС!$A$41:$F$784,5)+VLOOKUP($A787+ROUND((COLUMN()-2)/24,5),'Расчет сбытовых надбавок'!$B$2281:'Расчет сбытовых надбавок'!$G$3024,3)</f>
        <v>10.41</v>
      </c>
      <c r="X787" s="98">
        <f>VLOOKUP($A787+ROUND((COLUMN()-2)/24,5),АТС!$A$41:$F$784,5)+VLOOKUP($A787+ROUND((COLUMN()-2)/24,5),'Расчет сбытовых надбавок'!$B$2281:'Расчет сбытовых надбавок'!$G$3024,3)</f>
        <v>156.07</v>
      </c>
      <c r="Y787" s="98">
        <f>VLOOKUP($A787+ROUND((COLUMN()-2)/24,5),АТС!$A$41:$F$784,5)+VLOOKUP($A787+ROUND((COLUMN()-2)/24,5),'Расчет сбытовых надбавок'!$B$2281:'Расчет сбытовых надбавок'!$G$3024,3)</f>
        <v>290.27</v>
      </c>
    </row>
    <row r="788" spans="1:27" x14ac:dyDescent="0.2">
      <c r="A788" s="79">
        <f t="shared" si="23"/>
        <v>42582</v>
      </c>
      <c r="B788" s="98">
        <f>VLOOKUP($A788+ROUND((COLUMN()-2)/24,5),АТС!$A$41:$F$784,5)+VLOOKUP($A788+ROUND((COLUMN()-2)/24,5),'Расчет сбытовых надбавок'!$B$2281:'Расчет сбытовых надбавок'!$G$3024,3)</f>
        <v>215.03</v>
      </c>
      <c r="C788" s="98">
        <f>VLOOKUP($A788+ROUND((COLUMN()-2)/24,5),АТС!$A$41:$F$784,5)+VLOOKUP($A788+ROUND((COLUMN()-2)/24,5),'Расчет сбытовых надбавок'!$B$2281:'Расчет сбытовых надбавок'!$G$3024,3)</f>
        <v>109.75999999999999</v>
      </c>
      <c r="D788" s="98">
        <f>VLOOKUP($A788+ROUND((COLUMN()-2)/24,5),АТС!$A$41:$F$784,5)+VLOOKUP($A788+ROUND((COLUMN()-2)/24,5),'Расчет сбытовых надбавок'!$B$2281:'Расчет сбытовых надбавок'!$G$3024,3)</f>
        <v>23.9</v>
      </c>
      <c r="E788" s="98">
        <f>VLOOKUP($A788+ROUND((COLUMN()-2)/24,5),АТС!$A$41:$F$784,5)+VLOOKUP($A788+ROUND((COLUMN()-2)/24,5),'Расчет сбытовых надбавок'!$B$2281:'Расчет сбытовых надбавок'!$G$3024,3)</f>
        <v>34.11</v>
      </c>
      <c r="F788" s="98">
        <f>VLOOKUP($A788+ROUND((COLUMN()-2)/24,5),АТС!$A$41:$F$784,5)+VLOOKUP($A788+ROUND((COLUMN()-2)/24,5),'Расчет сбытовых надбавок'!$B$2281:'Расчет сбытовых надбавок'!$G$3024,3)</f>
        <v>42.949999999999996</v>
      </c>
      <c r="G788" s="98">
        <f>VLOOKUP($A788+ROUND((COLUMN()-2)/24,5),АТС!$A$41:$F$784,5)+VLOOKUP($A788+ROUND((COLUMN()-2)/24,5),'Расчет сбытовых надбавок'!$B$2281:'Расчет сбытовых надбавок'!$G$3024,3)</f>
        <v>223.10000000000002</v>
      </c>
      <c r="H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I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J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K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L788" s="98">
        <f>VLOOKUP($A788+ROUND((COLUMN()-2)/24,5),АТС!$A$41:$F$784,5)+VLOOKUP($A788+ROUND((COLUMN()-2)/24,5),'Расчет сбытовых надбавок'!$B$2281:'Расчет сбытовых надбавок'!$G$3024,3)</f>
        <v>16.82</v>
      </c>
      <c r="M788" s="98">
        <f>VLOOKUP($A788+ROUND((COLUMN()-2)/24,5),АТС!$A$41:$F$784,5)+VLOOKUP($A788+ROUND((COLUMN()-2)/24,5),'Расчет сбытовых надбавок'!$B$2281:'Расчет сбытовых надбавок'!$G$3024,3)</f>
        <v>19.13</v>
      </c>
      <c r="N788" s="98">
        <f>VLOOKUP($A788+ROUND((COLUMN()-2)/24,5),АТС!$A$41:$F$784,5)+VLOOKUP($A788+ROUND((COLUMN()-2)/24,5),'Расчет сбытовых надбавок'!$B$2281:'Расчет сбытовых надбавок'!$G$3024,3)</f>
        <v>60.179999999999993</v>
      </c>
      <c r="O788" s="98">
        <f>VLOOKUP($A788+ROUND((COLUMN()-2)/24,5),АТС!$A$41:$F$784,5)+VLOOKUP($A788+ROUND((COLUMN()-2)/24,5),'Расчет сбытовых надбавок'!$B$2281:'Расчет сбытовых надбавок'!$G$3024,3)</f>
        <v>77.289999999999992</v>
      </c>
      <c r="P788" s="98">
        <f>VLOOKUP($A788+ROUND((COLUMN()-2)/24,5),АТС!$A$41:$F$784,5)+VLOOKUP($A788+ROUND((COLUMN()-2)/24,5),'Расчет сбытовых надбавок'!$B$2281:'Расчет сбытовых надбавок'!$G$3024,3)</f>
        <v>131.72</v>
      </c>
      <c r="Q788" s="98">
        <f>VLOOKUP($A788+ROUND((COLUMN()-2)/24,5),АТС!$A$41:$F$784,5)+VLOOKUP($A788+ROUND((COLUMN()-2)/24,5),'Расчет сбытовых надбавок'!$B$2281:'Расчет сбытовых надбавок'!$G$3024,3)</f>
        <v>130.55000000000001</v>
      </c>
      <c r="R788" s="98">
        <f>VLOOKUP($A788+ROUND((COLUMN()-2)/24,5),АТС!$A$41:$F$784,5)+VLOOKUP($A788+ROUND((COLUMN()-2)/24,5),'Расчет сбытовых надбавок'!$B$2281:'Расчет сбытовых надбавок'!$G$3024,3)</f>
        <v>89.97</v>
      </c>
      <c r="S788" s="98">
        <f>VLOOKUP($A788+ROUND((COLUMN()-2)/24,5),АТС!$A$41:$F$784,5)+VLOOKUP($A788+ROUND((COLUMN()-2)/24,5),'Расчет сбытовых надбавок'!$B$2281:'Расчет сбытовых надбавок'!$G$3024,3)</f>
        <v>111.45</v>
      </c>
      <c r="T788" s="98">
        <f>VLOOKUP($A788+ROUND((COLUMN()-2)/24,5),АТС!$A$41:$F$784,5)+VLOOKUP($A788+ROUND((COLUMN()-2)/24,5),'Расчет сбытовых надбавок'!$B$2281:'Расчет сбытовых надбавок'!$G$3024,3)</f>
        <v>233.54000000000002</v>
      </c>
      <c r="U788" s="98">
        <f>VLOOKUP($A788+ROUND((COLUMN()-2)/24,5),АТС!$A$41:$F$784,5)+VLOOKUP($A788+ROUND((COLUMN()-2)/24,5),'Расчет сбытовых надбавок'!$B$2281:'Расчет сбытовых надбавок'!$G$3024,3)</f>
        <v>224.31</v>
      </c>
      <c r="V788" s="98">
        <f>VLOOKUP($A788+ROUND((COLUMN()-2)/24,5),АТС!$A$41:$F$784,5)+VLOOKUP($A788+ROUND((COLUMN()-2)/24,5),'Расчет сбытовых надбавок'!$B$2281:'Расчет сбытовых надбавок'!$G$3024,3)</f>
        <v>238</v>
      </c>
      <c r="W788" s="98">
        <f>VLOOKUP($A788+ROUND((COLUMN()-2)/24,5),АТС!$A$41:$F$784,5)+VLOOKUP($A788+ROUND((COLUMN()-2)/24,5),'Расчет сбытовых надбавок'!$B$2281:'Расчет сбытовых надбавок'!$G$3024,3)</f>
        <v>295.59000000000003</v>
      </c>
      <c r="X788" s="98">
        <f>VLOOKUP($A788+ROUND((COLUMN()-2)/24,5),АТС!$A$41:$F$784,5)+VLOOKUP($A788+ROUND((COLUMN()-2)/24,5),'Расчет сбытовых надбавок'!$B$2281:'Расчет сбытовых надбавок'!$G$3024,3)</f>
        <v>337.63</v>
      </c>
      <c r="Y788" s="98">
        <f>VLOOKUP($A788+ROUND((COLUMN()-2)/24,5),АТС!$A$41:$F$784,5)+VLOOKUP($A788+ROUND((COLUMN()-2)/24,5),'Расчет сбытовых надбавок'!$B$2281:'Расчет сбытовых надбавок'!$G$3024,3)</f>
        <v>402.23999999999995</v>
      </c>
    </row>
    <row r="789" spans="1:27" x14ac:dyDescent="0.2">
      <c r="A789" s="91"/>
      <c r="B789" s="86"/>
      <c r="C789" s="86"/>
      <c r="D789" s="86"/>
      <c r="E789" s="86"/>
      <c r="F789" s="86"/>
      <c r="G789" s="86"/>
      <c r="H789" s="86"/>
      <c r="I789" s="86"/>
      <c r="J789" s="86"/>
      <c r="K789" s="86"/>
      <c r="L789" s="86"/>
      <c r="M789" s="86"/>
      <c r="N789" s="86"/>
      <c r="O789" s="86"/>
      <c r="P789" s="86"/>
      <c r="Q789" s="86"/>
      <c r="R789" s="86"/>
      <c r="S789" s="86"/>
      <c r="T789" s="86"/>
      <c r="U789" s="86"/>
      <c r="V789" s="86"/>
      <c r="W789" s="86"/>
      <c r="X789" s="86"/>
      <c r="Y789" s="92"/>
    </row>
    <row r="790" spans="1:27" x14ac:dyDescent="0.25">
      <c r="A790" s="87" t="s">
        <v>151</v>
      </c>
      <c r="B790" s="78"/>
      <c r="C790" s="78"/>
      <c r="D790" s="78"/>
    </row>
    <row r="791" spans="1:27" ht="12.75" customHeight="1" x14ac:dyDescent="0.2">
      <c r="A791" s="169" t="s">
        <v>48</v>
      </c>
      <c r="B791" s="180" t="s">
        <v>155</v>
      </c>
      <c r="C791" s="181"/>
      <c r="D791" s="181"/>
      <c r="E791" s="181"/>
      <c r="F791" s="181"/>
      <c r="G791" s="181"/>
      <c r="H791" s="181"/>
      <c r="I791" s="181"/>
      <c r="J791" s="181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181"/>
      <c r="V791" s="181"/>
      <c r="W791" s="181"/>
      <c r="X791" s="181"/>
      <c r="Y791" s="182"/>
    </row>
    <row r="792" spans="1:27" ht="12.75" customHeight="1" x14ac:dyDescent="0.2">
      <c r="A792" s="170"/>
      <c r="B792" s="183"/>
      <c r="C792" s="184"/>
      <c r="D792" s="184"/>
      <c r="E792" s="184"/>
      <c r="F792" s="184"/>
      <c r="G792" s="184"/>
      <c r="H792" s="184"/>
      <c r="I792" s="184"/>
      <c r="J792" s="184"/>
      <c r="K792" s="184"/>
      <c r="L792" s="184"/>
      <c r="M792" s="184"/>
      <c r="N792" s="184"/>
      <c r="O792" s="184"/>
      <c r="P792" s="184"/>
      <c r="Q792" s="184"/>
      <c r="R792" s="184"/>
      <c r="S792" s="184"/>
      <c r="T792" s="184"/>
      <c r="U792" s="184"/>
      <c r="V792" s="184"/>
      <c r="W792" s="184"/>
      <c r="X792" s="184"/>
      <c r="Y792" s="185"/>
    </row>
    <row r="793" spans="1:27" s="111" customFormat="1" ht="12.75" customHeight="1" x14ac:dyDescent="0.2">
      <c r="A793" s="170"/>
      <c r="B793" s="216" t="s">
        <v>123</v>
      </c>
      <c r="C793" s="204" t="s">
        <v>124</v>
      </c>
      <c r="D793" s="204" t="s">
        <v>125</v>
      </c>
      <c r="E793" s="204" t="s">
        <v>126</v>
      </c>
      <c r="F793" s="204" t="s">
        <v>127</v>
      </c>
      <c r="G793" s="204" t="s">
        <v>128</v>
      </c>
      <c r="H793" s="204" t="s">
        <v>129</v>
      </c>
      <c r="I793" s="204" t="s">
        <v>130</v>
      </c>
      <c r="J793" s="204" t="s">
        <v>131</v>
      </c>
      <c r="K793" s="204" t="s">
        <v>132</v>
      </c>
      <c r="L793" s="204" t="s">
        <v>133</v>
      </c>
      <c r="M793" s="204" t="s">
        <v>134</v>
      </c>
      <c r="N793" s="214" t="s">
        <v>135</v>
      </c>
      <c r="O793" s="204" t="s">
        <v>136</v>
      </c>
      <c r="P793" s="204" t="s">
        <v>137</v>
      </c>
      <c r="Q793" s="204" t="s">
        <v>138</v>
      </c>
      <c r="R793" s="204" t="s">
        <v>139</v>
      </c>
      <c r="S793" s="204" t="s">
        <v>140</v>
      </c>
      <c r="T793" s="204" t="s">
        <v>141</v>
      </c>
      <c r="U793" s="204" t="s">
        <v>142</v>
      </c>
      <c r="V793" s="204" t="s">
        <v>143</v>
      </c>
      <c r="W793" s="204" t="s">
        <v>144</v>
      </c>
      <c r="X793" s="204" t="s">
        <v>145</v>
      </c>
      <c r="Y793" s="204" t="s">
        <v>146</v>
      </c>
    </row>
    <row r="794" spans="1:27" s="111" customFormat="1" ht="11.25" customHeight="1" x14ac:dyDescent="0.2">
      <c r="A794" s="171"/>
      <c r="B794" s="217"/>
      <c r="C794" s="205"/>
      <c r="D794" s="205"/>
      <c r="E794" s="205"/>
      <c r="F794" s="205"/>
      <c r="G794" s="205"/>
      <c r="H794" s="205"/>
      <c r="I794" s="205"/>
      <c r="J794" s="205"/>
      <c r="K794" s="205"/>
      <c r="L794" s="205"/>
      <c r="M794" s="205"/>
      <c r="N794" s="215"/>
      <c r="O794" s="205"/>
      <c r="P794" s="205"/>
      <c r="Q794" s="205"/>
      <c r="R794" s="205"/>
      <c r="S794" s="205"/>
      <c r="T794" s="205"/>
      <c r="U794" s="205"/>
      <c r="V794" s="205"/>
      <c r="W794" s="205"/>
      <c r="X794" s="205"/>
      <c r="Y794" s="205"/>
    </row>
    <row r="795" spans="1:27" ht="15.75" customHeight="1" x14ac:dyDescent="0.2">
      <c r="A795" s="79">
        <f>A758</f>
        <v>42552</v>
      </c>
      <c r="B795" s="98">
        <f>VLOOKUP($A795+ROUND((COLUMN()-2)/24,5),АТС!$A$41:$F$736,5)+VLOOKUP($A795+ROUND((COLUMN()-2)/24,5),'Расчет сбытовых надбавок'!$B$2281:'Расчет сбытовых надбавок'!$G$3024,4)</f>
        <v>112.88000000000001</v>
      </c>
      <c r="C795" s="98">
        <f>VLOOKUP($A795+ROUND((COLUMN()-2)/24,5),АТС!$A$41:$F$736,5)+VLOOKUP($A795+ROUND((COLUMN()-2)/24,5),'Расчет сбытовых надбавок'!$B$2281:'Расчет сбытовых надбавок'!$G$3024,4)</f>
        <v>114</v>
      </c>
      <c r="D795" s="98">
        <f>VLOOKUP($A795+ROUND((COLUMN()-2)/24,5),АТС!$A$41:$F$736,5)+VLOOKUP($A795+ROUND((COLUMN()-2)/24,5),'Расчет сбытовых надбавок'!$B$2281:'Расчет сбытовых надбавок'!$G$3024,4)</f>
        <v>76.11</v>
      </c>
      <c r="E795" s="98">
        <f>VLOOKUP($A795+ROUND((COLUMN()-2)/24,5),АТС!$A$41:$F$736,5)+VLOOKUP($A795+ROUND((COLUMN()-2)/24,5),'Расчет сбытовых надбавок'!$B$2281:'Расчет сбытовых надбавок'!$G$3024,4)</f>
        <v>0.01</v>
      </c>
      <c r="F795" s="98">
        <f>VLOOKUP($A795+ROUND((COLUMN()-2)/24,5),АТС!$A$41:$F$736,5)+VLOOKUP($A795+ROUND((COLUMN()-2)/24,5),'Расчет сбытовых надбавок'!$B$2281:'Расчет сбытовых надбавок'!$G$3024,4)</f>
        <v>22.73</v>
      </c>
      <c r="G795" s="98">
        <f>VLOOKUP($A795+ROUND((COLUMN()-2)/24,5),АТС!$A$41:$F$736,5)+VLOOKUP($A795+ROUND((COLUMN()-2)/24,5),'Расчет сбытовых надбавок'!$B$2281:'Расчет сбытовых надбавок'!$G$3024,4)</f>
        <v>0</v>
      </c>
      <c r="H795" s="98">
        <f>VLOOKUP($A795+ROUND((COLUMN()-2)/24,5),АТС!$A$41:$F$736,5)+VLOOKUP($A795+ROUND((COLUMN()-2)/24,5),'Расчет сбытовых надбавок'!$B$2281:'Расчет сбытовых надбавок'!$G$3024,4)</f>
        <v>0</v>
      </c>
      <c r="I795" s="98">
        <f>VLOOKUP($A795+ROUND((COLUMN()-2)/24,5),АТС!$A$41:$F$736,5)+VLOOKUP($A795+ROUND((COLUMN()-2)/24,5),'Расчет сбытовых надбавок'!$B$2281:'Расчет сбытовых надбавок'!$G$3024,4)</f>
        <v>0.01</v>
      </c>
      <c r="J795" s="98">
        <f>VLOOKUP($A795+ROUND((COLUMN()-2)/24,5),АТС!$A$41:$F$736,5)+VLOOKUP($A795+ROUND((COLUMN()-2)/24,5),'Расчет сбытовых надбавок'!$B$2281:'Расчет сбытовых надбавок'!$G$3024,4)</f>
        <v>0</v>
      </c>
      <c r="K795" s="98">
        <f>VLOOKUP($A795+ROUND((COLUMN()-2)/24,5),АТС!$A$41:$F$736,5)+VLOOKUP($A795+ROUND((COLUMN()-2)/24,5),'Расчет сбытовых надбавок'!$B$2281:'Расчет сбытовых надбавок'!$G$3024,4)</f>
        <v>0</v>
      </c>
      <c r="L795" s="98">
        <f>VLOOKUP($A795+ROUND((COLUMN()-2)/24,5),АТС!$A$41:$F$736,5)+VLOOKUP($A795+ROUND((COLUMN()-2)/24,5),'Расчет сбытовых надбавок'!$B$2281:'Расчет сбытовых надбавок'!$G$3024,4)</f>
        <v>0.01</v>
      </c>
      <c r="M795" s="98">
        <f>VLOOKUP($A795+ROUND((COLUMN()-2)/24,5),АТС!$A$41:$F$736,5)+VLOOKUP($A795+ROUND((COLUMN()-2)/24,5),'Расчет сбытовых надбавок'!$B$2281:'Расчет сбытовых надбавок'!$G$3024,4)</f>
        <v>0</v>
      </c>
      <c r="N795" s="98">
        <f>VLOOKUP($A795+ROUND((COLUMN()-2)/24,5),АТС!$A$41:$F$736,5)+VLOOKUP($A795+ROUND((COLUMN()-2)/24,5),'Расчет сбытовых надбавок'!$B$2281:'Расчет сбытовых надбавок'!$G$3024,4)</f>
        <v>81.680000000000007</v>
      </c>
      <c r="O795" s="98">
        <f>VLOOKUP($A795+ROUND((COLUMN()-2)/24,5),АТС!$A$41:$F$736,5)+VLOOKUP($A795+ROUND((COLUMN()-2)/24,5),'Расчет сбытовых надбавок'!$B$2281:'Расчет сбытовых надбавок'!$G$3024,4)</f>
        <v>97.17</v>
      </c>
      <c r="P795" s="98">
        <f>VLOOKUP($A795+ROUND((COLUMN()-2)/24,5),АТС!$A$41:$F$736,5)+VLOOKUP($A795+ROUND((COLUMN()-2)/24,5),'Расчет сбытовых надбавок'!$B$2281:'Расчет сбытовых надбавок'!$G$3024,4)</f>
        <v>231.29000000000002</v>
      </c>
      <c r="Q795" s="98">
        <f>VLOOKUP($A795+ROUND((COLUMN()-2)/24,5),АТС!$A$41:$F$736,5)+VLOOKUP($A795+ROUND((COLUMN()-2)/24,5),'Расчет сбытовых надбавок'!$B$2281:'Расчет сбытовых надбавок'!$G$3024,4)</f>
        <v>254.48999999999998</v>
      </c>
      <c r="R795" s="98">
        <f>VLOOKUP($A795+ROUND((COLUMN()-2)/24,5),АТС!$A$41:$F$736,5)+VLOOKUP($A795+ROUND((COLUMN()-2)/24,5),'Расчет сбытовых надбавок'!$B$2281:'Расчет сбытовых надбавок'!$G$3024,4)</f>
        <v>170.15</v>
      </c>
      <c r="S795" s="98">
        <f>VLOOKUP($A795+ROUND((COLUMN()-2)/24,5),АТС!$A$41:$F$736,5)+VLOOKUP($A795+ROUND((COLUMN()-2)/24,5),'Расчет сбытовых надбавок'!$B$2281:'Расчет сбытовых надбавок'!$G$3024,4)</f>
        <v>135.88999999999999</v>
      </c>
      <c r="T795" s="98">
        <f>VLOOKUP($A795+ROUND((COLUMN()-2)/24,5),АТС!$A$41:$F$736,5)+VLOOKUP($A795+ROUND((COLUMN()-2)/24,5),'Расчет сбытовых надбавок'!$B$2281:'Расчет сбытовых надбавок'!$G$3024,4)</f>
        <v>198.33</v>
      </c>
      <c r="U795" s="98">
        <f>VLOOKUP($A795+ROUND((COLUMN()-2)/24,5),АТС!$A$41:$F$736,5)+VLOOKUP($A795+ROUND((COLUMN()-2)/24,5),'Расчет сбытовых надбавок'!$B$2281:'Расчет сбытовых надбавок'!$G$3024,4)</f>
        <v>175.58999999999997</v>
      </c>
      <c r="V795" s="98">
        <f>VLOOKUP($A795+ROUND((COLUMN()-2)/24,5),АТС!$A$41:$F$736,5)+VLOOKUP($A795+ROUND((COLUMN()-2)/24,5),'Расчет сбытовых надбавок'!$B$2281:'Расчет сбытовых надбавок'!$G$3024,4)</f>
        <v>117.55</v>
      </c>
      <c r="W795" s="98">
        <f>VLOOKUP($A795+ROUND((COLUMN()-2)/24,5),АТС!$A$41:$F$736,5)+VLOOKUP($A795+ROUND((COLUMN()-2)/24,5),'Расчет сбытовых надбавок'!$B$2281:'Расчет сбытовых надбавок'!$G$3024,4)</f>
        <v>217.15</v>
      </c>
      <c r="X795" s="98">
        <f>VLOOKUP($A795+ROUND((COLUMN()-2)/24,5),АТС!$A$41:$F$736,5)+VLOOKUP($A795+ROUND((COLUMN()-2)/24,5),'Расчет сбытовых надбавок'!$B$2281:'Расчет сбытовых надбавок'!$G$3024,4)</f>
        <v>555.92999999999995</v>
      </c>
      <c r="Y795" s="98">
        <f>VLOOKUP($A795+ROUND((COLUMN()-2)/24,5),АТС!$A$41:$F$736,5)+VLOOKUP($A795+ROUND((COLUMN()-2)/24,5),'Расчет сбытовых надбавок'!$B$2281:'Расчет сбытовых надбавок'!$G$3024,4)</f>
        <v>509.32</v>
      </c>
      <c r="AA795" s="80"/>
    </row>
    <row r="796" spans="1:27" x14ac:dyDescent="0.2">
      <c r="A796" s="79">
        <f>A795+1</f>
        <v>42553</v>
      </c>
      <c r="B796" s="98">
        <f>VLOOKUP($A796+ROUND((COLUMN()-2)/24,5),АТС!$A$41:$F$736,5)+VLOOKUP($A796+ROUND((COLUMN()-2)/24,5),'Расчет сбытовых надбавок'!$B$2281:'Расчет сбытовых надбавок'!$G$3024,4)</f>
        <v>326.42</v>
      </c>
      <c r="C796" s="98">
        <f>VLOOKUP($A796+ROUND((COLUMN()-2)/24,5),АТС!$A$41:$F$736,5)+VLOOKUP($A796+ROUND((COLUMN()-2)/24,5),'Расчет сбытовых надбавок'!$B$2281:'Расчет сбытовых надбавок'!$G$3024,4)</f>
        <v>72.8</v>
      </c>
      <c r="D796" s="98">
        <f>VLOOKUP($A796+ROUND((COLUMN()-2)/24,5),АТС!$A$41:$F$736,5)+VLOOKUP($A796+ROUND((COLUMN()-2)/24,5),'Расчет сбытовых надбавок'!$B$2281:'Расчет сбытовых надбавок'!$G$3024,4)</f>
        <v>6.7</v>
      </c>
      <c r="E796" s="98">
        <f>VLOOKUP($A796+ROUND((COLUMN()-2)/24,5),АТС!$A$41:$F$736,5)+VLOOKUP($A796+ROUND((COLUMN()-2)/24,5),'Расчет сбытовых надбавок'!$B$2281:'Расчет сбытовых надбавок'!$G$3024,4)</f>
        <v>85.22</v>
      </c>
      <c r="F796" s="98">
        <f>VLOOKUP($A796+ROUND((COLUMN()-2)/24,5),АТС!$A$41:$F$736,5)+VLOOKUP($A796+ROUND((COLUMN()-2)/24,5),'Расчет сбытовых надбавок'!$B$2281:'Расчет сбытовых надбавок'!$G$3024,4)</f>
        <v>308.14999999999998</v>
      </c>
      <c r="G796" s="98">
        <f>VLOOKUP($A796+ROUND((COLUMN()-2)/24,5),АТС!$A$41:$F$736,5)+VLOOKUP($A796+ROUND((COLUMN()-2)/24,5),'Расчет сбытовых надбавок'!$B$2281:'Расчет сбытовых надбавок'!$G$3024,4)</f>
        <v>0</v>
      </c>
      <c r="H796" s="98">
        <f>VLOOKUP($A796+ROUND((COLUMN()-2)/24,5),АТС!$A$41:$F$736,5)+VLOOKUP($A796+ROUND((COLUMN()-2)/24,5),'Расчет сбытовых надбавок'!$B$2281:'Расчет сбытовых надбавок'!$G$3024,4)</f>
        <v>103.3</v>
      </c>
      <c r="I796" s="98">
        <f>VLOOKUP($A796+ROUND((COLUMN()-2)/24,5),АТС!$A$41:$F$736,5)+VLOOKUP($A796+ROUND((COLUMN()-2)/24,5),'Расчет сбытовых надбавок'!$B$2281:'Расчет сбытовых надбавок'!$G$3024,4)</f>
        <v>196.16</v>
      </c>
      <c r="J796" s="98">
        <f>VLOOKUP($A796+ROUND((COLUMN()-2)/24,5),АТС!$A$41:$F$736,5)+VLOOKUP($A796+ROUND((COLUMN()-2)/24,5),'Расчет сбытовых надбавок'!$B$2281:'Расчет сбытовых надбавок'!$G$3024,4)</f>
        <v>0</v>
      </c>
      <c r="K796" s="98">
        <f>VLOOKUP($A796+ROUND((COLUMN()-2)/24,5),АТС!$A$41:$F$736,5)+VLOOKUP($A796+ROUND((COLUMN()-2)/24,5),'Расчет сбытовых надбавок'!$B$2281:'Расчет сбытовых надбавок'!$G$3024,4)</f>
        <v>15.65</v>
      </c>
      <c r="L796" s="98">
        <f>VLOOKUP($A796+ROUND((COLUMN()-2)/24,5),АТС!$A$41:$F$736,5)+VLOOKUP($A796+ROUND((COLUMN()-2)/24,5),'Расчет сбытовых надбавок'!$B$2281:'Расчет сбытовых надбавок'!$G$3024,4)</f>
        <v>18.62</v>
      </c>
      <c r="M796" s="98">
        <f>VLOOKUP($A796+ROUND((COLUMN()-2)/24,5),АТС!$A$41:$F$736,5)+VLOOKUP($A796+ROUND((COLUMN()-2)/24,5),'Расчет сбытовых надбавок'!$B$2281:'Расчет сбытовых надбавок'!$G$3024,4)</f>
        <v>19.55</v>
      </c>
      <c r="N796" s="98">
        <f>VLOOKUP($A796+ROUND((COLUMN()-2)/24,5),АТС!$A$41:$F$736,5)+VLOOKUP($A796+ROUND((COLUMN()-2)/24,5),'Расчет сбытовых надбавок'!$B$2281:'Расчет сбытовых надбавок'!$G$3024,4)</f>
        <v>19.95</v>
      </c>
      <c r="O796" s="98">
        <f>VLOOKUP($A796+ROUND((COLUMN()-2)/24,5),АТС!$A$41:$F$736,5)+VLOOKUP($A796+ROUND((COLUMN()-2)/24,5),'Расчет сбытовых надбавок'!$B$2281:'Расчет сбытовых надбавок'!$G$3024,4)</f>
        <v>20.51</v>
      </c>
      <c r="P796" s="98">
        <f>VLOOKUP($A796+ROUND((COLUMN()-2)/24,5),АТС!$A$41:$F$736,5)+VLOOKUP($A796+ROUND((COLUMN()-2)/24,5),'Расчет сбытовых надбавок'!$B$2281:'Расчет сбытовых надбавок'!$G$3024,4)</f>
        <v>49.709999999999994</v>
      </c>
      <c r="Q796" s="98">
        <f>VLOOKUP($A796+ROUND((COLUMN()-2)/24,5),АТС!$A$41:$F$736,5)+VLOOKUP($A796+ROUND((COLUMN()-2)/24,5),'Расчет сбытовых надбавок'!$B$2281:'Расчет сбытовых надбавок'!$G$3024,4)</f>
        <v>55.690000000000005</v>
      </c>
      <c r="R796" s="98">
        <f>VLOOKUP($A796+ROUND((COLUMN()-2)/24,5),АТС!$A$41:$F$736,5)+VLOOKUP($A796+ROUND((COLUMN()-2)/24,5),'Расчет сбытовых надбавок'!$B$2281:'Расчет сбытовых надбавок'!$G$3024,4)</f>
        <v>204.6</v>
      </c>
      <c r="S796" s="98">
        <f>VLOOKUP($A796+ROUND((COLUMN()-2)/24,5),АТС!$A$41:$F$736,5)+VLOOKUP($A796+ROUND((COLUMN()-2)/24,5),'Расчет сбытовых надбавок'!$B$2281:'Расчет сбытовых надбавок'!$G$3024,4)</f>
        <v>179.64000000000001</v>
      </c>
      <c r="T796" s="98">
        <f>VLOOKUP($A796+ROUND((COLUMN()-2)/24,5),АТС!$A$41:$F$736,5)+VLOOKUP($A796+ROUND((COLUMN()-2)/24,5),'Расчет сбытовых надбавок'!$B$2281:'Расчет сбытовых надбавок'!$G$3024,4)</f>
        <v>85.11</v>
      </c>
      <c r="U796" s="98">
        <f>VLOOKUP($A796+ROUND((COLUMN()-2)/24,5),АТС!$A$41:$F$736,5)+VLOOKUP($A796+ROUND((COLUMN()-2)/24,5),'Расчет сбытовых надбавок'!$B$2281:'Расчет сбытовых надбавок'!$G$3024,4)</f>
        <v>65.739999999999995</v>
      </c>
      <c r="V796" s="98">
        <f>VLOOKUP($A796+ROUND((COLUMN()-2)/24,5),АТС!$A$41:$F$736,5)+VLOOKUP($A796+ROUND((COLUMN()-2)/24,5),'Расчет сбытовых надбавок'!$B$2281:'Расчет сбытовых надбавок'!$G$3024,4)</f>
        <v>74.850000000000009</v>
      </c>
      <c r="W796" s="98">
        <f>VLOOKUP($A796+ROUND((COLUMN()-2)/24,5),АТС!$A$41:$F$736,5)+VLOOKUP($A796+ROUND((COLUMN()-2)/24,5),'Расчет сбытовых надбавок'!$B$2281:'Расчет сбытовых надбавок'!$G$3024,4)</f>
        <v>186.59</v>
      </c>
      <c r="X796" s="98">
        <f>VLOOKUP($A796+ROUND((COLUMN()-2)/24,5),АТС!$A$41:$F$736,5)+VLOOKUP($A796+ROUND((COLUMN()-2)/24,5),'Расчет сбытовых надбавок'!$B$2281:'Расчет сбытовых надбавок'!$G$3024,4)</f>
        <v>247.44</v>
      </c>
      <c r="Y796" s="98">
        <f>VLOOKUP($A796+ROUND((COLUMN()-2)/24,5),АТС!$A$41:$F$736,5)+VLOOKUP($A796+ROUND((COLUMN()-2)/24,5),'Расчет сбытовых надбавок'!$B$2281:'Расчет сбытовых надбавок'!$G$3024,4)</f>
        <v>295.17</v>
      </c>
    </row>
    <row r="797" spans="1:27" x14ac:dyDescent="0.2">
      <c r="A797" s="79">
        <f t="shared" ref="A797:A825" si="24">A796+1</f>
        <v>42554</v>
      </c>
      <c r="B797" s="98">
        <f>VLOOKUP($A797+ROUND((COLUMN()-2)/24,5),АТС!$A$41:$F$736,5)+VLOOKUP($A797+ROUND((COLUMN()-2)/24,5),'Расчет сбытовых надбавок'!$B$2281:'Расчет сбытовых надбавок'!$G$3024,4)</f>
        <v>147.38999999999999</v>
      </c>
      <c r="C797" s="98">
        <f>VLOOKUP($A797+ROUND((COLUMN()-2)/24,5),АТС!$A$41:$F$736,5)+VLOOKUP($A797+ROUND((COLUMN()-2)/24,5),'Расчет сбытовых надбавок'!$B$2281:'Расчет сбытовых надбавок'!$G$3024,4)</f>
        <v>98.17</v>
      </c>
      <c r="D797" s="98">
        <f>VLOOKUP($A797+ROUND((COLUMN()-2)/24,5),АТС!$A$41:$F$736,5)+VLOOKUP($A797+ROUND((COLUMN()-2)/24,5),'Расчет сбытовых надбавок'!$B$2281:'Расчет сбытовых надбавок'!$G$3024,4)</f>
        <v>83.17</v>
      </c>
      <c r="E797" s="98">
        <f>VLOOKUP($A797+ROUND((COLUMN()-2)/24,5),АТС!$A$41:$F$736,5)+VLOOKUP($A797+ROUND((COLUMN()-2)/24,5),'Расчет сбытовых надбавок'!$B$2281:'Расчет сбытовых надбавок'!$G$3024,4)</f>
        <v>85.339999999999989</v>
      </c>
      <c r="F797" s="98">
        <f>VLOOKUP($A797+ROUND((COLUMN()-2)/24,5),АТС!$A$41:$F$736,5)+VLOOKUP($A797+ROUND((COLUMN()-2)/24,5),'Расчет сбытовых надбавок'!$B$2281:'Расчет сбытовых надбавок'!$G$3024,4)</f>
        <v>21.240000000000002</v>
      </c>
      <c r="G797" s="98">
        <f>VLOOKUP($A797+ROUND((COLUMN()-2)/24,5),АТС!$A$41:$F$736,5)+VLOOKUP($A797+ROUND((COLUMN()-2)/24,5),'Расчет сбытовых надбавок'!$B$2281:'Расчет сбытовых надбавок'!$G$3024,4)</f>
        <v>0</v>
      </c>
      <c r="H797" s="98">
        <f>VLOOKUP($A797+ROUND((COLUMN()-2)/24,5),АТС!$A$41:$F$736,5)+VLOOKUP($A797+ROUND((COLUMN()-2)/24,5),'Расчет сбытовых надбавок'!$B$2281:'Расчет сбытовых надбавок'!$G$3024,4)</f>
        <v>1013.62</v>
      </c>
      <c r="I797" s="98">
        <f>VLOOKUP($A797+ROUND((COLUMN()-2)/24,5),АТС!$A$41:$F$736,5)+VLOOKUP($A797+ROUND((COLUMN()-2)/24,5),'Расчет сбытовых надбавок'!$B$2281:'Расчет сбытовых надбавок'!$G$3024,4)</f>
        <v>0</v>
      </c>
      <c r="J797" s="98">
        <f>VLOOKUP($A797+ROUND((COLUMN()-2)/24,5),АТС!$A$41:$F$736,5)+VLOOKUP($A797+ROUND((COLUMN()-2)/24,5),'Расчет сбытовых надбавок'!$B$2281:'Расчет сбытовых надбавок'!$G$3024,4)</f>
        <v>58.49</v>
      </c>
      <c r="K797" s="98">
        <f>VLOOKUP($A797+ROUND((COLUMN()-2)/24,5),АТС!$A$41:$F$736,5)+VLOOKUP($A797+ROUND((COLUMN()-2)/24,5),'Расчет сбытовых надбавок'!$B$2281:'Расчет сбытовых надбавок'!$G$3024,4)</f>
        <v>0</v>
      </c>
      <c r="L797" s="98">
        <f>VLOOKUP($A797+ROUND((COLUMN()-2)/24,5),АТС!$A$41:$F$736,5)+VLOOKUP($A797+ROUND((COLUMN()-2)/24,5),'Расчет сбытовых надбавок'!$B$2281:'Расчет сбытовых надбавок'!$G$3024,4)</f>
        <v>96.580000000000013</v>
      </c>
      <c r="M797" s="98">
        <f>VLOOKUP($A797+ROUND((COLUMN()-2)/24,5),АТС!$A$41:$F$736,5)+VLOOKUP($A797+ROUND((COLUMN()-2)/24,5),'Расчет сбытовых надбавок'!$B$2281:'Расчет сбытовых надбавок'!$G$3024,4)</f>
        <v>97.570000000000007</v>
      </c>
      <c r="N797" s="98">
        <f>VLOOKUP($A797+ROUND((COLUMN()-2)/24,5),АТС!$A$41:$F$736,5)+VLOOKUP($A797+ROUND((COLUMN()-2)/24,5),'Расчет сбытовых надбавок'!$B$2281:'Расчет сбытовых надбавок'!$G$3024,4)</f>
        <v>40.980000000000004</v>
      </c>
      <c r="O797" s="98">
        <f>VLOOKUP($A797+ROUND((COLUMN()-2)/24,5),АТС!$A$41:$F$736,5)+VLOOKUP($A797+ROUND((COLUMN()-2)/24,5),'Расчет сбытовых надбавок'!$B$2281:'Расчет сбытовых надбавок'!$G$3024,4)</f>
        <v>31.92</v>
      </c>
      <c r="P797" s="98">
        <f>VLOOKUP($A797+ROUND((COLUMN()-2)/24,5),АТС!$A$41:$F$736,5)+VLOOKUP($A797+ROUND((COLUMN()-2)/24,5),'Расчет сбытовых надбавок'!$B$2281:'Расчет сбытовых надбавок'!$G$3024,4)</f>
        <v>52.48</v>
      </c>
      <c r="Q797" s="98">
        <f>VLOOKUP($A797+ROUND((COLUMN()-2)/24,5),АТС!$A$41:$F$736,5)+VLOOKUP($A797+ROUND((COLUMN()-2)/24,5),'Расчет сбытовых надбавок'!$B$2281:'Расчет сбытовых надбавок'!$G$3024,4)</f>
        <v>20.68</v>
      </c>
      <c r="R797" s="98">
        <f>VLOOKUP($A797+ROUND((COLUMN()-2)/24,5),АТС!$A$41:$F$736,5)+VLOOKUP($A797+ROUND((COLUMN()-2)/24,5),'Расчет сбытовых надбавок'!$B$2281:'Расчет сбытовых надбавок'!$G$3024,4)</f>
        <v>7.9600000000000009</v>
      </c>
      <c r="S797" s="98">
        <f>VLOOKUP($A797+ROUND((COLUMN()-2)/24,5),АТС!$A$41:$F$736,5)+VLOOKUP($A797+ROUND((COLUMN()-2)/24,5),'Расчет сбытовых надбавок'!$B$2281:'Расчет сбытовых надбавок'!$G$3024,4)</f>
        <v>12.1</v>
      </c>
      <c r="T797" s="98">
        <f>VLOOKUP($A797+ROUND((COLUMN()-2)/24,5),АТС!$A$41:$F$736,5)+VLOOKUP($A797+ROUND((COLUMN()-2)/24,5),'Расчет сбытовых надбавок'!$B$2281:'Расчет сбытовых надбавок'!$G$3024,4)</f>
        <v>156.85000000000002</v>
      </c>
      <c r="U797" s="98">
        <f>VLOOKUP($A797+ROUND((COLUMN()-2)/24,5),АТС!$A$41:$F$736,5)+VLOOKUP($A797+ROUND((COLUMN()-2)/24,5),'Расчет сбытовых надбавок'!$B$2281:'Расчет сбытовых надбавок'!$G$3024,4)</f>
        <v>68.38</v>
      </c>
      <c r="V797" s="98">
        <f>VLOOKUP($A797+ROUND((COLUMN()-2)/24,5),АТС!$A$41:$F$736,5)+VLOOKUP($A797+ROUND((COLUMN()-2)/24,5),'Расчет сбытовых надбавок'!$B$2281:'Расчет сбытовых надбавок'!$G$3024,4)</f>
        <v>26.93</v>
      </c>
      <c r="W797" s="98">
        <f>VLOOKUP($A797+ROUND((COLUMN()-2)/24,5),АТС!$A$41:$F$736,5)+VLOOKUP($A797+ROUND((COLUMN()-2)/24,5),'Расчет сбытовых надбавок'!$B$2281:'Расчет сбытовых надбавок'!$G$3024,4)</f>
        <v>133.60999999999999</v>
      </c>
      <c r="X797" s="98">
        <f>VLOOKUP($A797+ROUND((COLUMN()-2)/24,5),АТС!$A$41:$F$736,5)+VLOOKUP($A797+ROUND((COLUMN()-2)/24,5),'Расчет сбытовых надбавок'!$B$2281:'Расчет сбытовых надбавок'!$G$3024,4)</f>
        <v>367.87</v>
      </c>
      <c r="Y797" s="98">
        <f>VLOOKUP($A797+ROUND((COLUMN()-2)/24,5),АТС!$A$41:$F$736,5)+VLOOKUP($A797+ROUND((COLUMN()-2)/24,5),'Расчет сбытовых надбавок'!$B$2281:'Расчет сбытовых надбавок'!$G$3024,4)</f>
        <v>239.07999999999998</v>
      </c>
    </row>
    <row r="798" spans="1:27" x14ac:dyDescent="0.2">
      <c r="A798" s="79">
        <f t="shared" si="24"/>
        <v>42555</v>
      </c>
      <c r="B798" s="98">
        <f>VLOOKUP($A798+ROUND((COLUMN()-2)/24,5),АТС!$A$41:$F$736,5)+VLOOKUP($A798+ROUND((COLUMN()-2)/24,5),'Расчет сбытовых надбавок'!$B$2281:'Расчет сбытовых надбавок'!$G$3024,4)</f>
        <v>0</v>
      </c>
      <c r="C798" s="98">
        <f>VLOOKUP($A798+ROUND((COLUMN()-2)/24,5),АТС!$A$41:$F$736,5)+VLOOKUP($A798+ROUND((COLUMN()-2)/24,5),'Расчет сбытовых надбавок'!$B$2281:'Расчет сбытовых надбавок'!$G$3024,4)</f>
        <v>0.01</v>
      </c>
      <c r="D798" s="98">
        <f>VLOOKUP($A798+ROUND((COLUMN()-2)/24,5),АТС!$A$41:$F$736,5)+VLOOKUP($A798+ROUND((COLUMN()-2)/24,5),'Расчет сбытовых надбавок'!$B$2281:'Расчет сбытовых надбавок'!$G$3024,4)</f>
        <v>100.72</v>
      </c>
      <c r="E798" s="98">
        <f>VLOOKUP($A798+ROUND((COLUMN()-2)/24,5),АТС!$A$41:$F$736,5)+VLOOKUP($A798+ROUND((COLUMN()-2)/24,5),'Расчет сбытовых надбавок'!$B$2281:'Расчет сбытовых надбавок'!$G$3024,4)</f>
        <v>821.4</v>
      </c>
      <c r="F798" s="98">
        <f>VLOOKUP($A798+ROUND((COLUMN()-2)/24,5),АТС!$A$41:$F$736,5)+VLOOKUP($A798+ROUND((COLUMN()-2)/24,5),'Расчет сбытовых надбавок'!$B$2281:'Расчет сбытовых надбавок'!$G$3024,4)</f>
        <v>831.77</v>
      </c>
      <c r="G798" s="98">
        <f>VLOOKUP($A798+ROUND((COLUMN()-2)/24,5),АТС!$A$41:$F$736,5)+VLOOKUP($A798+ROUND((COLUMN()-2)/24,5),'Расчет сбытовых надбавок'!$B$2281:'Расчет сбытовых надбавок'!$G$3024,4)</f>
        <v>2.5499999999999998</v>
      </c>
      <c r="H798" s="98">
        <f>VLOOKUP($A798+ROUND((COLUMN()-2)/24,5),АТС!$A$41:$F$736,5)+VLOOKUP($A798+ROUND((COLUMN()-2)/24,5),'Расчет сбытовых надбавок'!$B$2281:'Расчет сбытовых надбавок'!$G$3024,4)</f>
        <v>0</v>
      </c>
      <c r="I798" s="98">
        <f>VLOOKUP($A798+ROUND((COLUMN()-2)/24,5),АТС!$A$41:$F$736,5)+VLOOKUP($A798+ROUND((COLUMN()-2)/24,5),'Расчет сбытовых надбавок'!$B$2281:'Расчет сбытовых надбавок'!$G$3024,4)</f>
        <v>0</v>
      </c>
      <c r="J798" s="98">
        <f>VLOOKUP($A798+ROUND((COLUMN()-2)/24,5),АТС!$A$41:$F$736,5)+VLOOKUP($A798+ROUND((COLUMN()-2)/24,5),'Расчет сбытовых надбавок'!$B$2281:'Расчет сбытовых надбавок'!$G$3024,4)</f>
        <v>256.19</v>
      </c>
      <c r="K798" s="98">
        <f>VLOOKUP($A798+ROUND((COLUMN()-2)/24,5),АТС!$A$41:$F$736,5)+VLOOKUP($A798+ROUND((COLUMN()-2)/24,5),'Расчет сбытовых надбавок'!$B$2281:'Расчет сбытовых надбавок'!$G$3024,4)</f>
        <v>213.35</v>
      </c>
      <c r="L798" s="98">
        <f>VLOOKUP($A798+ROUND((COLUMN()-2)/24,5),АТС!$A$41:$F$736,5)+VLOOKUP($A798+ROUND((COLUMN()-2)/24,5),'Расчет сбытовых надбавок'!$B$2281:'Расчет сбытовых надбавок'!$G$3024,4)</f>
        <v>0</v>
      </c>
      <c r="M798" s="98">
        <f>VLOOKUP($A798+ROUND((COLUMN()-2)/24,5),АТС!$A$41:$F$736,5)+VLOOKUP($A798+ROUND((COLUMN()-2)/24,5),'Расчет сбытовых надбавок'!$B$2281:'Расчет сбытовых надбавок'!$G$3024,4)</f>
        <v>0</v>
      </c>
      <c r="N798" s="98">
        <f>VLOOKUP($A798+ROUND((COLUMN()-2)/24,5),АТС!$A$41:$F$736,5)+VLOOKUP($A798+ROUND((COLUMN()-2)/24,5),'Расчет сбытовых надбавок'!$B$2281:'Расчет сбытовых надбавок'!$G$3024,4)</f>
        <v>0</v>
      </c>
      <c r="O798" s="98">
        <f>VLOOKUP($A798+ROUND((COLUMN()-2)/24,5),АТС!$A$41:$F$736,5)+VLOOKUP($A798+ROUND((COLUMN()-2)/24,5),'Расчет сбытовых надбавок'!$B$2281:'Расчет сбытовых надбавок'!$G$3024,4)</f>
        <v>99.74</v>
      </c>
      <c r="P798" s="98">
        <f>VLOOKUP($A798+ROUND((COLUMN()-2)/24,5),АТС!$A$41:$F$736,5)+VLOOKUP($A798+ROUND((COLUMN()-2)/24,5),'Расчет сбытовых надбавок'!$B$2281:'Расчет сбытовых надбавок'!$G$3024,4)</f>
        <v>7.63</v>
      </c>
      <c r="Q798" s="98">
        <f>VLOOKUP($A798+ROUND((COLUMN()-2)/24,5),АТС!$A$41:$F$736,5)+VLOOKUP($A798+ROUND((COLUMN()-2)/24,5),'Расчет сбытовых надбавок'!$B$2281:'Расчет сбытовых надбавок'!$G$3024,4)</f>
        <v>49.3</v>
      </c>
      <c r="R798" s="98">
        <f>VLOOKUP($A798+ROUND((COLUMN()-2)/24,5),АТС!$A$41:$F$736,5)+VLOOKUP($A798+ROUND((COLUMN()-2)/24,5),'Расчет сбытовых надбавок'!$B$2281:'Расчет сбытовых надбавок'!$G$3024,4)</f>
        <v>0.01</v>
      </c>
      <c r="S798" s="98">
        <f>VLOOKUP($A798+ROUND((COLUMN()-2)/24,5),АТС!$A$41:$F$736,5)+VLOOKUP($A798+ROUND((COLUMN()-2)/24,5),'Расчет сбытовых надбавок'!$B$2281:'Расчет сбытовых надбавок'!$G$3024,4)</f>
        <v>0</v>
      </c>
      <c r="T798" s="98">
        <f>VLOOKUP($A798+ROUND((COLUMN()-2)/24,5),АТС!$A$41:$F$736,5)+VLOOKUP($A798+ROUND((COLUMN()-2)/24,5),'Расчет сбытовых надбавок'!$B$2281:'Расчет сбытовых надбавок'!$G$3024,4)</f>
        <v>0.01</v>
      </c>
      <c r="U798" s="98">
        <f>VLOOKUP($A798+ROUND((COLUMN()-2)/24,5),АТС!$A$41:$F$736,5)+VLOOKUP($A798+ROUND((COLUMN()-2)/24,5),'Расчет сбытовых надбавок'!$B$2281:'Расчет сбытовых надбавок'!$G$3024,4)</f>
        <v>0</v>
      </c>
      <c r="V798" s="98">
        <f>VLOOKUP($A798+ROUND((COLUMN()-2)/24,5),АТС!$A$41:$F$736,5)+VLOOKUP($A798+ROUND((COLUMN()-2)/24,5),'Расчет сбытовых надбавок'!$B$2281:'Расчет сбытовых надбавок'!$G$3024,4)</f>
        <v>0</v>
      </c>
      <c r="W798" s="98">
        <f>VLOOKUP($A798+ROUND((COLUMN()-2)/24,5),АТС!$A$41:$F$736,5)+VLOOKUP($A798+ROUND((COLUMN()-2)/24,5),'Расчет сбытовых надбавок'!$B$2281:'Расчет сбытовых надбавок'!$G$3024,4)</f>
        <v>0</v>
      </c>
      <c r="X798" s="98">
        <f>VLOOKUP($A798+ROUND((COLUMN()-2)/24,5),АТС!$A$41:$F$736,5)+VLOOKUP($A798+ROUND((COLUMN()-2)/24,5),'Расчет сбытовых надбавок'!$B$2281:'Расчет сбытовых надбавок'!$G$3024,4)</f>
        <v>0</v>
      </c>
      <c r="Y798" s="98">
        <f>VLOOKUP($A798+ROUND((COLUMN()-2)/24,5),АТС!$A$41:$F$736,5)+VLOOKUP($A798+ROUND((COLUMN()-2)/24,5),'Расчет сбытовых надбавок'!$B$2281:'Расчет сбытовых надбавок'!$G$3024,4)</f>
        <v>0.49</v>
      </c>
    </row>
    <row r="799" spans="1:27" x14ac:dyDescent="0.2">
      <c r="A799" s="79">
        <f t="shared" si="24"/>
        <v>42556</v>
      </c>
      <c r="B799" s="98">
        <f>VLOOKUP($A799+ROUND((COLUMN()-2)/24,5),АТС!$A$41:$F$736,5)+VLOOKUP($A799+ROUND((COLUMN()-2)/24,5),'Расчет сбытовых надбавок'!$B$2281:'Расчет сбытовых надбавок'!$G$3024,4)</f>
        <v>210.72</v>
      </c>
      <c r="C799" s="98">
        <f>VLOOKUP($A799+ROUND((COLUMN()-2)/24,5),АТС!$A$41:$F$736,5)+VLOOKUP($A799+ROUND((COLUMN()-2)/24,5),'Расчет сбытовых надбавок'!$B$2281:'Расчет сбытовых надбавок'!$G$3024,4)</f>
        <v>146.63999999999999</v>
      </c>
      <c r="D799" s="98">
        <f>VLOOKUP($A799+ROUND((COLUMN()-2)/24,5),АТС!$A$41:$F$736,5)+VLOOKUP($A799+ROUND((COLUMN()-2)/24,5),'Расчет сбытовых надбавок'!$B$2281:'Расчет сбытовых надбавок'!$G$3024,4)</f>
        <v>48.5</v>
      </c>
      <c r="E799" s="98">
        <f>VLOOKUP($A799+ROUND((COLUMN()-2)/24,5),АТС!$A$41:$F$736,5)+VLOOKUP($A799+ROUND((COLUMN()-2)/24,5),'Расчет сбытовых надбавок'!$B$2281:'Расчет сбытовых надбавок'!$G$3024,4)</f>
        <v>22.68</v>
      </c>
      <c r="F799" s="98">
        <f>VLOOKUP($A799+ROUND((COLUMN()-2)/24,5),АТС!$A$41:$F$736,5)+VLOOKUP($A799+ROUND((COLUMN()-2)/24,5),'Расчет сбытовых надбавок'!$B$2281:'Расчет сбытовых надбавок'!$G$3024,4)</f>
        <v>399.78000000000003</v>
      </c>
      <c r="G799" s="98">
        <f>VLOOKUP($A799+ROUND((COLUMN()-2)/24,5),АТС!$A$41:$F$736,5)+VLOOKUP($A799+ROUND((COLUMN()-2)/24,5),'Расчет сбытовых надбавок'!$B$2281:'Расчет сбытовых надбавок'!$G$3024,4)</f>
        <v>0.01</v>
      </c>
      <c r="H799" s="98">
        <f>VLOOKUP($A799+ROUND((COLUMN()-2)/24,5),АТС!$A$41:$F$736,5)+VLOOKUP($A799+ROUND((COLUMN()-2)/24,5),'Расчет сбытовых надбавок'!$B$2281:'Расчет сбытовых надбавок'!$G$3024,4)</f>
        <v>0</v>
      </c>
      <c r="I799" s="98">
        <f>VLOOKUP($A799+ROUND((COLUMN()-2)/24,5),АТС!$A$41:$F$736,5)+VLOOKUP($A799+ROUND((COLUMN()-2)/24,5),'Расчет сбытовых надбавок'!$B$2281:'Расчет сбытовых надбавок'!$G$3024,4)</f>
        <v>0</v>
      </c>
      <c r="J799" s="98">
        <f>VLOOKUP($A799+ROUND((COLUMN()-2)/24,5),АТС!$A$41:$F$736,5)+VLOOKUP($A799+ROUND((COLUMN()-2)/24,5),'Расчет сбытовых надбавок'!$B$2281:'Расчет сбытовых надбавок'!$G$3024,4)</f>
        <v>0</v>
      </c>
      <c r="K799" s="98">
        <f>VLOOKUP($A799+ROUND((COLUMN()-2)/24,5),АТС!$A$41:$F$736,5)+VLOOKUP($A799+ROUND((COLUMN()-2)/24,5),'Расчет сбытовых надбавок'!$B$2281:'Расчет сбытовых надбавок'!$G$3024,4)</f>
        <v>0</v>
      </c>
      <c r="L799" s="98">
        <f>VLOOKUP($A799+ROUND((COLUMN()-2)/24,5),АТС!$A$41:$F$736,5)+VLOOKUP($A799+ROUND((COLUMN()-2)/24,5),'Расчет сбытовых надбавок'!$B$2281:'Расчет сбытовых надбавок'!$G$3024,4)</f>
        <v>0</v>
      </c>
      <c r="M799" s="98">
        <f>VLOOKUP($A799+ROUND((COLUMN()-2)/24,5),АТС!$A$41:$F$736,5)+VLOOKUP($A799+ROUND((COLUMN()-2)/24,5),'Расчет сбытовых надбавок'!$B$2281:'Расчет сбытовых надбавок'!$G$3024,4)</f>
        <v>0</v>
      </c>
      <c r="N799" s="98">
        <f>VLOOKUP($A799+ROUND((COLUMN()-2)/24,5),АТС!$A$41:$F$736,5)+VLOOKUP($A799+ROUND((COLUMN()-2)/24,5),'Расчет сбытовых надбавок'!$B$2281:'Расчет сбытовых надбавок'!$G$3024,4)</f>
        <v>0</v>
      </c>
      <c r="O799" s="98">
        <f>VLOOKUP($A799+ROUND((COLUMN()-2)/24,5),АТС!$A$41:$F$736,5)+VLOOKUP($A799+ROUND((COLUMN()-2)/24,5),'Расчет сбытовых надбавок'!$B$2281:'Расчет сбытовых надбавок'!$G$3024,4)</f>
        <v>0.01</v>
      </c>
      <c r="P799" s="98">
        <f>VLOOKUP($A799+ROUND((COLUMN()-2)/24,5),АТС!$A$41:$F$736,5)+VLOOKUP($A799+ROUND((COLUMN()-2)/24,5),'Расчет сбытовых надбавок'!$B$2281:'Расчет сбытовых надбавок'!$G$3024,4)</f>
        <v>0.01</v>
      </c>
      <c r="Q799" s="98">
        <f>VLOOKUP($A799+ROUND((COLUMN()-2)/24,5),АТС!$A$41:$F$736,5)+VLOOKUP($A799+ROUND((COLUMN()-2)/24,5),'Расчет сбытовых надбавок'!$B$2281:'Расчет сбытовых надбавок'!$G$3024,4)</f>
        <v>0.02</v>
      </c>
      <c r="R799" s="98">
        <f>VLOOKUP($A799+ROUND((COLUMN()-2)/24,5),АТС!$A$41:$F$736,5)+VLOOKUP($A799+ROUND((COLUMN()-2)/24,5),'Расчет сбытовых надбавок'!$B$2281:'Расчет сбытовых надбавок'!$G$3024,4)</f>
        <v>22.62</v>
      </c>
      <c r="S799" s="98">
        <f>VLOOKUP($A799+ROUND((COLUMN()-2)/24,5),АТС!$A$41:$F$736,5)+VLOOKUP($A799+ROUND((COLUMN()-2)/24,5),'Расчет сбытовых надбавок'!$B$2281:'Расчет сбытовых надбавок'!$G$3024,4)</f>
        <v>1.08</v>
      </c>
      <c r="T799" s="98">
        <f>VLOOKUP($A799+ROUND((COLUMN()-2)/24,5),АТС!$A$41:$F$736,5)+VLOOKUP($A799+ROUND((COLUMN()-2)/24,5),'Расчет сбытовых надбавок'!$B$2281:'Расчет сбытовых надбавок'!$G$3024,4)</f>
        <v>74.75</v>
      </c>
      <c r="U799" s="98">
        <f>VLOOKUP($A799+ROUND((COLUMN()-2)/24,5),АТС!$A$41:$F$736,5)+VLOOKUP($A799+ROUND((COLUMN()-2)/24,5),'Расчет сбытовых надбавок'!$B$2281:'Расчет сбытовых надбавок'!$G$3024,4)</f>
        <v>31.42</v>
      </c>
      <c r="V799" s="98">
        <f>VLOOKUP($A799+ROUND((COLUMN()-2)/24,5),АТС!$A$41:$F$736,5)+VLOOKUP($A799+ROUND((COLUMN()-2)/24,5),'Расчет сбытовых надбавок'!$B$2281:'Расчет сбытовых надбавок'!$G$3024,4)</f>
        <v>164.44</v>
      </c>
      <c r="W799" s="98">
        <f>VLOOKUP($A799+ROUND((COLUMN()-2)/24,5),АТС!$A$41:$F$736,5)+VLOOKUP($A799+ROUND((COLUMN()-2)/24,5),'Расчет сбытовых надбавок'!$B$2281:'Расчет сбытовых надбавок'!$G$3024,4)</f>
        <v>203.43</v>
      </c>
      <c r="X799" s="98">
        <f>VLOOKUP($A799+ROUND((COLUMN()-2)/24,5),АТС!$A$41:$F$736,5)+VLOOKUP($A799+ROUND((COLUMN()-2)/24,5),'Расчет сбытовых надбавок'!$B$2281:'Расчет сбытовых надбавок'!$G$3024,4)</f>
        <v>0</v>
      </c>
      <c r="Y799" s="98">
        <f>VLOOKUP($A799+ROUND((COLUMN()-2)/24,5),АТС!$A$41:$F$736,5)+VLOOKUP($A799+ROUND((COLUMN()-2)/24,5),'Расчет сбытовых надбавок'!$B$2281:'Расчет сбытовых надбавок'!$G$3024,4)</f>
        <v>0.01</v>
      </c>
    </row>
    <row r="800" spans="1:27" x14ac:dyDescent="0.2">
      <c r="A800" s="79">
        <f t="shared" si="24"/>
        <v>42557</v>
      </c>
      <c r="B800" s="98">
        <f>VLOOKUP($A800+ROUND((COLUMN()-2)/24,5),АТС!$A$41:$F$736,5)+VLOOKUP($A800+ROUND((COLUMN()-2)/24,5),'Расчет сбытовых надбавок'!$B$2281:'Расчет сбытовых надбавок'!$G$3024,4)</f>
        <v>87.04</v>
      </c>
      <c r="C800" s="98">
        <f>VLOOKUP($A800+ROUND((COLUMN()-2)/24,5),АТС!$A$41:$F$736,5)+VLOOKUP($A800+ROUND((COLUMN()-2)/24,5),'Расчет сбытовых надбавок'!$B$2281:'Расчет сбытовых надбавок'!$G$3024,4)</f>
        <v>0</v>
      </c>
      <c r="D800" s="98">
        <f>VLOOKUP($A800+ROUND((COLUMN()-2)/24,5),АТС!$A$41:$F$736,5)+VLOOKUP($A800+ROUND((COLUMN()-2)/24,5),'Расчет сбытовых надбавок'!$B$2281:'Расчет сбытовых надбавок'!$G$3024,4)</f>
        <v>138.04</v>
      </c>
      <c r="E800" s="98">
        <f>VLOOKUP($A800+ROUND((COLUMN()-2)/24,5),АТС!$A$41:$F$736,5)+VLOOKUP($A800+ROUND((COLUMN()-2)/24,5),'Расчет сбытовых надбавок'!$B$2281:'Расчет сбытовых надбавок'!$G$3024,4)</f>
        <v>48.28</v>
      </c>
      <c r="F800" s="98">
        <f>VLOOKUP($A800+ROUND((COLUMN()-2)/24,5),АТС!$A$41:$F$736,5)+VLOOKUP($A800+ROUND((COLUMN()-2)/24,5),'Расчет сбытовых надбавок'!$B$2281:'Расчет сбытовых надбавок'!$G$3024,4)</f>
        <v>39.979999999999997</v>
      </c>
      <c r="G800" s="98">
        <f>VLOOKUP($A800+ROUND((COLUMN()-2)/24,5),АТС!$A$41:$F$736,5)+VLOOKUP($A800+ROUND((COLUMN()-2)/24,5),'Расчет сбытовых надбавок'!$B$2281:'Расчет сбытовых надбавок'!$G$3024,4)</f>
        <v>85.5</v>
      </c>
      <c r="H800" s="98">
        <f>VLOOKUP($A800+ROUND((COLUMN()-2)/24,5),АТС!$A$41:$F$736,5)+VLOOKUP($A800+ROUND((COLUMN()-2)/24,5),'Расчет сбытовых надбавок'!$B$2281:'Расчет сбытовых надбавок'!$G$3024,4)</f>
        <v>0.01</v>
      </c>
      <c r="I800" s="98">
        <f>VLOOKUP($A800+ROUND((COLUMN()-2)/24,5),АТС!$A$41:$F$736,5)+VLOOKUP($A800+ROUND((COLUMN()-2)/24,5),'Расчет сбытовых надбавок'!$B$2281:'Расчет сбытовых надбавок'!$G$3024,4)</f>
        <v>0</v>
      </c>
      <c r="J800" s="98">
        <f>VLOOKUP($A800+ROUND((COLUMN()-2)/24,5),АТС!$A$41:$F$736,5)+VLOOKUP($A800+ROUND((COLUMN()-2)/24,5),'Расчет сбытовых надбавок'!$B$2281:'Расчет сбытовых надбавок'!$G$3024,4)</f>
        <v>0</v>
      </c>
      <c r="K800" s="98">
        <f>VLOOKUP($A800+ROUND((COLUMN()-2)/24,5),АТС!$A$41:$F$736,5)+VLOOKUP($A800+ROUND((COLUMN()-2)/24,5),'Расчет сбытовых надбавок'!$B$2281:'Расчет сбытовых надбавок'!$G$3024,4)</f>
        <v>65.47999999999999</v>
      </c>
      <c r="L800" s="98">
        <f>VLOOKUP($A800+ROUND((COLUMN()-2)/24,5),АТС!$A$41:$F$736,5)+VLOOKUP($A800+ROUND((COLUMN()-2)/24,5),'Расчет сбытовых надбавок'!$B$2281:'Расчет сбытовых надбавок'!$G$3024,4)</f>
        <v>80.819999999999993</v>
      </c>
      <c r="M800" s="98">
        <f>VLOOKUP($A800+ROUND((COLUMN()-2)/24,5),АТС!$A$41:$F$736,5)+VLOOKUP($A800+ROUND((COLUMN()-2)/24,5),'Расчет сбытовых надбавок'!$B$2281:'Расчет сбытовых надбавок'!$G$3024,4)</f>
        <v>83.5</v>
      </c>
      <c r="N800" s="98">
        <f>VLOOKUP($A800+ROUND((COLUMN()-2)/24,5),АТС!$A$41:$F$736,5)+VLOOKUP($A800+ROUND((COLUMN()-2)/24,5),'Расчет сбытовых надбавок'!$B$2281:'Расчет сбытовых надбавок'!$G$3024,4)</f>
        <v>182.17000000000002</v>
      </c>
      <c r="O800" s="98">
        <f>VLOOKUP($A800+ROUND((COLUMN()-2)/24,5),АТС!$A$41:$F$736,5)+VLOOKUP($A800+ROUND((COLUMN()-2)/24,5),'Расчет сбытовых надбавок'!$B$2281:'Расчет сбытовых надбавок'!$G$3024,4)</f>
        <v>186.82999999999998</v>
      </c>
      <c r="P800" s="98">
        <f>VLOOKUP($A800+ROUND((COLUMN()-2)/24,5),АТС!$A$41:$F$736,5)+VLOOKUP($A800+ROUND((COLUMN()-2)/24,5),'Расчет сбытовых надбавок'!$B$2281:'Расчет сбытовых надбавок'!$G$3024,4)</f>
        <v>257.06</v>
      </c>
      <c r="Q800" s="98">
        <f>VLOOKUP($A800+ROUND((COLUMN()-2)/24,5),АТС!$A$41:$F$736,5)+VLOOKUP($A800+ROUND((COLUMN()-2)/24,5),'Расчет сбытовых надбавок'!$B$2281:'Расчет сбытовых надбавок'!$G$3024,4)</f>
        <v>274.69</v>
      </c>
      <c r="R800" s="98">
        <f>VLOOKUP($A800+ROUND((COLUMN()-2)/24,5),АТС!$A$41:$F$736,5)+VLOOKUP($A800+ROUND((COLUMN()-2)/24,5),'Расчет сбытовых надбавок'!$B$2281:'Расчет сбытовых надбавок'!$G$3024,4)</f>
        <v>293.41999999999996</v>
      </c>
      <c r="S800" s="98">
        <f>VLOOKUP($A800+ROUND((COLUMN()-2)/24,5),АТС!$A$41:$F$736,5)+VLOOKUP($A800+ROUND((COLUMN()-2)/24,5),'Расчет сбытовых надбавок'!$B$2281:'Расчет сбытовых надбавок'!$G$3024,4)</f>
        <v>288.5</v>
      </c>
      <c r="T800" s="98">
        <f>VLOOKUP($A800+ROUND((COLUMN()-2)/24,5),АТС!$A$41:$F$736,5)+VLOOKUP($A800+ROUND((COLUMN()-2)/24,5),'Расчет сбытовых надбавок'!$B$2281:'Расчет сбытовых надбавок'!$G$3024,4)</f>
        <v>285.98</v>
      </c>
      <c r="U800" s="98">
        <f>VLOOKUP($A800+ROUND((COLUMN()-2)/24,5),АТС!$A$41:$F$736,5)+VLOOKUP($A800+ROUND((COLUMN()-2)/24,5),'Расчет сбытовых надбавок'!$B$2281:'Расчет сбытовых надбавок'!$G$3024,4)</f>
        <v>276.86</v>
      </c>
      <c r="V800" s="98">
        <f>VLOOKUP($A800+ROUND((COLUMN()-2)/24,5),АТС!$A$41:$F$736,5)+VLOOKUP($A800+ROUND((COLUMN()-2)/24,5),'Расчет сбытовых надбавок'!$B$2281:'Расчет сбытовых надбавок'!$G$3024,4)</f>
        <v>121.17</v>
      </c>
      <c r="W800" s="98">
        <f>VLOOKUP($A800+ROUND((COLUMN()-2)/24,5),АТС!$A$41:$F$736,5)+VLOOKUP($A800+ROUND((COLUMN()-2)/24,5),'Расчет сбытовых надбавок'!$B$2281:'Расчет сбытовых надбавок'!$G$3024,4)</f>
        <v>222.27</v>
      </c>
      <c r="X800" s="98">
        <f>VLOOKUP($A800+ROUND((COLUMN()-2)/24,5),АТС!$A$41:$F$736,5)+VLOOKUP($A800+ROUND((COLUMN()-2)/24,5),'Расчет сбытовых надбавок'!$B$2281:'Расчет сбытовых надбавок'!$G$3024,4)</f>
        <v>248.25</v>
      </c>
      <c r="Y800" s="98">
        <f>VLOOKUP($A800+ROUND((COLUMN()-2)/24,5),АТС!$A$41:$F$736,5)+VLOOKUP($A800+ROUND((COLUMN()-2)/24,5),'Расчет сбытовых надбавок'!$B$2281:'Расчет сбытовых надбавок'!$G$3024,4)</f>
        <v>284.98</v>
      </c>
    </row>
    <row r="801" spans="1:25" x14ac:dyDescent="0.2">
      <c r="A801" s="79">
        <f t="shared" si="24"/>
        <v>42558</v>
      </c>
      <c r="B801" s="98">
        <f>VLOOKUP($A801+ROUND((COLUMN()-2)/24,5),АТС!$A$41:$F$736,5)+VLOOKUP($A801+ROUND((COLUMN()-2)/24,5),'Расчет сбытовых надбавок'!$B$2281:'Расчет сбытовых надбавок'!$G$3024,4)</f>
        <v>1016.26</v>
      </c>
      <c r="C801" s="98">
        <f>VLOOKUP($A801+ROUND((COLUMN()-2)/24,5),АТС!$A$41:$F$736,5)+VLOOKUP($A801+ROUND((COLUMN()-2)/24,5),'Расчет сбытовых надбавок'!$B$2281:'Расчет сбытовых надбавок'!$G$3024,4)</f>
        <v>114.75</v>
      </c>
      <c r="D801" s="98">
        <f>VLOOKUP($A801+ROUND((COLUMN()-2)/24,5),АТС!$A$41:$F$736,5)+VLOOKUP($A801+ROUND((COLUMN()-2)/24,5),'Расчет сбытовых надбавок'!$B$2281:'Расчет сбытовых надбавок'!$G$3024,4)</f>
        <v>105</v>
      </c>
      <c r="E801" s="98">
        <f>VLOOKUP($A801+ROUND((COLUMN()-2)/24,5),АТС!$A$41:$F$736,5)+VLOOKUP($A801+ROUND((COLUMN()-2)/24,5),'Расчет сбытовых надбавок'!$B$2281:'Расчет сбытовых надбавок'!$G$3024,4)</f>
        <v>13.57</v>
      </c>
      <c r="F801" s="98">
        <f>VLOOKUP($A801+ROUND((COLUMN()-2)/24,5),АТС!$A$41:$F$736,5)+VLOOKUP($A801+ROUND((COLUMN()-2)/24,5),'Расчет сбытовых надбавок'!$B$2281:'Расчет сбытовых надбавок'!$G$3024,4)</f>
        <v>17.649999999999999</v>
      </c>
      <c r="G801" s="98">
        <f>VLOOKUP($A801+ROUND((COLUMN()-2)/24,5),АТС!$A$41:$F$736,5)+VLOOKUP($A801+ROUND((COLUMN()-2)/24,5),'Расчет сбытовых надбавок'!$B$2281:'Расчет сбытовых надбавок'!$G$3024,4)</f>
        <v>3.39</v>
      </c>
      <c r="H801" s="98">
        <f>VLOOKUP($A801+ROUND((COLUMN()-2)/24,5),АТС!$A$41:$F$736,5)+VLOOKUP($A801+ROUND((COLUMN()-2)/24,5),'Расчет сбытовых надбавок'!$B$2281:'Расчет сбытовых надбавок'!$G$3024,4)</f>
        <v>0</v>
      </c>
      <c r="I801" s="98">
        <f>VLOOKUP($A801+ROUND((COLUMN()-2)/24,5),АТС!$A$41:$F$736,5)+VLOOKUP($A801+ROUND((COLUMN()-2)/24,5),'Расчет сбытовых надбавок'!$B$2281:'Расчет сбытовых надбавок'!$G$3024,4)</f>
        <v>0.01</v>
      </c>
      <c r="J801" s="98">
        <f>VLOOKUP($A801+ROUND((COLUMN()-2)/24,5),АТС!$A$41:$F$736,5)+VLOOKUP($A801+ROUND((COLUMN()-2)/24,5),'Расчет сбытовых надбавок'!$B$2281:'Расчет сбытовых надбавок'!$G$3024,4)</f>
        <v>0</v>
      </c>
      <c r="K801" s="98">
        <f>VLOOKUP($A801+ROUND((COLUMN()-2)/24,5),АТС!$A$41:$F$736,5)+VLOOKUP($A801+ROUND((COLUMN()-2)/24,5),'Расчет сбытовых надбавок'!$B$2281:'Расчет сбытовых надбавок'!$G$3024,4)</f>
        <v>30.41</v>
      </c>
      <c r="L801" s="98">
        <f>VLOOKUP($A801+ROUND((COLUMN()-2)/24,5),АТС!$A$41:$F$736,5)+VLOOKUP($A801+ROUND((COLUMN()-2)/24,5),'Расчет сбытовых надбавок'!$B$2281:'Расчет сбытовых надбавок'!$G$3024,4)</f>
        <v>56.86</v>
      </c>
      <c r="M801" s="98">
        <f>VLOOKUP($A801+ROUND((COLUMN()-2)/24,5),АТС!$A$41:$F$736,5)+VLOOKUP($A801+ROUND((COLUMN()-2)/24,5),'Расчет сбытовых надбавок'!$B$2281:'Расчет сбытовых надбавок'!$G$3024,4)</f>
        <v>60.31</v>
      </c>
      <c r="N801" s="98">
        <f>VLOOKUP($A801+ROUND((COLUMN()-2)/24,5),АТС!$A$41:$F$736,5)+VLOOKUP($A801+ROUND((COLUMN()-2)/24,5),'Расчет сбытовых надбавок'!$B$2281:'Расчет сбытовых надбавок'!$G$3024,4)</f>
        <v>12.399999999999999</v>
      </c>
      <c r="O801" s="98">
        <f>VLOOKUP($A801+ROUND((COLUMN()-2)/24,5),АТС!$A$41:$F$736,5)+VLOOKUP($A801+ROUND((COLUMN()-2)/24,5),'Расчет сбытовых надбавок'!$B$2281:'Расчет сбытовых надбавок'!$G$3024,4)</f>
        <v>0.01</v>
      </c>
      <c r="P801" s="98">
        <f>VLOOKUP($A801+ROUND((COLUMN()-2)/24,5),АТС!$A$41:$F$736,5)+VLOOKUP($A801+ROUND((COLUMN()-2)/24,5),'Расчет сбытовых надбавок'!$B$2281:'Расчет сбытовых надбавок'!$G$3024,4)</f>
        <v>0.97</v>
      </c>
      <c r="Q801" s="98">
        <f>VLOOKUP($A801+ROUND((COLUMN()-2)/24,5),АТС!$A$41:$F$736,5)+VLOOKUP($A801+ROUND((COLUMN()-2)/24,5),'Расчет сбытовых надбавок'!$B$2281:'Расчет сбытовых надбавок'!$G$3024,4)</f>
        <v>53.26</v>
      </c>
      <c r="R801" s="98">
        <f>VLOOKUP($A801+ROUND((COLUMN()-2)/24,5),АТС!$A$41:$F$736,5)+VLOOKUP($A801+ROUND((COLUMN()-2)/24,5),'Расчет сбытовых надбавок'!$B$2281:'Расчет сбытовых надбавок'!$G$3024,4)</f>
        <v>66.61</v>
      </c>
      <c r="S801" s="98">
        <f>VLOOKUP($A801+ROUND((COLUMN()-2)/24,5),АТС!$A$41:$F$736,5)+VLOOKUP($A801+ROUND((COLUMN()-2)/24,5),'Расчет сбытовых надбавок'!$B$2281:'Расчет сбытовых надбавок'!$G$3024,4)</f>
        <v>24.090000000000003</v>
      </c>
      <c r="T801" s="98">
        <f>VLOOKUP($A801+ROUND((COLUMN()-2)/24,5),АТС!$A$41:$F$736,5)+VLOOKUP($A801+ROUND((COLUMN()-2)/24,5),'Расчет сбытовых надбавок'!$B$2281:'Расчет сбытовых надбавок'!$G$3024,4)</f>
        <v>13.95</v>
      </c>
      <c r="U801" s="98">
        <f>VLOOKUP($A801+ROUND((COLUMN()-2)/24,5),АТС!$A$41:$F$736,5)+VLOOKUP($A801+ROUND((COLUMN()-2)/24,5),'Расчет сбытовых надбавок'!$B$2281:'Расчет сбытовых надбавок'!$G$3024,4)</f>
        <v>0.01</v>
      </c>
      <c r="V801" s="98">
        <f>VLOOKUP($A801+ROUND((COLUMN()-2)/24,5),АТС!$A$41:$F$736,5)+VLOOKUP($A801+ROUND((COLUMN()-2)/24,5),'Расчет сбытовых надбавок'!$B$2281:'Расчет сбытовых надбавок'!$G$3024,4)</f>
        <v>0</v>
      </c>
      <c r="W801" s="98">
        <f>VLOOKUP($A801+ROUND((COLUMN()-2)/24,5),АТС!$A$41:$F$736,5)+VLOOKUP($A801+ROUND((COLUMN()-2)/24,5),'Расчет сбытовых надбавок'!$B$2281:'Расчет сбытовых надбавок'!$G$3024,4)</f>
        <v>12.45</v>
      </c>
      <c r="X801" s="98">
        <f>VLOOKUP($A801+ROUND((COLUMN()-2)/24,5),АТС!$A$41:$F$736,5)+VLOOKUP($A801+ROUND((COLUMN()-2)/24,5),'Расчет сбытовых надбавок'!$B$2281:'Расчет сбытовых надбавок'!$G$3024,4)</f>
        <v>245.59</v>
      </c>
      <c r="Y801" s="98">
        <f>VLOOKUP($A801+ROUND((COLUMN()-2)/24,5),АТС!$A$41:$F$736,5)+VLOOKUP($A801+ROUND((COLUMN()-2)/24,5),'Расчет сбытовых надбавок'!$B$2281:'Расчет сбытовых надбавок'!$G$3024,4)</f>
        <v>215.82</v>
      </c>
    </row>
    <row r="802" spans="1:25" x14ac:dyDescent="0.2">
      <c r="A802" s="79">
        <f t="shared" si="24"/>
        <v>42559</v>
      </c>
      <c r="B802" s="98">
        <f>VLOOKUP($A802+ROUND((COLUMN()-2)/24,5),АТС!$A$41:$F$736,5)+VLOOKUP($A802+ROUND((COLUMN()-2)/24,5),'Расчет сбытовых надбавок'!$B$2281:'Расчет сбытовых надбавок'!$G$3024,4)</f>
        <v>325.06</v>
      </c>
      <c r="C802" s="98">
        <f>VLOOKUP($A802+ROUND((COLUMN()-2)/24,5),АТС!$A$41:$F$736,5)+VLOOKUP($A802+ROUND((COLUMN()-2)/24,5),'Расчет сбытовых надбавок'!$B$2281:'Расчет сбытовых надбавок'!$G$3024,4)</f>
        <v>76.320000000000007</v>
      </c>
      <c r="D802" s="98">
        <f>VLOOKUP($A802+ROUND((COLUMN()-2)/24,5),АТС!$A$41:$F$736,5)+VLOOKUP($A802+ROUND((COLUMN()-2)/24,5),'Расчет сбытовых надбавок'!$B$2281:'Расчет сбытовых надбавок'!$G$3024,4)</f>
        <v>61.17</v>
      </c>
      <c r="E802" s="98">
        <f>VLOOKUP($A802+ROUND((COLUMN()-2)/24,5),АТС!$A$41:$F$736,5)+VLOOKUP($A802+ROUND((COLUMN()-2)/24,5),'Расчет сбытовых надбавок'!$B$2281:'Расчет сбытовых надбавок'!$G$3024,4)</f>
        <v>159.94</v>
      </c>
      <c r="F802" s="98">
        <f>VLOOKUP($A802+ROUND((COLUMN()-2)/24,5),АТС!$A$41:$F$736,5)+VLOOKUP($A802+ROUND((COLUMN()-2)/24,5),'Расчет сбытовых надбавок'!$B$2281:'Расчет сбытовых надбавок'!$G$3024,4)</f>
        <v>6.7600000000000007</v>
      </c>
      <c r="G802" s="98">
        <f>VLOOKUP($A802+ROUND((COLUMN()-2)/24,5),АТС!$A$41:$F$736,5)+VLOOKUP($A802+ROUND((COLUMN()-2)/24,5),'Расчет сбытовых надбавок'!$B$2281:'Расчет сбытовых надбавок'!$G$3024,4)</f>
        <v>0</v>
      </c>
      <c r="H802" s="98">
        <f>VLOOKUP($A802+ROUND((COLUMN()-2)/24,5),АТС!$A$41:$F$736,5)+VLOOKUP($A802+ROUND((COLUMN()-2)/24,5),'Расчет сбытовых надбавок'!$B$2281:'Расчет сбытовых надбавок'!$G$3024,4)</f>
        <v>0</v>
      </c>
      <c r="I802" s="98">
        <f>VLOOKUP($A802+ROUND((COLUMN()-2)/24,5),АТС!$A$41:$F$736,5)+VLOOKUP($A802+ROUND((COLUMN()-2)/24,5),'Расчет сбытовых надбавок'!$B$2281:'Расчет сбытовых надбавок'!$G$3024,4)</f>
        <v>0</v>
      </c>
      <c r="J802" s="98">
        <f>VLOOKUP($A802+ROUND((COLUMN()-2)/24,5),АТС!$A$41:$F$736,5)+VLOOKUP($A802+ROUND((COLUMN()-2)/24,5),'Расчет сбытовых надбавок'!$B$2281:'Расчет сбытовых надбавок'!$G$3024,4)</f>
        <v>0</v>
      </c>
      <c r="K802" s="98">
        <f>VLOOKUP($A802+ROUND((COLUMN()-2)/24,5),АТС!$A$41:$F$736,5)+VLOOKUP($A802+ROUND((COLUMN()-2)/24,5),'Расчет сбытовых надбавок'!$B$2281:'Расчет сбытовых надбавок'!$G$3024,4)</f>
        <v>29.37</v>
      </c>
      <c r="L802" s="98">
        <f>VLOOKUP($A802+ROUND((COLUMN()-2)/24,5),АТС!$A$41:$F$736,5)+VLOOKUP($A802+ROUND((COLUMN()-2)/24,5),'Расчет сбытовых надбавок'!$B$2281:'Расчет сбытовых надбавок'!$G$3024,4)</f>
        <v>53.93</v>
      </c>
      <c r="M802" s="98">
        <f>VLOOKUP($A802+ROUND((COLUMN()-2)/24,5),АТС!$A$41:$F$736,5)+VLOOKUP($A802+ROUND((COLUMN()-2)/24,5),'Расчет сбытовых надбавок'!$B$2281:'Расчет сбытовых надбавок'!$G$3024,4)</f>
        <v>54.06</v>
      </c>
      <c r="N802" s="98">
        <f>VLOOKUP($A802+ROUND((COLUMN()-2)/24,5),АТС!$A$41:$F$736,5)+VLOOKUP($A802+ROUND((COLUMN()-2)/24,5),'Расчет сбытовых надбавок'!$B$2281:'Расчет сбытовых надбавок'!$G$3024,4)</f>
        <v>64.489999999999995</v>
      </c>
      <c r="O802" s="98">
        <f>VLOOKUP($A802+ROUND((COLUMN()-2)/24,5),АТС!$A$41:$F$736,5)+VLOOKUP($A802+ROUND((COLUMN()-2)/24,5),'Расчет сбытовых надбавок'!$B$2281:'Расчет сбытовых надбавок'!$G$3024,4)</f>
        <v>47.43</v>
      </c>
      <c r="P802" s="98">
        <f>VLOOKUP($A802+ROUND((COLUMN()-2)/24,5),АТС!$A$41:$F$736,5)+VLOOKUP($A802+ROUND((COLUMN()-2)/24,5),'Расчет сбытовых надбавок'!$B$2281:'Расчет сбытовых надбавок'!$G$3024,4)</f>
        <v>76.41</v>
      </c>
      <c r="Q802" s="98">
        <f>VLOOKUP($A802+ROUND((COLUMN()-2)/24,5),АТС!$A$41:$F$736,5)+VLOOKUP($A802+ROUND((COLUMN()-2)/24,5),'Расчет сбытовых надбавок'!$B$2281:'Расчет сбытовых надбавок'!$G$3024,4)</f>
        <v>85.79</v>
      </c>
      <c r="R802" s="98">
        <f>VLOOKUP($A802+ROUND((COLUMN()-2)/24,5),АТС!$A$41:$F$736,5)+VLOOKUP($A802+ROUND((COLUMN()-2)/24,5),'Расчет сбытовых надбавок'!$B$2281:'Расчет сбытовых надбавок'!$G$3024,4)</f>
        <v>155.4</v>
      </c>
      <c r="S802" s="98">
        <f>VLOOKUP($A802+ROUND((COLUMN()-2)/24,5),АТС!$A$41:$F$736,5)+VLOOKUP($A802+ROUND((COLUMN()-2)/24,5),'Расчет сбытовых надбавок'!$B$2281:'Расчет сбытовых надбавок'!$G$3024,4)</f>
        <v>158.51000000000002</v>
      </c>
      <c r="T802" s="98">
        <f>VLOOKUP($A802+ROUND((COLUMN()-2)/24,5),АТС!$A$41:$F$736,5)+VLOOKUP($A802+ROUND((COLUMN()-2)/24,5),'Расчет сбытовых надбавок'!$B$2281:'Расчет сбытовых надбавок'!$G$3024,4)</f>
        <v>230.57</v>
      </c>
      <c r="U802" s="98">
        <f>VLOOKUP($A802+ROUND((COLUMN()-2)/24,5),АТС!$A$41:$F$736,5)+VLOOKUP($A802+ROUND((COLUMN()-2)/24,5),'Расчет сбытовых надбавок'!$B$2281:'Расчет сбытовых надбавок'!$G$3024,4)</f>
        <v>202.91</v>
      </c>
      <c r="V802" s="98">
        <f>VLOOKUP($A802+ROUND((COLUMN()-2)/24,5),АТС!$A$41:$F$736,5)+VLOOKUP($A802+ROUND((COLUMN()-2)/24,5),'Расчет сбытовых надбавок'!$B$2281:'Расчет сбытовых надбавок'!$G$3024,4)</f>
        <v>293.67</v>
      </c>
      <c r="W802" s="98">
        <f>VLOOKUP($A802+ROUND((COLUMN()-2)/24,5),АТС!$A$41:$F$736,5)+VLOOKUP($A802+ROUND((COLUMN()-2)/24,5),'Расчет сбытовых надбавок'!$B$2281:'Расчет сбытовых надбавок'!$G$3024,4)</f>
        <v>320.37</v>
      </c>
      <c r="X802" s="98">
        <f>VLOOKUP($A802+ROUND((COLUMN()-2)/24,5),АТС!$A$41:$F$736,5)+VLOOKUP($A802+ROUND((COLUMN()-2)/24,5),'Расчет сбытовых надбавок'!$B$2281:'Расчет сбытовых надбавок'!$G$3024,4)</f>
        <v>353.84000000000003</v>
      </c>
      <c r="Y802" s="98">
        <f>VLOOKUP($A802+ROUND((COLUMN()-2)/24,5),АТС!$A$41:$F$736,5)+VLOOKUP($A802+ROUND((COLUMN()-2)/24,5),'Расчет сбытовых надбавок'!$B$2281:'Расчет сбытовых надбавок'!$G$3024,4)</f>
        <v>682.62</v>
      </c>
    </row>
    <row r="803" spans="1:25" x14ac:dyDescent="0.2">
      <c r="A803" s="79">
        <f t="shared" si="24"/>
        <v>42560</v>
      </c>
      <c r="B803" s="98">
        <f>VLOOKUP($A803+ROUND((COLUMN()-2)/24,5),АТС!$A$41:$F$736,5)+VLOOKUP($A803+ROUND((COLUMN()-2)/24,5),'Расчет сбытовых надбавок'!$B$2281:'Расчет сбытовых надбавок'!$G$3024,4)</f>
        <v>1303.6599999999999</v>
      </c>
      <c r="C803" s="98">
        <f>VLOOKUP($A803+ROUND((COLUMN()-2)/24,5),АТС!$A$41:$F$736,5)+VLOOKUP($A803+ROUND((COLUMN()-2)/24,5),'Расчет сбытовых надбавок'!$B$2281:'Расчет сбытовых надбавок'!$G$3024,4)</f>
        <v>295.58000000000004</v>
      </c>
      <c r="D803" s="98">
        <f>VLOOKUP($A803+ROUND((COLUMN()-2)/24,5),АТС!$A$41:$F$736,5)+VLOOKUP($A803+ROUND((COLUMN()-2)/24,5),'Расчет сбытовых надбавок'!$B$2281:'Расчет сбытовых надбавок'!$G$3024,4)</f>
        <v>1249.3400000000001</v>
      </c>
      <c r="E803" s="98">
        <f>VLOOKUP($A803+ROUND((COLUMN()-2)/24,5),АТС!$A$41:$F$736,5)+VLOOKUP($A803+ROUND((COLUMN()-2)/24,5),'Расчет сбытовых надбавок'!$B$2281:'Расчет сбытовых надбавок'!$G$3024,4)</f>
        <v>1183.0899999999999</v>
      </c>
      <c r="F803" s="98">
        <f>VLOOKUP($A803+ROUND((COLUMN()-2)/24,5),АТС!$A$41:$F$736,5)+VLOOKUP($A803+ROUND((COLUMN()-2)/24,5),'Расчет сбытовых надбавок'!$B$2281:'Расчет сбытовых надбавок'!$G$3024,4)</f>
        <v>1108.1299999999999</v>
      </c>
      <c r="G803" s="98">
        <f>VLOOKUP($A803+ROUND((COLUMN()-2)/24,5),АТС!$A$41:$F$736,5)+VLOOKUP($A803+ROUND((COLUMN()-2)/24,5),'Расчет сбытовых надбавок'!$B$2281:'Расчет сбытовых надбавок'!$G$3024,4)</f>
        <v>961.94</v>
      </c>
      <c r="H803" s="98">
        <f>VLOOKUP($A803+ROUND((COLUMN()-2)/24,5),АТС!$A$41:$F$736,5)+VLOOKUP($A803+ROUND((COLUMN()-2)/24,5),'Расчет сбытовых надбавок'!$B$2281:'Расчет сбытовых надбавок'!$G$3024,4)</f>
        <v>0</v>
      </c>
      <c r="I803" s="98">
        <f>VLOOKUP($A803+ROUND((COLUMN()-2)/24,5),АТС!$A$41:$F$736,5)+VLOOKUP($A803+ROUND((COLUMN()-2)/24,5),'Расчет сбытовых надбавок'!$B$2281:'Расчет сбытовых надбавок'!$G$3024,4)</f>
        <v>0</v>
      </c>
      <c r="J803" s="98">
        <f>VLOOKUP($A803+ROUND((COLUMN()-2)/24,5),АТС!$A$41:$F$736,5)+VLOOKUP($A803+ROUND((COLUMN()-2)/24,5),'Расчет сбытовых надбавок'!$B$2281:'Расчет сбытовых надбавок'!$G$3024,4)</f>
        <v>68.989999999999995</v>
      </c>
      <c r="K803" s="98">
        <f>VLOOKUP($A803+ROUND((COLUMN()-2)/24,5),АТС!$A$41:$F$736,5)+VLOOKUP($A803+ROUND((COLUMN()-2)/24,5),'Расчет сбытовых надбавок'!$B$2281:'Расчет сбытовых надбавок'!$G$3024,4)</f>
        <v>49.589999999999996</v>
      </c>
      <c r="L803" s="98">
        <f>VLOOKUP($A803+ROUND((COLUMN()-2)/24,5),АТС!$A$41:$F$736,5)+VLOOKUP($A803+ROUND((COLUMN()-2)/24,5),'Расчет сбытовых надбавок'!$B$2281:'Расчет сбытовых надбавок'!$G$3024,4)</f>
        <v>42.09</v>
      </c>
      <c r="M803" s="98">
        <f>VLOOKUP($A803+ROUND((COLUMN()-2)/24,5),АТС!$A$41:$F$736,5)+VLOOKUP($A803+ROUND((COLUMN()-2)/24,5),'Расчет сбытовых надбавок'!$B$2281:'Расчет сбытовых надбавок'!$G$3024,4)</f>
        <v>55.440000000000005</v>
      </c>
      <c r="N803" s="98">
        <f>VLOOKUP($A803+ROUND((COLUMN()-2)/24,5),АТС!$A$41:$F$736,5)+VLOOKUP($A803+ROUND((COLUMN()-2)/24,5),'Расчет сбытовых надбавок'!$B$2281:'Расчет сбытовых надбавок'!$G$3024,4)</f>
        <v>70.949999999999989</v>
      </c>
      <c r="O803" s="98">
        <f>VLOOKUP($A803+ROUND((COLUMN()-2)/24,5),АТС!$A$41:$F$736,5)+VLOOKUP($A803+ROUND((COLUMN()-2)/24,5),'Расчет сбытовых надбавок'!$B$2281:'Расчет сбытовых надбавок'!$G$3024,4)</f>
        <v>70.97999999999999</v>
      </c>
      <c r="P803" s="98">
        <f>VLOOKUP($A803+ROUND((COLUMN()-2)/24,5),АТС!$A$41:$F$736,5)+VLOOKUP($A803+ROUND((COLUMN()-2)/24,5),'Расчет сбытовых надбавок'!$B$2281:'Расчет сбытовых надбавок'!$G$3024,4)</f>
        <v>107.63</v>
      </c>
      <c r="Q803" s="98">
        <f>VLOOKUP($A803+ROUND((COLUMN()-2)/24,5),АТС!$A$41:$F$736,5)+VLOOKUP($A803+ROUND((COLUMN()-2)/24,5),'Расчет сбытовых надбавок'!$B$2281:'Расчет сбытовых надбавок'!$G$3024,4)</f>
        <v>128.85</v>
      </c>
      <c r="R803" s="98">
        <f>VLOOKUP($A803+ROUND((COLUMN()-2)/24,5),АТС!$A$41:$F$736,5)+VLOOKUP($A803+ROUND((COLUMN()-2)/24,5),'Расчет сбытовых надбавок'!$B$2281:'Расчет сбытовых надбавок'!$G$3024,4)</f>
        <v>117.7</v>
      </c>
      <c r="S803" s="98">
        <f>VLOOKUP($A803+ROUND((COLUMN()-2)/24,5),АТС!$A$41:$F$736,5)+VLOOKUP($A803+ROUND((COLUMN()-2)/24,5),'Расчет сбытовых надбавок'!$B$2281:'Расчет сбытовых надбавок'!$G$3024,4)</f>
        <v>119.02</v>
      </c>
      <c r="T803" s="98">
        <f>VLOOKUP($A803+ROUND((COLUMN()-2)/24,5),АТС!$A$41:$F$736,5)+VLOOKUP($A803+ROUND((COLUMN()-2)/24,5),'Расчет сбытовых надбавок'!$B$2281:'Расчет сбытовых надбавок'!$G$3024,4)</f>
        <v>157.83000000000001</v>
      </c>
      <c r="U803" s="98">
        <f>VLOOKUP($A803+ROUND((COLUMN()-2)/24,5),АТС!$A$41:$F$736,5)+VLOOKUP($A803+ROUND((COLUMN()-2)/24,5),'Расчет сбытовых надбавок'!$B$2281:'Расчет сбытовых надбавок'!$G$3024,4)</f>
        <v>131.82999999999998</v>
      </c>
      <c r="V803" s="98">
        <f>VLOOKUP($A803+ROUND((COLUMN()-2)/24,5),АТС!$A$41:$F$736,5)+VLOOKUP($A803+ROUND((COLUMN()-2)/24,5),'Расчет сбытовых надбавок'!$B$2281:'Расчет сбытовых надбавок'!$G$3024,4)</f>
        <v>73.240000000000009</v>
      </c>
      <c r="W803" s="98">
        <f>VLOOKUP($A803+ROUND((COLUMN()-2)/24,5),АТС!$A$41:$F$736,5)+VLOOKUP($A803+ROUND((COLUMN()-2)/24,5),'Расчет сбытовых надбавок'!$B$2281:'Расчет сбытовых надбавок'!$G$3024,4)</f>
        <v>118.5</v>
      </c>
      <c r="X803" s="98">
        <f>VLOOKUP($A803+ROUND((COLUMN()-2)/24,5),АТС!$A$41:$F$736,5)+VLOOKUP($A803+ROUND((COLUMN()-2)/24,5),'Расчет сбытовых надбавок'!$B$2281:'Расчет сбытовых надбавок'!$G$3024,4)</f>
        <v>269.77999999999997</v>
      </c>
      <c r="Y803" s="98">
        <f>VLOOKUP($A803+ROUND((COLUMN()-2)/24,5),АТС!$A$41:$F$736,5)+VLOOKUP($A803+ROUND((COLUMN()-2)/24,5),'Расчет сбытовых надбавок'!$B$2281:'Расчет сбытовых надбавок'!$G$3024,4)</f>
        <v>490.38</v>
      </c>
    </row>
    <row r="804" spans="1:25" x14ac:dyDescent="0.2">
      <c r="A804" s="79">
        <f t="shared" si="24"/>
        <v>42561</v>
      </c>
      <c r="B804" s="98">
        <f>VLOOKUP($A804+ROUND((COLUMN()-2)/24,5),АТС!$A$41:$F$736,5)+VLOOKUP($A804+ROUND((COLUMN()-2)/24,5),'Расчет сбытовых надбавок'!$B$2281:'Расчет сбытовых надбавок'!$G$3024,4)</f>
        <v>168.45</v>
      </c>
      <c r="C804" s="98">
        <f>VLOOKUP($A804+ROUND((COLUMN()-2)/24,5),АТС!$A$41:$F$736,5)+VLOOKUP($A804+ROUND((COLUMN()-2)/24,5),'Расчет сбытовых надбавок'!$B$2281:'Расчет сбытовых надбавок'!$G$3024,4)</f>
        <v>0</v>
      </c>
      <c r="D804" s="98">
        <f>VLOOKUP($A804+ROUND((COLUMN()-2)/24,5),АТС!$A$41:$F$736,5)+VLOOKUP($A804+ROUND((COLUMN()-2)/24,5),'Расчет сбытовых надбавок'!$B$2281:'Расчет сбытовых надбавок'!$G$3024,4)</f>
        <v>0</v>
      </c>
      <c r="E804" s="98">
        <f>VLOOKUP($A804+ROUND((COLUMN()-2)/24,5),АТС!$A$41:$F$736,5)+VLOOKUP($A804+ROUND((COLUMN()-2)/24,5),'Расчет сбытовых надбавок'!$B$2281:'Расчет сбытовых надбавок'!$G$3024,4)</f>
        <v>0</v>
      </c>
      <c r="F804" s="98">
        <f>VLOOKUP($A804+ROUND((COLUMN()-2)/24,5),АТС!$A$41:$F$736,5)+VLOOKUP($A804+ROUND((COLUMN()-2)/24,5),'Расчет сбытовых надбавок'!$B$2281:'Расчет сбытовых надбавок'!$G$3024,4)</f>
        <v>847.18</v>
      </c>
      <c r="G804" s="98">
        <f>VLOOKUP($A804+ROUND((COLUMN()-2)/24,5),АТС!$A$41:$F$736,5)+VLOOKUP($A804+ROUND((COLUMN()-2)/24,5),'Расчет сбытовых надбавок'!$B$2281:'Расчет сбытовых надбавок'!$G$3024,4)</f>
        <v>832.47</v>
      </c>
      <c r="H804" s="98">
        <f>VLOOKUP($A804+ROUND((COLUMN()-2)/24,5),АТС!$A$41:$F$736,5)+VLOOKUP($A804+ROUND((COLUMN()-2)/24,5),'Расчет сбытовых надбавок'!$B$2281:'Расчет сбытовых надбавок'!$G$3024,4)</f>
        <v>1.94</v>
      </c>
      <c r="I804" s="98">
        <f>VLOOKUP($A804+ROUND((COLUMN()-2)/24,5),АТС!$A$41:$F$736,5)+VLOOKUP($A804+ROUND((COLUMN()-2)/24,5),'Расчет сбытовых надбавок'!$B$2281:'Расчет сбытовых надбавок'!$G$3024,4)</f>
        <v>0</v>
      </c>
      <c r="J804" s="98">
        <f>VLOOKUP($A804+ROUND((COLUMN()-2)/24,5),АТС!$A$41:$F$736,5)+VLOOKUP($A804+ROUND((COLUMN()-2)/24,5),'Расчет сбытовых надбавок'!$B$2281:'Расчет сбытовых надбавок'!$G$3024,4)</f>
        <v>0</v>
      </c>
      <c r="K804" s="98">
        <f>VLOOKUP($A804+ROUND((COLUMN()-2)/24,5),АТС!$A$41:$F$736,5)+VLOOKUP($A804+ROUND((COLUMN()-2)/24,5),'Расчет сбытовых надбавок'!$B$2281:'Расчет сбытовых надбавок'!$G$3024,4)</f>
        <v>0</v>
      </c>
      <c r="L804" s="98">
        <f>VLOOKUP($A804+ROUND((COLUMN()-2)/24,5),АТС!$A$41:$F$736,5)+VLOOKUP($A804+ROUND((COLUMN()-2)/24,5),'Расчет сбытовых надбавок'!$B$2281:'Расчет сбытовых надбавок'!$G$3024,4)</f>
        <v>0</v>
      </c>
      <c r="M804" s="98">
        <f>VLOOKUP($A804+ROUND((COLUMN()-2)/24,5),АТС!$A$41:$F$736,5)+VLOOKUP($A804+ROUND((COLUMN()-2)/24,5),'Расчет сбытовых надбавок'!$B$2281:'Расчет сбытовых надбавок'!$G$3024,4)</f>
        <v>0</v>
      </c>
      <c r="N804" s="98">
        <f>VLOOKUP($A804+ROUND((COLUMN()-2)/24,5),АТС!$A$41:$F$736,5)+VLOOKUP($A804+ROUND((COLUMN()-2)/24,5),'Расчет сбытовых надбавок'!$B$2281:'Расчет сбытовых надбавок'!$G$3024,4)</f>
        <v>0</v>
      </c>
      <c r="O804" s="98">
        <f>VLOOKUP($A804+ROUND((COLUMN()-2)/24,5),АТС!$A$41:$F$736,5)+VLOOKUP($A804+ROUND((COLUMN()-2)/24,5),'Расчет сбытовых надбавок'!$B$2281:'Расчет сбытовых надбавок'!$G$3024,4)</f>
        <v>0</v>
      </c>
      <c r="P804" s="98">
        <f>VLOOKUP($A804+ROUND((COLUMN()-2)/24,5),АТС!$A$41:$F$736,5)+VLOOKUP($A804+ROUND((COLUMN()-2)/24,5),'Расчет сбытовых надбавок'!$B$2281:'Расчет сбытовых надбавок'!$G$3024,4)</f>
        <v>0</v>
      </c>
      <c r="Q804" s="98">
        <f>VLOOKUP($A804+ROUND((COLUMN()-2)/24,5),АТС!$A$41:$F$736,5)+VLOOKUP($A804+ROUND((COLUMN()-2)/24,5),'Расчет сбытовых надбавок'!$B$2281:'Расчет сбытовых надбавок'!$G$3024,4)</f>
        <v>0</v>
      </c>
      <c r="R804" s="98">
        <f>VLOOKUP($A804+ROUND((COLUMN()-2)/24,5),АТС!$A$41:$F$736,5)+VLOOKUP($A804+ROUND((COLUMN()-2)/24,5),'Расчет сбытовых надбавок'!$B$2281:'Расчет сбытовых надбавок'!$G$3024,4)</f>
        <v>0</v>
      </c>
      <c r="S804" s="98">
        <f>VLOOKUP($A804+ROUND((COLUMN()-2)/24,5),АТС!$A$41:$F$736,5)+VLOOKUP($A804+ROUND((COLUMN()-2)/24,5),'Расчет сбытовых надбавок'!$B$2281:'Расчет сбытовых надбавок'!$G$3024,4)</f>
        <v>0</v>
      </c>
      <c r="T804" s="98">
        <f>VLOOKUP($A804+ROUND((COLUMN()-2)/24,5),АТС!$A$41:$F$736,5)+VLOOKUP($A804+ROUND((COLUMN()-2)/24,5),'Расчет сбытовых надбавок'!$B$2281:'Расчет сбытовых надбавок'!$G$3024,4)</f>
        <v>157.21</v>
      </c>
      <c r="U804" s="98">
        <f>VLOOKUP($A804+ROUND((COLUMN()-2)/24,5),АТС!$A$41:$F$736,5)+VLOOKUP($A804+ROUND((COLUMN()-2)/24,5),'Расчет сбытовых надбавок'!$B$2281:'Расчет сбытовых надбавок'!$G$3024,4)</f>
        <v>128.1</v>
      </c>
      <c r="V804" s="98">
        <f>VLOOKUP($A804+ROUND((COLUMN()-2)/24,5),АТС!$A$41:$F$736,5)+VLOOKUP($A804+ROUND((COLUMN()-2)/24,5),'Расчет сбытовых надбавок'!$B$2281:'Расчет сбытовых надбавок'!$G$3024,4)</f>
        <v>140.74</v>
      </c>
      <c r="W804" s="98">
        <f>VLOOKUP($A804+ROUND((COLUMN()-2)/24,5),АТС!$A$41:$F$736,5)+VLOOKUP($A804+ROUND((COLUMN()-2)/24,5),'Расчет сбытовых надбавок'!$B$2281:'Расчет сбытовых надбавок'!$G$3024,4)</f>
        <v>186.09</v>
      </c>
      <c r="X804" s="98">
        <f>VLOOKUP($A804+ROUND((COLUMN()-2)/24,5),АТС!$A$41:$F$736,5)+VLOOKUP($A804+ROUND((COLUMN()-2)/24,5),'Расчет сбытовых надбавок'!$B$2281:'Расчет сбытовых надбавок'!$G$3024,4)</f>
        <v>191.83</v>
      </c>
      <c r="Y804" s="98">
        <f>VLOOKUP($A804+ROUND((COLUMN()-2)/24,5),АТС!$A$41:$F$736,5)+VLOOKUP($A804+ROUND((COLUMN()-2)/24,5),'Расчет сбытовых надбавок'!$B$2281:'Расчет сбытовых надбавок'!$G$3024,4)</f>
        <v>276.81</v>
      </c>
    </row>
    <row r="805" spans="1:25" x14ac:dyDescent="0.2">
      <c r="A805" s="79">
        <f t="shared" si="24"/>
        <v>42562</v>
      </c>
      <c r="B805" s="98">
        <f>VLOOKUP($A805+ROUND((COLUMN()-2)/24,5),АТС!$A$41:$F$736,5)+VLOOKUP($A805+ROUND((COLUMN()-2)/24,5),'Расчет сбытовых надбавок'!$B$2281:'Расчет сбытовых надбавок'!$G$3024,4)</f>
        <v>159.23000000000002</v>
      </c>
      <c r="C805" s="98">
        <f>VLOOKUP($A805+ROUND((COLUMN()-2)/24,5),АТС!$A$41:$F$736,5)+VLOOKUP($A805+ROUND((COLUMN()-2)/24,5),'Расчет сбытовых надбавок'!$B$2281:'Расчет сбытовых надбавок'!$G$3024,4)</f>
        <v>41.5</v>
      </c>
      <c r="D805" s="98">
        <f>VLOOKUP($A805+ROUND((COLUMN()-2)/24,5),АТС!$A$41:$F$736,5)+VLOOKUP($A805+ROUND((COLUMN()-2)/24,5),'Расчет сбытовых надбавок'!$B$2281:'Расчет сбытовых надбавок'!$G$3024,4)</f>
        <v>824.52</v>
      </c>
      <c r="E805" s="98">
        <f>VLOOKUP($A805+ROUND((COLUMN()-2)/24,5),АТС!$A$41:$F$736,5)+VLOOKUP($A805+ROUND((COLUMN()-2)/24,5),'Расчет сбытовых надбавок'!$B$2281:'Расчет сбытовых надбавок'!$G$3024,4)</f>
        <v>829.37999999999988</v>
      </c>
      <c r="F805" s="98">
        <f>VLOOKUP($A805+ROUND((COLUMN()-2)/24,5),АТС!$A$41:$F$736,5)+VLOOKUP($A805+ROUND((COLUMN()-2)/24,5),'Расчет сбытовых надбавок'!$B$2281:'Расчет сбытовых надбавок'!$G$3024,4)</f>
        <v>861.55</v>
      </c>
      <c r="G805" s="98">
        <f>VLOOKUP($A805+ROUND((COLUMN()-2)/24,5),АТС!$A$41:$F$736,5)+VLOOKUP($A805+ROUND((COLUMN()-2)/24,5),'Расчет сбытовых надбавок'!$B$2281:'Расчет сбытовых надбавок'!$G$3024,4)</f>
        <v>112.77</v>
      </c>
      <c r="H805" s="98">
        <f>VLOOKUP($A805+ROUND((COLUMN()-2)/24,5),АТС!$A$41:$F$736,5)+VLOOKUP($A805+ROUND((COLUMN()-2)/24,5),'Расчет сбытовых надбавок'!$B$2281:'Расчет сбытовых надбавок'!$G$3024,4)</f>
        <v>0.01</v>
      </c>
      <c r="I805" s="98">
        <f>VLOOKUP($A805+ROUND((COLUMN()-2)/24,5),АТС!$A$41:$F$736,5)+VLOOKUP($A805+ROUND((COLUMN()-2)/24,5),'Расчет сбытовых надбавок'!$B$2281:'Расчет сбытовых надбавок'!$G$3024,4)</f>
        <v>0.01</v>
      </c>
      <c r="J805" s="98">
        <f>VLOOKUP($A805+ROUND((COLUMN()-2)/24,5),АТС!$A$41:$F$736,5)+VLOOKUP($A805+ROUND((COLUMN()-2)/24,5),'Расчет сбытовых надбавок'!$B$2281:'Расчет сбытовых надбавок'!$G$3024,4)</f>
        <v>0</v>
      </c>
      <c r="K805" s="98">
        <f>VLOOKUP($A805+ROUND((COLUMN()-2)/24,5),АТС!$A$41:$F$736,5)+VLOOKUP($A805+ROUND((COLUMN()-2)/24,5),'Расчет сбытовых надбавок'!$B$2281:'Расчет сбытовых надбавок'!$G$3024,4)</f>
        <v>0</v>
      </c>
      <c r="L805" s="98">
        <f>VLOOKUP($A805+ROUND((COLUMN()-2)/24,5),АТС!$A$41:$F$736,5)+VLOOKUP($A805+ROUND((COLUMN()-2)/24,5),'Расчет сбытовых надбавок'!$B$2281:'Расчет сбытовых надбавок'!$G$3024,4)</f>
        <v>75.400000000000006</v>
      </c>
      <c r="M805" s="98">
        <f>VLOOKUP($A805+ROUND((COLUMN()-2)/24,5),АТС!$A$41:$F$736,5)+VLOOKUP($A805+ROUND((COLUMN()-2)/24,5),'Расчет сбытовых надбавок'!$B$2281:'Расчет сбытовых надбавок'!$G$3024,4)</f>
        <v>106</v>
      </c>
      <c r="N805" s="98">
        <f>VLOOKUP($A805+ROUND((COLUMN()-2)/24,5),АТС!$A$41:$F$736,5)+VLOOKUP($A805+ROUND((COLUMN()-2)/24,5),'Расчет сбытовых надбавок'!$B$2281:'Расчет сбытовых надбавок'!$G$3024,4)</f>
        <v>141.86999999999998</v>
      </c>
      <c r="O805" s="98">
        <f>VLOOKUP($A805+ROUND((COLUMN()-2)/24,5),АТС!$A$41:$F$736,5)+VLOOKUP($A805+ROUND((COLUMN()-2)/24,5),'Расчет сбытовых надбавок'!$B$2281:'Расчет сбытовых надбавок'!$G$3024,4)</f>
        <v>134.68</v>
      </c>
      <c r="P805" s="98">
        <f>VLOOKUP($A805+ROUND((COLUMN()-2)/24,5),АТС!$A$41:$F$736,5)+VLOOKUP($A805+ROUND((COLUMN()-2)/24,5),'Расчет сбытовых надбавок'!$B$2281:'Расчет сбытовых надбавок'!$G$3024,4)</f>
        <v>157.44999999999999</v>
      </c>
      <c r="Q805" s="98">
        <f>VLOOKUP($A805+ROUND((COLUMN()-2)/24,5),АТС!$A$41:$F$736,5)+VLOOKUP($A805+ROUND((COLUMN()-2)/24,5),'Расчет сбытовых надбавок'!$B$2281:'Расчет сбытовых надбавок'!$G$3024,4)</f>
        <v>157.97999999999999</v>
      </c>
      <c r="R805" s="98">
        <f>VLOOKUP($A805+ROUND((COLUMN()-2)/24,5),АТС!$A$41:$F$736,5)+VLOOKUP($A805+ROUND((COLUMN()-2)/24,5),'Расчет сбытовых надбавок'!$B$2281:'Расчет сбытовых надбавок'!$G$3024,4)</f>
        <v>157.25</v>
      </c>
      <c r="S805" s="98">
        <f>VLOOKUP($A805+ROUND((COLUMN()-2)/24,5),АТС!$A$41:$F$736,5)+VLOOKUP($A805+ROUND((COLUMN()-2)/24,5),'Расчет сбытовых надбавок'!$B$2281:'Расчет сбытовых надбавок'!$G$3024,4)</f>
        <v>147.36999999999998</v>
      </c>
      <c r="T805" s="98">
        <f>VLOOKUP($A805+ROUND((COLUMN()-2)/24,5),АТС!$A$41:$F$736,5)+VLOOKUP($A805+ROUND((COLUMN()-2)/24,5),'Расчет сбытовых надбавок'!$B$2281:'Расчет сбытовых надбавок'!$G$3024,4)</f>
        <v>121.66</v>
      </c>
      <c r="U805" s="98">
        <f>VLOOKUP($A805+ROUND((COLUMN()-2)/24,5),АТС!$A$41:$F$736,5)+VLOOKUP($A805+ROUND((COLUMN()-2)/24,5),'Расчет сбытовых надбавок'!$B$2281:'Расчет сбытовых надбавок'!$G$3024,4)</f>
        <v>46.98</v>
      </c>
      <c r="V805" s="98">
        <f>VLOOKUP($A805+ROUND((COLUMN()-2)/24,5),АТС!$A$41:$F$736,5)+VLOOKUP($A805+ROUND((COLUMN()-2)/24,5),'Расчет сбытовых надбавок'!$B$2281:'Расчет сбытовых надбавок'!$G$3024,4)</f>
        <v>139.94</v>
      </c>
      <c r="W805" s="98">
        <f>VLOOKUP($A805+ROUND((COLUMN()-2)/24,5),АТС!$A$41:$F$736,5)+VLOOKUP($A805+ROUND((COLUMN()-2)/24,5),'Расчет сбытовых надбавок'!$B$2281:'Расчет сбытовых надбавок'!$G$3024,4)</f>
        <v>193.92</v>
      </c>
      <c r="X805" s="98">
        <f>VLOOKUP($A805+ROUND((COLUMN()-2)/24,5),АТС!$A$41:$F$736,5)+VLOOKUP($A805+ROUND((COLUMN()-2)/24,5),'Расчет сбытовых надбавок'!$B$2281:'Расчет сбытовых надбавок'!$G$3024,4)</f>
        <v>478.76</v>
      </c>
      <c r="Y805" s="98">
        <f>VLOOKUP($A805+ROUND((COLUMN()-2)/24,5),АТС!$A$41:$F$736,5)+VLOOKUP($A805+ROUND((COLUMN()-2)/24,5),'Расчет сбытовых надбавок'!$B$2281:'Расчет сбытовых надбавок'!$G$3024,4)</f>
        <v>377.16999999999996</v>
      </c>
    </row>
    <row r="806" spans="1:25" x14ac:dyDescent="0.2">
      <c r="A806" s="79">
        <f t="shared" si="24"/>
        <v>42563</v>
      </c>
      <c r="B806" s="98">
        <f>VLOOKUP($A806+ROUND((COLUMN()-2)/24,5),АТС!$A$41:$F$736,5)+VLOOKUP($A806+ROUND((COLUMN()-2)/24,5),'Расчет сбытовых надбавок'!$B$2281:'Расчет сбытовых надбавок'!$G$3024,4)</f>
        <v>178.41</v>
      </c>
      <c r="C806" s="98">
        <f>VLOOKUP($A806+ROUND((COLUMN()-2)/24,5),АТС!$A$41:$F$736,5)+VLOOKUP($A806+ROUND((COLUMN()-2)/24,5),'Расчет сбытовых надбавок'!$B$2281:'Расчет сбытовых надбавок'!$G$3024,4)</f>
        <v>126.19</v>
      </c>
      <c r="D806" s="98">
        <f>VLOOKUP($A806+ROUND((COLUMN()-2)/24,5),АТС!$A$41:$F$736,5)+VLOOKUP($A806+ROUND((COLUMN()-2)/24,5),'Расчет сбытовых надбавок'!$B$2281:'Расчет сбытовых надбавок'!$G$3024,4)</f>
        <v>44.67</v>
      </c>
      <c r="E806" s="98">
        <f>VLOOKUP($A806+ROUND((COLUMN()-2)/24,5),АТС!$A$41:$F$736,5)+VLOOKUP($A806+ROUND((COLUMN()-2)/24,5),'Расчет сбытовых надбавок'!$B$2281:'Расчет сбытовых надбавок'!$G$3024,4)</f>
        <v>83.6</v>
      </c>
      <c r="F806" s="98">
        <f>VLOOKUP($A806+ROUND((COLUMN()-2)/24,5),АТС!$A$41:$F$736,5)+VLOOKUP($A806+ROUND((COLUMN()-2)/24,5),'Расчет сбытовых надбавок'!$B$2281:'Расчет сбытовых надбавок'!$G$3024,4)</f>
        <v>866.31</v>
      </c>
      <c r="G806" s="98">
        <f>VLOOKUP($A806+ROUND((COLUMN()-2)/24,5),АТС!$A$41:$F$736,5)+VLOOKUP($A806+ROUND((COLUMN()-2)/24,5),'Расчет сбытовых надбавок'!$B$2281:'Расчет сбытовых надбавок'!$G$3024,4)</f>
        <v>0</v>
      </c>
      <c r="H806" s="98">
        <f>VLOOKUP($A806+ROUND((COLUMN()-2)/24,5),АТС!$A$41:$F$736,5)+VLOOKUP($A806+ROUND((COLUMN()-2)/24,5),'Расчет сбытовых надбавок'!$B$2281:'Расчет сбытовых надбавок'!$G$3024,4)</f>
        <v>0</v>
      </c>
      <c r="I806" s="98">
        <f>VLOOKUP($A806+ROUND((COLUMN()-2)/24,5),АТС!$A$41:$F$736,5)+VLOOKUP($A806+ROUND((COLUMN()-2)/24,5),'Расчет сбытовых надбавок'!$B$2281:'Расчет сбытовых надбавок'!$G$3024,4)</f>
        <v>0</v>
      </c>
      <c r="J806" s="98">
        <f>VLOOKUP($A806+ROUND((COLUMN()-2)/24,5),АТС!$A$41:$F$736,5)+VLOOKUP($A806+ROUND((COLUMN()-2)/24,5),'Расчет сбытовых надбавок'!$B$2281:'Расчет сбытовых надбавок'!$G$3024,4)</f>
        <v>28.36</v>
      </c>
      <c r="K806" s="98">
        <f>VLOOKUP($A806+ROUND((COLUMN()-2)/24,5),АТС!$A$41:$F$736,5)+VLOOKUP($A806+ROUND((COLUMN()-2)/24,5),'Расчет сбытовых надбавок'!$B$2281:'Расчет сбытовых надбавок'!$G$3024,4)</f>
        <v>15.39</v>
      </c>
      <c r="L806" s="98">
        <f>VLOOKUP($A806+ROUND((COLUMN()-2)/24,5),АТС!$A$41:$F$736,5)+VLOOKUP($A806+ROUND((COLUMN()-2)/24,5),'Расчет сбытовых надбавок'!$B$2281:'Расчет сбытовых надбавок'!$G$3024,4)</f>
        <v>71.460000000000008</v>
      </c>
      <c r="M806" s="98">
        <f>VLOOKUP($A806+ROUND((COLUMN()-2)/24,5),АТС!$A$41:$F$736,5)+VLOOKUP($A806+ROUND((COLUMN()-2)/24,5),'Расчет сбытовых надбавок'!$B$2281:'Расчет сбытовых надбавок'!$G$3024,4)</f>
        <v>98.23</v>
      </c>
      <c r="N806" s="98">
        <f>VLOOKUP($A806+ROUND((COLUMN()-2)/24,5),АТС!$A$41:$F$736,5)+VLOOKUP($A806+ROUND((COLUMN()-2)/24,5),'Расчет сбытовых надбавок'!$B$2281:'Расчет сбытовых надбавок'!$G$3024,4)</f>
        <v>30.02</v>
      </c>
      <c r="O806" s="98">
        <f>VLOOKUP($A806+ROUND((COLUMN()-2)/24,5),АТС!$A$41:$F$736,5)+VLOOKUP($A806+ROUND((COLUMN()-2)/24,5),'Расчет сбытовых надбавок'!$B$2281:'Расчет сбытовых надбавок'!$G$3024,4)</f>
        <v>14.18</v>
      </c>
      <c r="P806" s="98">
        <f>VLOOKUP($A806+ROUND((COLUMN()-2)/24,5),АТС!$A$41:$F$736,5)+VLOOKUP($A806+ROUND((COLUMN()-2)/24,5),'Расчет сбытовых надбавок'!$B$2281:'Расчет сбытовых надбавок'!$G$3024,4)</f>
        <v>22.259999999999998</v>
      </c>
      <c r="Q806" s="98">
        <f>VLOOKUP($A806+ROUND((COLUMN()-2)/24,5),АТС!$A$41:$F$736,5)+VLOOKUP($A806+ROUND((COLUMN()-2)/24,5),'Расчет сбытовых надбавок'!$B$2281:'Расчет сбытовых надбавок'!$G$3024,4)</f>
        <v>37.809999999999995</v>
      </c>
      <c r="R806" s="98">
        <f>VLOOKUP($A806+ROUND((COLUMN()-2)/24,5),АТС!$A$41:$F$736,5)+VLOOKUP($A806+ROUND((COLUMN()-2)/24,5),'Расчет сбытовых надбавок'!$B$2281:'Расчет сбытовых надбавок'!$G$3024,4)</f>
        <v>28.209999999999997</v>
      </c>
      <c r="S806" s="98">
        <f>VLOOKUP($A806+ROUND((COLUMN()-2)/24,5),АТС!$A$41:$F$736,5)+VLOOKUP($A806+ROUND((COLUMN()-2)/24,5),'Расчет сбытовых надбавок'!$B$2281:'Расчет сбытовых надбавок'!$G$3024,4)</f>
        <v>31.77</v>
      </c>
      <c r="T806" s="98">
        <f>VLOOKUP($A806+ROUND((COLUMN()-2)/24,5),АТС!$A$41:$F$736,5)+VLOOKUP($A806+ROUND((COLUMN()-2)/24,5),'Расчет сбытовых надбавок'!$B$2281:'Расчет сбытовых надбавок'!$G$3024,4)</f>
        <v>47.540000000000006</v>
      </c>
      <c r="U806" s="98">
        <f>VLOOKUP($A806+ROUND((COLUMN()-2)/24,5),АТС!$A$41:$F$736,5)+VLOOKUP($A806+ROUND((COLUMN()-2)/24,5),'Расчет сбытовых надбавок'!$B$2281:'Расчет сбытовых надбавок'!$G$3024,4)</f>
        <v>1.2799999999999998</v>
      </c>
      <c r="V806" s="98">
        <f>VLOOKUP($A806+ROUND((COLUMN()-2)/24,5),АТС!$A$41:$F$736,5)+VLOOKUP($A806+ROUND((COLUMN()-2)/24,5),'Расчет сбытовых надбавок'!$B$2281:'Расчет сбытовых надбавок'!$G$3024,4)</f>
        <v>0.01</v>
      </c>
      <c r="W806" s="98">
        <f>VLOOKUP($A806+ROUND((COLUMN()-2)/24,5),АТС!$A$41:$F$736,5)+VLOOKUP($A806+ROUND((COLUMN()-2)/24,5),'Расчет сбытовых надбавок'!$B$2281:'Расчет сбытовых надбавок'!$G$3024,4)</f>
        <v>56.36</v>
      </c>
      <c r="X806" s="98">
        <f>VLOOKUP($A806+ROUND((COLUMN()-2)/24,5),АТС!$A$41:$F$736,5)+VLOOKUP($A806+ROUND((COLUMN()-2)/24,5),'Расчет сбытовых надбавок'!$B$2281:'Расчет сбытовых надбавок'!$G$3024,4)</f>
        <v>383.14</v>
      </c>
      <c r="Y806" s="98">
        <f>VLOOKUP($A806+ROUND((COLUMN()-2)/24,5),АТС!$A$41:$F$736,5)+VLOOKUP($A806+ROUND((COLUMN()-2)/24,5),'Расчет сбытовых надбавок'!$B$2281:'Расчет сбытовых надбавок'!$G$3024,4)</f>
        <v>249.07000000000002</v>
      </c>
    </row>
    <row r="807" spans="1:25" x14ac:dyDescent="0.2">
      <c r="A807" s="79">
        <f t="shared" si="24"/>
        <v>42564</v>
      </c>
      <c r="B807" s="98">
        <f>VLOOKUP($A807+ROUND((COLUMN()-2)/24,5),АТС!$A$41:$F$736,5)+VLOOKUP($A807+ROUND((COLUMN()-2)/24,5),'Расчет сбытовых надбавок'!$B$2281:'Расчет сбытовых надбавок'!$G$3024,4)</f>
        <v>1105.44</v>
      </c>
      <c r="C807" s="98">
        <f>VLOOKUP($A807+ROUND((COLUMN()-2)/24,5),АТС!$A$41:$F$736,5)+VLOOKUP($A807+ROUND((COLUMN()-2)/24,5),'Расчет сбытовых надбавок'!$B$2281:'Расчет сбытовых надбавок'!$G$3024,4)</f>
        <v>1046.1199999999999</v>
      </c>
      <c r="D807" s="98">
        <f>VLOOKUP($A807+ROUND((COLUMN()-2)/24,5),АТС!$A$41:$F$736,5)+VLOOKUP($A807+ROUND((COLUMN()-2)/24,5),'Расчет сбытовых надбавок'!$B$2281:'Расчет сбытовых надбавок'!$G$3024,4)</f>
        <v>60.150000000000006</v>
      </c>
      <c r="E807" s="98">
        <f>VLOOKUP($A807+ROUND((COLUMN()-2)/24,5),АТС!$A$41:$F$736,5)+VLOOKUP($A807+ROUND((COLUMN()-2)/24,5),'Расчет сбытовых надбавок'!$B$2281:'Расчет сбытовых надбавок'!$G$3024,4)</f>
        <v>907.76</v>
      </c>
      <c r="F807" s="98">
        <f>VLOOKUP($A807+ROUND((COLUMN()-2)/24,5),АТС!$A$41:$F$736,5)+VLOOKUP($A807+ROUND((COLUMN()-2)/24,5),'Расчет сбытовых надбавок'!$B$2281:'Расчет сбытовых надбавок'!$G$3024,4)</f>
        <v>854.37</v>
      </c>
      <c r="G807" s="98">
        <f>VLOOKUP($A807+ROUND((COLUMN()-2)/24,5),АТС!$A$41:$F$736,5)+VLOOKUP($A807+ROUND((COLUMN()-2)/24,5),'Расчет сбытовых надбавок'!$B$2281:'Расчет сбытовых надбавок'!$G$3024,4)</f>
        <v>843.74</v>
      </c>
      <c r="H807" s="98">
        <f>VLOOKUP($A807+ROUND((COLUMN()-2)/24,5),АТС!$A$41:$F$736,5)+VLOOKUP($A807+ROUND((COLUMN()-2)/24,5),'Расчет сбытовых надбавок'!$B$2281:'Расчет сбытовых надбавок'!$G$3024,4)</f>
        <v>0</v>
      </c>
      <c r="I807" s="98">
        <f>VLOOKUP($A807+ROUND((COLUMN()-2)/24,5),АТС!$A$41:$F$736,5)+VLOOKUP($A807+ROUND((COLUMN()-2)/24,5),'Расчет сбытовых надбавок'!$B$2281:'Расчет сбытовых надбавок'!$G$3024,4)</f>
        <v>0</v>
      </c>
      <c r="J807" s="98">
        <f>VLOOKUP($A807+ROUND((COLUMN()-2)/24,5),АТС!$A$41:$F$736,5)+VLOOKUP($A807+ROUND((COLUMN()-2)/24,5),'Расчет сбытовых надбавок'!$B$2281:'Расчет сбытовых надбавок'!$G$3024,4)</f>
        <v>25.46</v>
      </c>
      <c r="K807" s="98">
        <f>VLOOKUP($A807+ROUND((COLUMN()-2)/24,5),АТС!$A$41:$F$736,5)+VLOOKUP($A807+ROUND((COLUMN()-2)/24,5),'Расчет сбытовых надбавок'!$B$2281:'Расчет сбытовых надбавок'!$G$3024,4)</f>
        <v>63.4</v>
      </c>
      <c r="L807" s="98">
        <f>VLOOKUP($A807+ROUND((COLUMN()-2)/24,5),АТС!$A$41:$F$736,5)+VLOOKUP($A807+ROUND((COLUMN()-2)/24,5),'Расчет сбытовых надбавок'!$B$2281:'Расчет сбытовых надбавок'!$G$3024,4)</f>
        <v>124.69999999999999</v>
      </c>
      <c r="M807" s="98">
        <f>VLOOKUP($A807+ROUND((COLUMN()-2)/24,5),АТС!$A$41:$F$736,5)+VLOOKUP($A807+ROUND((COLUMN()-2)/24,5),'Расчет сбытовых надбавок'!$B$2281:'Расчет сбытовых надбавок'!$G$3024,4)</f>
        <v>141.29000000000002</v>
      </c>
      <c r="N807" s="98">
        <f>VLOOKUP($A807+ROUND((COLUMN()-2)/24,5),АТС!$A$41:$F$736,5)+VLOOKUP($A807+ROUND((COLUMN()-2)/24,5),'Расчет сбытовых надбавок'!$B$2281:'Расчет сбытовых надбавок'!$G$3024,4)</f>
        <v>42.43</v>
      </c>
      <c r="O807" s="98">
        <f>VLOOKUP($A807+ROUND((COLUMN()-2)/24,5),АТС!$A$41:$F$736,5)+VLOOKUP($A807+ROUND((COLUMN()-2)/24,5),'Расчет сбытовых надбавок'!$B$2281:'Расчет сбытовых надбавок'!$G$3024,4)</f>
        <v>22.900000000000002</v>
      </c>
      <c r="P807" s="98">
        <f>VLOOKUP($A807+ROUND((COLUMN()-2)/24,5),АТС!$A$41:$F$736,5)+VLOOKUP($A807+ROUND((COLUMN()-2)/24,5),'Расчет сбытовых надбавок'!$B$2281:'Расчет сбытовых надбавок'!$G$3024,4)</f>
        <v>54.089999999999996</v>
      </c>
      <c r="Q807" s="98">
        <f>VLOOKUP($A807+ROUND((COLUMN()-2)/24,5),АТС!$A$41:$F$736,5)+VLOOKUP($A807+ROUND((COLUMN()-2)/24,5),'Расчет сбытовых надбавок'!$B$2281:'Расчет сбытовых надбавок'!$G$3024,4)</f>
        <v>65.61</v>
      </c>
      <c r="R807" s="98">
        <f>VLOOKUP($A807+ROUND((COLUMN()-2)/24,5),АТС!$A$41:$F$736,5)+VLOOKUP($A807+ROUND((COLUMN()-2)/24,5),'Расчет сбытовых надбавок'!$B$2281:'Расчет сбытовых надбавок'!$G$3024,4)</f>
        <v>74.2</v>
      </c>
      <c r="S807" s="98">
        <f>VLOOKUP($A807+ROUND((COLUMN()-2)/24,5),АТС!$A$41:$F$736,5)+VLOOKUP($A807+ROUND((COLUMN()-2)/24,5),'Расчет сбытовых надбавок'!$B$2281:'Расчет сбытовых надбавок'!$G$3024,4)</f>
        <v>103.44</v>
      </c>
      <c r="T807" s="98">
        <f>VLOOKUP($A807+ROUND((COLUMN()-2)/24,5),АТС!$A$41:$F$736,5)+VLOOKUP($A807+ROUND((COLUMN()-2)/24,5),'Расчет сбытовых надбавок'!$B$2281:'Расчет сбытовых надбавок'!$G$3024,4)</f>
        <v>106.67</v>
      </c>
      <c r="U807" s="98">
        <f>VLOOKUP($A807+ROUND((COLUMN()-2)/24,5),АТС!$A$41:$F$736,5)+VLOOKUP($A807+ROUND((COLUMN()-2)/24,5),'Расчет сбытовых надбавок'!$B$2281:'Расчет сбытовых надбавок'!$G$3024,4)</f>
        <v>22.14</v>
      </c>
      <c r="V807" s="98">
        <f>VLOOKUP($A807+ROUND((COLUMN()-2)/24,5),АТС!$A$41:$F$736,5)+VLOOKUP($A807+ROUND((COLUMN()-2)/24,5),'Расчет сбытовых надбавок'!$B$2281:'Расчет сбытовых надбавок'!$G$3024,4)</f>
        <v>0.01</v>
      </c>
      <c r="W807" s="98">
        <f>VLOOKUP($A807+ROUND((COLUMN()-2)/24,5),АТС!$A$41:$F$736,5)+VLOOKUP($A807+ROUND((COLUMN()-2)/24,5),'Расчет сбытовых надбавок'!$B$2281:'Расчет сбытовых надбавок'!$G$3024,4)</f>
        <v>0</v>
      </c>
      <c r="X807" s="98">
        <f>VLOOKUP($A807+ROUND((COLUMN()-2)/24,5),АТС!$A$41:$F$736,5)+VLOOKUP($A807+ROUND((COLUMN()-2)/24,5),'Расчет сбытовых надбавок'!$B$2281:'Расчет сбытовых надбавок'!$G$3024,4)</f>
        <v>0</v>
      </c>
      <c r="Y807" s="98">
        <f>VLOOKUP($A807+ROUND((COLUMN()-2)/24,5),АТС!$A$41:$F$736,5)+VLOOKUP($A807+ROUND((COLUMN()-2)/24,5),'Расчет сбытовых надбавок'!$B$2281:'Расчет сбытовых надбавок'!$G$3024,4)</f>
        <v>0.01</v>
      </c>
    </row>
    <row r="808" spans="1:25" x14ac:dyDescent="0.2">
      <c r="A808" s="79">
        <f t="shared" si="24"/>
        <v>42565</v>
      </c>
      <c r="B808" s="98">
        <f>VLOOKUP($A808+ROUND((COLUMN()-2)/24,5),АТС!$A$41:$F$736,5)+VLOOKUP($A808+ROUND((COLUMN()-2)/24,5),'Расчет сбытовых надбавок'!$B$2281:'Расчет сбытовых надбавок'!$G$3024,4)</f>
        <v>149.17000000000002</v>
      </c>
      <c r="C808" s="98">
        <f>VLOOKUP($A808+ROUND((COLUMN()-2)/24,5),АТС!$A$41:$F$736,5)+VLOOKUP($A808+ROUND((COLUMN()-2)/24,5),'Расчет сбытовых надбавок'!$B$2281:'Расчет сбытовых надбавок'!$G$3024,4)</f>
        <v>13.139999999999999</v>
      </c>
      <c r="D808" s="98">
        <f>VLOOKUP($A808+ROUND((COLUMN()-2)/24,5),АТС!$A$41:$F$736,5)+VLOOKUP($A808+ROUND((COLUMN()-2)/24,5),'Расчет сбытовых надбавок'!$B$2281:'Расчет сбытовых надбавок'!$G$3024,4)</f>
        <v>11.559999999999999</v>
      </c>
      <c r="E808" s="98">
        <f>VLOOKUP($A808+ROUND((COLUMN()-2)/24,5),АТС!$A$41:$F$736,5)+VLOOKUP($A808+ROUND((COLUMN()-2)/24,5),'Расчет сбытовых надбавок'!$B$2281:'Расчет сбытовых надбавок'!$G$3024,4)</f>
        <v>14.09</v>
      </c>
      <c r="F808" s="98">
        <f>VLOOKUP($A808+ROUND((COLUMN()-2)/24,5),АТС!$A$41:$F$736,5)+VLOOKUP($A808+ROUND((COLUMN()-2)/24,5),'Расчет сбытовых надбавок'!$B$2281:'Расчет сбытовых надбавок'!$G$3024,4)</f>
        <v>9.98</v>
      </c>
      <c r="G808" s="98">
        <f>VLOOKUP($A808+ROUND((COLUMN()-2)/24,5),АТС!$A$41:$F$736,5)+VLOOKUP($A808+ROUND((COLUMN()-2)/24,5),'Расчет сбытовых надбавок'!$B$2281:'Расчет сбытовых надбавок'!$G$3024,4)</f>
        <v>0</v>
      </c>
      <c r="H808" s="98">
        <f>VLOOKUP($A808+ROUND((COLUMN()-2)/24,5),АТС!$A$41:$F$736,5)+VLOOKUP($A808+ROUND((COLUMN()-2)/24,5),'Расчет сбытовых надбавок'!$B$2281:'Расчет сбытовых надбавок'!$G$3024,4)</f>
        <v>0</v>
      </c>
      <c r="I808" s="98">
        <f>VLOOKUP($A808+ROUND((COLUMN()-2)/24,5),АТС!$A$41:$F$736,5)+VLOOKUP($A808+ROUND((COLUMN()-2)/24,5),'Расчет сбытовых надбавок'!$B$2281:'Расчет сбытовых надбавок'!$G$3024,4)</f>
        <v>0</v>
      </c>
      <c r="J808" s="98">
        <f>VLOOKUP($A808+ROUND((COLUMN()-2)/24,5),АТС!$A$41:$F$736,5)+VLOOKUP($A808+ROUND((COLUMN()-2)/24,5),'Расчет сбытовых надбавок'!$B$2281:'Расчет сбытовых надбавок'!$G$3024,4)</f>
        <v>690.65000000000009</v>
      </c>
      <c r="K808" s="98">
        <f>VLOOKUP($A808+ROUND((COLUMN()-2)/24,5),АТС!$A$41:$F$736,5)+VLOOKUP($A808+ROUND((COLUMN()-2)/24,5),'Расчет сбытовых надбавок'!$B$2281:'Расчет сбытовых надбавок'!$G$3024,4)</f>
        <v>59.760000000000005</v>
      </c>
      <c r="L808" s="98">
        <f>VLOOKUP($A808+ROUND((COLUMN()-2)/24,5),АТС!$A$41:$F$736,5)+VLOOKUP($A808+ROUND((COLUMN()-2)/24,5),'Расчет сбытовых надбавок'!$B$2281:'Расчет сбытовых надбавок'!$G$3024,4)</f>
        <v>95.72999999999999</v>
      </c>
      <c r="M808" s="98">
        <f>VLOOKUP($A808+ROUND((COLUMN()-2)/24,5),АТС!$A$41:$F$736,5)+VLOOKUP($A808+ROUND((COLUMN()-2)/24,5),'Расчет сбытовых надбавок'!$B$2281:'Расчет сбытовых надбавок'!$G$3024,4)</f>
        <v>7.02</v>
      </c>
      <c r="N808" s="98">
        <f>VLOOKUP($A808+ROUND((COLUMN()-2)/24,5),АТС!$A$41:$F$736,5)+VLOOKUP($A808+ROUND((COLUMN()-2)/24,5),'Расчет сбытовых надбавок'!$B$2281:'Расчет сбытовых надбавок'!$G$3024,4)</f>
        <v>16.010000000000002</v>
      </c>
      <c r="O808" s="98">
        <f>VLOOKUP($A808+ROUND((COLUMN()-2)/24,5),АТС!$A$41:$F$736,5)+VLOOKUP($A808+ROUND((COLUMN()-2)/24,5),'Расчет сбытовых надбавок'!$B$2281:'Расчет сбытовых надбавок'!$G$3024,4)</f>
        <v>11.98</v>
      </c>
      <c r="P808" s="98">
        <f>VLOOKUP($A808+ROUND((COLUMN()-2)/24,5),АТС!$A$41:$F$736,5)+VLOOKUP($A808+ROUND((COLUMN()-2)/24,5),'Расчет сбытовых надбавок'!$B$2281:'Расчет сбытовых надбавок'!$G$3024,4)</f>
        <v>10.69</v>
      </c>
      <c r="Q808" s="98">
        <f>VLOOKUP($A808+ROUND((COLUMN()-2)/24,5),АТС!$A$41:$F$736,5)+VLOOKUP($A808+ROUND((COLUMN()-2)/24,5),'Расчет сбытовых надбавок'!$B$2281:'Расчет сбытовых надбавок'!$G$3024,4)</f>
        <v>12.530000000000001</v>
      </c>
      <c r="R808" s="98">
        <f>VLOOKUP($A808+ROUND((COLUMN()-2)/24,5),АТС!$A$41:$F$736,5)+VLOOKUP($A808+ROUND((COLUMN()-2)/24,5),'Расчет сбытовых надбавок'!$B$2281:'Расчет сбытовых надбавок'!$G$3024,4)</f>
        <v>26.07</v>
      </c>
      <c r="S808" s="98">
        <f>VLOOKUP($A808+ROUND((COLUMN()-2)/24,5),АТС!$A$41:$F$736,5)+VLOOKUP($A808+ROUND((COLUMN()-2)/24,5),'Расчет сбытовых надбавок'!$B$2281:'Расчет сбытовых надбавок'!$G$3024,4)</f>
        <v>35.43</v>
      </c>
      <c r="T808" s="98">
        <f>VLOOKUP($A808+ROUND((COLUMN()-2)/24,5),АТС!$A$41:$F$736,5)+VLOOKUP($A808+ROUND((COLUMN()-2)/24,5),'Расчет сбытовых надбавок'!$B$2281:'Расчет сбытовых надбавок'!$G$3024,4)</f>
        <v>0.01</v>
      </c>
      <c r="U808" s="98">
        <f>VLOOKUP($A808+ROUND((COLUMN()-2)/24,5),АТС!$A$41:$F$736,5)+VLOOKUP($A808+ROUND((COLUMN()-2)/24,5),'Расчет сбытовых надбавок'!$B$2281:'Расчет сбытовых надбавок'!$G$3024,4)</f>
        <v>0</v>
      </c>
      <c r="V808" s="98">
        <f>VLOOKUP($A808+ROUND((COLUMN()-2)/24,5),АТС!$A$41:$F$736,5)+VLOOKUP($A808+ROUND((COLUMN()-2)/24,5),'Расчет сбытовых надбавок'!$B$2281:'Расчет сбытовых надбавок'!$G$3024,4)</f>
        <v>0</v>
      </c>
      <c r="W808" s="98">
        <f>VLOOKUP($A808+ROUND((COLUMN()-2)/24,5),АТС!$A$41:$F$736,5)+VLOOKUP($A808+ROUND((COLUMN()-2)/24,5),'Расчет сбытовых надбавок'!$B$2281:'Расчет сбытовых надбавок'!$G$3024,4)</f>
        <v>0</v>
      </c>
      <c r="X808" s="98">
        <f>VLOOKUP($A808+ROUND((COLUMN()-2)/24,5),АТС!$A$41:$F$736,5)+VLOOKUP($A808+ROUND((COLUMN()-2)/24,5),'Расчет сбытовых надбавок'!$B$2281:'Расчет сбытовых надбавок'!$G$3024,4)</f>
        <v>33.33</v>
      </c>
      <c r="Y808" s="98">
        <f>VLOOKUP($A808+ROUND((COLUMN()-2)/24,5),АТС!$A$41:$F$736,5)+VLOOKUP($A808+ROUND((COLUMN()-2)/24,5),'Расчет сбытовых надбавок'!$B$2281:'Расчет сбытовых надбавок'!$G$3024,4)</f>
        <v>58.02</v>
      </c>
    </row>
    <row r="809" spans="1:25" x14ac:dyDescent="0.2">
      <c r="A809" s="79">
        <f t="shared" si="24"/>
        <v>42566</v>
      </c>
      <c r="B809" s="98">
        <f>VLOOKUP($A809+ROUND((COLUMN()-2)/24,5),АТС!$A$41:$F$736,5)+VLOOKUP($A809+ROUND((COLUMN()-2)/24,5),'Расчет сбытовых надбавок'!$B$2281:'Расчет сбытовых надбавок'!$G$3024,4)</f>
        <v>0</v>
      </c>
      <c r="C809" s="98">
        <f>VLOOKUP($A809+ROUND((COLUMN()-2)/24,5),АТС!$A$41:$F$736,5)+VLOOKUP($A809+ROUND((COLUMN()-2)/24,5),'Расчет сбытовых надбавок'!$B$2281:'Расчет сбытовых надбавок'!$G$3024,4)</f>
        <v>0</v>
      </c>
      <c r="D809" s="98">
        <f>VLOOKUP($A809+ROUND((COLUMN()-2)/24,5),АТС!$A$41:$F$736,5)+VLOOKUP($A809+ROUND((COLUMN()-2)/24,5),'Расчет сбытовых надбавок'!$B$2281:'Расчет сбытовых надбавок'!$G$3024,4)</f>
        <v>0</v>
      </c>
      <c r="E809" s="98">
        <f>VLOOKUP($A809+ROUND((COLUMN()-2)/24,5),АТС!$A$41:$F$736,5)+VLOOKUP($A809+ROUND((COLUMN()-2)/24,5),'Расчет сбытовых надбавок'!$B$2281:'Расчет сбытовых надбавок'!$G$3024,4)</f>
        <v>0.01</v>
      </c>
      <c r="F809" s="98">
        <f>VLOOKUP($A809+ROUND((COLUMN()-2)/24,5),АТС!$A$41:$F$736,5)+VLOOKUP($A809+ROUND((COLUMN()-2)/24,5),'Расчет сбытовых надбавок'!$B$2281:'Расчет сбытовых надбавок'!$G$3024,4)</f>
        <v>0</v>
      </c>
      <c r="G809" s="98">
        <f>VLOOKUP($A809+ROUND((COLUMN()-2)/24,5),АТС!$A$41:$F$736,5)+VLOOKUP($A809+ROUND((COLUMN()-2)/24,5),'Расчет сбытовых надбавок'!$B$2281:'Расчет сбытовых надбавок'!$G$3024,4)</f>
        <v>0</v>
      </c>
      <c r="H809" s="98">
        <f>VLOOKUP($A809+ROUND((COLUMN()-2)/24,5),АТС!$A$41:$F$736,5)+VLOOKUP($A809+ROUND((COLUMN()-2)/24,5),'Расчет сбытовых надбавок'!$B$2281:'Расчет сбытовых надбавок'!$G$3024,4)</f>
        <v>0</v>
      </c>
      <c r="I809" s="98">
        <f>VLOOKUP($A809+ROUND((COLUMN()-2)/24,5),АТС!$A$41:$F$736,5)+VLOOKUP($A809+ROUND((COLUMN()-2)/24,5),'Расчет сбытовых надбавок'!$B$2281:'Расчет сбытовых надбавок'!$G$3024,4)</f>
        <v>0</v>
      </c>
      <c r="J809" s="98">
        <f>VLOOKUP($A809+ROUND((COLUMN()-2)/24,5),АТС!$A$41:$F$736,5)+VLOOKUP($A809+ROUND((COLUMN()-2)/24,5),'Расчет сбытовых надбавок'!$B$2281:'Расчет сбытовых надбавок'!$G$3024,4)</f>
        <v>0.01</v>
      </c>
      <c r="K809" s="98">
        <f>VLOOKUP($A809+ROUND((COLUMN()-2)/24,5),АТС!$A$41:$F$736,5)+VLOOKUP($A809+ROUND((COLUMN()-2)/24,5),'Расчет сбытовых надбавок'!$B$2281:'Расчет сбытовых надбавок'!$G$3024,4)</f>
        <v>0</v>
      </c>
      <c r="L809" s="98">
        <f>VLOOKUP($A809+ROUND((COLUMN()-2)/24,5),АТС!$A$41:$F$736,5)+VLOOKUP($A809+ROUND((COLUMN()-2)/24,5),'Расчет сбытовых надбавок'!$B$2281:'Расчет сбытовых надбавок'!$G$3024,4)</f>
        <v>0</v>
      </c>
      <c r="M809" s="98">
        <f>VLOOKUP($A809+ROUND((COLUMN()-2)/24,5),АТС!$A$41:$F$736,5)+VLOOKUP($A809+ROUND((COLUMN()-2)/24,5),'Расчет сбытовых надбавок'!$B$2281:'Расчет сбытовых надбавок'!$G$3024,4)</f>
        <v>0</v>
      </c>
      <c r="N809" s="98">
        <f>VLOOKUP($A809+ROUND((COLUMN()-2)/24,5),АТС!$A$41:$F$736,5)+VLOOKUP($A809+ROUND((COLUMN()-2)/24,5),'Расчет сбытовых надбавок'!$B$2281:'Расчет сбытовых надбавок'!$G$3024,4)</f>
        <v>88.94</v>
      </c>
      <c r="O809" s="98">
        <f>VLOOKUP($A809+ROUND((COLUMN()-2)/24,5),АТС!$A$41:$F$736,5)+VLOOKUP($A809+ROUND((COLUMN()-2)/24,5),'Расчет сбытовых надбавок'!$B$2281:'Расчет сбытовых надбавок'!$G$3024,4)</f>
        <v>82.539999999999992</v>
      </c>
      <c r="P809" s="98">
        <f>VLOOKUP($A809+ROUND((COLUMN()-2)/24,5),АТС!$A$41:$F$736,5)+VLOOKUP($A809+ROUND((COLUMN()-2)/24,5),'Расчет сбытовых надбавок'!$B$2281:'Расчет сбытовых надбавок'!$G$3024,4)</f>
        <v>150.59</v>
      </c>
      <c r="Q809" s="98">
        <f>VLOOKUP($A809+ROUND((COLUMN()-2)/24,5),АТС!$A$41:$F$736,5)+VLOOKUP($A809+ROUND((COLUMN()-2)/24,5),'Расчет сбытовых надбавок'!$B$2281:'Расчет сбытовых надбавок'!$G$3024,4)</f>
        <v>128.25</v>
      </c>
      <c r="R809" s="98">
        <f>VLOOKUP($A809+ROUND((COLUMN()-2)/24,5),АТС!$A$41:$F$736,5)+VLOOKUP($A809+ROUND((COLUMN()-2)/24,5),'Расчет сбытовых надбавок'!$B$2281:'Расчет сбытовых надбавок'!$G$3024,4)</f>
        <v>96.76</v>
      </c>
      <c r="S809" s="98">
        <f>VLOOKUP($A809+ROUND((COLUMN()-2)/24,5),АТС!$A$41:$F$736,5)+VLOOKUP($A809+ROUND((COLUMN()-2)/24,5),'Расчет сбытовых надбавок'!$B$2281:'Расчет сбытовых надбавок'!$G$3024,4)</f>
        <v>145.95000000000002</v>
      </c>
      <c r="T809" s="98">
        <f>VLOOKUP($A809+ROUND((COLUMN()-2)/24,5),АТС!$A$41:$F$736,5)+VLOOKUP($A809+ROUND((COLUMN()-2)/24,5),'Расчет сбытовых надбавок'!$B$2281:'Расчет сбытовых надбавок'!$G$3024,4)</f>
        <v>0.01</v>
      </c>
      <c r="U809" s="98">
        <f>VLOOKUP($A809+ROUND((COLUMN()-2)/24,5),АТС!$A$41:$F$736,5)+VLOOKUP($A809+ROUND((COLUMN()-2)/24,5),'Расчет сбытовых надбавок'!$B$2281:'Расчет сбытовых надбавок'!$G$3024,4)</f>
        <v>0</v>
      </c>
      <c r="V809" s="98">
        <f>VLOOKUP($A809+ROUND((COLUMN()-2)/24,5),АТС!$A$41:$F$736,5)+VLOOKUP($A809+ROUND((COLUMN()-2)/24,5),'Расчет сбытовых надбавок'!$B$2281:'Расчет сбытовых надбавок'!$G$3024,4)</f>
        <v>0</v>
      </c>
      <c r="W809" s="98">
        <f>VLOOKUP($A809+ROUND((COLUMN()-2)/24,5),АТС!$A$41:$F$736,5)+VLOOKUP($A809+ROUND((COLUMN()-2)/24,5),'Расчет сбытовых надбавок'!$B$2281:'Расчет сбытовых надбавок'!$G$3024,4)</f>
        <v>0.73</v>
      </c>
      <c r="X809" s="98">
        <f>VLOOKUP($A809+ROUND((COLUMN()-2)/24,5),АТС!$A$41:$F$736,5)+VLOOKUP($A809+ROUND((COLUMN()-2)/24,5),'Расчет сбытовых надбавок'!$B$2281:'Расчет сбытовых надбавок'!$G$3024,4)</f>
        <v>202.01</v>
      </c>
      <c r="Y809" s="98">
        <f>VLOOKUP($A809+ROUND((COLUMN()-2)/24,5),АТС!$A$41:$F$736,5)+VLOOKUP($A809+ROUND((COLUMN()-2)/24,5),'Расчет сбытовых надбавок'!$B$2281:'Расчет сбытовых надбавок'!$G$3024,4)</f>
        <v>201.29000000000002</v>
      </c>
    </row>
    <row r="810" spans="1:25" x14ac:dyDescent="0.2">
      <c r="A810" s="79">
        <f t="shared" si="24"/>
        <v>42567</v>
      </c>
      <c r="B810" s="98">
        <f>VLOOKUP($A810+ROUND((COLUMN()-2)/24,5),АТС!$A$41:$F$736,5)+VLOOKUP($A810+ROUND((COLUMN()-2)/24,5),'Расчет сбытовых надбавок'!$B$2281:'Расчет сбытовых надбавок'!$G$3024,4)</f>
        <v>187.4</v>
      </c>
      <c r="C810" s="98">
        <f>VLOOKUP($A810+ROUND((COLUMN()-2)/24,5),АТС!$A$41:$F$736,5)+VLOOKUP($A810+ROUND((COLUMN()-2)/24,5),'Расчет сбытовых надбавок'!$B$2281:'Расчет сбытовых надбавок'!$G$3024,4)</f>
        <v>47.48</v>
      </c>
      <c r="D810" s="98">
        <f>VLOOKUP($A810+ROUND((COLUMN()-2)/24,5),АТС!$A$41:$F$736,5)+VLOOKUP($A810+ROUND((COLUMN()-2)/24,5),'Расчет сбытовых надбавок'!$B$2281:'Расчет сбытовых надбавок'!$G$3024,4)</f>
        <v>0</v>
      </c>
      <c r="E810" s="98">
        <f>VLOOKUP($A810+ROUND((COLUMN()-2)/24,5),АТС!$A$41:$F$736,5)+VLOOKUP($A810+ROUND((COLUMN()-2)/24,5),'Расчет сбытовых надбавок'!$B$2281:'Расчет сбытовых надбавок'!$G$3024,4)</f>
        <v>0</v>
      </c>
      <c r="F810" s="98">
        <f>VLOOKUP($A810+ROUND((COLUMN()-2)/24,5),АТС!$A$41:$F$736,5)+VLOOKUP($A810+ROUND((COLUMN()-2)/24,5),'Расчет сбытовых надбавок'!$B$2281:'Расчет сбытовых надбавок'!$G$3024,4)</f>
        <v>0</v>
      </c>
      <c r="G810" s="98">
        <f>VLOOKUP($A810+ROUND((COLUMN()-2)/24,5),АТС!$A$41:$F$736,5)+VLOOKUP($A810+ROUND((COLUMN()-2)/24,5),'Расчет сбытовых надбавок'!$B$2281:'Расчет сбытовых надбавок'!$G$3024,4)</f>
        <v>0</v>
      </c>
      <c r="H810" s="98">
        <f>VLOOKUP($A810+ROUND((COLUMN()-2)/24,5),АТС!$A$41:$F$736,5)+VLOOKUP($A810+ROUND((COLUMN()-2)/24,5),'Расчет сбытовых надбавок'!$B$2281:'Расчет сбытовых надбавок'!$G$3024,4)</f>
        <v>0</v>
      </c>
      <c r="I810" s="98">
        <f>VLOOKUP($A810+ROUND((COLUMN()-2)/24,5),АТС!$A$41:$F$736,5)+VLOOKUP($A810+ROUND((COLUMN()-2)/24,5),'Расчет сбытовых надбавок'!$B$2281:'Расчет сбытовых надбавок'!$G$3024,4)</f>
        <v>0</v>
      </c>
      <c r="J810" s="98">
        <f>VLOOKUP($A810+ROUND((COLUMN()-2)/24,5),АТС!$A$41:$F$736,5)+VLOOKUP($A810+ROUND((COLUMN()-2)/24,5),'Расчет сбытовых надбавок'!$B$2281:'Расчет сбытовых надбавок'!$G$3024,4)</f>
        <v>0</v>
      </c>
      <c r="K810" s="98">
        <f>VLOOKUP($A810+ROUND((COLUMN()-2)/24,5),АТС!$A$41:$F$736,5)+VLOOKUP($A810+ROUND((COLUMN()-2)/24,5),'Расчет сбытовых надбавок'!$B$2281:'Расчет сбытовых надбавок'!$G$3024,4)</f>
        <v>16.27</v>
      </c>
      <c r="L810" s="98">
        <f>VLOOKUP($A810+ROUND((COLUMN()-2)/24,5),АТС!$A$41:$F$736,5)+VLOOKUP($A810+ROUND((COLUMN()-2)/24,5),'Расчет сбытовых надбавок'!$B$2281:'Расчет сбытовых надбавок'!$G$3024,4)</f>
        <v>23.7</v>
      </c>
      <c r="M810" s="98">
        <f>VLOOKUP($A810+ROUND((COLUMN()-2)/24,5),АТС!$A$41:$F$736,5)+VLOOKUP($A810+ROUND((COLUMN()-2)/24,5),'Расчет сбытовых надбавок'!$B$2281:'Расчет сбытовых надбавок'!$G$3024,4)</f>
        <v>29.25</v>
      </c>
      <c r="N810" s="98">
        <f>VLOOKUP($A810+ROUND((COLUMN()-2)/24,5),АТС!$A$41:$F$736,5)+VLOOKUP($A810+ROUND((COLUMN()-2)/24,5),'Расчет сбытовых надбавок'!$B$2281:'Расчет сбытовых надбавок'!$G$3024,4)</f>
        <v>132.32999999999998</v>
      </c>
      <c r="O810" s="98">
        <f>VLOOKUP($A810+ROUND((COLUMN()-2)/24,5),АТС!$A$41:$F$736,5)+VLOOKUP($A810+ROUND((COLUMN()-2)/24,5),'Расчет сбытовых надбавок'!$B$2281:'Расчет сбытовых надбавок'!$G$3024,4)</f>
        <v>144.72</v>
      </c>
      <c r="P810" s="98">
        <f>VLOOKUP($A810+ROUND((COLUMN()-2)/24,5),АТС!$A$41:$F$736,5)+VLOOKUP($A810+ROUND((COLUMN()-2)/24,5),'Расчет сбытовых надбавок'!$B$2281:'Расчет сбытовых надбавок'!$G$3024,4)</f>
        <v>138.91</v>
      </c>
      <c r="Q810" s="98">
        <f>VLOOKUP($A810+ROUND((COLUMN()-2)/24,5),АТС!$A$41:$F$736,5)+VLOOKUP($A810+ROUND((COLUMN()-2)/24,5),'Расчет сбытовых надбавок'!$B$2281:'Расчет сбытовых надбавок'!$G$3024,4)</f>
        <v>137.96</v>
      </c>
      <c r="R810" s="98">
        <f>VLOOKUP($A810+ROUND((COLUMN()-2)/24,5),АТС!$A$41:$F$736,5)+VLOOKUP($A810+ROUND((COLUMN()-2)/24,5),'Расчет сбытовых надбавок'!$B$2281:'Расчет сбытовых надбавок'!$G$3024,4)</f>
        <v>134.79</v>
      </c>
      <c r="S810" s="98">
        <f>VLOOKUP($A810+ROUND((COLUMN()-2)/24,5),АТС!$A$41:$F$736,5)+VLOOKUP($A810+ROUND((COLUMN()-2)/24,5),'Расчет сбытовых надбавок'!$B$2281:'Расчет сбытовых надбавок'!$G$3024,4)</f>
        <v>182.70999999999998</v>
      </c>
      <c r="T810" s="98">
        <f>VLOOKUP($A810+ROUND((COLUMN()-2)/24,5),АТС!$A$41:$F$736,5)+VLOOKUP($A810+ROUND((COLUMN()-2)/24,5),'Расчет сбытовых надбавок'!$B$2281:'Расчет сбытовых надбавок'!$G$3024,4)</f>
        <v>158.04999999999998</v>
      </c>
      <c r="U810" s="98">
        <f>VLOOKUP($A810+ROUND((COLUMN()-2)/24,5),АТС!$A$41:$F$736,5)+VLOOKUP($A810+ROUND((COLUMN()-2)/24,5),'Расчет сбытовых надбавок'!$B$2281:'Расчет сбытовых надбавок'!$G$3024,4)</f>
        <v>111.32</v>
      </c>
      <c r="V810" s="98">
        <f>VLOOKUP($A810+ROUND((COLUMN()-2)/24,5),АТС!$A$41:$F$736,5)+VLOOKUP($A810+ROUND((COLUMN()-2)/24,5),'Расчет сбытовых надбавок'!$B$2281:'Расчет сбытовых надбавок'!$G$3024,4)</f>
        <v>0</v>
      </c>
      <c r="W810" s="98">
        <f>VLOOKUP($A810+ROUND((COLUMN()-2)/24,5),АТС!$A$41:$F$736,5)+VLOOKUP($A810+ROUND((COLUMN()-2)/24,5),'Расчет сбытовых надбавок'!$B$2281:'Расчет сбытовых надбавок'!$G$3024,4)</f>
        <v>101.11</v>
      </c>
      <c r="X810" s="98">
        <f>VLOOKUP($A810+ROUND((COLUMN()-2)/24,5),АТС!$A$41:$F$736,5)+VLOOKUP($A810+ROUND((COLUMN()-2)/24,5),'Расчет сбытовых надбавок'!$B$2281:'Расчет сбытовых надбавок'!$G$3024,4)</f>
        <v>242</v>
      </c>
      <c r="Y810" s="98">
        <f>VLOOKUP($A810+ROUND((COLUMN()-2)/24,5),АТС!$A$41:$F$736,5)+VLOOKUP($A810+ROUND((COLUMN()-2)/24,5),'Расчет сбытовых надбавок'!$B$2281:'Расчет сбытовых надбавок'!$G$3024,4)</f>
        <v>153.51</v>
      </c>
    </row>
    <row r="811" spans="1:25" x14ac:dyDescent="0.2">
      <c r="A811" s="79">
        <f t="shared" si="24"/>
        <v>42568</v>
      </c>
      <c r="B811" s="98">
        <f>VLOOKUP($A811+ROUND((COLUMN()-2)/24,5),АТС!$A$41:$F$736,5)+VLOOKUP($A811+ROUND((COLUMN()-2)/24,5),'Расчет сбытовых надбавок'!$B$2281:'Расчет сбытовых надбавок'!$G$3024,4)</f>
        <v>122.41</v>
      </c>
      <c r="C811" s="98">
        <f>VLOOKUP($A811+ROUND((COLUMN()-2)/24,5),АТС!$A$41:$F$736,5)+VLOOKUP($A811+ROUND((COLUMN()-2)/24,5),'Расчет сбытовых надбавок'!$B$2281:'Расчет сбытовых надбавок'!$G$3024,4)</f>
        <v>35.47</v>
      </c>
      <c r="D811" s="98">
        <f>VLOOKUP($A811+ROUND((COLUMN()-2)/24,5),АТС!$A$41:$F$736,5)+VLOOKUP($A811+ROUND((COLUMN()-2)/24,5),'Расчет сбытовых надбавок'!$B$2281:'Расчет сбытовых надбавок'!$G$3024,4)</f>
        <v>22.66</v>
      </c>
      <c r="E811" s="98">
        <f>VLOOKUP($A811+ROUND((COLUMN()-2)/24,5),АТС!$A$41:$F$736,5)+VLOOKUP($A811+ROUND((COLUMN()-2)/24,5),'Расчет сбытовых надбавок'!$B$2281:'Расчет сбытовых надбавок'!$G$3024,4)</f>
        <v>93.94</v>
      </c>
      <c r="F811" s="98">
        <f>VLOOKUP($A811+ROUND((COLUMN()-2)/24,5),АТС!$A$41:$F$736,5)+VLOOKUP($A811+ROUND((COLUMN()-2)/24,5),'Расчет сбытовых надбавок'!$B$2281:'Расчет сбытовых надбавок'!$G$3024,4)</f>
        <v>119.03</v>
      </c>
      <c r="G811" s="98">
        <f>VLOOKUP($A811+ROUND((COLUMN()-2)/24,5),АТС!$A$41:$F$736,5)+VLOOKUP($A811+ROUND((COLUMN()-2)/24,5),'Расчет сбытовых надбавок'!$B$2281:'Расчет сбытовых надбавок'!$G$3024,4)</f>
        <v>0</v>
      </c>
      <c r="H811" s="98">
        <f>VLOOKUP($A811+ROUND((COLUMN()-2)/24,5),АТС!$A$41:$F$736,5)+VLOOKUP($A811+ROUND((COLUMN()-2)/24,5),'Расчет сбытовых надбавок'!$B$2281:'Расчет сбытовых надбавок'!$G$3024,4)</f>
        <v>0</v>
      </c>
      <c r="I811" s="98">
        <f>VLOOKUP($A811+ROUND((COLUMN()-2)/24,5),АТС!$A$41:$F$736,5)+VLOOKUP($A811+ROUND((COLUMN()-2)/24,5),'Расчет сбытовых надбавок'!$B$2281:'Расчет сбытовых надбавок'!$G$3024,4)</f>
        <v>662.81000000000006</v>
      </c>
      <c r="J811" s="98">
        <f>VLOOKUP($A811+ROUND((COLUMN()-2)/24,5),АТС!$A$41:$F$736,5)+VLOOKUP($A811+ROUND((COLUMN()-2)/24,5),'Расчет сбытовых надбавок'!$B$2281:'Расчет сбытовых надбавок'!$G$3024,4)</f>
        <v>1006.51</v>
      </c>
      <c r="K811" s="98">
        <f>VLOOKUP($A811+ROUND((COLUMN()-2)/24,5),АТС!$A$41:$F$736,5)+VLOOKUP($A811+ROUND((COLUMN()-2)/24,5),'Расчет сбытовых надбавок'!$B$2281:'Расчет сбытовых надбавок'!$G$3024,4)</f>
        <v>1348.17</v>
      </c>
      <c r="L811" s="98">
        <f>VLOOKUP($A811+ROUND((COLUMN()-2)/24,5),АТС!$A$41:$F$736,5)+VLOOKUP($A811+ROUND((COLUMN()-2)/24,5),'Расчет сбытовых надбавок'!$B$2281:'Расчет сбытовых надбавок'!$G$3024,4)</f>
        <v>0</v>
      </c>
      <c r="M811" s="98">
        <f>VLOOKUP($A811+ROUND((COLUMN()-2)/24,5),АТС!$A$41:$F$736,5)+VLOOKUP($A811+ROUND((COLUMN()-2)/24,5),'Расчет сбытовых надбавок'!$B$2281:'Расчет сбытовых надбавок'!$G$3024,4)</f>
        <v>0</v>
      </c>
      <c r="N811" s="98">
        <f>VLOOKUP($A811+ROUND((COLUMN()-2)/24,5),АТС!$A$41:$F$736,5)+VLOOKUP($A811+ROUND((COLUMN()-2)/24,5),'Расчет сбытовых надбавок'!$B$2281:'Расчет сбытовых надбавок'!$G$3024,4)</f>
        <v>13.350000000000001</v>
      </c>
      <c r="O811" s="98">
        <f>VLOOKUP($A811+ROUND((COLUMN()-2)/24,5),АТС!$A$41:$F$736,5)+VLOOKUP($A811+ROUND((COLUMN()-2)/24,5),'Расчет сбытовых надбавок'!$B$2281:'Расчет сбытовых надбавок'!$G$3024,4)</f>
        <v>16.09</v>
      </c>
      <c r="P811" s="98">
        <f>VLOOKUP($A811+ROUND((COLUMN()-2)/24,5),АТС!$A$41:$F$736,5)+VLOOKUP($A811+ROUND((COLUMN()-2)/24,5),'Расчет сбытовых надбавок'!$B$2281:'Расчет сбытовых надбавок'!$G$3024,4)</f>
        <v>0</v>
      </c>
      <c r="Q811" s="98">
        <f>VLOOKUP($A811+ROUND((COLUMN()-2)/24,5),АТС!$A$41:$F$736,5)+VLOOKUP($A811+ROUND((COLUMN()-2)/24,5),'Расчет сбытовых надбавок'!$B$2281:'Расчет сбытовых надбавок'!$G$3024,4)</f>
        <v>0.43</v>
      </c>
      <c r="R811" s="98">
        <f>VLOOKUP($A811+ROUND((COLUMN()-2)/24,5),АТС!$A$41:$F$736,5)+VLOOKUP($A811+ROUND((COLUMN()-2)/24,5),'Расчет сбытовых надбавок'!$B$2281:'Расчет сбытовых надбавок'!$G$3024,4)</f>
        <v>0</v>
      </c>
      <c r="S811" s="98">
        <f>VLOOKUP($A811+ROUND((COLUMN()-2)/24,5),АТС!$A$41:$F$736,5)+VLOOKUP($A811+ROUND((COLUMN()-2)/24,5),'Расчет сбытовых надбавок'!$B$2281:'Расчет сбытовых надбавок'!$G$3024,4)</f>
        <v>0</v>
      </c>
      <c r="T811" s="98">
        <f>VLOOKUP($A811+ROUND((COLUMN()-2)/24,5),АТС!$A$41:$F$736,5)+VLOOKUP($A811+ROUND((COLUMN()-2)/24,5),'Расчет сбытовых надбавок'!$B$2281:'Расчет сбытовых надбавок'!$G$3024,4)</f>
        <v>0</v>
      </c>
      <c r="U811" s="98">
        <f>VLOOKUP($A811+ROUND((COLUMN()-2)/24,5),АТС!$A$41:$F$736,5)+VLOOKUP($A811+ROUND((COLUMN()-2)/24,5),'Расчет сбытовых надбавок'!$B$2281:'Расчет сбытовых надбавок'!$G$3024,4)</f>
        <v>0</v>
      </c>
      <c r="V811" s="98">
        <f>VLOOKUP($A811+ROUND((COLUMN()-2)/24,5),АТС!$A$41:$F$736,5)+VLOOKUP($A811+ROUND((COLUMN()-2)/24,5),'Расчет сбытовых надбавок'!$B$2281:'Расчет сбытовых надбавок'!$G$3024,4)</f>
        <v>0</v>
      </c>
      <c r="W811" s="98">
        <f>VLOOKUP($A811+ROUND((COLUMN()-2)/24,5),АТС!$A$41:$F$736,5)+VLOOKUP($A811+ROUND((COLUMN()-2)/24,5),'Расчет сбытовых надбавок'!$B$2281:'Расчет сбытовых надбавок'!$G$3024,4)</f>
        <v>0.04</v>
      </c>
      <c r="X811" s="98">
        <f>VLOOKUP($A811+ROUND((COLUMN()-2)/24,5),АТС!$A$41:$F$736,5)+VLOOKUP($A811+ROUND((COLUMN()-2)/24,5),'Расчет сбытовых надбавок'!$B$2281:'Расчет сбытовых надбавок'!$G$3024,4)</f>
        <v>50.019999999999996</v>
      </c>
      <c r="Y811" s="98">
        <f>VLOOKUP($A811+ROUND((COLUMN()-2)/24,5),АТС!$A$41:$F$736,5)+VLOOKUP($A811+ROUND((COLUMN()-2)/24,5),'Расчет сбытовых надбавок'!$B$2281:'Расчет сбытовых надбавок'!$G$3024,4)</f>
        <v>86.73</v>
      </c>
    </row>
    <row r="812" spans="1:25" x14ac:dyDescent="0.2">
      <c r="A812" s="79">
        <f t="shared" si="24"/>
        <v>42569</v>
      </c>
      <c r="B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C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D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E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F812" s="98">
        <f>VLOOKUP($A812+ROUND((COLUMN()-2)/24,5),АТС!$A$41:$F$736,5)+VLOOKUP($A812+ROUND((COLUMN()-2)/24,5),'Расчет сбытовых надбавок'!$B$2281:'Расчет сбытовых надбавок'!$G$3024,4)</f>
        <v>0.01</v>
      </c>
      <c r="G812" s="98">
        <f>VLOOKUP($A812+ROUND((COLUMN()-2)/24,5),АТС!$A$41:$F$736,5)+VLOOKUP($A812+ROUND((COLUMN()-2)/24,5),'Расчет сбытовых надбавок'!$B$2281:'Расчет сбытовых надбавок'!$G$3024,4)</f>
        <v>0.01</v>
      </c>
      <c r="H812" s="98">
        <f>VLOOKUP($A812+ROUND((COLUMN()-2)/24,5),АТС!$A$41:$F$736,5)+VLOOKUP($A812+ROUND((COLUMN()-2)/24,5),'Расчет сбытовых надбавок'!$B$2281:'Расчет сбытовых надбавок'!$G$3024,4)</f>
        <v>0.01</v>
      </c>
      <c r="I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J812" s="98">
        <f>VLOOKUP($A812+ROUND((COLUMN()-2)/24,5),АТС!$A$41:$F$736,5)+VLOOKUP($A812+ROUND((COLUMN()-2)/24,5),'Расчет сбытовых надбавок'!$B$2281:'Расчет сбытовых надбавок'!$G$3024,4)</f>
        <v>903.29000000000008</v>
      </c>
      <c r="K812" s="98">
        <f>VLOOKUP($A812+ROUND((COLUMN()-2)/24,5),АТС!$A$41:$F$736,5)+VLOOKUP($A812+ROUND((COLUMN()-2)/24,5),'Расчет сбытовых надбавок'!$B$2281:'Расчет сбытовых надбавок'!$G$3024,4)</f>
        <v>988.75</v>
      </c>
      <c r="L812" s="98">
        <f>VLOOKUP($A812+ROUND((COLUMN()-2)/24,5),АТС!$A$41:$F$736,5)+VLOOKUP($A812+ROUND((COLUMN()-2)/24,5),'Расчет сбытовых надбавок'!$B$2281:'Расчет сбытовых надбавок'!$G$3024,4)</f>
        <v>165.75</v>
      </c>
      <c r="M812" s="98">
        <f>VLOOKUP($A812+ROUND((COLUMN()-2)/24,5),АТС!$A$41:$F$736,5)+VLOOKUP($A812+ROUND((COLUMN()-2)/24,5),'Расчет сбытовых надбавок'!$B$2281:'Расчет сбытовых надбавок'!$G$3024,4)</f>
        <v>162.80000000000001</v>
      </c>
      <c r="N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O812" s="98">
        <f>VLOOKUP($A812+ROUND((COLUMN()-2)/24,5),АТС!$A$41:$F$736,5)+VLOOKUP($A812+ROUND((COLUMN()-2)/24,5),'Расчет сбытовых надбавок'!$B$2281:'Расчет сбытовых надбавок'!$G$3024,4)</f>
        <v>0.01</v>
      </c>
      <c r="P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Q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R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S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T812" s="98">
        <f>VLOOKUP($A812+ROUND((COLUMN()-2)/24,5),АТС!$A$41:$F$736,5)+VLOOKUP($A812+ROUND((COLUMN()-2)/24,5),'Расчет сбытовых надбавок'!$B$2281:'Расчет сбытовых надбавок'!$G$3024,4)</f>
        <v>0.01</v>
      </c>
      <c r="U812" s="98">
        <f>VLOOKUP($A812+ROUND((COLUMN()-2)/24,5),АТС!$A$41:$F$736,5)+VLOOKUP($A812+ROUND((COLUMN()-2)/24,5),'Расчет сбытовых надбавок'!$B$2281:'Расчет сбытовых надбавок'!$G$3024,4)</f>
        <v>0.01</v>
      </c>
      <c r="V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W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X812" s="98">
        <f>VLOOKUP($A812+ROUND((COLUMN()-2)/24,5),АТС!$A$41:$F$736,5)+VLOOKUP($A812+ROUND((COLUMN()-2)/24,5),'Расчет сбытовых надбавок'!$B$2281:'Расчет сбытовых надбавок'!$G$3024,4)</f>
        <v>352.73</v>
      </c>
      <c r="Y812" s="98">
        <f>VLOOKUP($A812+ROUND((COLUMN()-2)/24,5),АТС!$A$41:$F$736,5)+VLOOKUP($A812+ROUND((COLUMN()-2)/24,5),'Расчет сбытовых надбавок'!$B$2281:'Расчет сбытовых надбавок'!$G$3024,4)</f>
        <v>204.97</v>
      </c>
    </row>
    <row r="813" spans="1:25" x14ac:dyDescent="0.2">
      <c r="A813" s="79">
        <f t="shared" si="24"/>
        <v>42570</v>
      </c>
      <c r="B813" s="98">
        <f>VLOOKUP($A813+ROUND((COLUMN()-2)/24,5),АТС!$A$41:$F$736,5)+VLOOKUP($A813+ROUND((COLUMN()-2)/24,5),'Расчет сбытовых надбавок'!$B$2281:'Расчет сбытовых надбавок'!$G$3024,4)</f>
        <v>194.19</v>
      </c>
      <c r="C813" s="98">
        <f>VLOOKUP($A813+ROUND((COLUMN()-2)/24,5),АТС!$A$41:$F$736,5)+VLOOKUP($A813+ROUND((COLUMN()-2)/24,5),'Расчет сбытовых надбавок'!$B$2281:'Расчет сбытовых надбавок'!$G$3024,4)</f>
        <v>117.13</v>
      </c>
      <c r="D813" s="98">
        <f>VLOOKUP($A813+ROUND((COLUMN()-2)/24,5),АТС!$A$41:$F$736,5)+VLOOKUP($A813+ROUND((COLUMN()-2)/24,5),'Расчет сбытовых надбавок'!$B$2281:'Расчет сбытовых надбавок'!$G$3024,4)</f>
        <v>79.319999999999993</v>
      </c>
      <c r="E813" s="98">
        <f>VLOOKUP($A813+ROUND((COLUMN()-2)/24,5),АТС!$A$41:$F$736,5)+VLOOKUP($A813+ROUND((COLUMN()-2)/24,5),'Расчет сбытовых надбавок'!$B$2281:'Расчет сбытовых надбавок'!$G$3024,4)</f>
        <v>9.51</v>
      </c>
      <c r="F813" s="98">
        <f>VLOOKUP($A813+ROUND((COLUMN()-2)/24,5),АТС!$A$41:$F$736,5)+VLOOKUP($A813+ROUND((COLUMN()-2)/24,5),'Расчет сбытовых надбавок'!$B$2281:'Расчет сбытовых надбавок'!$G$3024,4)</f>
        <v>0.01</v>
      </c>
      <c r="G813" s="98">
        <f>VLOOKUP($A813+ROUND((COLUMN()-2)/24,5),АТС!$A$41:$F$736,5)+VLOOKUP($A813+ROUND((COLUMN()-2)/24,5),'Расчет сбытовых надбавок'!$B$2281:'Расчет сбытовых надбавок'!$G$3024,4)</f>
        <v>0.01</v>
      </c>
      <c r="H813" s="98">
        <f>VLOOKUP($A813+ROUND((COLUMN()-2)/24,5),АТС!$A$41:$F$736,5)+VLOOKUP($A813+ROUND((COLUMN()-2)/24,5),'Расчет сбытовых надбавок'!$B$2281:'Расчет сбытовых надбавок'!$G$3024,4)</f>
        <v>0.01</v>
      </c>
      <c r="I813" s="98">
        <f>VLOOKUP($A813+ROUND((COLUMN()-2)/24,5),АТС!$A$41:$F$736,5)+VLOOKUP($A813+ROUND((COLUMN()-2)/24,5),'Расчет сбытовых надбавок'!$B$2281:'Расчет сбытовых надбавок'!$G$3024,4)</f>
        <v>0</v>
      </c>
      <c r="J813" s="98">
        <f>VLOOKUP($A813+ROUND((COLUMN()-2)/24,5),АТС!$A$41:$F$736,5)+VLOOKUP($A813+ROUND((COLUMN()-2)/24,5),'Расчет сбытовых надбавок'!$B$2281:'Расчет сбытовых надбавок'!$G$3024,4)</f>
        <v>0</v>
      </c>
      <c r="K813" s="98">
        <f>VLOOKUP($A813+ROUND((COLUMN()-2)/24,5),АТС!$A$41:$F$736,5)+VLOOKUP($A813+ROUND((COLUMN()-2)/24,5),'Расчет сбытовых надбавок'!$B$2281:'Расчет сбытовых надбавок'!$G$3024,4)</f>
        <v>0</v>
      </c>
      <c r="L813" s="98">
        <f>VLOOKUP($A813+ROUND((COLUMN()-2)/24,5),АТС!$A$41:$F$736,5)+VLOOKUP($A813+ROUND((COLUMN()-2)/24,5),'Расчет сбытовых надбавок'!$B$2281:'Расчет сбытовых надбавок'!$G$3024,4)</f>
        <v>0.01</v>
      </c>
      <c r="M813" s="98">
        <f>VLOOKUP($A813+ROUND((COLUMN()-2)/24,5),АТС!$A$41:$F$736,5)+VLOOKUP($A813+ROUND((COLUMN()-2)/24,5),'Расчет сбытовых надбавок'!$B$2281:'Расчет сбытовых надбавок'!$G$3024,4)</f>
        <v>0</v>
      </c>
      <c r="N813" s="98">
        <f>VLOOKUP($A813+ROUND((COLUMN()-2)/24,5),АТС!$A$41:$F$736,5)+VLOOKUP($A813+ROUND((COLUMN()-2)/24,5),'Расчет сбытовых надбавок'!$B$2281:'Расчет сбытовых надбавок'!$G$3024,4)</f>
        <v>13.17</v>
      </c>
      <c r="O813" s="98">
        <f>VLOOKUP($A813+ROUND((COLUMN()-2)/24,5),АТС!$A$41:$F$736,5)+VLOOKUP($A813+ROUND((COLUMN()-2)/24,5),'Расчет сбытовых надбавок'!$B$2281:'Расчет сбытовых надбавок'!$G$3024,4)</f>
        <v>10.709999999999999</v>
      </c>
      <c r="P813" s="98">
        <f>VLOOKUP($A813+ROUND((COLUMN()-2)/24,5),АТС!$A$41:$F$736,5)+VLOOKUP($A813+ROUND((COLUMN()-2)/24,5),'Расчет сбытовых надбавок'!$B$2281:'Расчет сбытовых надбавок'!$G$3024,4)</f>
        <v>174.42000000000002</v>
      </c>
      <c r="Q813" s="98">
        <f>VLOOKUP($A813+ROUND((COLUMN()-2)/24,5),АТС!$A$41:$F$736,5)+VLOOKUP($A813+ROUND((COLUMN()-2)/24,5),'Расчет сбытовых надбавок'!$B$2281:'Расчет сбытовых надбавок'!$G$3024,4)</f>
        <v>184.5</v>
      </c>
      <c r="R813" s="98">
        <f>VLOOKUP($A813+ROUND((COLUMN()-2)/24,5),АТС!$A$41:$F$736,5)+VLOOKUP($A813+ROUND((COLUMN()-2)/24,5),'Расчет сбытовых надбавок'!$B$2281:'Расчет сбытовых надбавок'!$G$3024,4)</f>
        <v>274.52999999999997</v>
      </c>
      <c r="S813" s="98">
        <f>VLOOKUP($A813+ROUND((COLUMN()-2)/24,5),АТС!$A$41:$F$736,5)+VLOOKUP($A813+ROUND((COLUMN()-2)/24,5),'Расчет сбытовых надбавок'!$B$2281:'Расчет сбытовых надбавок'!$G$3024,4)</f>
        <v>269.95</v>
      </c>
      <c r="T813" s="98">
        <f>VLOOKUP($A813+ROUND((COLUMN()-2)/24,5),АТС!$A$41:$F$736,5)+VLOOKUP($A813+ROUND((COLUMN()-2)/24,5),'Расчет сбытовых надбавок'!$B$2281:'Расчет сбытовых надбавок'!$G$3024,4)</f>
        <v>269.74</v>
      </c>
      <c r="U813" s="98">
        <f>VLOOKUP($A813+ROUND((COLUMN()-2)/24,5),АТС!$A$41:$F$736,5)+VLOOKUP($A813+ROUND((COLUMN()-2)/24,5),'Расчет сбытовых надбавок'!$B$2281:'Расчет сбытовых надбавок'!$G$3024,4)</f>
        <v>214.7</v>
      </c>
      <c r="V813" s="98">
        <f>VLOOKUP($A813+ROUND((COLUMN()-2)/24,5),АТС!$A$41:$F$736,5)+VLOOKUP($A813+ROUND((COLUMN()-2)/24,5),'Расчет сбытовых надбавок'!$B$2281:'Расчет сбытовых надбавок'!$G$3024,4)</f>
        <v>279.65999999999997</v>
      </c>
      <c r="W813" s="98">
        <f>VLOOKUP($A813+ROUND((COLUMN()-2)/24,5),АТС!$A$41:$F$736,5)+VLOOKUP($A813+ROUND((COLUMN()-2)/24,5),'Расчет сбытовых надбавок'!$B$2281:'Расчет сбытовых надбавок'!$G$3024,4)</f>
        <v>303.15999999999997</v>
      </c>
      <c r="X813" s="98">
        <f>VLOOKUP($A813+ROUND((COLUMN()-2)/24,5),АТС!$A$41:$F$736,5)+VLOOKUP($A813+ROUND((COLUMN()-2)/24,5),'Расчет сбытовых надбавок'!$B$2281:'Расчет сбытовых надбавок'!$G$3024,4)</f>
        <v>692.98</v>
      </c>
      <c r="Y813" s="98">
        <f>VLOOKUP($A813+ROUND((COLUMN()-2)/24,5),АТС!$A$41:$F$736,5)+VLOOKUP($A813+ROUND((COLUMN()-2)/24,5),'Расчет сбытовых надбавок'!$B$2281:'Расчет сбытовых надбавок'!$G$3024,4)</f>
        <v>672.4799999999999</v>
      </c>
    </row>
    <row r="814" spans="1:25" x14ac:dyDescent="0.2">
      <c r="A814" s="79">
        <f t="shared" si="24"/>
        <v>42571</v>
      </c>
      <c r="B814" s="98">
        <f>VLOOKUP($A814+ROUND((COLUMN()-2)/24,5),АТС!$A$41:$F$736,5)+VLOOKUP($A814+ROUND((COLUMN()-2)/24,5),'Расчет сбытовых надбавок'!$B$2281:'Расчет сбытовых надбавок'!$G$3024,4)</f>
        <v>164</v>
      </c>
      <c r="C814" s="98">
        <f>VLOOKUP($A814+ROUND((COLUMN()-2)/24,5),АТС!$A$41:$F$736,5)+VLOOKUP($A814+ROUND((COLUMN()-2)/24,5),'Расчет сбытовых надбавок'!$B$2281:'Расчет сбытовых надбавок'!$G$3024,4)</f>
        <v>106.59</v>
      </c>
      <c r="D814" s="98">
        <f>VLOOKUP($A814+ROUND((COLUMN()-2)/24,5),АТС!$A$41:$F$736,5)+VLOOKUP($A814+ROUND((COLUMN()-2)/24,5),'Расчет сбытовых надбавок'!$B$2281:'Расчет сбытовых надбавок'!$G$3024,4)</f>
        <v>30.630000000000003</v>
      </c>
      <c r="E814" s="98">
        <f>VLOOKUP($A814+ROUND((COLUMN()-2)/24,5),АТС!$A$41:$F$736,5)+VLOOKUP($A814+ROUND((COLUMN()-2)/24,5),'Расчет сбытовых надбавок'!$B$2281:'Расчет сбытовых надбавок'!$G$3024,4)</f>
        <v>64.62</v>
      </c>
      <c r="F814" s="98">
        <f>VLOOKUP($A814+ROUND((COLUMN()-2)/24,5),АТС!$A$41:$F$736,5)+VLOOKUP($A814+ROUND((COLUMN()-2)/24,5),'Расчет сбытовых надбавок'!$B$2281:'Расчет сбытовых надбавок'!$G$3024,4)</f>
        <v>3.09</v>
      </c>
      <c r="G814" s="98">
        <f>VLOOKUP($A814+ROUND((COLUMN()-2)/24,5),АТС!$A$41:$F$736,5)+VLOOKUP($A814+ROUND((COLUMN()-2)/24,5),'Расчет сбытовых надбавок'!$B$2281:'Расчет сбытовых надбавок'!$G$3024,4)</f>
        <v>81.400000000000006</v>
      </c>
      <c r="H814" s="98">
        <f>VLOOKUP($A814+ROUND((COLUMN()-2)/24,5),АТС!$A$41:$F$736,5)+VLOOKUP($A814+ROUND((COLUMN()-2)/24,5),'Расчет сбытовых надбавок'!$B$2281:'Расчет сбытовых надбавок'!$G$3024,4)</f>
        <v>0</v>
      </c>
      <c r="I814" s="98">
        <f>VLOOKUP($A814+ROUND((COLUMN()-2)/24,5),АТС!$A$41:$F$736,5)+VLOOKUP($A814+ROUND((COLUMN()-2)/24,5),'Расчет сбытовых надбавок'!$B$2281:'Расчет сбытовых надбавок'!$G$3024,4)</f>
        <v>0</v>
      </c>
      <c r="J814" s="98">
        <f>VLOOKUP($A814+ROUND((COLUMN()-2)/24,5),АТС!$A$41:$F$736,5)+VLOOKUP($A814+ROUND((COLUMN()-2)/24,5),'Расчет сбытовых надбавок'!$B$2281:'Расчет сбытовых надбавок'!$G$3024,4)</f>
        <v>21.88</v>
      </c>
      <c r="K814" s="98">
        <f>VLOOKUP($A814+ROUND((COLUMN()-2)/24,5),АТС!$A$41:$F$736,5)+VLOOKUP($A814+ROUND((COLUMN()-2)/24,5),'Расчет сбытовых надбавок'!$B$2281:'Расчет сбытовых надбавок'!$G$3024,4)</f>
        <v>93.45</v>
      </c>
      <c r="L814" s="98">
        <f>VLOOKUP($A814+ROUND((COLUMN()-2)/24,5),АТС!$A$41:$F$736,5)+VLOOKUP($A814+ROUND((COLUMN()-2)/24,5),'Расчет сбытовых надбавок'!$B$2281:'Расчет сбытовых надбавок'!$G$3024,4)</f>
        <v>60.39</v>
      </c>
      <c r="M814" s="98">
        <f>VLOOKUP($A814+ROUND((COLUMN()-2)/24,5),АТС!$A$41:$F$736,5)+VLOOKUP($A814+ROUND((COLUMN()-2)/24,5),'Расчет сбытовых надбавок'!$B$2281:'Расчет сбытовых надбавок'!$G$3024,4)</f>
        <v>78.100000000000009</v>
      </c>
      <c r="N814" s="98">
        <f>VLOOKUP($A814+ROUND((COLUMN()-2)/24,5),АТС!$A$41:$F$736,5)+VLOOKUP($A814+ROUND((COLUMN()-2)/24,5),'Расчет сбытовых надбавок'!$B$2281:'Расчет сбытовых надбавок'!$G$3024,4)</f>
        <v>166.97</v>
      </c>
      <c r="O814" s="98">
        <f>VLOOKUP($A814+ROUND((COLUMN()-2)/24,5),АТС!$A$41:$F$736,5)+VLOOKUP($A814+ROUND((COLUMN()-2)/24,5),'Расчет сбытовых надбавок'!$B$2281:'Расчет сбытовых надбавок'!$G$3024,4)</f>
        <v>175.51</v>
      </c>
      <c r="P814" s="98">
        <f>VLOOKUP($A814+ROUND((COLUMN()-2)/24,5),АТС!$A$41:$F$736,5)+VLOOKUP($A814+ROUND((COLUMN()-2)/24,5),'Расчет сбытовых надбавок'!$B$2281:'Расчет сбытовых надбавок'!$G$3024,4)</f>
        <v>226.31</v>
      </c>
      <c r="Q814" s="98">
        <f>VLOOKUP($A814+ROUND((COLUMN()-2)/24,5),АТС!$A$41:$F$736,5)+VLOOKUP($A814+ROUND((COLUMN()-2)/24,5),'Расчет сбытовых надбавок'!$B$2281:'Расчет сбытовых надбавок'!$G$3024,4)</f>
        <v>233.65</v>
      </c>
      <c r="R814" s="98">
        <f>VLOOKUP($A814+ROUND((COLUMN()-2)/24,5),АТС!$A$41:$F$736,5)+VLOOKUP($A814+ROUND((COLUMN()-2)/24,5),'Расчет сбытовых надбавок'!$B$2281:'Расчет сбытовых надбавок'!$G$3024,4)</f>
        <v>218.26999999999998</v>
      </c>
      <c r="S814" s="98">
        <f>VLOOKUP($A814+ROUND((COLUMN()-2)/24,5),АТС!$A$41:$F$736,5)+VLOOKUP($A814+ROUND((COLUMN()-2)/24,5),'Расчет сбытовых надбавок'!$B$2281:'Расчет сбытовых надбавок'!$G$3024,4)</f>
        <v>202.1</v>
      </c>
      <c r="T814" s="98">
        <f>VLOOKUP($A814+ROUND((COLUMN()-2)/24,5),АТС!$A$41:$F$736,5)+VLOOKUP($A814+ROUND((COLUMN()-2)/24,5),'Расчет сбытовых надбавок'!$B$2281:'Расчет сбытовых надбавок'!$G$3024,4)</f>
        <v>145.49</v>
      </c>
      <c r="U814" s="98">
        <f>VLOOKUP($A814+ROUND((COLUMN()-2)/24,5),АТС!$A$41:$F$736,5)+VLOOKUP($A814+ROUND((COLUMN()-2)/24,5),'Расчет сбытовых надбавок'!$B$2281:'Расчет сбытовых надбавок'!$G$3024,4)</f>
        <v>82.21</v>
      </c>
      <c r="V814" s="98">
        <f>VLOOKUP($A814+ROUND((COLUMN()-2)/24,5),АТС!$A$41:$F$736,5)+VLOOKUP($A814+ROUND((COLUMN()-2)/24,5),'Расчет сбытовых надбавок'!$B$2281:'Расчет сбытовых надбавок'!$G$3024,4)</f>
        <v>192.87</v>
      </c>
      <c r="W814" s="98">
        <f>VLOOKUP($A814+ROUND((COLUMN()-2)/24,5),АТС!$A$41:$F$736,5)+VLOOKUP($A814+ROUND((COLUMN()-2)/24,5),'Расчет сбытовых надбавок'!$B$2281:'Расчет сбытовых надбавок'!$G$3024,4)</f>
        <v>290.42</v>
      </c>
      <c r="X814" s="98">
        <f>VLOOKUP($A814+ROUND((COLUMN()-2)/24,5),АТС!$A$41:$F$736,5)+VLOOKUP($A814+ROUND((COLUMN()-2)/24,5),'Расчет сбытовых надбавок'!$B$2281:'Расчет сбытовых надбавок'!$G$3024,4)</f>
        <v>365.01</v>
      </c>
      <c r="Y814" s="98">
        <f>VLOOKUP($A814+ROUND((COLUMN()-2)/24,5),АТС!$A$41:$F$736,5)+VLOOKUP($A814+ROUND((COLUMN()-2)/24,5),'Расчет сбытовых надбавок'!$B$2281:'Расчет сбытовых надбавок'!$G$3024,4)</f>
        <v>467.88</v>
      </c>
    </row>
    <row r="815" spans="1:25" x14ac:dyDescent="0.2">
      <c r="A815" s="79">
        <f t="shared" si="24"/>
        <v>42572</v>
      </c>
      <c r="B815" s="98">
        <f>VLOOKUP($A815+ROUND((COLUMN()-2)/24,5),АТС!$A$41:$F$736,5)+VLOOKUP($A815+ROUND((COLUMN()-2)/24,5),'Расчет сбытовых надбавок'!$B$2281:'Расчет сбытовых надбавок'!$G$3024,4)</f>
        <v>172.32999999999998</v>
      </c>
      <c r="C815" s="98">
        <f>VLOOKUP($A815+ROUND((COLUMN()-2)/24,5),АТС!$A$41:$F$736,5)+VLOOKUP($A815+ROUND((COLUMN()-2)/24,5),'Расчет сбытовых надбавок'!$B$2281:'Расчет сбытовых надбавок'!$G$3024,4)</f>
        <v>10.860000000000001</v>
      </c>
      <c r="D815" s="98">
        <f>VLOOKUP($A815+ROUND((COLUMN()-2)/24,5),АТС!$A$41:$F$736,5)+VLOOKUP($A815+ROUND((COLUMN()-2)/24,5),'Расчет сбытовых надбавок'!$B$2281:'Расчет сбытовых надбавок'!$G$3024,4)</f>
        <v>662.91</v>
      </c>
      <c r="E815" s="98">
        <f>VLOOKUP($A815+ROUND((COLUMN()-2)/24,5),АТС!$A$41:$F$736,5)+VLOOKUP($A815+ROUND((COLUMN()-2)/24,5),'Расчет сбытовых надбавок'!$B$2281:'Расчет сбытовых надбавок'!$G$3024,4)</f>
        <v>751.61999999999989</v>
      </c>
      <c r="F815" s="98">
        <f>VLOOKUP($A815+ROUND((COLUMN()-2)/24,5),АТС!$A$41:$F$736,5)+VLOOKUP($A815+ROUND((COLUMN()-2)/24,5),'Расчет сбытовых надбавок'!$B$2281:'Расчет сбытовых надбавок'!$G$3024,4)</f>
        <v>442.96999999999997</v>
      </c>
      <c r="G815" s="98">
        <f>VLOOKUP($A815+ROUND((COLUMN()-2)/24,5),АТС!$A$41:$F$736,5)+VLOOKUP($A815+ROUND((COLUMN()-2)/24,5),'Расчет сбытовых надбавок'!$B$2281:'Расчет сбытовых надбавок'!$G$3024,4)</f>
        <v>229.12</v>
      </c>
      <c r="H815" s="98">
        <f>VLOOKUP($A815+ROUND((COLUMN()-2)/24,5),АТС!$A$41:$F$736,5)+VLOOKUP($A815+ROUND((COLUMN()-2)/24,5),'Расчет сбытовых надбавок'!$B$2281:'Расчет сбытовых надбавок'!$G$3024,4)</f>
        <v>8.1199999999999992</v>
      </c>
      <c r="I815" s="98">
        <f>VLOOKUP($A815+ROUND((COLUMN()-2)/24,5),АТС!$A$41:$F$736,5)+VLOOKUP($A815+ROUND((COLUMN()-2)/24,5),'Расчет сбытовых надбавок'!$B$2281:'Расчет сбытовых надбавок'!$G$3024,4)</f>
        <v>0</v>
      </c>
      <c r="J815" s="98">
        <f>VLOOKUP($A815+ROUND((COLUMN()-2)/24,5),АТС!$A$41:$F$736,5)+VLOOKUP($A815+ROUND((COLUMN()-2)/24,5),'Расчет сбытовых надбавок'!$B$2281:'Расчет сбытовых надбавок'!$G$3024,4)</f>
        <v>0.62000000000000011</v>
      </c>
      <c r="K815" s="98">
        <f>VLOOKUP($A815+ROUND((COLUMN()-2)/24,5),АТС!$A$41:$F$736,5)+VLOOKUP($A815+ROUND((COLUMN()-2)/24,5),'Расчет сбытовых надбавок'!$B$2281:'Расчет сбытовых надбавок'!$G$3024,4)</f>
        <v>54.150000000000006</v>
      </c>
      <c r="L815" s="98">
        <f>VLOOKUP($A815+ROUND((COLUMN()-2)/24,5),АТС!$A$41:$F$736,5)+VLOOKUP($A815+ROUND((COLUMN()-2)/24,5),'Расчет сбытовых надбавок'!$B$2281:'Расчет сбытовых надбавок'!$G$3024,4)</f>
        <v>71.599999999999994</v>
      </c>
      <c r="M815" s="98">
        <f>VLOOKUP($A815+ROUND((COLUMN()-2)/24,5),АТС!$A$41:$F$736,5)+VLOOKUP($A815+ROUND((COLUMN()-2)/24,5),'Расчет сбытовых надбавок'!$B$2281:'Расчет сбытовых надбавок'!$G$3024,4)</f>
        <v>115.55</v>
      </c>
      <c r="N815" s="98">
        <f>VLOOKUP($A815+ROUND((COLUMN()-2)/24,5),АТС!$A$41:$F$736,5)+VLOOKUP($A815+ROUND((COLUMN()-2)/24,5),'Расчет сбытовых надбавок'!$B$2281:'Расчет сбытовых надбавок'!$G$3024,4)</f>
        <v>97.84</v>
      </c>
      <c r="O815" s="98">
        <f>VLOOKUP($A815+ROUND((COLUMN()-2)/24,5),АТС!$A$41:$F$736,5)+VLOOKUP($A815+ROUND((COLUMN()-2)/24,5),'Расчет сбытовых надбавок'!$B$2281:'Расчет сбытовых надбавок'!$G$3024,4)</f>
        <v>98.36</v>
      </c>
      <c r="P815" s="98">
        <f>VLOOKUP($A815+ROUND((COLUMN()-2)/24,5),АТС!$A$41:$F$736,5)+VLOOKUP($A815+ROUND((COLUMN()-2)/24,5),'Расчет сбытовых надбавок'!$B$2281:'Расчет сбытовых надбавок'!$G$3024,4)</f>
        <v>139.65</v>
      </c>
      <c r="Q815" s="98">
        <f>VLOOKUP($A815+ROUND((COLUMN()-2)/24,5),АТС!$A$41:$F$736,5)+VLOOKUP($A815+ROUND((COLUMN()-2)/24,5),'Расчет сбытовых надбавок'!$B$2281:'Расчет сбытовых надбавок'!$G$3024,4)</f>
        <v>141.91999999999999</v>
      </c>
      <c r="R815" s="98">
        <f>VLOOKUP($A815+ROUND((COLUMN()-2)/24,5),АТС!$A$41:$F$736,5)+VLOOKUP($A815+ROUND((COLUMN()-2)/24,5),'Расчет сбытовых надбавок'!$B$2281:'Расчет сбытовых надбавок'!$G$3024,4)</f>
        <v>155.59</v>
      </c>
      <c r="S815" s="98">
        <f>VLOOKUP($A815+ROUND((COLUMN()-2)/24,5),АТС!$A$41:$F$736,5)+VLOOKUP($A815+ROUND((COLUMN()-2)/24,5),'Расчет сбытовых надбавок'!$B$2281:'Расчет сбытовых надбавок'!$G$3024,4)</f>
        <v>146.23000000000002</v>
      </c>
      <c r="T815" s="98">
        <f>VLOOKUP($A815+ROUND((COLUMN()-2)/24,5),АТС!$A$41:$F$736,5)+VLOOKUP($A815+ROUND((COLUMN()-2)/24,5),'Расчет сбытовых надбавок'!$B$2281:'Расчет сбытовых надбавок'!$G$3024,4)</f>
        <v>114.63</v>
      </c>
      <c r="U815" s="98">
        <f>VLOOKUP($A815+ROUND((COLUMN()-2)/24,5),АТС!$A$41:$F$736,5)+VLOOKUP($A815+ROUND((COLUMN()-2)/24,5),'Расчет сбытовых надбавок'!$B$2281:'Расчет сбытовых надбавок'!$G$3024,4)</f>
        <v>98.339999999999989</v>
      </c>
      <c r="V815" s="98">
        <f>VLOOKUP($A815+ROUND((COLUMN()-2)/24,5),АТС!$A$41:$F$736,5)+VLOOKUP($A815+ROUND((COLUMN()-2)/24,5),'Расчет сбытовых надбавок'!$B$2281:'Расчет сбытовых надбавок'!$G$3024,4)</f>
        <v>128.34</v>
      </c>
      <c r="W815" s="98">
        <f>VLOOKUP($A815+ROUND((COLUMN()-2)/24,5),АТС!$A$41:$F$736,5)+VLOOKUP($A815+ROUND((COLUMN()-2)/24,5),'Расчет сбытовых надбавок'!$B$2281:'Расчет сбытовых надбавок'!$G$3024,4)</f>
        <v>188.25</v>
      </c>
      <c r="X815" s="98">
        <f>VLOOKUP($A815+ROUND((COLUMN()-2)/24,5),АТС!$A$41:$F$736,5)+VLOOKUP($A815+ROUND((COLUMN()-2)/24,5),'Расчет сбытовых надбавок'!$B$2281:'Расчет сбытовых надбавок'!$G$3024,4)</f>
        <v>389.96999999999997</v>
      </c>
      <c r="Y815" s="98">
        <f>VLOOKUP($A815+ROUND((COLUMN()-2)/24,5),АТС!$A$41:$F$736,5)+VLOOKUP($A815+ROUND((COLUMN()-2)/24,5),'Расчет сбытовых надбавок'!$B$2281:'Расчет сбытовых надбавок'!$G$3024,4)</f>
        <v>519.04999999999995</v>
      </c>
    </row>
    <row r="816" spans="1:25" x14ac:dyDescent="0.2">
      <c r="A816" s="79">
        <f t="shared" si="24"/>
        <v>42573</v>
      </c>
      <c r="B816" s="98">
        <f>VLOOKUP($A816+ROUND((COLUMN()-2)/24,5),АТС!$A$41:$F$736,5)+VLOOKUP($A816+ROUND((COLUMN()-2)/24,5),'Расчет сбытовых надбавок'!$B$2281:'Расчет сбытовых надбавок'!$G$3024,4)</f>
        <v>108.46</v>
      </c>
      <c r="C816" s="98">
        <f>VLOOKUP($A816+ROUND((COLUMN()-2)/24,5),АТС!$A$41:$F$736,5)+VLOOKUP($A816+ROUND((COLUMN()-2)/24,5),'Расчет сбытовых надбавок'!$B$2281:'Расчет сбытовых надбавок'!$G$3024,4)</f>
        <v>0.22999999999999998</v>
      </c>
      <c r="D816" s="98">
        <f>VLOOKUP($A816+ROUND((COLUMN()-2)/24,5),АТС!$A$41:$F$736,5)+VLOOKUP($A816+ROUND((COLUMN()-2)/24,5),'Расчет сбытовых надбавок'!$B$2281:'Расчет сбытовых надбавок'!$G$3024,4)</f>
        <v>0.01</v>
      </c>
      <c r="E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F816" s="98">
        <f>VLOOKUP($A816+ROUND((COLUMN()-2)/24,5),АТС!$A$41:$F$736,5)+VLOOKUP($A816+ROUND((COLUMN()-2)/24,5),'Расчет сбытовых надбавок'!$B$2281:'Расчет сбытовых надбавок'!$G$3024,4)</f>
        <v>160.69</v>
      </c>
      <c r="G816" s="98">
        <f>VLOOKUP($A816+ROUND((COLUMN()-2)/24,5),АТС!$A$41:$F$736,5)+VLOOKUP($A816+ROUND((COLUMN()-2)/24,5),'Расчет сбытовых надбавок'!$B$2281:'Расчет сбытовых надбавок'!$G$3024,4)</f>
        <v>64.22</v>
      </c>
      <c r="H816" s="98">
        <f>VLOOKUP($A816+ROUND((COLUMN()-2)/24,5),АТС!$A$41:$F$736,5)+VLOOKUP($A816+ROUND((COLUMN()-2)/24,5),'Расчет сбытовых надбавок'!$B$2281:'Расчет сбытовых надбавок'!$G$3024,4)</f>
        <v>6.51</v>
      </c>
      <c r="I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J816" s="98">
        <f>VLOOKUP($A816+ROUND((COLUMN()-2)/24,5),АТС!$A$41:$F$736,5)+VLOOKUP($A816+ROUND((COLUMN()-2)/24,5),'Расчет сбытовых надбавок'!$B$2281:'Расчет сбытовых надбавок'!$G$3024,4)</f>
        <v>12.73</v>
      </c>
      <c r="K816" s="98">
        <f>VLOOKUP($A816+ROUND((COLUMN()-2)/24,5),АТС!$A$41:$F$736,5)+VLOOKUP($A816+ROUND((COLUMN()-2)/24,5),'Расчет сбытовых надбавок'!$B$2281:'Расчет сбытовых надбавок'!$G$3024,4)</f>
        <v>52.96</v>
      </c>
      <c r="L816" s="98">
        <f>VLOOKUP($A816+ROUND((COLUMN()-2)/24,5),АТС!$A$41:$F$736,5)+VLOOKUP($A816+ROUND((COLUMN()-2)/24,5),'Расчет сбытовых надбавок'!$B$2281:'Расчет сбытовых надбавок'!$G$3024,4)</f>
        <v>79.180000000000007</v>
      </c>
      <c r="M816" s="98">
        <f>VLOOKUP($A816+ROUND((COLUMN()-2)/24,5),АТС!$A$41:$F$736,5)+VLOOKUP($A816+ROUND((COLUMN()-2)/24,5),'Расчет сбытовых надбавок'!$B$2281:'Расчет сбытовых надбавок'!$G$3024,4)</f>
        <v>66.400000000000006</v>
      </c>
      <c r="N816" s="98">
        <f>VLOOKUP($A816+ROUND((COLUMN()-2)/24,5),АТС!$A$41:$F$736,5)+VLOOKUP($A816+ROUND((COLUMN()-2)/24,5),'Расчет сбытовых надбавок'!$B$2281:'Расчет сбытовых надбавок'!$G$3024,4)</f>
        <v>77.19</v>
      </c>
      <c r="O816" s="98">
        <f>VLOOKUP($A816+ROUND((COLUMN()-2)/24,5),АТС!$A$41:$F$736,5)+VLOOKUP($A816+ROUND((COLUMN()-2)/24,5),'Расчет сбытовых надбавок'!$B$2281:'Расчет сбытовых надбавок'!$G$3024,4)</f>
        <v>75.69</v>
      </c>
      <c r="P816" s="98">
        <f>VLOOKUP($A816+ROUND((COLUMN()-2)/24,5),АТС!$A$41:$F$736,5)+VLOOKUP($A816+ROUND((COLUMN()-2)/24,5),'Расчет сбытовых надбавок'!$B$2281:'Расчет сбытовых надбавок'!$G$3024,4)</f>
        <v>148.46</v>
      </c>
      <c r="Q816" s="98">
        <f>VLOOKUP($A816+ROUND((COLUMN()-2)/24,5),АТС!$A$41:$F$736,5)+VLOOKUP($A816+ROUND((COLUMN()-2)/24,5),'Расчет сбытовых надбавок'!$B$2281:'Расчет сбытовых надбавок'!$G$3024,4)</f>
        <v>148.97999999999999</v>
      </c>
      <c r="R816" s="98">
        <f>VLOOKUP($A816+ROUND((COLUMN()-2)/24,5),АТС!$A$41:$F$736,5)+VLOOKUP($A816+ROUND((COLUMN()-2)/24,5),'Расчет сбытовых надбавок'!$B$2281:'Расчет сбытовых надбавок'!$G$3024,4)</f>
        <v>215.96</v>
      </c>
      <c r="S816" s="98">
        <f>VLOOKUP($A816+ROUND((COLUMN()-2)/24,5),АТС!$A$41:$F$736,5)+VLOOKUP($A816+ROUND((COLUMN()-2)/24,5),'Расчет сбытовых надбавок'!$B$2281:'Расчет сбытовых надбавок'!$G$3024,4)</f>
        <v>189.76</v>
      </c>
      <c r="T816" s="98">
        <f>VLOOKUP($A816+ROUND((COLUMN()-2)/24,5),АТС!$A$41:$F$736,5)+VLOOKUP($A816+ROUND((COLUMN()-2)/24,5),'Расчет сбытовых надбавок'!$B$2281:'Расчет сбытовых надбавок'!$G$3024,4)</f>
        <v>170.60999999999999</v>
      </c>
      <c r="U816" s="98">
        <f>VLOOKUP($A816+ROUND((COLUMN()-2)/24,5),АТС!$A$41:$F$736,5)+VLOOKUP($A816+ROUND((COLUMN()-2)/24,5),'Расчет сбытовых надбавок'!$B$2281:'Расчет сбытовых надбавок'!$G$3024,4)</f>
        <v>124.32</v>
      </c>
      <c r="V816" s="98">
        <f>VLOOKUP($A816+ROUND((COLUMN()-2)/24,5),АТС!$A$41:$F$736,5)+VLOOKUP($A816+ROUND((COLUMN()-2)/24,5),'Расчет сбытовых надбавок'!$B$2281:'Расчет сбытовых надбавок'!$G$3024,4)</f>
        <v>175.16</v>
      </c>
      <c r="W816" s="98">
        <f>VLOOKUP($A816+ROUND((COLUMN()-2)/24,5),АТС!$A$41:$F$736,5)+VLOOKUP($A816+ROUND((COLUMN()-2)/24,5),'Расчет сбытовых надбавок'!$B$2281:'Расчет сбытовых надбавок'!$G$3024,4)</f>
        <v>190.65</v>
      </c>
      <c r="X816" s="98">
        <f>VLOOKUP($A816+ROUND((COLUMN()-2)/24,5),АТС!$A$41:$F$736,5)+VLOOKUP($A816+ROUND((COLUMN()-2)/24,5),'Расчет сбытовых надбавок'!$B$2281:'Расчет сбытовых надбавок'!$G$3024,4)</f>
        <v>210.98000000000002</v>
      </c>
      <c r="Y816" s="98">
        <f>VLOOKUP($A816+ROUND((COLUMN()-2)/24,5),АТС!$A$41:$F$736,5)+VLOOKUP($A816+ROUND((COLUMN()-2)/24,5),'Расчет сбытовых надбавок'!$B$2281:'Расчет сбытовых надбавок'!$G$3024,4)</f>
        <v>348.05</v>
      </c>
    </row>
    <row r="817" spans="1:27" x14ac:dyDescent="0.2">
      <c r="A817" s="79">
        <f t="shared" si="24"/>
        <v>42574</v>
      </c>
      <c r="B817" s="98">
        <f>VLOOKUP($A817+ROUND((COLUMN()-2)/24,5),АТС!$A$41:$F$736,5)+VLOOKUP($A817+ROUND((COLUMN()-2)/24,5),'Расчет сбытовых надбавок'!$B$2281:'Расчет сбытовых надбавок'!$G$3024,4)</f>
        <v>101.48</v>
      </c>
      <c r="C817" s="98">
        <f>VLOOKUP($A817+ROUND((COLUMN()-2)/24,5),АТС!$A$41:$F$736,5)+VLOOKUP($A817+ROUND((COLUMN()-2)/24,5),'Расчет сбытовых надбавок'!$B$2281:'Расчет сбытовых надбавок'!$G$3024,4)</f>
        <v>67.569999999999993</v>
      </c>
      <c r="D817" s="98">
        <f>VLOOKUP($A817+ROUND((COLUMN()-2)/24,5),АТС!$A$41:$F$736,5)+VLOOKUP($A817+ROUND((COLUMN()-2)/24,5),'Расчет сбытовых надбавок'!$B$2281:'Расчет сбытовых надбавок'!$G$3024,4)</f>
        <v>31.74</v>
      </c>
      <c r="E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F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G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H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I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J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K817" s="98">
        <f>VLOOKUP($A817+ROUND((COLUMN()-2)/24,5),АТС!$A$41:$F$736,5)+VLOOKUP($A817+ROUND((COLUMN()-2)/24,5),'Расчет сбытовых надбавок'!$B$2281:'Расчет сбытовых надбавок'!$G$3024,4)</f>
        <v>68.239999999999995</v>
      </c>
      <c r="L817" s="98">
        <f>VLOOKUP($A817+ROUND((COLUMN()-2)/24,5),АТС!$A$41:$F$736,5)+VLOOKUP($A817+ROUND((COLUMN()-2)/24,5),'Расчет сбытовых надбавок'!$B$2281:'Расчет сбытовых надбавок'!$G$3024,4)</f>
        <v>55.91</v>
      </c>
      <c r="M817" s="98">
        <f>VLOOKUP($A817+ROUND((COLUMN()-2)/24,5),АТС!$A$41:$F$736,5)+VLOOKUP($A817+ROUND((COLUMN()-2)/24,5),'Расчет сбытовых надбавок'!$B$2281:'Расчет сбытовых надбавок'!$G$3024,4)</f>
        <v>79.679999999999993</v>
      </c>
      <c r="N817" s="98">
        <f>VLOOKUP($A817+ROUND((COLUMN()-2)/24,5),АТС!$A$41:$F$736,5)+VLOOKUP($A817+ROUND((COLUMN()-2)/24,5),'Расчет сбытовых надбавок'!$B$2281:'Расчет сбытовых надбавок'!$G$3024,4)</f>
        <v>44.980000000000004</v>
      </c>
      <c r="O817" s="98">
        <f>VLOOKUP($A817+ROUND((COLUMN()-2)/24,5),АТС!$A$41:$F$736,5)+VLOOKUP($A817+ROUND((COLUMN()-2)/24,5),'Расчет сбытовых надбавок'!$B$2281:'Расчет сбытовых надбавок'!$G$3024,4)</f>
        <v>50.61</v>
      </c>
      <c r="P817" s="98">
        <f>VLOOKUP($A817+ROUND((COLUMN()-2)/24,5),АТС!$A$41:$F$736,5)+VLOOKUP($A817+ROUND((COLUMN()-2)/24,5),'Расчет сбытовых надбавок'!$B$2281:'Расчет сбытовых надбавок'!$G$3024,4)</f>
        <v>45.760000000000005</v>
      </c>
      <c r="Q817" s="98">
        <f>VLOOKUP($A817+ROUND((COLUMN()-2)/24,5),АТС!$A$41:$F$736,5)+VLOOKUP($A817+ROUND((COLUMN()-2)/24,5),'Расчет сбытовых надбавок'!$B$2281:'Расчет сбытовых надбавок'!$G$3024,4)</f>
        <v>58.42</v>
      </c>
      <c r="R817" s="98">
        <f>VLOOKUP($A817+ROUND((COLUMN()-2)/24,5),АТС!$A$41:$F$736,5)+VLOOKUP($A817+ROUND((COLUMN()-2)/24,5),'Расчет сбытовых надбавок'!$B$2281:'Расчет сбытовых надбавок'!$G$3024,4)</f>
        <v>94.6</v>
      </c>
      <c r="S817" s="98">
        <f>VLOOKUP($A817+ROUND((COLUMN()-2)/24,5),АТС!$A$41:$F$736,5)+VLOOKUP($A817+ROUND((COLUMN()-2)/24,5),'Расчет сбытовых надбавок'!$B$2281:'Расчет сбытовых надбавок'!$G$3024,4)</f>
        <v>99.37</v>
      </c>
      <c r="T817" s="98">
        <f>VLOOKUP($A817+ROUND((COLUMN()-2)/24,5),АТС!$A$41:$F$736,5)+VLOOKUP($A817+ROUND((COLUMN()-2)/24,5),'Расчет сбытовых надбавок'!$B$2281:'Расчет сбытовых надбавок'!$G$3024,4)</f>
        <v>98.859999999999985</v>
      </c>
      <c r="U817" s="98">
        <f>VLOOKUP($A817+ROUND((COLUMN()-2)/24,5),АТС!$A$41:$F$736,5)+VLOOKUP($A817+ROUND((COLUMN()-2)/24,5),'Расчет сбытовых надбавок'!$B$2281:'Расчет сбытовых надбавок'!$G$3024,4)</f>
        <v>14.84</v>
      </c>
      <c r="V817" s="98">
        <f>VLOOKUP($A817+ROUND((COLUMN()-2)/24,5),АТС!$A$41:$F$736,5)+VLOOKUP($A817+ROUND((COLUMN()-2)/24,5),'Расчет сбытовых надбавок'!$B$2281:'Расчет сбытовых надбавок'!$G$3024,4)</f>
        <v>30.35</v>
      </c>
      <c r="W817" s="98">
        <f>VLOOKUP($A817+ROUND((COLUMN()-2)/24,5),АТС!$A$41:$F$736,5)+VLOOKUP($A817+ROUND((COLUMN()-2)/24,5),'Расчет сбытовых надбавок'!$B$2281:'Расчет сбытовых надбавок'!$G$3024,4)</f>
        <v>159.66</v>
      </c>
      <c r="X817" s="98">
        <f>VLOOKUP($A817+ROUND((COLUMN()-2)/24,5),АТС!$A$41:$F$736,5)+VLOOKUP($A817+ROUND((COLUMN()-2)/24,5),'Расчет сбытовых надбавок'!$B$2281:'Расчет сбытовых надбавок'!$G$3024,4)</f>
        <v>250.33999999999997</v>
      </c>
      <c r="Y817" s="98">
        <f>VLOOKUP($A817+ROUND((COLUMN()-2)/24,5),АТС!$A$41:$F$736,5)+VLOOKUP($A817+ROUND((COLUMN()-2)/24,5),'Расчет сбытовых надбавок'!$B$2281:'Расчет сбытовых надбавок'!$G$3024,4)</f>
        <v>298.52</v>
      </c>
    </row>
    <row r="818" spans="1:27" x14ac:dyDescent="0.2">
      <c r="A818" s="79">
        <f t="shared" si="24"/>
        <v>42575</v>
      </c>
      <c r="B818" s="98">
        <f>VLOOKUP($A818+ROUND((COLUMN()-2)/24,5),АТС!$A$41:$F$736,5)+VLOOKUP($A818+ROUND((COLUMN()-2)/24,5),'Расчет сбытовых надбавок'!$B$2281:'Расчет сбытовых надбавок'!$G$3024,4)</f>
        <v>71.349999999999994</v>
      </c>
      <c r="C818" s="98">
        <f>VLOOKUP($A818+ROUND((COLUMN()-2)/24,5),АТС!$A$41:$F$736,5)+VLOOKUP($A818+ROUND((COLUMN()-2)/24,5),'Расчет сбытовых надбавок'!$B$2281:'Расчет сбытовых надбавок'!$G$3024,4)</f>
        <v>169.6</v>
      </c>
      <c r="D818" s="98">
        <f>VLOOKUP($A818+ROUND((COLUMN()-2)/24,5),АТС!$A$41:$F$736,5)+VLOOKUP($A818+ROUND((COLUMN()-2)/24,5),'Расчет сбытовых надбавок'!$B$2281:'Расчет сбытовых надбавок'!$G$3024,4)</f>
        <v>258.29000000000002</v>
      </c>
      <c r="E818" s="98">
        <f>VLOOKUP($A818+ROUND((COLUMN()-2)/24,5),АТС!$A$41:$F$736,5)+VLOOKUP($A818+ROUND((COLUMN()-2)/24,5),'Расчет сбытовых надбавок'!$B$2281:'Расчет сбытовых надбавок'!$G$3024,4)</f>
        <v>152.18</v>
      </c>
      <c r="F818" s="98">
        <f>VLOOKUP($A818+ROUND((COLUMN()-2)/24,5),АТС!$A$41:$F$736,5)+VLOOKUP($A818+ROUND((COLUMN()-2)/24,5),'Расчет сбытовых надбавок'!$B$2281:'Расчет сбытовых надбавок'!$G$3024,4)</f>
        <v>56.88</v>
      </c>
      <c r="G818" s="98">
        <f>VLOOKUP($A818+ROUND((COLUMN()-2)/24,5),АТС!$A$41:$F$736,5)+VLOOKUP($A818+ROUND((COLUMN()-2)/24,5),'Расчет сбытовых надбавок'!$B$2281:'Расчет сбытовых надбавок'!$G$3024,4)</f>
        <v>191.28</v>
      </c>
      <c r="H818" s="98">
        <f>VLOOKUP($A818+ROUND((COLUMN()-2)/24,5),АТС!$A$41:$F$736,5)+VLOOKUP($A818+ROUND((COLUMN()-2)/24,5),'Расчет сбытовых надбавок'!$B$2281:'Расчет сбытовых надбавок'!$G$3024,4)</f>
        <v>6.9999999999999993E-2</v>
      </c>
      <c r="I818" s="98">
        <f>VLOOKUP($A818+ROUND((COLUMN()-2)/24,5),АТС!$A$41:$F$736,5)+VLOOKUP($A818+ROUND((COLUMN()-2)/24,5),'Расчет сбытовых надбавок'!$B$2281:'Расчет сбытовых надбавок'!$G$3024,4)</f>
        <v>0</v>
      </c>
      <c r="J818" s="98">
        <f>VLOOKUP($A818+ROUND((COLUMN()-2)/24,5),АТС!$A$41:$F$736,5)+VLOOKUP($A818+ROUND((COLUMN()-2)/24,5),'Расчет сбытовых надбавок'!$B$2281:'Расчет сбытовых надбавок'!$G$3024,4)</f>
        <v>0</v>
      </c>
      <c r="K818" s="98">
        <f>VLOOKUP($A818+ROUND((COLUMN()-2)/24,5),АТС!$A$41:$F$736,5)+VLOOKUP($A818+ROUND((COLUMN()-2)/24,5),'Расчет сбытовых надбавок'!$B$2281:'Расчет сбытовых надбавок'!$G$3024,4)</f>
        <v>74.83</v>
      </c>
      <c r="L818" s="98">
        <f>VLOOKUP($A818+ROUND((COLUMN()-2)/24,5),АТС!$A$41:$F$736,5)+VLOOKUP($A818+ROUND((COLUMN()-2)/24,5),'Расчет сбытовых надбавок'!$B$2281:'Расчет сбытовых надбавок'!$G$3024,4)</f>
        <v>172.98</v>
      </c>
      <c r="M818" s="98">
        <f>VLOOKUP($A818+ROUND((COLUMN()-2)/24,5),АТС!$A$41:$F$736,5)+VLOOKUP($A818+ROUND((COLUMN()-2)/24,5),'Расчет сбытовых надбавок'!$B$2281:'Расчет сбытовых надбавок'!$G$3024,4)</f>
        <v>169.17000000000002</v>
      </c>
      <c r="N818" s="98">
        <f>VLOOKUP($A818+ROUND((COLUMN()-2)/24,5),АТС!$A$41:$F$736,5)+VLOOKUP($A818+ROUND((COLUMN()-2)/24,5),'Расчет сбытовых надбавок'!$B$2281:'Расчет сбытовых надбавок'!$G$3024,4)</f>
        <v>212.5</v>
      </c>
      <c r="O818" s="98">
        <f>VLOOKUP($A818+ROUND((COLUMN()-2)/24,5),АТС!$A$41:$F$736,5)+VLOOKUP($A818+ROUND((COLUMN()-2)/24,5),'Расчет сбытовых надбавок'!$B$2281:'Расчет сбытовых надбавок'!$G$3024,4)</f>
        <v>211.24</v>
      </c>
      <c r="P818" s="98">
        <f>VLOOKUP($A818+ROUND((COLUMN()-2)/24,5),АТС!$A$41:$F$736,5)+VLOOKUP($A818+ROUND((COLUMN()-2)/24,5),'Расчет сбытовых надбавок'!$B$2281:'Расчет сбытовых надбавок'!$G$3024,4)</f>
        <v>229.47</v>
      </c>
      <c r="Q818" s="98">
        <f>VLOOKUP($A818+ROUND((COLUMN()-2)/24,5),АТС!$A$41:$F$736,5)+VLOOKUP($A818+ROUND((COLUMN()-2)/24,5),'Расчет сбытовых надбавок'!$B$2281:'Расчет сбытовых надбавок'!$G$3024,4)</f>
        <v>222.7</v>
      </c>
      <c r="R818" s="98">
        <f>VLOOKUP($A818+ROUND((COLUMN()-2)/24,5),АТС!$A$41:$F$736,5)+VLOOKUP($A818+ROUND((COLUMN()-2)/24,5),'Расчет сбытовых надбавок'!$B$2281:'Расчет сбытовых надбавок'!$G$3024,4)</f>
        <v>266.23</v>
      </c>
      <c r="S818" s="98">
        <f>VLOOKUP($A818+ROUND((COLUMN()-2)/24,5),АТС!$A$41:$F$736,5)+VLOOKUP($A818+ROUND((COLUMN()-2)/24,5),'Расчет сбытовых надбавок'!$B$2281:'Расчет сбытовых надбавок'!$G$3024,4)</f>
        <v>250.66</v>
      </c>
      <c r="T818" s="98">
        <f>VLOOKUP($A818+ROUND((COLUMN()-2)/24,5),АТС!$A$41:$F$736,5)+VLOOKUP($A818+ROUND((COLUMN()-2)/24,5),'Расчет сбытовых надбавок'!$B$2281:'Расчет сбытовых надбавок'!$G$3024,4)</f>
        <v>268.35000000000002</v>
      </c>
      <c r="U818" s="98">
        <f>VLOOKUP($A818+ROUND((COLUMN()-2)/24,5),АТС!$A$41:$F$736,5)+VLOOKUP($A818+ROUND((COLUMN()-2)/24,5),'Расчет сбытовых надбавок'!$B$2281:'Расчет сбытовых надбавок'!$G$3024,4)</f>
        <v>228.4</v>
      </c>
      <c r="V818" s="98">
        <f>VLOOKUP($A818+ROUND((COLUMN()-2)/24,5),АТС!$A$41:$F$736,5)+VLOOKUP($A818+ROUND((COLUMN()-2)/24,5),'Расчет сбытовых надбавок'!$B$2281:'Расчет сбытовых надбавок'!$G$3024,4)</f>
        <v>297.66000000000003</v>
      </c>
      <c r="W818" s="98">
        <f>VLOOKUP($A818+ROUND((COLUMN()-2)/24,5),АТС!$A$41:$F$736,5)+VLOOKUP($A818+ROUND((COLUMN()-2)/24,5),'Расчет сбытовых надбавок'!$B$2281:'Расчет сбытовых надбавок'!$G$3024,4)</f>
        <v>330.51000000000005</v>
      </c>
      <c r="X818" s="98">
        <f>VLOOKUP($A818+ROUND((COLUMN()-2)/24,5),АТС!$A$41:$F$736,5)+VLOOKUP($A818+ROUND((COLUMN()-2)/24,5),'Расчет сбытовых надбавок'!$B$2281:'Расчет сбытовых надбавок'!$G$3024,4)</f>
        <v>462.39</v>
      </c>
      <c r="Y818" s="98">
        <f>VLOOKUP($A818+ROUND((COLUMN()-2)/24,5),АТС!$A$41:$F$736,5)+VLOOKUP($A818+ROUND((COLUMN()-2)/24,5),'Расчет сбытовых надбавок'!$B$2281:'Расчет сбытовых надбавок'!$G$3024,4)</f>
        <v>302.25</v>
      </c>
    </row>
    <row r="819" spans="1:27" x14ac:dyDescent="0.2">
      <c r="A819" s="79">
        <f t="shared" si="24"/>
        <v>42576</v>
      </c>
      <c r="B819" s="98">
        <f>VLOOKUP($A819+ROUND((COLUMN()-2)/24,5),АТС!$A$41:$F$736,5)+VLOOKUP($A819+ROUND((COLUMN()-2)/24,5),'Расчет сбытовых надбавок'!$B$2281:'Расчет сбытовых надбавок'!$G$3024,4)</f>
        <v>130.84</v>
      </c>
      <c r="C819" s="98">
        <f>VLOOKUP($A819+ROUND((COLUMN()-2)/24,5),АТС!$A$41:$F$736,5)+VLOOKUP($A819+ROUND((COLUMN()-2)/24,5),'Расчет сбытовых надбавок'!$B$2281:'Расчет сбытовых надбавок'!$G$3024,4)</f>
        <v>292.30999999999995</v>
      </c>
      <c r="D819" s="98">
        <f>VLOOKUP($A819+ROUND((COLUMN()-2)/24,5),АТС!$A$41:$F$736,5)+VLOOKUP($A819+ROUND((COLUMN()-2)/24,5),'Расчет сбытовых надбавок'!$B$2281:'Расчет сбытовых надбавок'!$G$3024,4)</f>
        <v>209.43</v>
      </c>
      <c r="E819" s="98">
        <f>VLOOKUP($A819+ROUND((COLUMN()-2)/24,5),АТС!$A$41:$F$736,5)+VLOOKUP($A819+ROUND((COLUMN()-2)/24,5),'Расчет сбытовых надбавок'!$B$2281:'Расчет сбытовых надбавок'!$G$3024,4)</f>
        <v>125.56</v>
      </c>
      <c r="F819" s="98">
        <f>VLOOKUP($A819+ROUND((COLUMN()-2)/24,5),АТС!$A$41:$F$736,5)+VLOOKUP($A819+ROUND((COLUMN()-2)/24,5),'Расчет сбытовых надбавок'!$B$2281:'Расчет сбытовых надбавок'!$G$3024,4)</f>
        <v>927.44999999999993</v>
      </c>
      <c r="G819" s="98">
        <f>VLOOKUP($A819+ROUND((COLUMN()-2)/24,5),АТС!$A$41:$F$736,5)+VLOOKUP($A819+ROUND((COLUMN()-2)/24,5),'Расчет сбытовых надбавок'!$B$2281:'Расчет сбытовых надбавок'!$G$3024,4)</f>
        <v>0</v>
      </c>
      <c r="H819" s="98">
        <f>VLOOKUP($A819+ROUND((COLUMN()-2)/24,5),АТС!$A$41:$F$736,5)+VLOOKUP($A819+ROUND((COLUMN()-2)/24,5),'Расчет сбытовых надбавок'!$B$2281:'Расчет сбытовых надбавок'!$G$3024,4)</f>
        <v>0</v>
      </c>
      <c r="I819" s="98">
        <f>VLOOKUP($A819+ROUND((COLUMN()-2)/24,5),АТС!$A$41:$F$736,5)+VLOOKUP($A819+ROUND((COLUMN()-2)/24,5),'Расчет сбытовых надбавок'!$B$2281:'Расчет сбытовых надбавок'!$G$3024,4)</f>
        <v>0</v>
      </c>
      <c r="J819" s="98">
        <f>VLOOKUP($A819+ROUND((COLUMN()-2)/24,5),АТС!$A$41:$F$736,5)+VLOOKUP($A819+ROUND((COLUMN()-2)/24,5),'Расчет сбытовых надбавок'!$B$2281:'Расчет сбытовых надбавок'!$G$3024,4)</f>
        <v>65.98</v>
      </c>
      <c r="K819" s="98">
        <f>VLOOKUP($A819+ROUND((COLUMN()-2)/24,5),АТС!$A$41:$F$736,5)+VLOOKUP($A819+ROUND((COLUMN()-2)/24,5),'Расчет сбытовых надбавок'!$B$2281:'Расчет сбытовых надбавок'!$G$3024,4)</f>
        <v>118.91000000000001</v>
      </c>
      <c r="L819" s="98">
        <f>VLOOKUP($A819+ROUND((COLUMN()-2)/24,5),АТС!$A$41:$F$736,5)+VLOOKUP($A819+ROUND((COLUMN()-2)/24,5),'Расчет сбытовых надбавок'!$B$2281:'Расчет сбытовых надбавок'!$G$3024,4)</f>
        <v>113.50999999999999</v>
      </c>
      <c r="M819" s="98">
        <f>VLOOKUP($A819+ROUND((COLUMN()-2)/24,5),АТС!$A$41:$F$736,5)+VLOOKUP($A819+ROUND((COLUMN()-2)/24,5),'Расчет сбытовых надбавок'!$B$2281:'Расчет сбытовых надбавок'!$G$3024,4)</f>
        <v>128.44999999999999</v>
      </c>
      <c r="N819" s="98">
        <f>VLOOKUP($A819+ROUND((COLUMN()-2)/24,5),АТС!$A$41:$F$736,5)+VLOOKUP($A819+ROUND((COLUMN()-2)/24,5),'Расчет сбытовых надбавок'!$B$2281:'Расчет сбытовых надбавок'!$G$3024,4)</f>
        <v>144.31</v>
      </c>
      <c r="O819" s="98">
        <f>VLOOKUP($A819+ROUND((COLUMN()-2)/24,5),АТС!$A$41:$F$736,5)+VLOOKUP($A819+ROUND((COLUMN()-2)/24,5),'Расчет сбытовых надбавок'!$B$2281:'Расчет сбытовых надбавок'!$G$3024,4)</f>
        <v>127.16</v>
      </c>
      <c r="P819" s="98">
        <f>VLOOKUP($A819+ROUND((COLUMN()-2)/24,5),АТС!$A$41:$F$736,5)+VLOOKUP($A819+ROUND((COLUMN()-2)/24,5),'Расчет сбытовых надбавок'!$B$2281:'Расчет сбытовых надбавок'!$G$3024,4)</f>
        <v>141.45000000000002</v>
      </c>
      <c r="Q819" s="98">
        <f>VLOOKUP($A819+ROUND((COLUMN()-2)/24,5),АТС!$A$41:$F$736,5)+VLOOKUP($A819+ROUND((COLUMN()-2)/24,5),'Расчет сбытовых надбавок'!$B$2281:'Расчет сбытовых надбавок'!$G$3024,4)</f>
        <v>136.72</v>
      </c>
      <c r="R819" s="98">
        <f>VLOOKUP($A819+ROUND((COLUMN()-2)/24,5),АТС!$A$41:$F$736,5)+VLOOKUP($A819+ROUND((COLUMN()-2)/24,5),'Расчет сбытовых надбавок'!$B$2281:'Расчет сбытовых надбавок'!$G$3024,4)</f>
        <v>180.14999999999998</v>
      </c>
      <c r="S819" s="98">
        <f>VLOOKUP($A819+ROUND((COLUMN()-2)/24,5),АТС!$A$41:$F$736,5)+VLOOKUP($A819+ROUND((COLUMN()-2)/24,5),'Расчет сбытовых надбавок'!$B$2281:'Расчет сбытовых надбавок'!$G$3024,4)</f>
        <v>248.57</v>
      </c>
      <c r="T819" s="98">
        <f>VLOOKUP($A819+ROUND((COLUMN()-2)/24,5),АТС!$A$41:$F$736,5)+VLOOKUP($A819+ROUND((COLUMN()-2)/24,5),'Расчет сбытовых надбавок'!$B$2281:'Расчет сбытовых надбавок'!$G$3024,4)</f>
        <v>280.14</v>
      </c>
      <c r="U819" s="98">
        <f>VLOOKUP($A819+ROUND((COLUMN()-2)/24,5),АТС!$A$41:$F$736,5)+VLOOKUP($A819+ROUND((COLUMN()-2)/24,5),'Расчет сбытовых надбавок'!$B$2281:'Расчет сбытовых надбавок'!$G$3024,4)</f>
        <v>247.32</v>
      </c>
      <c r="V819" s="98">
        <f>VLOOKUP($A819+ROUND((COLUMN()-2)/24,5),АТС!$A$41:$F$736,5)+VLOOKUP($A819+ROUND((COLUMN()-2)/24,5),'Расчет сбытовых надбавок'!$B$2281:'Расчет сбытовых надбавок'!$G$3024,4)</f>
        <v>347.88</v>
      </c>
      <c r="W819" s="98">
        <f>VLOOKUP($A819+ROUND((COLUMN()-2)/24,5),АТС!$A$41:$F$736,5)+VLOOKUP($A819+ROUND((COLUMN()-2)/24,5),'Расчет сбытовых надбавок'!$B$2281:'Расчет сбытовых надбавок'!$G$3024,4)</f>
        <v>357.77000000000004</v>
      </c>
      <c r="X819" s="98">
        <f>VLOOKUP($A819+ROUND((COLUMN()-2)/24,5),АТС!$A$41:$F$736,5)+VLOOKUP($A819+ROUND((COLUMN()-2)/24,5),'Расчет сбытовых надбавок'!$B$2281:'Расчет сбытовых надбавок'!$G$3024,4)</f>
        <v>478.92</v>
      </c>
      <c r="Y819" s="98">
        <f>VLOOKUP($A819+ROUND((COLUMN()-2)/24,5),АТС!$A$41:$F$736,5)+VLOOKUP($A819+ROUND((COLUMN()-2)/24,5),'Расчет сбытовых надбавок'!$B$2281:'Расчет сбытовых надбавок'!$G$3024,4)</f>
        <v>430.24</v>
      </c>
    </row>
    <row r="820" spans="1:27" x14ac:dyDescent="0.2">
      <c r="A820" s="79">
        <f t="shared" si="24"/>
        <v>42577</v>
      </c>
      <c r="B820" s="98">
        <f>VLOOKUP($A820+ROUND((COLUMN()-2)/24,5),АТС!$A$41:$F$736,5)+VLOOKUP($A820+ROUND((COLUMN()-2)/24,5),'Расчет сбытовых надбавок'!$B$2281:'Расчет сбытовых надбавок'!$G$3024,4)</f>
        <v>0.01</v>
      </c>
      <c r="C820" s="98">
        <f>VLOOKUP($A820+ROUND((COLUMN()-2)/24,5),АТС!$A$41:$F$736,5)+VLOOKUP($A820+ROUND((COLUMN()-2)/24,5),'Расчет сбытовых надбавок'!$B$2281:'Расчет сбытовых надбавок'!$G$3024,4)</f>
        <v>317.05</v>
      </c>
      <c r="D820" s="98">
        <f>VLOOKUP($A820+ROUND((COLUMN()-2)/24,5),АТС!$A$41:$F$736,5)+VLOOKUP($A820+ROUND((COLUMN()-2)/24,5),'Расчет сбытовых надбавок'!$B$2281:'Расчет сбытовых надбавок'!$G$3024,4)</f>
        <v>71.61</v>
      </c>
      <c r="E820" s="98">
        <f>VLOOKUP($A820+ROUND((COLUMN()-2)/24,5),АТС!$A$41:$F$736,5)+VLOOKUP($A820+ROUND((COLUMN()-2)/24,5),'Расчет сбытовых надбавок'!$B$2281:'Расчет сбытовых надбавок'!$G$3024,4)</f>
        <v>0</v>
      </c>
      <c r="F820" s="98">
        <f>VLOOKUP($A820+ROUND((COLUMN()-2)/24,5),АТС!$A$41:$F$736,5)+VLOOKUP($A820+ROUND((COLUMN()-2)/24,5),'Расчет сбытовых надбавок'!$B$2281:'Расчет сбытовых надбавок'!$G$3024,4)</f>
        <v>0</v>
      </c>
      <c r="G820" s="98">
        <f>VLOOKUP($A820+ROUND((COLUMN()-2)/24,5),АТС!$A$41:$F$736,5)+VLOOKUP($A820+ROUND((COLUMN()-2)/24,5),'Расчет сбытовых надбавок'!$B$2281:'Расчет сбытовых надбавок'!$G$3024,4)</f>
        <v>0</v>
      </c>
      <c r="H820" s="98">
        <f>VLOOKUP($A820+ROUND((COLUMN()-2)/24,5),АТС!$A$41:$F$736,5)+VLOOKUP($A820+ROUND((COLUMN()-2)/24,5),'Расчет сбытовых надбавок'!$B$2281:'Расчет сбытовых надбавок'!$G$3024,4)</f>
        <v>0.01</v>
      </c>
      <c r="I820" s="98">
        <f>VLOOKUP($A820+ROUND((COLUMN()-2)/24,5),АТС!$A$41:$F$736,5)+VLOOKUP($A820+ROUND((COLUMN()-2)/24,5),'Расчет сбытовых надбавок'!$B$2281:'Расчет сбытовых надбавок'!$G$3024,4)</f>
        <v>0</v>
      </c>
      <c r="J820" s="98">
        <f>VLOOKUP($A820+ROUND((COLUMN()-2)/24,5),АТС!$A$41:$F$736,5)+VLOOKUP($A820+ROUND((COLUMN()-2)/24,5),'Расчет сбытовых надбавок'!$B$2281:'Расчет сбытовых надбавок'!$G$3024,4)</f>
        <v>63.31</v>
      </c>
      <c r="K820" s="98">
        <f>VLOOKUP($A820+ROUND((COLUMN()-2)/24,5),АТС!$A$41:$F$736,5)+VLOOKUP($A820+ROUND((COLUMN()-2)/24,5),'Расчет сбытовых надбавок'!$B$2281:'Расчет сбытовых надбавок'!$G$3024,4)</f>
        <v>87.5</v>
      </c>
      <c r="L820" s="98">
        <f>VLOOKUP($A820+ROUND((COLUMN()-2)/24,5),АТС!$A$41:$F$736,5)+VLOOKUP($A820+ROUND((COLUMN()-2)/24,5),'Расчет сбытовых надбавок'!$B$2281:'Расчет сбытовых надбавок'!$G$3024,4)</f>
        <v>69.739999999999995</v>
      </c>
      <c r="M820" s="98">
        <f>VLOOKUP($A820+ROUND((COLUMN()-2)/24,5),АТС!$A$41:$F$736,5)+VLOOKUP($A820+ROUND((COLUMN()-2)/24,5),'Расчет сбытовых надбавок'!$B$2281:'Расчет сбытовых надбавок'!$G$3024,4)</f>
        <v>75.64</v>
      </c>
      <c r="N820" s="98">
        <f>VLOOKUP($A820+ROUND((COLUMN()-2)/24,5),АТС!$A$41:$F$736,5)+VLOOKUP($A820+ROUND((COLUMN()-2)/24,5),'Расчет сбытовых надбавок'!$B$2281:'Расчет сбытовых надбавок'!$G$3024,4)</f>
        <v>39.5</v>
      </c>
      <c r="O820" s="98">
        <f>VLOOKUP($A820+ROUND((COLUMN()-2)/24,5),АТС!$A$41:$F$736,5)+VLOOKUP($A820+ROUND((COLUMN()-2)/24,5),'Расчет сбытовых надбавок'!$B$2281:'Расчет сбытовых надбавок'!$G$3024,4)</f>
        <v>39.050000000000004</v>
      </c>
      <c r="P820" s="98">
        <f>VLOOKUP($A820+ROUND((COLUMN()-2)/24,5),АТС!$A$41:$F$736,5)+VLOOKUP($A820+ROUND((COLUMN()-2)/24,5),'Расчет сбытовых надбавок'!$B$2281:'Расчет сбытовых надбавок'!$G$3024,4)</f>
        <v>51.9</v>
      </c>
      <c r="Q820" s="98">
        <f>VLOOKUP($A820+ROUND((COLUMN()-2)/24,5),АТС!$A$41:$F$736,5)+VLOOKUP($A820+ROUND((COLUMN()-2)/24,5),'Расчет сбытовых надбавок'!$B$2281:'Расчет сбытовых надбавок'!$G$3024,4)</f>
        <v>49.06</v>
      </c>
      <c r="R820" s="98">
        <f>VLOOKUP($A820+ROUND((COLUMN()-2)/24,5),АТС!$A$41:$F$736,5)+VLOOKUP($A820+ROUND((COLUMN()-2)/24,5),'Расчет сбытовых надбавок'!$B$2281:'Расчет сбытовых надбавок'!$G$3024,4)</f>
        <v>81.75</v>
      </c>
      <c r="S820" s="98">
        <f>VLOOKUP($A820+ROUND((COLUMN()-2)/24,5),АТС!$A$41:$F$736,5)+VLOOKUP($A820+ROUND((COLUMN()-2)/24,5),'Расчет сбытовых надбавок'!$B$2281:'Расчет сбытовых надбавок'!$G$3024,4)</f>
        <v>85.48</v>
      </c>
      <c r="T820" s="98">
        <f>VLOOKUP($A820+ROUND((COLUMN()-2)/24,5),АТС!$A$41:$F$736,5)+VLOOKUP($A820+ROUND((COLUMN()-2)/24,5),'Расчет сбытовых надбавок'!$B$2281:'Расчет сбытовых надбавок'!$G$3024,4)</f>
        <v>117.75</v>
      </c>
      <c r="U820" s="98">
        <f>VLOOKUP($A820+ROUND((COLUMN()-2)/24,5),АТС!$A$41:$F$736,5)+VLOOKUP($A820+ROUND((COLUMN()-2)/24,5),'Расчет сбытовых надбавок'!$B$2281:'Расчет сбытовых надбавок'!$G$3024,4)</f>
        <v>77.47</v>
      </c>
      <c r="V820" s="98">
        <f>VLOOKUP($A820+ROUND((COLUMN()-2)/24,5),АТС!$A$41:$F$736,5)+VLOOKUP($A820+ROUND((COLUMN()-2)/24,5),'Расчет сбытовых надбавок'!$B$2281:'Расчет сбытовых надбавок'!$G$3024,4)</f>
        <v>127.84</v>
      </c>
      <c r="W820" s="98">
        <f>VLOOKUP($A820+ROUND((COLUMN()-2)/24,5),АТС!$A$41:$F$736,5)+VLOOKUP($A820+ROUND((COLUMN()-2)/24,5),'Расчет сбытовых надбавок'!$B$2281:'Расчет сбытовых надбавок'!$G$3024,4)</f>
        <v>185.81</v>
      </c>
      <c r="X820" s="98">
        <f>VLOOKUP($A820+ROUND((COLUMN()-2)/24,5),АТС!$A$41:$F$736,5)+VLOOKUP($A820+ROUND((COLUMN()-2)/24,5),'Расчет сбытовых надбавок'!$B$2281:'Расчет сбытовых надбавок'!$G$3024,4)</f>
        <v>320.99</v>
      </c>
      <c r="Y820" s="98">
        <f>VLOOKUP($A820+ROUND((COLUMN()-2)/24,5),АТС!$A$41:$F$736,5)+VLOOKUP($A820+ROUND((COLUMN()-2)/24,5),'Расчет сбытовых надбавок'!$B$2281:'Расчет сбытовых надбавок'!$G$3024,4)</f>
        <v>545.26</v>
      </c>
    </row>
    <row r="821" spans="1:27" x14ac:dyDescent="0.2">
      <c r="A821" s="79">
        <f t="shared" si="24"/>
        <v>42578</v>
      </c>
      <c r="B821" s="98">
        <f>VLOOKUP($A821+ROUND((COLUMN()-2)/24,5),АТС!$A$41:$F$736,5)+VLOOKUP($A821+ROUND((COLUMN()-2)/24,5),'Расчет сбытовых надбавок'!$B$2281:'Расчет сбытовых надбавок'!$G$3024,4)</f>
        <v>162.04000000000002</v>
      </c>
      <c r="C821" s="98">
        <f>VLOOKUP($A821+ROUND((COLUMN()-2)/24,5),АТС!$A$41:$F$736,5)+VLOOKUP($A821+ROUND((COLUMN()-2)/24,5),'Расчет сбытовых надбавок'!$B$2281:'Расчет сбытовых надбавок'!$G$3024,4)</f>
        <v>111.91</v>
      </c>
      <c r="D821" s="98">
        <f>VLOOKUP($A821+ROUND((COLUMN()-2)/24,5),АТС!$A$41:$F$736,5)+VLOOKUP($A821+ROUND((COLUMN()-2)/24,5),'Расчет сбытовых надбавок'!$B$2281:'Расчет сбытовых надбавок'!$G$3024,4)</f>
        <v>121.92</v>
      </c>
      <c r="E821" s="98">
        <f>VLOOKUP($A821+ROUND((COLUMN()-2)/24,5),АТС!$A$41:$F$736,5)+VLOOKUP($A821+ROUND((COLUMN()-2)/24,5),'Расчет сбытовых надбавок'!$B$2281:'Расчет сбытовых надбавок'!$G$3024,4)</f>
        <v>89.35</v>
      </c>
      <c r="F821" s="98">
        <f>VLOOKUP($A821+ROUND((COLUMN()-2)/24,5),АТС!$A$41:$F$736,5)+VLOOKUP($A821+ROUND((COLUMN()-2)/24,5),'Расчет сбытовых надбавок'!$B$2281:'Расчет сбытовых надбавок'!$G$3024,4)</f>
        <v>94.35</v>
      </c>
      <c r="G821" s="98">
        <f>VLOOKUP($A821+ROUND((COLUMN()-2)/24,5),АТС!$A$41:$F$736,5)+VLOOKUP($A821+ROUND((COLUMN()-2)/24,5),'Расчет сбытовых надбавок'!$B$2281:'Расчет сбытовых надбавок'!$G$3024,4)</f>
        <v>0.01</v>
      </c>
      <c r="H821" s="98">
        <f>VLOOKUP($A821+ROUND((COLUMN()-2)/24,5),АТС!$A$41:$F$736,5)+VLOOKUP($A821+ROUND((COLUMN()-2)/24,5),'Расчет сбытовых надбавок'!$B$2281:'Расчет сбытовых надбавок'!$G$3024,4)</f>
        <v>0</v>
      </c>
      <c r="I821" s="98">
        <f>VLOOKUP($A821+ROUND((COLUMN()-2)/24,5),АТС!$A$41:$F$736,5)+VLOOKUP($A821+ROUND((COLUMN()-2)/24,5),'Расчет сбытовых надбавок'!$B$2281:'Расчет сбытовых надбавок'!$G$3024,4)</f>
        <v>0</v>
      </c>
      <c r="J821" s="98">
        <f>VLOOKUP($A821+ROUND((COLUMN()-2)/24,5),АТС!$A$41:$F$736,5)+VLOOKUP($A821+ROUND((COLUMN()-2)/24,5),'Расчет сбытовых надбавок'!$B$2281:'Расчет сбытовых надбавок'!$G$3024,4)</f>
        <v>36.120000000000005</v>
      </c>
      <c r="K821" s="98">
        <f>VLOOKUP($A821+ROUND((COLUMN()-2)/24,5),АТС!$A$41:$F$736,5)+VLOOKUP($A821+ROUND((COLUMN()-2)/24,5),'Расчет сбытовых надбавок'!$B$2281:'Расчет сбытовых надбавок'!$G$3024,4)</f>
        <v>17.22</v>
      </c>
      <c r="L821" s="98">
        <f>VLOOKUP($A821+ROUND((COLUMN()-2)/24,5),АТС!$A$41:$F$736,5)+VLOOKUP($A821+ROUND((COLUMN()-2)/24,5),'Расчет сбытовых надбавок'!$B$2281:'Расчет сбытовых надбавок'!$G$3024,4)</f>
        <v>18.079999999999998</v>
      </c>
      <c r="M821" s="98">
        <f>VLOOKUP($A821+ROUND((COLUMN()-2)/24,5),АТС!$A$41:$F$736,5)+VLOOKUP($A821+ROUND((COLUMN()-2)/24,5),'Расчет сбытовых надбавок'!$B$2281:'Расчет сбытовых надбавок'!$G$3024,4)</f>
        <v>29.77</v>
      </c>
      <c r="N821" s="98">
        <f>VLOOKUP($A821+ROUND((COLUMN()-2)/24,5),АТС!$A$41:$F$736,5)+VLOOKUP($A821+ROUND((COLUMN()-2)/24,5),'Расчет сбытовых надбавок'!$B$2281:'Расчет сбытовых надбавок'!$G$3024,4)</f>
        <v>9.76</v>
      </c>
      <c r="O821" s="98">
        <f>VLOOKUP($A821+ROUND((COLUMN()-2)/24,5),АТС!$A$41:$F$736,5)+VLOOKUP($A821+ROUND((COLUMN()-2)/24,5),'Расчет сбытовых надбавок'!$B$2281:'Расчет сбытовых надбавок'!$G$3024,4)</f>
        <v>15.25</v>
      </c>
      <c r="P821" s="98">
        <f>VLOOKUP($A821+ROUND((COLUMN()-2)/24,5),АТС!$A$41:$F$736,5)+VLOOKUP($A821+ROUND((COLUMN()-2)/24,5),'Расчет сбытовых надбавок'!$B$2281:'Расчет сбытовых надбавок'!$G$3024,4)</f>
        <v>2.2000000000000002</v>
      </c>
      <c r="Q821" s="98">
        <f>VLOOKUP($A821+ROUND((COLUMN()-2)/24,5),АТС!$A$41:$F$736,5)+VLOOKUP($A821+ROUND((COLUMN()-2)/24,5),'Расчет сбытовых надбавок'!$B$2281:'Расчет сбытовых надбавок'!$G$3024,4)</f>
        <v>9.8199999999999985</v>
      </c>
      <c r="R821" s="98">
        <f>VLOOKUP($A821+ROUND((COLUMN()-2)/24,5),АТС!$A$41:$F$736,5)+VLOOKUP($A821+ROUND((COLUMN()-2)/24,5),'Расчет сбытовых надбавок'!$B$2281:'Расчет сбытовых надбавок'!$G$3024,4)</f>
        <v>4.2299999999999995</v>
      </c>
      <c r="S821" s="98">
        <f>VLOOKUP($A821+ROUND((COLUMN()-2)/24,5),АТС!$A$41:$F$736,5)+VLOOKUP($A821+ROUND((COLUMN()-2)/24,5),'Расчет сбытовых надбавок'!$B$2281:'Расчет сбытовых надбавок'!$G$3024,4)</f>
        <v>19.43</v>
      </c>
      <c r="T821" s="98">
        <f>VLOOKUP($A821+ROUND((COLUMN()-2)/24,5),АТС!$A$41:$F$736,5)+VLOOKUP($A821+ROUND((COLUMN()-2)/24,5),'Расчет сбытовых надбавок'!$B$2281:'Расчет сбытовых надбавок'!$G$3024,4)</f>
        <v>10.850000000000001</v>
      </c>
      <c r="U821" s="98">
        <f>VLOOKUP($A821+ROUND((COLUMN()-2)/24,5),АТС!$A$41:$F$736,5)+VLOOKUP($A821+ROUND((COLUMN()-2)/24,5),'Расчет сбытовых надбавок'!$B$2281:'Расчет сбытовых надбавок'!$G$3024,4)</f>
        <v>0.01</v>
      </c>
      <c r="V821" s="98">
        <f>VLOOKUP($A821+ROUND((COLUMN()-2)/24,5),АТС!$A$41:$F$736,5)+VLOOKUP($A821+ROUND((COLUMN()-2)/24,5),'Расчет сбытовых надбавок'!$B$2281:'Расчет сбытовых надбавок'!$G$3024,4)</f>
        <v>629.69999999999993</v>
      </c>
      <c r="W821" s="98">
        <f>VLOOKUP($A821+ROUND((COLUMN()-2)/24,5),АТС!$A$41:$F$736,5)+VLOOKUP($A821+ROUND((COLUMN()-2)/24,5),'Расчет сбытовых надбавок'!$B$2281:'Расчет сбытовых надбавок'!$G$3024,4)</f>
        <v>18.600000000000001</v>
      </c>
      <c r="X821" s="98">
        <f>VLOOKUP($A821+ROUND((COLUMN()-2)/24,5),АТС!$A$41:$F$736,5)+VLOOKUP($A821+ROUND((COLUMN()-2)/24,5),'Расчет сбытовых надбавок'!$B$2281:'Расчет сбытовых надбавок'!$G$3024,4)</f>
        <v>258.96000000000004</v>
      </c>
      <c r="Y821" s="98">
        <f>VLOOKUP($A821+ROUND((COLUMN()-2)/24,5),АТС!$A$41:$F$736,5)+VLOOKUP($A821+ROUND((COLUMN()-2)/24,5),'Расчет сбытовых надбавок'!$B$2281:'Расчет сбытовых надбавок'!$G$3024,4)</f>
        <v>424.37</v>
      </c>
    </row>
    <row r="822" spans="1:27" x14ac:dyDescent="0.2">
      <c r="A822" s="79">
        <f t="shared" si="24"/>
        <v>42579</v>
      </c>
      <c r="B822" s="98">
        <f>VLOOKUP($A822+ROUND((COLUMN()-2)/24,5),АТС!$A$41:$F$736,5)+VLOOKUP($A822+ROUND((COLUMN()-2)/24,5),'Расчет сбытовых надбавок'!$B$2281:'Расчет сбытовых надбавок'!$G$3024,4)</f>
        <v>155.57000000000002</v>
      </c>
      <c r="C822" s="98">
        <f>VLOOKUP($A822+ROUND((COLUMN()-2)/24,5),АТС!$A$41:$F$736,5)+VLOOKUP($A822+ROUND((COLUMN()-2)/24,5),'Расчет сбытовых надбавок'!$B$2281:'Расчет сбытовых надбавок'!$G$3024,4)</f>
        <v>0.01</v>
      </c>
      <c r="D822" s="98">
        <f>VLOOKUP($A822+ROUND((COLUMN()-2)/24,5),АТС!$A$41:$F$736,5)+VLOOKUP($A822+ROUND((COLUMN()-2)/24,5),'Расчет сбытовых надбавок'!$B$2281:'Расчет сбытовых надбавок'!$G$3024,4)</f>
        <v>0</v>
      </c>
      <c r="E822" s="98">
        <f>VLOOKUP($A822+ROUND((COLUMN()-2)/24,5),АТС!$A$41:$F$736,5)+VLOOKUP($A822+ROUND((COLUMN()-2)/24,5),'Расчет сбытовых надбавок'!$B$2281:'Расчет сбытовых надбавок'!$G$3024,4)</f>
        <v>0</v>
      </c>
      <c r="F822" s="98">
        <f>VLOOKUP($A822+ROUND((COLUMN()-2)/24,5),АТС!$A$41:$F$736,5)+VLOOKUP($A822+ROUND((COLUMN()-2)/24,5),'Расчет сбытовых надбавок'!$B$2281:'Расчет сбытовых надбавок'!$G$3024,4)</f>
        <v>73.12</v>
      </c>
      <c r="G822" s="98">
        <f>VLOOKUP($A822+ROUND((COLUMN()-2)/24,5),АТС!$A$41:$F$736,5)+VLOOKUP($A822+ROUND((COLUMN()-2)/24,5),'Расчет сбытовых надбавок'!$B$2281:'Расчет сбытовых надбавок'!$G$3024,4)</f>
        <v>25.97</v>
      </c>
      <c r="H822" s="98">
        <f>VLOOKUP($A822+ROUND((COLUMN()-2)/24,5),АТС!$A$41:$F$736,5)+VLOOKUP($A822+ROUND((COLUMN()-2)/24,5),'Расчет сбытовых надбавок'!$B$2281:'Расчет сбытовых надбавок'!$G$3024,4)</f>
        <v>0</v>
      </c>
      <c r="I822" s="98">
        <f>VLOOKUP($A822+ROUND((COLUMN()-2)/24,5),АТС!$A$41:$F$736,5)+VLOOKUP($A822+ROUND((COLUMN()-2)/24,5),'Расчет сбытовых надбавок'!$B$2281:'Расчет сбытовых надбавок'!$G$3024,4)</f>
        <v>0</v>
      </c>
      <c r="J822" s="98">
        <f>VLOOKUP($A822+ROUND((COLUMN()-2)/24,5),АТС!$A$41:$F$736,5)+VLOOKUP($A822+ROUND((COLUMN()-2)/24,5),'Расчет сбытовых надбавок'!$B$2281:'Расчет сбытовых надбавок'!$G$3024,4)</f>
        <v>0.01</v>
      </c>
      <c r="K822" s="98">
        <f>VLOOKUP($A822+ROUND((COLUMN()-2)/24,5),АТС!$A$41:$F$736,5)+VLOOKUP($A822+ROUND((COLUMN()-2)/24,5),'Расчет сбытовых надбавок'!$B$2281:'Расчет сбытовых надбавок'!$G$3024,4)</f>
        <v>0.01</v>
      </c>
      <c r="L822" s="98">
        <f>VLOOKUP($A822+ROUND((COLUMN()-2)/24,5),АТС!$A$41:$F$736,5)+VLOOKUP($A822+ROUND((COLUMN()-2)/24,5),'Расчет сбытовых надбавок'!$B$2281:'Расчет сбытовых надбавок'!$G$3024,4)</f>
        <v>0.01</v>
      </c>
      <c r="M822" s="98">
        <f>VLOOKUP($A822+ROUND((COLUMN()-2)/24,5),АТС!$A$41:$F$736,5)+VLOOKUP($A822+ROUND((COLUMN()-2)/24,5),'Расчет сбытовых надбавок'!$B$2281:'Расчет сбытовых надбавок'!$G$3024,4)</f>
        <v>0</v>
      </c>
      <c r="N822" s="98">
        <f>VLOOKUP($A822+ROUND((COLUMN()-2)/24,5),АТС!$A$41:$F$736,5)+VLOOKUP($A822+ROUND((COLUMN()-2)/24,5),'Расчет сбытовых надбавок'!$B$2281:'Расчет сбытовых надбавок'!$G$3024,4)</f>
        <v>1242.8800000000001</v>
      </c>
      <c r="O822" s="98">
        <f>VLOOKUP($A822+ROUND((COLUMN()-2)/24,5),АТС!$A$41:$F$736,5)+VLOOKUP($A822+ROUND((COLUMN()-2)/24,5),'Расчет сбытовых надбавок'!$B$2281:'Расчет сбытовых надбавок'!$G$3024,4)</f>
        <v>1248.31</v>
      </c>
      <c r="P822" s="98">
        <f>VLOOKUP($A822+ROUND((COLUMN()-2)/24,5),АТС!$A$41:$F$736,5)+VLOOKUP($A822+ROUND((COLUMN()-2)/24,5),'Расчет сбытовых надбавок'!$B$2281:'Расчет сбытовых надбавок'!$G$3024,4)</f>
        <v>0.25</v>
      </c>
      <c r="Q822" s="98">
        <f>VLOOKUP($A822+ROUND((COLUMN()-2)/24,5),АТС!$A$41:$F$736,5)+VLOOKUP($A822+ROUND((COLUMN()-2)/24,5),'Расчет сбытовых надбавок'!$B$2281:'Расчет сбытовых надбавок'!$G$3024,4)</f>
        <v>0.35</v>
      </c>
      <c r="R822" s="98">
        <f>VLOOKUP($A822+ROUND((COLUMN()-2)/24,5),АТС!$A$41:$F$736,5)+VLOOKUP($A822+ROUND((COLUMN()-2)/24,5),'Расчет сбытовых надбавок'!$B$2281:'Расчет сбытовых надбавок'!$G$3024,4)</f>
        <v>1345.21</v>
      </c>
      <c r="S822" s="98">
        <f>VLOOKUP($A822+ROUND((COLUMN()-2)/24,5),АТС!$A$41:$F$736,5)+VLOOKUP($A822+ROUND((COLUMN()-2)/24,5),'Расчет сбытовых надбавок'!$B$2281:'Расчет сбытовых надбавок'!$G$3024,4)</f>
        <v>1241.1099999999999</v>
      </c>
      <c r="T822" s="98">
        <f>VLOOKUP($A822+ROUND((COLUMN()-2)/24,5),АТС!$A$41:$F$736,5)+VLOOKUP($A822+ROUND((COLUMN()-2)/24,5),'Расчет сбытовых надбавок'!$B$2281:'Расчет сбытовых надбавок'!$G$3024,4)</f>
        <v>0</v>
      </c>
      <c r="U822" s="98">
        <f>VLOOKUP($A822+ROUND((COLUMN()-2)/24,5),АТС!$A$41:$F$736,5)+VLOOKUP($A822+ROUND((COLUMN()-2)/24,5),'Расчет сбытовых надбавок'!$B$2281:'Расчет сбытовых надбавок'!$G$3024,4)</f>
        <v>0</v>
      </c>
      <c r="V822" s="98">
        <f>VLOOKUP($A822+ROUND((COLUMN()-2)/24,5),АТС!$A$41:$F$736,5)+VLOOKUP($A822+ROUND((COLUMN()-2)/24,5),'Расчет сбытовых надбавок'!$B$2281:'Расчет сбытовых надбавок'!$G$3024,4)</f>
        <v>0</v>
      </c>
      <c r="W822" s="98">
        <f>VLOOKUP($A822+ROUND((COLUMN()-2)/24,5),АТС!$A$41:$F$736,5)+VLOOKUP($A822+ROUND((COLUMN()-2)/24,5),'Расчет сбытовых надбавок'!$B$2281:'Расчет сбытовых надбавок'!$G$3024,4)</f>
        <v>0</v>
      </c>
      <c r="X822" s="98">
        <f>VLOOKUP($A822+ROUND((COLUMN()-2)/24,5),АТС!$A$41:$F$736,5)+VLOOKUP($A822+ROUND((COLUMN()-2)/24,5),'Расчет сбытовых надбавок'!$B$2281:'Расчет сбытовых надбавок'!$G$3024,4)</f>
        <v>294.25</v>
      </c>
      <c r="Y822" s="98">
        <f>VLOOKUP($A822+ROUND((COLUMN()-2)/24,5),АТС!$A$41:$F$736,5)+VLOOKUP($A822+ROUND((COLUMN()-2)/24,5),'Расчет сбытовых надбавок'!$B$2281:'Расчет сбытовых надбавок'!$G$3024,4)</f>
        <v>11.1</v>
      </c>
    </row>
    <row r="823" spans="1:27" x14ac:dyDescent="0.2">
      <c r="A823" s="79">
        <f t="shared" si="24"/>
        <v>42580</v>
      </c>
      <c r="B823" s="98">
        <f>VLOOKUP($A823+ROUND((COLUMN()-2)/24,5),АТС!$A$41:$F$736,5)+VLOOKUP($A823+ROUND((COLUMN()-2)/24,5),'Расчет сбытовых надбавок'!$B$2281:'Расчет сбытовых надбавок'!$G$3024,4)</f>
        <v>0</v>
      </c>
      <c r="C823" s="98">
        <f>VLOOKUP($A823+ROUND((COLUMN()-2)/24,5),АТС!$A$41:$F$736,5)+VLOOKUP($A823+ROUND((COLUMN()-2)/24,5),'Расчет сбытовых надбавок'!$B$2281:'Расчет сбытовых надбавок'!$G$3024,4)</f>
        <v>0</v>
      </c>
      <c r="D823" s="98">
        <f>VLOOKUP($A823+ROUND((COLUMN()-2)/24,5),АТС!$A$41:$F$736,5)+VLOOKUP($A823+ROUND((COLUMN()-2)/24,5),'Расчет сбытовых надбавок'!$B$2281:'Расчет сбытовых надбавок'!$G$3024,4)</f>
        <v>0.01</v>
      </c>
      <c r="E823" s="98">
        <f>VLOOKUP($A823+ROUND((COLUMN()-2)/24,5),АТС!$A$41:$F$736,5)+VLOOKUP($A823+ROUND((COLUMN()-2)/24,5),'Расчет сбытовых надбавок'!$B$2281:'Расчет сбытовых надбавок'!$G$3024,4)</f>
        <v>0.01</v>
      </c>
      <c r="F823" s="98">
        <f>VLOOKUP($A823+ROUND((COLUMN()-2)/24,5),АТС!$A$41:$F$736,5)+VLOOKUP($A823+ROUND((COLUMN()-2)/24,5),'Расчет сбытовых надбавок'!$B$2281:'Расчет сбытовых надбавок'!$G$3024,4)</f>
        <v>0.01</v>
      </c>
      <c r="G823" s="98">
        <f>VLOOKUP($A823+ROUND((COLUMN()-2)/24,5),АТС!$A$41:$F$736,5)+VLOOKUP($A823+ROUND((COLUMN()-2)/24,5),'Расчет сбытовых надбавок'!$B$2281:'Расчет сбытовых надбавок'!$G$3024,4)</f>
        <v>0</v>
      </c>
      <c r="H823" s="98">
        <f>VLOOKUP($A823+ROUND((COLUMN()-2)/24,5),АТС!$A$41:$F$736,5)+VLOOKUP($A823+ROUND((COLUMN()-2)/24,5),'Расчет сбытовых надбавок'!$B$2281:'Расчет сбытовых надбавок'!$G$3024,4)</f>
        <v>0</v>
      </c>
      <c r="I823" s="98">
        <f>VLOOKUP($A823+ROUND((COLUMN()-2)/24,5),АТС!$A$41:$F$736,5)+VLOOKUP($A823+ROUND((COLUMN()-2)/24,5),'Расчет сбытовых надбавок'!$B$2281:'Расчет сбытовых надбавок'!$G$3024,4)</f>
        <v>0.01</v>
      </c>
      <c r="J823" s="98">
        <f>VLOOKUP($A823+ROUND((COLUMN()-2)/24,5),АТС!$A$41:$F$736,5)+VLOOKUP($A823+ROUND((COLUMN()-2)/24,5),'Расчет сбытовых надбавок'!$B$2281:'Расчет сбытовых надбавок'!$G$3024,4)</f>
        <v>0.01</v>
      </c>
      <c r="K823" s="98">
        <f>VLOOKUP($A823+ROUND((COLUMN()-2)/24,5),АТС!$A$41:$F$736,5)+VLOOKUP($A823+ROUND((COLUMN()-2)/24,5),'Расчет сбытовых надбавок'!$B$2281:'Расчет сбытовых надбавок'!$G$3024,4)</f>
        <v>0</v>
      </c>
      <c r="L823" s="98">
        <f>VLOOKUP($A823+ROUND((COLUMN()-2)/24,5),АТС!$A$41:$F$736,5)+VLOOKUP($A823+ROUND((COLUMN()-2)/24,5),'Расчет сбытовых надбавок'!$B$2281:'Расчет сбытовых надбавок'!$G$3024,4)</f>
        <v>0</v>
      </c>
      <c r="M823" s="98">
        <f>VLOOKUP($A823+ROUND((COLUMN()-2)/24,5),АТС!$A$41:$F$736,5)+VLOOKUP($A823+ROUND((COLUMN()-2)/24,5),'Расчет сбытовых надбавок'!$B$2281:'Расчет сбытовых надбавок'!$G$3024,4)</f>
        <v>0.01</v>
      </c>
      <c r="N823" s="98">
        <f>VLOOKUP($A823+ROUND((COLUMN()-2)/24,5),АТС!$A$41:$F$736,5)+VLOOKUP($A823+ROUND((COLUMN()-2)/24,5),'Расчет сбытовых надбавок'!$B$2281:'Расчет сбытовых надбавок'!$G$3024,4)</f>
        <v>125.56</v>
      </c>
      <c r="O823" s="98">
        <f>VLOOKUP($A823+ROUND((COLUMN()-2)/24,5),АТС!$A$41:$F$736,5)+VLOOKUP($A823+ROUND((COLUMN()-2)/24,5),'Расчет сбытовых надбавок'!$B$2281:'Расчет сбытовых надбавок'!$G$3024,4)</f>
        <v>1039.2</v>
      </c>
      <c r="P823" s="98">
        <f>VLOOKUP($A823+ROUND((COLUMN()-2)/24,5),АТС!$A$41:$F$736,5)+VLOOKUP($A823+ROUND((COLUMN()-2)/24,5),'Расчет сбытовых надбавок'!$B$2281:'Расчет сбытовых надбавок'!$G$3024,4)</f>
        <v>1026.24</v>
      </c>
      <c r="Q823" s="98">
        <f>VLOOKUP($A823+ROUND((COLUMN()-2)/24,5),АТС!$A$41:$F$736,5)+VLOOKUP($A823+ROUND((COLUMN()-2)/24,5),'Расчет сбытовых надбавок'!$B$2281:'Расчет сбытовых надбавок'!$G$3024,4)</f>
        <v>802.7</v>
      </c>
      <c r="R823" s="98">
        <f>VLOOKUP($A823+ROUND((COLUMN()-2)/24,5),АТС!$A$41:$F$736,5)+VLOOKUP($A823+ROUND((COLUMN()-2)/24,5),'Расчет сбытовых надбавок'!$B$2281:'Расчет сбытовых надбавок'!$G$3024,4)</f>
        <v>87.45</v>
      </c>
      <c r="S823" s="98">
        <f>VLOOKUP($A823+ROUND((COLUMN()-2)/24,5),АТС!$A$41:$F$736,5)+VLOOKUP($A823+ROUND((COLUMN()-2)/24,5),'Расчет сбытовых надбавок'!$B$2281:'Расчет сбытовых надбавок'!$G$3024,4)</f>
        <v>116.72</v>
      </c>
      <c r="T823" s="98">
        <f>VLOOKUP($A823+ROUND((COLUMN()-2)/24,5),АТС!$A$41:$F$736,5)+VLOOKUP($A823+ROUND((COLUMN()-2)/24,5),'Расчет сбытовых надбавок'!$B$2281:'Расчет сбытовых надбавок'!$G$3024,4)</f>
        <v>0.01</v>
      </c>
      <c r="U823" s="98">
        <f>VLOOKUP($A823+ROUND((COLUMN()-2)/24,5),АТС!$A$41:$F$736,5)+VLOOKUP($A823+ROUND((COLUMN()-2)/24,5),'Расчет сбытовых надбавок'!$B$2281:'Расчет сбытовых надбавок'!$G$3024,4)</f>
        <v>0</v>
      </c>
      <c r="V823" s="98">
        <f>VLOOKUP($A823+ROUND((COLUMN()-2)/24,5),АТС!$A$41:$F$736,5)+VLOOKUP($A823+ROUND((COLUMN()-2)/24,5),'Расчет сбытовых надбавок'!$B$2281:'Расчет сбытовых надбавок'!$G$3024,4)</f>
        <v>0</v>
      </c>
      <c r="W823" s="98">
        <f>VLOOKUP($A823+ROUND((COLUMN()-2)/24,5),АТС!$A$41:$F$736,5)+VLOOKUP($A823+ROUND((COLUMN()-2)/24,5),'Расчет сбытовых надбавок'!$B$2281:'Расчет сбытовых надбавок'!$G$3024,4)</f>
        <v>90.82</v>
      </c>
      <c r="X823" s="98">
        <f>VLOOKUP($A823+ROUND((COLUMN()-2)/24,5),АТС!$A$41:$F$736,5)+VLOOKUP($A823+ROUND((COLUMN()-2)/24,5),'Расчет сбытовых надбавок'!$B$2281:'Расчет сбытовых надбавок'!$G$3024,4)</f>
        <v>365.90999999999997</v>
      </c>
      <c r="Y823" s="98">
        <f>VLOOKUP($A823+ROUND((COLUMN()-2)/24,5),АТС!$A$41:$F$736,5)+VLOOKUP($A823+ROUND((COLUMN()-2)/24,5),'Расчет сбытовых надбавок'!$B$2281:'Расчет сбытовых надбавок'!$G$3024,4)</f>
        <v>462.39</v>
      </c>
    </row>
    <row r="824" spans="1:27" x14ac:dyDescent="0.2">
      <c r="A824" s="79">
        <f t="shared" si="24"/>
        <v>42581</v>
      </c>
      <c r="B824" s="98">
        <f>VLOOKUP($A824+ROUND((COLUMN()-2)/24,5),АТС!$A$41:$F$784,5)+VLOOKUP($A824+ROUND((COLUMN()-2)/24,5),'Расчет сбытовых надбавок'!$B$2281:'Расчет сбытовых надбавок'!$G$3024,4)</f>
        <v>945</v>
      </c>
      <c r="C824" s="98">
        <f>VLOOKUP($A824+ROUND((COLUMN()-2)/24,5),АТС!$A$41:$F$784,5)+VLOOKUP($A824+ROUND((COLUMN()-2)/24,5),'Расчет сбытовых надбавок'!$B$2281:'Расчет сбытовых надбавок'!$G$3024,4)</f>
        <v>75.490000000000009</v>
      </c>
      <c r="D824" s="98">
        <f>VLOOKUP($A824+ROUND((COLUMN()-2)/24,5),АТС!$A$41:$F$784,5)+VLOOKUP($A824+ROUND((COLUMN()-2)/24,5),'Расчет сбытовых надбавок'!$B$2281:'Расчет сбытовых надбавок'!$G$3024,4)</f>
        <v>35.57</v>
      </c>
      <c r="E824" s="98">
        <f>VLOOKUP($A824+ROUND((COLUMN()-2)/24,5),АТС!$A$41:$F$784,5)+VLOOKUP($A824+ROUND((COLUMN()-2)/24,5),'Расчет сбытовых надбавок'!$B$2281:'Расчет сбытовых надбавок'!$G$3024,4)</f>
        <v>9.16</v>
      </c>
      <c r="F824" s="98">
        <f>VLOOKUP($A824+ROUND((COLUMN()-2)/24,5),АТС!$A$41:$F$784,5)+VLOOKUP($A824+ROUND((COLUMN()-2)/24,5),'Расчет сбытовых надбавок'!$B$2281:'Расчет сбытовых надбавок'!$G$3024,4)</f>
        <v>84.539999999999992</v>
      </c>
      <c r="G824" s="98">
        <f>VLOOKUP($A824+ROUND((COLUMN()-2)/24,5),АТС!$A$41:$F$784,5)+VLOOKUP($A824+ROUND((COLUMN()-2)/24,5),'Расчет сбытовых надбавок'!$B$2281:'Расчет сбытовых надбавок'!$G$3024,4)</f>
        <v>0</v>
      </c>
      <c r="H824" s="98">
        <f>VLOOKUP($A824+ROUND((COLUMN()-2)/24,5),АТС!$A$41:$F$784,5)+VLOOKUP($A824+ROUND((COLUMN()-2)/24,5),'Расчет сбытовых надбавок'!$B$2281:'Расчет сбытовых надбавок'!$G$3024,4)</f>
        <v>0</v>
      </c>
      <c r="I824" s="98">
        <f>VLOOKUP($A824+ROUND((COLUMN()-2)/24,5),АТС!$A$41:$F$784,5)+VLOOKUP($A824+ROUND((COLUMN()-2)/24,5),'Расчет сбытовых надбавок'!$B$2281:'Расчет сбытовых надбавок'!$G$3024,4)</f>
        <v>0</v>
      </c>
      <c r="J824" s="98">
        <f>VLOOKUP($A824+ROUND((COLUMN()-2)/24,5),АТС!$A$41:$F$784,5)+VLOOKUP($A824+ROUND((COLUMN()-2)/24,5),'Расчет сбытовых надбавок'!$B$2281:'Расчет сбытовых надбавок'!$G$3024,4)</f>
        <v>26.91</v>
      </c>
      <c r="K824" s="98">
        <f>VLOOKUP($A824+ROUND((COLUMN()-2)/24,5),АТС!$A$41:$F$784,5)+VLOOKUP($A824+ROUND((COLUMN()-2)/24,5),'Расчет сбытовых надбавок'!$B$2281:'Расчет сбытовых надбавок'!$G$3024,4)</f>
        <v>93.97</v>
      </c>
      <c r="L824" s="98">
        <f>VLOOKUP($A824+ROUND((COLUMN()-2)/24,5),АТС!$A$41:$F$784,5)+VLOOKUP($A824+ROUND((COLUMN()-2)/24,5),'Расчет сбытовых надбавок'!$B$2281:'Расчет сбытовых надбавок'!$G$3024,4)</f>
        <v>64.97</v>
      </c>
      <c r="M824" s="98">
        <f>VLOOKUP($A824+ROUND((COLUMN()-2)/24,5),АТС!$A$41:$F$784,5)+VLOOKUP($A824+ROUND((COLUMN()-2)/24,5),'Расчет сбытовых надбавок'!$B$2281:'Расчет сбытовых надбавок'!$G$3024,4)</f>
        <v>115.1</v>
      </c>
      <c r="N824" s="98">
        <f>VLOOKUP($A824+ROUND((COLUMN()-2)/24,5),АТС!$A$41:$F$784,5)+VLOOKUP($A824+ROUND((COLUMN()-2)/24,5),'Расчет сбытовых надбавок'!$B$2281:'Расчет сбытовых надбавок'!$G$3024,4)</f>
        <v>23.71</v>
      </c>
      <c r="O824" s="98">
        <f>VLOOKUP($A824+ROUND((COLUMN()-2)/24,5),АТС!$A$41:$F$784,5)+VLOOKUP($A824+ROUND((COLUMN()-2)/24,5),'Расчет сбытовых надбавок'!$B$2281:'Расчет сбытовых надбавок'!$G$3024,4)</f>
        <v>7.09</v>
      </c>
      <c r="P824" s="98">
        <f>VLOOKUP($A824+ROUND((COLUMN()-2)/24,5),АТС!$A$41:$F$784,5)+VLOOKUP($A824+ROUND((COLUMN()-2)/24,5),'Расчет сбытовых надбавок'!$B$2281:'Расчет сбытовых надбавок'!$G$3024,4)</f>
        <v>18.46</v>
      </c>
      <c r="Q824" s="98">
        <f>VLOOKUP($A824+ROUND((COLUMN()-2)/24,5),АТС!$A$41:$F$784,5)+VLOOKUP($A824+ROUND((COLUMN()-2)/24,5),'Расчет сбытовых надбавок'!$B$2281:'Расчет сбытовых надбавок'!$G$3024,4)</f>
        <v>22.07</v>
      </c>
      <c r="R824" s="98">
        <f>VLOOKUP($A824+ROUND((COLUMN()-2)/24,5),АТС!$A$41:$F$784,5)+VLOOKUP($A824+ROUND((COLUMN()-2)/24,5),'Расчет сбытовых надбавок'!$B$2281:'Расчет сбытовых надбавок'!$G$3024,4)</f>
        <v>26.18</v>
      </c>
      <c r="S824" s="98">
        <f>VLOOKUP($A824+ROUND((COLUMN()-2)/24,5),АТС!$A$41:$F$784,5)+VLOOKUP($A824+ROUND((COLUMN()-2)/24,5),'Расчет сбытовых надбавок'!$B$2281:'Расчет сбытовых надбавок'!$G$3024,4)</f>
        <v>36.739999999999995</v>
      </c>
      <c r="T824" s="98">
        <f>VLOOKUP($A824+ROUND((COLUMN()-2)/24,5),АТС!$A$41:$F$784,5)+VLOOKUP($A824+ROUND((COLUMN()-2)/24,5),'Расчет сбытовых надбавок'!$B$2281:'Расчет сбытовых надбавок'!$G$3024,4)</f>
        <v>36.630000000000003</v>
      </c>
      <c r="U824" s="98">
        <f>VLOOKUP($A824+ROUND((COLUMN()-2)/24,5),АТС!$A$41:$F$784,5)+VLOOKUP($A824+ROUND((COLUMN()-2)/24,5),'Расчет сбытовых надбавок'!$B$2281:'Расчет сбытовых надбавок'!$G$3024,4)</f>
        <v>0</v>
      </c>
      <c r="V824" s="98">
        <f>VLOOKUP($A824+ROUND((COLUMN()-2)/24,5),АТС!$A$41:$F$784,5)+VLOOKUP($A824+ROUND((COLUMN()-2)/24,5),'Расчет сбытовых надбавок'!$B$2281:'Расчет сбытовых надбавок'!$G$3024,4)</f>
        <v>0</v>
      </c>
      <c r="W824" s="98">
        <f>VLOOKUP($A824+ROUND((COLUMN()-2)/24,5),АТС!$A$41:$F$784,5)+VLOOKUP($A824+ROUND((COLUMN()-2)/24,5),'Расчет сбытовых надбавок'!$B$2281:'Расчет сбытовых надбавок'!$G$3024,4)</f>
        <v>10.33</v>
      </c>
      <c r="X824" s="98">
        <f>VLOOKUP($A824+ROUND((COLUMN()-2)/24,5),АТС!$A$41:$F$784,5)+VLOOKUP($A824+ROUND((COLUMN()-2)/24,5),'Расчет сбытовых надбавок'!$B$2281:'Расчет сбытовых надбавок'!$G$3024,4)</f>
        <v>154.75</v>
      </c>
      <c r="Y824" s="98">
        <f>VLOOKUP($A824+ROUND((COLUMN()-2)/24,5),АТС!$A$41:$F$784,5)+VLOOKUP($A824+ROUND((COLUMN()-2)/24,5),'Расчет сбытовых надбавок'!$B$2281:'Расчет сбытовых надбавок'!$G$3024,4)</f>
        <v>287.82</v>
      </c>
    </row>
    <row r="825" spans="1:27" x14ac:dyDescent="0.2">
      <c r="A825" s="79">
        <f t="shared" si="24"/>
        <v>42582</v>
      </c>
      <c r="B825" s="98">
        <f>VLOOKUP($A825+ROUND((COLUMN()-2)/24,5),АТС!$A$41:$F$784,5)+VLOOKUP($A825+ROUND((COLUMN()-2)/24,5),'Расчет сбытовых надбавок'!$B$2281:'Расчет сбытовых надбавок'!$G$3024,4)</f>
        <v>213.20999999999998</v>
      </c>
      <c r="C825" s="98">
        <f>VLOOKUP($A825+ROUND((COLUMN()-2)/24,5),АТС!$A$41:$F$784,5)+VLOOKUP($A825+ROUND((COLUMN()-2)/24,5),'Расчет сбытовых надбавок'!$B$2281:'Расчет сбытовых надбавок'!$G$3024,4)</f>
        <v>108.84</v>
      </c>
      <c r="D825" s="98">
        <f>VLOOKUP($A825+ROUND((COLUMN()-2)/24,5),АТС!$A$41:$F$784,5)+VLOOKUP($A825+ROUND((COLUMN()-2)/24,5),'Расчет сбытовых надбавок'!$B$2281:'Расчет сбытовых надбавок'!$G$3024,4)</f>
        <v>23.7</v>
      </c>
      <c r="E825" s="98">
        <f>VLOOKUP($A825+ROUND((COLUMN()-2)/24,5),АТС!$A$41:$F$784,5)+VLOOKUP($A825+ROUND((COLUMN()-2)/24,5),'Расчет сбытовых надбавок'!$B$2281:'Расчет сбытовых надбавок'!$G$3024,4)</f>
        <v>33.83</v>
      </c>
      <c r="F825" s="98">
        <f>VLOOKUP($A825+ROUND((COLUMN()-2)/24,5),АТС!$A$41:$F$784,5)+VLOOKUP($A825+ROUND((COLUMN()-2)/24,5),'Расчет сбытовых надбавок'!$B$2281:'Расчет сбытовых надбавок'!$G$3024,4)</f>
        <v>42.589999999999996</v>
      </c>
      <c r="G825" s="98">
        <f>VLOOKUP($A825+ROUND((COLUMN()-2)/24,5),АТС!$A$41:$F$784,5)+VLOOKUP($A825+ROUND((COLUMN()-2)/24,5),'Расчет сбытовых надбавок'!$B$2281:'Расчет сбытовых надбавок'!$G$3024,4)</f>
        <v>221.22000000000003</v>
      </c>
      <c r="H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I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J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K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L825" s="98">
        <f>VLOOKUP($A825+ROUND((COLUMN()-2)/24,5),АТС!$A$41:$F$784,5)+VLOOKUP($A825+ROUND((COLUMN()-2)/24,5),'Расчет сбытовых надбавок'!$B$2281:'Расчет сбытовых надбавок'!$G$3024,4)</f>
        <v>16.68</v>
      </c>
      <c r="M825" s="98">
        <f>VLOOKUP($A825+ROUND((COLUMN()-2)/24,5),АТС!$A$41:$F$784,5)+VLOOKUP($A825+ROUND((COLUMN()-2)/24,5),'Расчет сбытовых надбавок'!$B$2281:'Расчет сбытовых надбавок'!$G$3024,4)</f>
        <v>18.97</v>
      </c>
      <c r="N825" s="98">
        <f>VLOOKUP($A825+ROUND((COLUMN()-2)/24,5),АТС!$A$41:$F$784,5)+VLOOKUP($A825+ROUND((COLUMN()-2)/24,5),'Расчет сбытовых надбавок'!$B$2281:'Расчет сбытовых надбавок'!$G$3024,4)</f>
        <v>59.669999999999995</v>
      </c>
      <c r="O825" s="98">
        <f>VLOOKUP($A825+ROUND((COLUMN()-2)/24,5),АТС!$A$41:$F$784,5)+VLOOKUP($A825+ROUND((COLUMN()-2)/24,5),'Расчет сбытовых надбавок'!$B$2281:'Расчет сбытовых надбавок'!$G$3024,4)</f>
        <v>76.64</v>
      </c>
      <c r="P825" s="98">
        <f>VLOOKUP($A825+ROUND((COLUMN()-2)/24,5),АТС!$A$41:$F$784,5)+VLOOKUP($A825+ROUND((COLUMN()-2)/24,5),'Расчет сбытовых надбавок'!$B$2281:'Расчет сбытовых надбавок'!$G$3024,4)</f>
        <v>130.61000000000001</v>
      </c>
      <c r="Q825" s="98">
        <f>VLOOKUP($A825+ROUND((COLUMN()-2)/24,5),АТС!$A$41:$F$784,5)+VLOOKUP($A825+ROUND((COLUMN()-2)/24,5),'Расчет сбытовых надбавок'!$B$2281:'Расчет сбытовых надбавок'!$G$3024,4)</f>
        <v>129.44999999999999</v>
      </c>
      <c r="R825" s="98">
        <f>VLOOKUP($A825+ROUND((COLUMN()-2)/24,5),АТС!$A$41:$F$784,5)+VLOOKUP($A825+ROUND((COLUMN()-2)/24,5),'Расчет сбытовых надбавок'!$B$2281:'Расчет сбытовых надбавок'!$G$3024,4)</f>
        <v>89.21</v>
      </c>
      <c r="S825" s="98">
        <f>VLOOKUP($A825+ROUND((COLUMN()-2)/24,5),АТС!$A$41:$F$784,5)+VLOOKUP($A825+ROUND((COLUMN()-2)/24,5),'Расчет сбытовых надбавок'!$B$2281:'Расчет сбытовых надбавок'!$G$3024,4)</f>
        <v>110.51</v>
      </c>
      <c r="T825" s="98">
        <f>VLOOKUP($A825+ROUND((COLUMN()-2)/24,5),АТС!$A$41:$F$784,5)+VLOOKUP($A825+ROUND((COLUMN()-2)/24,5),'Расчет сбытовых надбавок'!$B$2281:'Расчет сбытовых надбавок'!$G$3024,4)</f>
        <v>231.57</v>
      </c>
      <c r="U825" s="98">
        <f>VLOOKUP($A825+ROUND((COLUMN()-2)/24,5),АТС!$A$41:$F$784,5)+VLOOKUP($A825+ROUND((COLUMN()-2)/24,5),'Расчет сбытовых надбавок'!$B$2281:'Расчет сбытовых надбавок'!$G$3024,4)</f>
        <v>222.41</v>
      </c>
      <c r="V825" s="98">
        <f>VLOOKUP($A825+ROUND((COLUMN()-2)/24,5),АТС!$A$41:$F$784,5)+VLOOKUP($A825+ROUND((COLUMN()-2)/24,5),'Расчет сбытовых надбавок'!$B$2281:'Расчет сбытовых надбавок'!$G$3024,4)</f>
        <v>235.99</v>
      </c>
      <c r="W825" s="98">
        <f>VLOOKUP($A825+ROUND((COLUMN()-2)/24,5),АТС!$A$41:$F$784,5)+VLOOKUP($A825+ROUND((COLUMN()-2)/24,5),'Расчет сбытовых надбавок'!$B$2281:'Расчет сбытовых надбавок'!$G$3024,4)</f>
        <v>293.10000000000002</v>
      </c>
      <c r="X825" s="98">
        <f>VLOOKUP($A825+ROUND((COLUMN()-2)/24,5),АТС!$A$41:$F$784,5)+VLOOKUP($A825+ROUND((COLUMN()-2)/24,5),'Расчет сбытовых надбавок'!$B$2281:'Расчет сбытовых надбавок'!$G$3024,4)</f>
        <v>334.78</v>
      </c>
      <c r="Y825" s="98">
        <f>VLOOKUP($A825+ROUND((COLUMN()-2)/24,5),АТС!$A$41:$F$784,5)+VLOOKUP($A825+ROUND((COLUMN()-2)/24,5),'Расчет сбытовых надбавок'!$B$2281:'Расчет сбытовых надбавок'!$G$3024,4)</f>
        <v>398.84999999999997</v>
      </c>
    </row>
    <row r="826" spans="1:27" ht="12.75" customHeight="1" x14ac:dyDescent="0.25">
      <c r="A826" s="93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2"/>
    </row>
    <row r="827" spans="1:27" x14ac:dyDescent="0.25">
      <c r="A827" s="87" t="s">
        <v>152</v>
      </c>
      <c r="B827" s="78"/>
      <c r="C827" s="78"/>
      <c r="D827" s="78"/>
    </row>
    <row r="828" spans="1:27" ht="12.75" customHeight="1" x14ac:dyDescent="0.2">
      <c r="A828" s="169" t="s">
        <v>48</v>
      </c>
      <c r="B828" s="180" t="s">
        <v>155</v>
      </c>
      <c r="C828" s="181"/>
      <c r="D828" s="181"/>
      <c r="E828" s="181"/>
      <c r="F828" s="181"/>
      <c r="G828" s="181"/>
      <c r="H828" s="181"/>
      <c r="I828" s="181"/>
      <c r="J828" s="181"/>
      <c r="K828" s="181"/>
      <c r="L828" s="181"/>
      <c r="M828" s="181"/>
      <c r="N828" s="181"/>
      <c r="O828" s="181"/>
      <c r="P828" s="181"/>
      <c r="Q828" s="181"/>
      <c r="R828" s="181"/>
      <c r="S828" s="181"/>
      <c r="T828" s="181"/>
      <c r="U828" s="181"/>
      <c r="V828" s="181"/>
      <c r="W828" s="181"/>
      <c r="X828" s="181"/>
      <c r="Y828" s="182"/>
    </row>
    <row r="829" spans="1:27" ht="12.75" customHeight="1" x14ac:dyDescent="0.2">
      <c r="A829" s="170"/>
      <c r="B829" s="183"/>
      <c r="C829" s="184"/>
      <c r="D829" s="184"/>
      <c r="E829" s="184"/>
      <c r="F829" s="184"/>
      <c r="G829" s="184"/>
      <c r="H829" s="184"/>
      <c r="I829" s="184"/>
      <c r="J829" s="184"/>
      <c r="K829" s="184"/>
      <c r="L829" s="184"/>
      <c r="M829" s="184"/>
      <c r="N829" s="184"/>
      <c r="O829" s="184"/>
      <c r="P829" s="184"/>
      <c r="Q829" s="184"/>
      <c r="R829" s="184"/>
      <c r="S829" s="184"/>
      <c r="T829" s="184"/>
      <c r="U829" s="184"/>
      <c r="V829" s="184"/>
      <c r="W829" s="184"/>
      <c r="X829" s="184"/>
      <c r="Y829" s="185"/>
    </row>
    <row r="830" spans="1:27" s="111" customFormat="1" ht="12.75" customHeight="1" x14ac:dyDescent="0.2">
      <c r="A830" s="170"/>
      <c r="B830" s="216" t="s">
        <v>123</v>
      </c>
      <c r="C830" s="204" t="s">
        <v>124</v>
      </c>
      <c r="D830" s="204" t="s">
        <v>125</v>
      </c>
      <c r="E830" s="204" t="s">
        <v>126</v>
      </c>
      <c r="F830" s="204" t="s">
        <v>127</v>
      </c>
      <c r="G830" s="204" t="s">
        <v>128</v>
      </c>
      <c r="H830" s="204" t="s">
        <v>129</v>
      </c>
      <c r="I830" s="204" t="s">
        <v>130</v>
      </c>
      <c r="J830" s="204" t="s">
        <v>131</v>
      </c>
      <c r="K830" s="204" t="s">
        <v>132</v>
      </c>
      <c r="L830" s="204" t="s">
        <v>133</v>
      </c>
      <c r="M830" s="204" t="s">
        <v>134</v>
      </c>
      <c r="N830" s="214" t="s">
        <v>135</v>
      </c>
      <c r="O830" s="204" t="s">
        <v>136</v>
      </c>
      <c r="P830" s="204" t="s">
        <v>137</v>
      </c>
      <c r="Q830" s="204" t="s">
        <v>138</v>
      </c>
      <c r="R830" s="204" t="s">
        <v>139</v>
      </c>
      <c r="S830" s="204" t="s">
        <v>140</v>
      </c>
      <c r="T830" s="204" t="s">
        <v>141</v>
      </c>
      <c r="U830" s="204" t="s">
        <v>142</v>
      </c>
      <c r="V830" s="204" t="s">
        <v>143</v>
      </c>
      <c r="W830" s="204" t="s">
        <v>144</v>
      </c>
      <c r="X830" s="204" t="s">
        <v>145</v>
      </c>
      <c r="Y830" s="204" t="s">
        <v>146</v>
      </c>
    </row>
    <row r="831" spans="1:27" s="111" customFormat="1" ht="11.25" customHeight="1" x14ac:dyDescent="0.2">
      <c r="A831" s="171"/>
      <c r="B831" s="217"/>
      <c r="C831" s="205"/>
      <c r="D831" s="205"/>
      <c r="E831" s="205"/>
      <c r="F831" s="205"/>
      <c r="G831" s="205"/>
      <c r="H831" s="205"/>
      <c r="I831" s="205"/>
      <c r="J831" s="205"/>
      <c r="K831" s="205"/>
      <c r="L831" s="205"/>
      <c r="M831" s="205"/>
      <c r="N831" s="215"/>
      <c r="O831" s="205"/>
      <c r="P831" s="205"/>
      <c r="Q831" s="205"/>
      <c r="R831" s="205"/>
      <c r="S831" s="205"/>
      <c r="T831" s="205"/>
      <c r="U831" s="205"/>
      <c r="V831" s="205"/>
      <c r="W831" s="205"/>
      <c r="X831" s="205"/>
      <c r="Y831" s="205"/>
    </row>
    <row r="832" spans="1:27" ht="15.75" customHeight="1" x14ac:dyDescent="0.2">
      <c r="A832" s="79">
        <f>A795</f>
        <v>42552</v>
      </c>
      <c r="B832" s="98">
        <f>VLOOKUP($A832+ROUND((COLUMN()-2)/24,5),АТС!$A$41:$F$736,5)+VLOOKUP($A832+ROUND((COLUMN()-2)/24,5),'Расчет сбытовых надбавок'!$B$2281:'Расчет сбытовых надбавок'!$G$3024,5)</f>
        <v>109.4</v>
      </c>
      <c r="C832" s="98">
        <f>VLOOKUP($A832+ROUND((COLUMN()-2)/24,5),АТС!$A$41:$F$736,5)+VLOOKUP($A832+ROUND((COLUMN()-2)/24,5),'Расчет сбытовых надбавок'!$B$2281:'Расчет сбытовых надбавок'!$G$3024,5)</f>
        <v>110.47999999999999</v>
      </c>
      <c r="D832" s="98">
        <f>VLOOKUP($A832+ROUND((COLUMN()-2)/24,5),АТС!$A$41:$F$736,5)+VLOOKUP($A832+ROUND((COLUMN()-2)/24,5),'Расчет сбытовых надбавок'!$B$2281:'Расчет сбытовых надбавок'!$G$3024,5)</f>
        <v>73.760000000000005</v>
      </c>
      <c r="E832" s="98">
        <f>VLOOKUP($A832+ROUND((COLUMN()-2)/24,5),АТС!$A$41:$F$736,5)+VLOOKUP($A832+ROUND((COLUMN()-2)/24,5),'Расчет сбытовых надбавок'!$B$2281:'Расчет сбытовых надбавок'!$G$3024,5)</f>
        <v>0.01</v>
      </c>
      <c r="F832" s="98">
        <f>VLOOKUP($A832+ROUND((COLUMN()-2)/24,5),АТС!$A$41:$F$736,5)+VLOOKUP($A832+ROUND((COLUMN()-2)/24,5),'Расчет сбытовых надбавок'!$B$2281:'Расчет сбытовых надбавок'!$G$3024,5)</f>
        <v>22.029999999999998</v>
      </c>
      <c r="G832" s="98">
        <f>VLOOKUP($A832+ROUND((COLUMN()-2)/24,5),АТС!$A$41:$F$736,5)+VLOOKUP($A832+ROUND((COLUMN()-2)/24,5),'Расчет сбытовых надбавок'!$B$2281:'Расчет сбытовых надбавок'!$G$3024,5)</f>
        <v>0</v>
      </c>
      <c r="H832" s="98">
        <f>VLOOKUP($A832+ROUND((COLUMN()-2)/24,5),АТС!$A$41:$F$736,5)+VLOOKUP($A832+ROUND((COLUMN()-2)/24,5),'Расчет сбытовых надбавок'!$B$2281:'Расчет сбытовых надбавок'!$G$3024,5)</f>
        <v>0</v>
      </c>
      <c r="I832" s="98">
        <f>VLOOKUP($A832+ROUND((COLUMN()-2)/24,5),АТС!$A$41:$F$736,5)+VLOOKUP($A832+ROUND((COLUMN()-2)/24,5),'Расчет сбытовых надбавок'!$B$2281:'Расчет сбытовых надбавок'!$G$3024,5)</f>
        <v>0.01</v>
      </c>
      <c r="J832" s="98">
        <f>VLOOKUP($A832+ROUND((COLUMN()-2)/24,5),АТС!$A$41:$F$736,5)+VLOOKUP($A832+ROUND((COLUMN()-2)/24,5),'Расчет сбытовых надбавок'!$B$2281:'Расчет сбытовых надбавок'!$G$3024,5)</f>
        <v>0</v>
      </c>
      <c r="K832" s="98">
        <f>VLOOKUP($A832+ROUND((COLUMN()-2)/24,5),АТС!$A$41:$F$736,5)+VLOOKUP($A832+ROUND((COLUMN()-2)/24,5),'Расчет сбытовых надбавок'!$B$2281:'Расчет сбытовых надбавок'!$G$3024,5)</f>
        <v>0</v>
      </c>
      <c r="L832" s="98">
        <f>VLOOKUP($A832+ROUND((COLUMN()-2)/24,5),АТС!$A$41:$F$736,5)+VLOOKUP($A832+ROUND((COLUMN()-2)/24,5),'Расчет сбытовых надбавок'!$B$2281:'Расчет сбытовых надбавок'!$G$3024,5)</f>
        <v>0.01</v>
      </c>
      <c r="M832" s="98">
        <f>VLOOKUP($A832+ROUND((COLUMN()-2)/24,5),АТС!$A$41:$F$736,5)+VLOOKUP($A832+ROUND((COLUMN()-2)/24,5),'Расчет сбытовых надбавок'!$B$2281:'Расчет сбытовых надбавок'!$G$3024,5)</f>
        <v>0</v>
      </c>
      <c r="N832" s="98">
        <f>VLOOKUP($A832+ROUND((COLUMN()-2)/24,5),АТС!$A$41:$F$736,5)+VLOOKUP($A832+ROUND((COLUMN()-2)/24,5),'Расчет сбытовых надбавок'!$B$2281:'Расчет сбытовых надбавок'!$G$3024,5)</f>
        <v>79.160000000000011</v>
      </c>
      <c r="O832" s="98">
        <f>VLOOKUP($A832+ROUND((COLUMN()-2)/24,5),АТС!$A$41:$F$736,5)+VLOOKUP($A832+ROUND((COLUMN()-2)/24,5),'Расчет сбытовых надбавок'!$B$2281:'Расчет сбытовых надбавок'!$G$3024,5)</f>
        <v>94.18</v>
      </c>
      <c r="P832" s="98">
        <f>VLOOKUP($A832+ROUND((COLUMN()-2)/24,5),АТС!$A$41:$F$736,5)+VLOOKUP($A832+ROUND((COLUMN()-2)/24,5),'Расчет сбытовых надбавок'!$B$2281:'Расчет сбытовых надбавок'!$G$3024,5)</f>
        <v>224.16</v>
      </c>
      <c r="Q832" s="98">
        <f>VLOOKUP($A832+ROUND((COLUMN()-2)/24,5),АТС!$A$41:$F$736,5)+VLOOKUP($A832+ROUND((COLUMN()-2)/24,5),'Расчет сбытовых надбавок'!$B$2281:'Расчет сбытовых надбавок'!$G$3024,5)</f>
        <v>246.64999999999998</v>
      </c>
      <c r="R832" s="98">
        <f>VLOOKUP($A832+ROUND((COLUMN()-2)/24,5),АТС!$A$41:$F$736,5)+VLOOKUP($A832+ROUND((COLUMN()-2)/24,5),'Расчет сбытовых надбавок'!$B$2281:'Расчет сбытовых надбавок'!$G$3024,5)</f>
        <v>164.91</v>
      </c>
      <c r="S832" s="98">
        <f>VLOOKUP($A832+ROUND((COLUMN()-2)/24,5),АТС!$A$41:$F$736,5)+VLOOKUP($A832+ROUND((COLUMN()-2)/24,5),'Расчет сбытовых надбавок'!$B$2281:'Расчет сбытовых надбавок'!$G$3024,5)</f>
        <v>131.69999999999999</v>
      </c>
      <c r="T832" s="98">
        <f>VLOOKUP($A832+ROUND((COLUMN()-2)/24,5),АТС!$A$41:$F$736,5)+VLOOKUP($A832+ROUND((COLUMN()-2)/24,5),'Расчет сбытовых надбавок'!$B$2281:'Расчет сбытовых надбавок'!$G$3024,5)</f>
        <v>192.22</v>
      </c>
      <c r="U832" s="98">
        <f>VLOOKUP($A832+ROUND((COLUMN()-2)/24,5),АТС!$A$41:$F$736,5)+VLOOKUP($A832+ROUND((COLUMN()-2)/24,5),'Расчет сбытовых надбавок'!$B$2281:'Расчет сбытовых надбавок'!$G$3024,5)</f>
        <v>170.17999999999998</v>
      </c>
      <c r="V832" s="98">
        <f>VLOOKUP($A832+ROUND((COLUMN()-2)/24,5),АТС!$A$41:$F$736,5)+VLOOKUP($A832+ROUND((COLUMN()-2)/24,5),'Расчет сбытовых надбавок'!$B$2281:'Расчет сбытовых надбавок'!$G$3024,5)</f>
        <v>113.93</v>
      </c>
      <c r="W832" s="98">
        <f>VLOOKUP($A832+ROUND((COLUMN()-2)/24,5),АТС!$A$41:$F$736,5)+VLOOKUP($A832+ROUND((COLUMN()-2)/24,5),'Расчет сбытовых надбавок'!$B$2281:'Расчет сбытовых надбавок'!$G$3024,5)</f>
        <v>210.47</v>
      </c>
      <c r="X832" s="98">
        <f>VLOOKUP($A832+ROUND((COLUMN()-2)/24,5),АТС!$A$41:$F$736,5)+VLOOKUP($A832+ROUND((COLUMN()-2)/24,5),'Расчет сбытовых надбавок'!$B$2281:'Расчет сбытовых надбавок'!$G$3024,5)</f>
        <v>538.80999999999995</v>
      </c>
      <c r="Y832" s="98">
        <f>VLOOKUP($A832+ROUND((COLUMN()-2)/24,5),АТС!$A$41:$F$736,5)+VLOOKUP($A832+ROUND((COLUMN()-2)/24,5),'Расчет сбытовых надбавок'!$B$2281:'Расчет сбытовых надбавок'!$G$3024,5)</f>
        <v>493.63</v>
      </c>
      <c r="AA832" s="80"/>
    </row>
    <row r="833" spans="1:25" x14ac:dyDescent="0.2">
      <c r="A833" s="79">
        <f>A832+1</f>
        <v>42553</v>
      </c>
      <c r="B833" s="98">
        <f>VLOOKUP($A833+ROUND((COLUMN()-2)/24,5),АТС!$A$41:$F$736,5)+VLOOKUP($A833+ROUND((COLUMN()-2)/24,5),'Расчет сбытовых надбавок'!$B$2281:'Расчет сбытовых надбавок'!$G$3024,5)</f>
        <v>316.37</v>
      </c>
      <c r="C833" s="98">
        <f>VLOOKUP($A833+ROUND((COLUMN()-2)/24,5),АТС!$A$41:$F$736,5)+VLOOKUP($A833+ROUND((COLUMN()-2)/24,5),'Расчет сбытовых надбавок'!$B$2281:'Расчет сбытовых надбавок'!$G$3024,5)</f>
        <v>70.56</v>
      </c>
      <c r="D833" s="98">
        <f>VLOOKUP($A833+ROUND((COLUMN()-2)/24,5),АТС!$A$41:$F$736,5)+VLOOKUP($A833+ROUND((COLUMN()-2)/24,5),'Расчет сбытовых надбавок'!$B$2281:'Расчет сбытовых надбавок'!$G$3024,5)</f>
        <v>6.49</v>
      </c>
      <c r="E833" s="98">
        <f>VLOOKUP($A833+ROUND((COLUMN()-2)/24,5),АТС!$A$41:$F$736,5)+VLOOKUP($A833+ROUND((COLUMN()-2)/24,5),'Расчет сбытовых надбавок'!$B$2281:'Расчет сбытовых надбавок'!$G$3024,5)</f>
        <v>82.589999999999989</v>
      </c>
      <c r="F833" s="98">
        <f>VLOOKUP($A833+ROUND((COLUMN()-2)/24,5),АТС!$A$41:$F$736,5)+VLOOKUP($A833+ROUND((COLUMN()-2)/24,5),'Расчет сбытовых надбавок'!$B$2281:'Расчет сбытовых надбавок'!$G$3024,5)</f>
        <v>298.65999999999997</v>
      </c>
      <c r="G833" s="98">
        <f>VLOOKUP($A833+ROUND((COLUMN()-2)/24,5),АТС!$A$41:$F$736,5)+VLOOKUP($A833+ROUND((COLUMN()-2)/24,5),'Расчет сбытовых надбавок'!$B$2281:'Расчет сбытовых надбавок'!$G$3024,5)</f>
        <v>0</v>
      </c>
      <c r="H833" s="98">
        <f>VLOOKUP($A833+ROUND((COLUMN()-2)/24,5),АТС!$A$41:$F$736,5)+VLOOKUP($A833+ROUND((COLUMN()-2)/24,5),'Расчет сбытовых надбавок'!$B$2281:'Расчет сбытовых надбавок'!$G$3024,5)</f>
        <v>100.12</v>
      </c>
      <c r="I833" s="98">
        <f>VLOOKUP($A833+ROUND((COLUMN()-2)/24,5),АТС!$A$41:$F$736,5)+VLOOKUP($A833+ROUND((COLUMN()-2)/24,5),'Расчет сбытовых надбавок'!$B$2281:'Расчет сбытовых надбавок'!$G$3024,5)</f>
        <v>190.12</v>
      </c>
      <c r="J833" s="98">
        <f>VLOOKUP($A833+ROUND((COLUMN()-2)/24,5),АТС!$A$41:$F$736,5)+VLOOKUP($A833+ROUND((COLUMN()-2)/24,5),'Расчет сбытовых надбавок'!$B$2281:'Расчет сбытовых надбавок'!$G$3024,5)</f>
        <v>0</v>
      </c>
      <c r="K833" s="98">
        <f>VLOOKUP($A833+ROUND((COLUMN()-2)/24,5),АТС!$A$41:$F$736,5)+VLOOKUP($A833+ROUND((COLUMN()-2)/24,5),'Расчет сбытовых надбавок'!$B$2281:'Расчет сбытовых надбавок'!$G$3024,5)</f>
        <v>15.17</v>
      </c>
      <c r="L833" s="98">
        <f>VLOOKUP($A833+ROUND((COLUMN()-2)/24,5),АТС!$A$41:$F$736,5)+VLOOKUP($A833+ROUND((COLUMN()-2)/24,5),'Расчет сбытовых надбавок'!$B$2281:'Расчет сбытовых надбавок'!$G$3024,5)</f>
        <v>18.04</v>
      </c>
      <c r="M833" s="98">
        <f>VLOOKUP($A833+ROUND((COLUMN()-2)/24,5),АТС!$A$41:$F$736,5)+VLOOKUP($A833+ROUND((COLUMN()-2)/24,5),'Расчет сбытовых надбавок'!$B$2281:'Расчет сбытовых надбавок'!$G$3024,5)</f>
        <v>18.95</v>
      </c>
      <c r="N833" s="98">
        <f>VLOOKUP($A833+ROUND((COLUMN()-2)/24,5),АТС!$A$41:$F$736,5)+VLOOKUP($A833+ROUND((COLUMN()-2)/24,5),'Расчет сбытовых надбавок'!$B$2281:'Расчет сбытовых надбавок'!$G$3024,5)</f>
        <v>19.329999999999998</v>
      </c>
      <c r="O833" s="98">
        <f>VLOOKUP($A833+ROUND((COLUMN()-2)/24,5),АТС!$A$41:$F$736,5)+VLOOKUP($A833+ROUND((COLUMN()-2)/24,5),'Расчет сбытовых надбавок'!$B$2281:'Расчет сбытовых надбавок'!$G$3024,5)</f>
        <v>19.880000000000003</v>
      </c>
      <c r="P833" s="98">
        <f>VLOOKUP($A833+ROUND((COLUMN()-2)/24,5),АТС!$A$41:$F$736,5)+VLOOKUP($A833+ROUND((COLUMN()-2)/24,5),'Расчет сбытовых надбавок'!$B$2281:'Расчет сбытовых надбавок'!$G$3024,5)</f>
        <v>48.18</v>
      </c>
      <c r="Q833" s="98">
        <f>VLOOKUP($A833+ROUND((COLUMN()-2)/24,5),АТС!$A$41:$F$736,5)+VLOOKUP($A833+ROUND((COLUMN()-2)/24,5),'Расчет сбытовых надбавок'!$B$2281:'Расчет сбытовых надбавок'!$G$3024,5)</f>
        <v>53.97</v>
      </c>
      <c r="R833" s="98">
        <f>VLOOKUP($A833+ROUND((COLUMN()-2)/24,5),АТС!$A$41:$F$736,5)+VLOOKUP($A833+ROUND((COLUMN()-2)/24,5),'Расчет сбытовых надбавок'!$B$2281:'Расчет сбытовых надбавок'!$G$3024,5)</f>
        <v>198.29999999999998</v>
      </c>
      <c r="S833" s="98">
        <f>VLOOKUP($A833+ROUND((COLUMN()-2)/24,5),АТС!$A$41:$F$736,5)+VLOOKUP($A833+ROUND((COLUMN()-2)/24,5),'Расчет сбытовых надбавок'!$B$2281:'Расчет сбытовых надбавок'!$G$3024,5)</f>
        <v>174.11</v>
      </c>
      <c r="T833" s="98">
        <f>VLOOKUP($A833+ROUND((COLUMN()-2)/24,5),АТС!$A$41:$F$736,5)+VLOOKUP($A833+ROUND((COLUMN()-2)/24,5),'Расчет сбытовых надбавок'!$B$2281:'Расчет сбытовых надбавок'!$G$3024,5)</f>
        <v>82.48</v>
      </c>
      <c r="U833" s="98">
        <f>VLOOKUP($A833+ROUND((COLUMN()-2)/24,5),АТС!$A$41:$F$736,5)+VLOOKUP($A833+ROUND((COLUMN()-2)/24,5),'Расчет сбытовых надбавок'!$B$2281:'Расчет сбытовых надбавок'!$G$3024,5)</f>
        <v>63.71</v>
      </c>
      <c r="V833" s="98">
        <f>VLOOKUP($A833+ROUND((COLUMN()-2)/24,5),АТС!$A$41:$F$736,5)+VLOOKUP($A833+ROUND((COLUMN()-2)/24,5),'Расчет сбытовых надбавок'!$B$2281:'Расчет сбытовых надбавок'!$G$3024,5)</f>
        <v>72.540000000000006</v>
      </c>
      <c r="W833" s="98">
        <f>VLOOKUP($A833+ROUND((COLUMN()-2)/24,5),АТС!$A$41:$F$736,5)+VLOOKUP($A833+ROUND((COLUMN()-2)/24,5),'Расчет сбытовых надбавок'!$B$2281:'Расчет сбытовых надбавок'!$G$3024,5)</f>
        <v>180.85000000000002</v>
      </c>
      <c r="X833" s="98">
        <f>VLOOKUP($A833+ROUND((COLUMN()-2)/24,5),АТС!$A$41:$F$736,5)+VLOOKUP($A833+ROUND((COLUMN()-2)/24,5),'Расчет сбытовых надбавок'!$B$2281:'Расчет сбытовых надбавок'!$G$3024,5)</f>
        <v>239.82000000000002</v>
      </c>
      <c r="Y833" s="98">
        <f>VLOOKUP($A833+ROUND((COLUMN()-2)/24,5),АТС!$A$41:$F$736,5)+VLOOKUP($A833+ROUND((COLUMN()-2)/24,5),'Расчет сбытовых надбавок'!$B$2281:'Расчет сбытовых надбавок'!$G$3024,5)</f>
        <v>286.07</v>
      </c>
    </row>
    <row r="834" spans="1:25" x14ac:dyDescent="0.2">
      <c r="A834" s="79">
        <f t="shared" ref="A834:A862" si="25">A833+1</f>
        <v>42554</v>
      </c>
      <c r="B834" s="98">
        <f>VLOOKUP($A834+ROUND((COLUMN()-2)/24,5),АТС!$A$41:$F$736,5)+VLOOKUP($A834+ROUND((COLUMN()-2)/24,5),'Расчет сбытовых надбавок'!$B$2281:'Расчет сбытовых надбавок'!$G$3024,5)</f>
        <v>142.85</v>
      </c>
      <c r="C834" s="98">
        <f>VLOOKUP($A834+ROUND((COLUMN()-2)/24,5),АТС!$A$41:$F$736,5)+VLOOKUP($A834+ROUND((COLUMN()-2)/24,5),'Расчет сбытовых надбавок'!$B$2281:'Расчет сбытовых надбавок'!$G$3024,5)</f>
        <v>95.14</v>
      </c>
      <c r="D834" s="98">
        <f>VLOOKUP($A834+ROUND((COLUMN()-2)/24,5),АТС!$A$41:$F$736,5)+VLOOKUP($A834+ROUND((COLUMN()-2)/24,5),'Расчет сбытовых надбавок'!$B$2281:'Расчет сбытовых надбавок'!$G$3024,5)</f>
        <v>80.61</v>
      </c>
      <c r="E834" s="98">
        <f>VLOOKUP($A834+ROUND((COLUMN()-2)/24,5),АТС!$A$41:$F$736,5)+VLOOKUP($A834+ROUND((COLUMN()-2)/24,5),'Расчет сбытовых надбавок'!$B$2281:'Расчет сбытовых надбавок'!$G$3024,5)</f>
        <v>82.71</v>
      </c>
      <c r="F834" s="98">
        <f>VLOOKUP($A834+ROUND((COLUMN()-2)/24,5),АТС!$A$41:$F$736,5)+VLOOKUP($A834+ROUND((COLUMN()-2)/24,5),'Расчет сбытовых надбавок'!$B$2281:'Расчет сбытовых надбавок'!$G$3024,5)</f>
        <v>20.59</v>
      </c>
      <c r="G834" s="98">
        <f>VLOOKUP($A834+ROUND((COLUMN()-2)/24,5),АТС!$A$41:$F$736,5)+VLOOKUP($A834+ROUND((COLUMN()-2)/24,5),'Расчет сбытовых надбавок'!$B$2281:'Расчет сбытовых надбавок'!$G$3024,5)</f>
        <v>0</v>
      </c>
      <c r="H834" s="98">
        <f>VLOOKUP($A834+ROUND((COLUMN()-2)/24,5),АТС!$A$41:$F$736,5)+VLOOKUP($A834+ROUND((COLUMN()-2)/24,5),'Расчет сбытовых надбавок'!$B$2281:'Расчет сбытовых надбавок'!$G$3024,5)</f>
        <v>982.4</v>
      </c>
      <c r="I834" s="98">
        <f>VLOOKUP($A834+ROUND((COLUMN()-2)/24,5),АТС!$A$41:$F$736,5)+VLOOKUP($A834+ROUND((COLUMN()-2)/24,5),'Расчет сбытовых надбавок'!$B$2281:'Расчет сбытовых надбавок'!$G$3024,5)</f>
        <v>0</v>
      </c>
      <c r="J834" s="98">
        <f>VLOOKUP($A834+ROUND((COLUMN()-2)/24,5),АТС!$A$41:$F$736,5)+VLOOKUP($A834+ROUND((COLUMN()-2)/24,5),'Расчет сбытовых надбавок'!$B$2281:'Расчет сбытовых надбавок'!$G$3024,5)</f>
        <v>56.680000000000007</v>
      </c>
      <c r="K834" s="98">
        <f>VLOOKUP($A834+ROUND((COLUMN()-2)/24,5),АТС!$A$41:$F$736,5)+VLOOKUP($A834+ROUND((COLUMN()-2)/24,5),'Расчет сбытовых надбавок'!$B$2281:'Расчет сбытовых надбавок'!$G$3024,5)</f>
        <v>0</v>
      </c>
      <c r="L834" s="98">
        <f>VLOOKUP($A834+ROUND((COLUMN()-2)/24,5),АТС!$A$41:$F$736,5)+VLOOKUP($A834+ROUND((COLUMN()-2)/24,5),'Расчет сбытовых надбавок'!$B$2281:'Расчет сбытовых надбавок'!$G$3024,5)</f>
        <v>93.61</v>
      </c>
      <c r="M834" s="98">
        <f>VLOOKUP($A834+ROUND((COLUMN()-2)/24,5),АТС!$A$41:$F$736,5)+VLOOKUP($A834+ROUND((COLUMN()-2)/24,5),'Расчет сбытовых надбавок'!$B$2281:'Расчет сбытовых надбавок'!$G$3024,5)</f>
        <v>94.56</v>
      </c>
      <c r="N834" s="98">
        <f>VLOOKUP($A834+ROUND((COLUMN()-2)/24,5),АТС!$A$41:$F$736,5)+VLOOKUP($A834+ROUND((COLUMN()-2)/24,5),'Расчет сбытовых надбавок'!$B$2281:'Расчет сбытовых надбавок'!$G$3024,5)</f>
        <v>39.71</v>
      </c>
      <c r="O834" s="98">
        <f>VLOOKUP($A834+ROUND((COLUMN()-2)/24,5),АТС!$A$41:$F$736,5)+VLOOKUP($A834+ROUND((COLUMN()-2)/24,5),'Расчет сбытовых надбавок'!$B$2281:'Расчет сбытовых надбавок'!$G$3024,5)</f>
        <v>30.94</v>
      </c>
      <c r="P834" s="98">
        <f>VLOOKUP($A834+ROUND((COLUMN()-2)/24,5),АТС!$A$41:$F$736,5)+VLOOKUP($A834+ROUND((COLUMN()-2)/24,5),'Расчет сбытовых надбавок'!$B$2281:'Расчет сбытовых надбавок'!$G$3024,5)</f>
        <v>50.86</v>
      </c>
      <c r="Q834" s="98">
        <f>VLOOKUP($A834+ROUND((COLUMN()-2)/24,5),АТС!$A$41:$F$736,5)+VLOOKUP($A834+ROUND((COLUMN()-2)/24,5),'Расчет сбытовых надбавок'!$B$2281:'Расчет сбытовых надбавок'!$G$3024,5)</f>
        <v>20.04</v>
      </c>
      <c r="R834" s="98">
        <f>VLOOKUP($A834+ROUND((COLUMN()-2)/24,5),АТС!$A$41:$F$736,5)+VLOOKUP($A834+ROUND((COLUMN()-2)/24,5),'Расчет сбытовых надбавок'!$B$2281:'Расчет сбытовых надбавок'!$G$3024,5)</f>
        <v>7.7100000000000009</v>
      </c>
      <c r="S834" s="98">
        <f>VLOOKUP($A834+ROUND((COLUMN()-2)/24,5),АТС!$A$41:$F$736,5)+VLOOKUP($A834+ROUND((COLUMN()-2)/24,5),'Расчет сбытовых надбавок'!$B$2281:'Расчет сбытовых надбавок'!$G$3024,5)</f>
        <v>11.73</v>
      </c>
      <c r="T834" s="98">
        <f>VLOOKUP($A834+ROUND((COLUMN()-2)/24,5),АТС!$A$41:$F$736,5)+VLOOKUP($A834+ROUND((COLUMN()-2)/24,5),'Расчет сбытовых надбавок'!$B$2281:'Расчет сбытовых надбавок'!$G$3024,5)</f>
        <v>152.02000000000001</v>
      </c>
      <c r="U834" s="98">
        <f>VLOOKUP($A834+ROUND((COLUMN()-2)/24,5),АТС!$A$41:$F$736,5)+VLOOKUP($A834+ROUND((COLUMN()-2)/24,5),'Расчет сбытовых надбавок'!$B$2281:'Расчет сбытовых надбавок'!$G$3024,5)</f>
        <v>66.28</v>
      </c>
      <c r="V834" s="98">
        <f>VLOOKUP($A834+ROUND((COLUMN()-2)/24,5),АТС!$A$41:$F$736,5)+VLOOKUP($A834+ROUND((COLUMN()-2)/24,5),'Расчет сбытовых надбавок'!$B$2281:'Расчет сбытовых надбавок'!$G$3024,5)</f>
        <v>26.099999999999998</v>
      </c>
      <c r="W834" s="98">
        <f>VLOOKUP($A834+ROUND((COLUMN()-2)/24,5),АТС!$A$41:$F$736,5)+VLOOKUP($A834+ROUND((COLUMN()-2)/24,5),'Расчет сбытовых надбавок'!$B$2281:'Расчет сбытовых надбавок'!$G$3024,5)</f>
        <v>129.48999999999998</v>
      </c>
      <c r="X834" s="98">
        <f>VLOOKUP($A834+ROUND((COLUMN()-2)/24,5),АТС!$A$41:$F$736,5)+VLOOKUP($A834+ROUND((COLUMN()-2)/24,5),'Расчет сбытовых надбавок'!$B$2281:'Расчет сбытовых надбавок'!$G$3024,5)</f>
        <v>356.53000000000003</v>
      </c>
      <c r="Y834" s="98">
        <f>VLOOKUP($A834+ROUND((COLUMN()-2)/24,5),АТС!$A$41:$F$736,5)+VLOOKUP($A834+ROUND((COLUMN()-2)/24,5),'Расчет сбытовых надбавок'!$B$2281:'Расчет сбытовых надбавок'!$G$3024,5)</f>
        <v>231.72</v>
      </c>
    </row>
    <row r="835" spans="1:25" x14ac:dyDescent="0.2">
      <c r="A835" s="79">
        <f t="shared" si="25"/>
        <v>42555</v>
      </c>
      <c r="B835" s="98">
        <f>VLOOKUP($A835+ROUND((COLUMN()-2)/24,5),АТС!$A$41:$F$736,5)+VLOOKUP($A835+ROUND((COLUMN()-2)/24,5),'Расчет сбытовых надбавок'!$B$2281:'Расчет сбытовых надбавок'!$G$3024,5)</f>
        <v>0</v>
      </c>
      <c r="C835" s="98">
        <f>VLOOKUP($A835+ROUND((COLUMN()-2)/24,5),АТС!$A$41:$F$736,5)+VLOOKUP($A835+ROUND((COLUMN()-2)/24,5),'Расчет сбытовых надбавок'!$B$2281:'Расчет сбытовых надбавок'!$G$3024,5)</f>
        <v>0.01</v>
      </c>
      <c r="D835" s="98">
        <f>VLOOKUP($A835+ROUND((COLUMN()-2)/24,5),АТС!$A$41:$F$736,5)+VLOOKUP($A835+ROUND((COLUMN()-2)/24,5),'Расчет сбытовых надбавок'!$B$2281:'Расчет сбытовых надбавок'!$G$3024,5)</f>
        <v>97.62</v>
      </c>
      <c r="E835" s="98">
        <f>VLOOKUP($A835+ROUND((COLUMN()-2)/24,5),АТС!$A$41:$F$736,5)+VLOOKUP($A835+ROUND((COLUMN()-2)/24,5),'Расчет сбытовых надбавок'!$B$2281:'Расчет сбытовых надбавок'!$G$3024,5)</f>
        <v>796.1</v>
      </c>
      <c r="F835" s="98">
        <f>VLOOKUP($A835+ROUND((COLUMN()-2)/24,5),АТС!$A$41:$F$736,5)+VLOOKUP($A835+ROUND((COLUMN()-2)/24,5),'Расчет сбытовых надбавок'!$B$2281:'Расчет сбытовых надбавок'!$G$3024,5)</f>
        <v>806.15</v>
      </c>
      <c r="G835" s="98">
        <f>VLOOKUP($A835+ROUND((COLUMN()-2)/24,5),АТС!$A$41:$F$736,5)+VLOOKUP($A835+ROUND((COLUMN()-2)/24,5),'Расчет сбытовых надбавок'!$B$2281:'Расчет сбытовых надбавок'!$G$3024,5)</f>
        <v>2.4699999999999998</v>
      </c>
      <c r="H835" s="98">
        <f>VLOOKUP($A835+ROUND((COLUMN()-2)/24,5),АТС!$A$41:$F$736,5)+VLOOKUP($A835+ROUND((COLUMN()-2)/24,5),'Расчет сбытовых надбавок'!$B$2281:'Расчет сбытовых надбавок'!$G$3024,5)</f>
        <v>0</v>
      </c>
      <c r="I835" s="98">
        <f>VLOOKUP($A835+ROUND((COLUMN()-2)/24,5),АТС!$A$41:$F$736,5)+VLOOKUP($A835+ROUND((COLUMN()-2)/24,5),'Расчет сбытовых надбавок'!$B$2281:'Расчет сбытовых надбавок'!$G$3024,5)</f>
        <v>0</v>
      </c>
      <c r="J835" s="98">
        <f>VLOOKUP($A835+ROUND((COLUMN()-2)/24,5),АТС!$A$41:$F$736,5)+VLOOKUP($A835+ROUND((COLUMN()-2)/24,5),'Расчет сбытовых надбавок'!$B$2281:'Расчет сбытовых надбавок'!$G$3024,5)</f>
        <v>248.3</v>
      </c>
      <c r="K835" s="98">
        <f>VLOOKUP($A835+ROUND((COLUMN()-2)/24,5),АТС!$A$41:$F$736,5)+VLOOKUP($A835+ROUND((COLUMN()-2)/24,5),'Расчет сбытовых надбавок'!$B$2281:'Расчет сбытовых надбавок'!$G$3024,5)</f>
        <v>206.78</v>
      </c>
      <c r="L835" s="98">
        <f>VLOOKUP($A835+ROUND((COLUMN()-2)/24,5),АТС!$A$41:$F$736,5)+VLOOKUP($A835+ROUND((COLUMN()-2)/24,5),'Расчет сбытовых надбавок'!$B$2281:'Расчет сбытовых надбавок'!$G$3024,5)</f>
        <v>0</v>
      </c>
      <c r="M835" s="98">
        <f>VLOOKUP($A835+ROUND((COLUMN()-2)/24,5),АТС!$A$41:$F$736,5)+VLOOKUP($A835+ROUND((COLUMN()-2)/24,5),'Расчет сбытовых надбавок'!$B$2281:'Расчет сбытовых надбавок'!$G$3024,5)</f>
        <v>0</v>
      </c>
      <c r="N835" s="98">
        <f>VLOOKUP($A835+ROUND((COLUMN()-2)/24,5),АТС!$A$41:$F$736,5)+VLOOKUP($A835+ROUND((COLUMN()-2)/24,5),'Расчет сбытовых надбавок'!$B$2281:'Расчет сбытовых надбавок'!$G$3024,5)</f>
        <v>0</v>
      </c>
      <c r="O835" s="98">
        <f>VLOOKUP($A835+ROUND((COLUMN()-2)/24,5),АТС!$A$41:$F$736,5)+VLOOKUP($A835+ROUND((COLUMN()-2)/24,5),'Расчет сбытовых надбавок'!$B$2281:'Расчет сбытовых надбавок'!$G$3024,5)</f>
        <v>96.67</v>
      </c>
      <c r="P835" s="98">
        <f>VLOOKUP($A835+ROUND((COLUMN()-2)/24,5),АТС!$A$41:$F$736,5)+VLOOKUP($A835+ROUND((COLUMN()-2)/24,5),'Расчет сбытовых надбавок'!$B$2281:'Расчет сбытовых надбавок'!$G$3024,5)</f>
        <v>7.39</v>
      </c>
      <c r="Q835" s="98">
        <f>VLOOKUP($A835+ROUND((COLUMN()-2)/24,5),АТС!$A$41:$F$736,5)+VLOOKUP($A835+ROUND((COLUMN()-2)/24,5),'Расчет сбытовых надбавок'!$B$2281:'Расчет сбытовых надбавок'!$G$3024,5)</f>
        <v>47.78</v>
      </c>
      <c r="R835" s="98">
        <f>VLOOKUP($A835+ROUND((COLUMN()-2)/24,5),АТС!$A$41:$F$736,5)+VLOOKUP($A835+ROUND((COLUMN()-2)/24,5),'Расчет сбытовых надбавок'!$B$2281:'Расчет сбытовых надбавок'!$G$3024,5)</f>
        <v>0.01</v>
      </c>
      <c r="S835" s="98">
        <f>VLOOKUP($A835+ROUND((COLUMN()-2)/24,5),АТС!$A$41:$F$736,5)+VLOOKUP($A835+ROUND((COLUMN()-2)/24,5),'Расчет сбытовых надбавок'!$B$2281:'Расчет сбытовых надбавок'!$G$3024,5)</f>
        <v>0</v>
      </c>
      <c r="T835" s="98">
        <f>VLOOKUP($A835+ROUND((COLUMN()-2)/24,5),АТС!$A$41:$F$736,5)+VLOOKUP($A835+ROUND((COLUMN()-2)/24,5),'Расчет сбытовых надбавок'!$B$2281:'Расчет сбытовых надбавок'!$G$3024,5)</f>
        <v>0.01</v>
      </c>
      <c r="U835" s="98">
        <f>VLOOKUP($A835+ROUND((COLUMN()-2)/24,5),АТС!$A$41:$F$736,5)+VLOOKUP($A835+ROUND((COLUMN()-2)/24,5),'Расчет сбытовых надбавок'!$B$2281:'Расчет сбытовых надбавок'!$G$3024,5)</f>
        <v>0</v>
      </c>
      <c r="V835" s="98">
        <f>VLOOKUP($A835+ROUND((COLUMN()-2)/24,5),АТС!$A$41:$F$736,5)+VLOOKUP($A835+ROUND((COLUMN()-2)/24,5),'Расчет сбытовых надбавок'!$B$2281:'Расчет сбытовых надбавок'!$G$3024,5)</f>
        <v>0</v>
      </c>
      <c r="W835" s="98">
        <f>VLOOKUP($A835+ROUND((COLUMN()-2)/24,5),АТС!$A$41:$F$736,5)+VLOOKUP($A835+ROUND((COLUMN()-2)/24,5),'Расчет сбытовых надбавок'!$B$2281:'Расчет сбытовых надбавок'!$G$3024,5)</f>
        <v>0</v>
      </c>
      <c r="X835" s="98">
        <f>VLOOKUP($A835+ROUND((COLUMN()-2)/24,5),АТС!$A$41:$F$736,5)+VLOOKUP($A835+ROUND((COLUMN()-2)/24,5),'Расчет сбытовых надбавок'!$B$2281:'Расчет сбытовых надбавок'!$G$3024,5)</f>
        <v>0</v>
      </c>
      <c r="Y835" s="98">
        <f>VLOOKUP($A835+ROUND((COLUMN()-2)/24,5),АТС!$A$41:$F$736,5)+VLOOKUP($A835+ROUND((COLUMN()-2)/24,5),'Расчет сбытовых надбавок'!$B$2281:'Расчет сбытовых надбавок'!$G$3024,5)</f>
        <v>0.47</v>
      </c>
    </row>
    <row r="836" spans="1:25" x14ac:dyDescent="0.2">
      <c r="A836" s="79">
        <f t="shared" si="25"/>
        <v>42556</v>
      </c>
      <c r="B836" s="98">
        <f>VLOOKUP($A836+ROUND((COLUMN()-2)/24,5),АТС!$A$41:$F$736,5)+VLOOKUP($A836+ROUND((COLUMN()-2)/24,5),'Расчет сбытовых надбавок'!$B$2281:'Расчет сбытовых надбавок'!$G$3024,5)</f>
        <v>204.23</v>
      </c>
      <c r="C836" s="98">
        <f>VLOOKUP($A836+ROUND((COLUMN()-2)/24,5),АТС!$A$41:$F$736,5)+VLOOKUP($A836+ROUND((COLUMN()-2)/24,5),'Расчет сбытовых надбавок'!$B$2281:'Расчет сбытовых надбавок'!$G$3024,5)</f>
        <v>142.12</v>
      </c>
      <c r="D836" s="98">
        <f>VLOOKUP($A836+ROUND((COLUMN()-2)/24,5),АТС!$A$41:$F$736,5)+VLOOKUP($A836+ROUND((COLUMN()-2)/24,5),'Расчет сбытовых надбавок'!$B$2281:'Расчет сбытовых надбавок'!$G$3024,5)</f>
        <v>47.01</v>
      </c>
      <c r="E836" s="98">
        <f>VLOOKUP($A836+ROUND((COLUMN()-2)/24,5),АТС!$A$41:$F$736,5)+VLOOKUP($A836+ROUND((COLUMN()-2)/24,5),'Расчет сбытовых надбавок'!$B$2281:'Расчет сбытовых надбавок'!$G$3024,5)</f>
        <v>21.979999999999997</v>
      </c>
      <c r="F836" s="98">
        <f>VLOOKUP($A836+ROUND((COLUMN()-2)/24,5),АТС!$A$41:$F$736,5)+VLOOKUP($A836+ROUND((COLUMN()-2)/24,5),'Расчет сбытовых надбавок'!$B$2281:'Расчет сбытовых надбавок'!$G$3024,5)</f>
        <v>387.46000000000004</v>
      </c>
      <c r="G836" s="98">
        <f>VLOOKUP($A836+ROUND((COLUMN()-2)/24,5),АТС!$A$41:$F$736,5)+VLOOKUP($A836+ROUND((COLUMN()-2)/24,5),'Расчет сбытовых надбавок'!$B$2281:'Расчет сбытовых надбавок'!$G$3024,5)</f>
        <v>0.01</v>
      </c>
      <c r="H836" s="98">
        <f>VLOOKUP($A836+ROUND((COLUMN()-2)/24,5),АТС!$A$41:$F$736,5)+VLOOKUP($A836+ROUND((COLUMN()-2)/24,5),'Расчет сбытовых надбавок'!$B$2281:'Расчет сбытовых надбавок'!$G$3024,5)</f>
        <v>0</v>
      </c>
      <c r="I836" s="98">
        <f>VLOOKUP($A836+ROUND((COLUMN()-2)/24,5),АТС!$A$41:$F$736,5)+VLOOKUP($A836+ROUND((COLUMN()-2)/24,5),'Расчет сбытовых надбавок'!$B$2281:'Расчет сбытовых надбавок'!$G$3024,5)</f>
        <v>0</v>
      </c>
      <c r="J836" s="98">
        <f>VLOOKUP($A836+ROUND((COLUMN()-2)/24,5),АТС!$A$41:$F$736,5)+VLOOKUP($A836+ROUND((COLUMN()-2)/24,5),'Расчет сбытовых надбавок'!$B$2281:'Расчет сбытовых надбавок'!$G$3024,5)</f>
        <v>0</v>
      </c>
      <c r="K836" s="98">
        <f>VLOOKUP($A836+ROUND((COLUMN()-2)/24,5),АТС!$A$41:$F$736,5)+VLOOKUP($A836+ROUND((COLUMN()-2)/24,5),'Расчет сбытовых надбавок'!$B$2281:'Расчет сбытовых надбавок'!$G$3024,5)</f>
        <v>0</v>
      </c>
      <c r="L836" s="98">
        <f>VLOOKUP($A836+ROUND((COLUMN()-2)/24,5),АТС!$A$41:$F$736,5)+VLOOKUP($A836+ROUND((COLUMN()-2)/24,5),'Расчет сбытовых надбавок'!$B$2281:'Расчет сбытовых надбавок'!$G$3024,5)</f>
        <v>0</v>
      </c>
      <c r="M836" s="98">
        <f>VLOOKUP($A836+ROUND((COLUMN()-2)/24,5),АТС!$A$41:$F$736,5)+VLOOKUP($A836+ROUND((COLUMN()-2)/24,5),'Расчет сбытовых надбавок'!$B$2281:'Расчет сбытовых надбавок'!$G$3024,5)</f>
        <v>0</v>
      </c>
      <c r="N836" s="98">
        <f>VLOOKUP($A836+ROUND((COLUMN()-2)/24,5),АТС!$A$41:$F$736,5)+VLOOKUP($A836+ROUND((COLUMN()-2)/24,5),'Расчет сбытовых надбавок'!$B$2281:'Расчет сбытовых надбавок'!$G$3024,5)</f>
        <v>0</v>
      </c>
      <c r="O836" s="98">
        <f>VLOOKUP($A836+ROUND((COLUMN()-2)/24,5),АТС!$A$41:$F$736,5)+VLOOKUP($A836+ROUND((COLUMN()-2)/24,5),'Расчет сбытовых надбавок'!$B$2281:'Расчет сбытовых надбавок'!$G$3024,5)</f>
        <v>0.01</v>
      </c>
      <c r="P836" s="98">
        <f>VLOOKUP($A836+ROUND((COLUMN()-2)/24,5),АТС!$A$41:$F$736,5)+VLOOKUP($A836+ROUND((COLUMN()-2)/24,5),'Расчет сбытовых надбавок'!$B$2281:'Расчет сбытовых надбавок'!$G$3024,5)</f>
        <v>0.01</v>
      </c>
      <c r="Q836" s="98">
        <f>VLOOKUP($A836+ROUND((COLUMN()-2)/24,5),АТС!$A$41:$F$736,5)+VLOOKUP($A836+ROUND((COLUMN()-2)/24,5),'Расчет сбытовых надбавок'!$B$2281:'Расчет сбытовых надбавок'!$G$3024,5)</f>
        <v>0.02</v>
      </c>
      <c r="R836" s="98">
        <f>VLOOKUP($A836+ROUND((COLUMN()-2)/24,5),АТС!$A$41:$F$736,5)+VLOOKUP($A836+ROUND((COLUMN()-2)/24,5),'Расчет сбытовых надбавок'!$B$2281:'Расчет сбытовых надбавок'!$G$3024,5)</f>
        <v>21.93</v>
      </c>
      <c r="S836" s="98">
        <f>VLOOKUP($A836+ROUND((COLUMN()-2)/24,5),АТС!$A$41:$F$736,5)+VLOOKUP($A836+ROUND((COLUMN()-2)/24,5),'Расчет сбытовых надбавок'!$B$2281:'Расчет сбытовых надбавок'!$G$3024,5)</f>
        <v>1.05</v>
      </c>
      <c r="T836" s="98">
        <f>VLOOKUP($A836+ROUND((COLUMN()-2)/24,5),АТС!$A$41:$F$736,5)+VLOOKUP($A836+ROUND((COLUMN()-2)/24,5),'Расчет сбытовых надбавок'!$B$2281:'Расчет сбытовых надбавок'!$G$3024,5)</f>
        <v>72.44</v>
      </c>
      <c r="U836" s="98">
        <f>VLOOKUP($A836+ROUND((COLUMN()-2)/24,5),АТС!$A$41:$F$736,5)+VLOOKUP($A836+ROUND((COLUMN()-2)/24,5),'Расчет сбытовых надбавок'!$B$2281:'Расчет сбытовых надбавок'!$G$3024,5)</f>
        <v>30.46</v>
      </c>
      <c r="V836" s="98">
        <f>VLOOKUP($A836+ROUND((COLUMN()-2)/24,5),АТС!$A$41:$F$736,5)+VLOOKUP($A836+ROUND((COLUMN()-2)/24,5),'Расчет сбытовых надбавок'!$B$2281:'Расчет сбытовых надбавок'!$G$3024,5)</f>
        <v>159.37</v>
      </c>
      <c r="W836" s="98">
        <f>VLOOKUP($A836+ROUND((COLUMN()-2)/24,5),АТС!$A$41:$F$736,5)+VLOOKUP($A836+ROUND((COLUMN()-2)/24,5),'Расчет сбытовых надбавок'!$B$2281:'Расчет сбытовых надбавок'!$G$3024,5)</f>
        <v>197.16</v>
      </c>
      <c r="X836" s="98">
        <f>VLOOKUP($A836+ROUND((COLUMN()-2)/24,5),АТС!$A$41:$F$736,5)+VLOOKUP($A836+ROUND((COLUMN()-2)/24,5),'Расчет сбытовых надбавок'!$B$2281:'Расчет сбытовых надбавок'!$G$3024,5)</f>
        <v>0</v>
      </c>
      <c r="Y836" s="98">
        <f>VLOOKUP($A836+ROUND((COLUMN()-2)/24,5),АТС!$A$41:$F$736,5)+VLOOKUP($A836+ROUND((COLUMN()-2)/24,5),'Расчет сбытовых надбавок'!$B$2281:'Расчет сбытовых надбавок'!$G$3024,5)</f>
        <v>0.01</v>
      </c>
    </row>
    <row r="837" spans="1:25" x14ac:dyDescent="0.2">
      <c r="A837" s="79">
        <f t="shared" si="25"/>
        <v>42557</v>
      </c>
      <c r="B837" s="98">
        <f>VLOOKUP($A837+ROUND((COLUMN()-2)/24,5),АТС!$A$41:$F$736,5)+VLOOKUP($A837+ROUND((COLUMN()-2)/24,5),'Расчет сбытовых надбавок'!$B$2281:'Расчет сбытовых надбавок'!$G$3024,5)</f>
        <v>84.36</v>
      </c>
      <c r="C837" s="98">
        <f>VLOOKUP($A837+ROUND((COLUMN()-2)/24,5),АТС!$A$41:$F$736,5)+VLOOKUP($A837+ROUND((COLUMN()-2)/24,5),'Расчет сбытовых надбавок'!$B$2281:'Расчет сбытовых надбавок'!$G$3024,5)</f>
        <v>0</v>
      </c>
      <c r="D837" s="98">
        <f>VLOOKUP($A837+ROUND((COLUMN()-2)/24,5),АТС!$A$41:$F$736,5)+VLOOKUP($A837+ROUND((COLUMN()-2)/24,5),'Расчет сбытовых надбавок'!$B$2281:'Расчет сбытовых надбавок'!$G$3024,5)</f>
        <v>133.78</v>
      </c>
      <c r="E837" s="98">
        <f>VLOOKUP($A837+ROUND((COLUMN()-2)/24,5),АТС!$A$41:$F$736,5)+VLOOKUP($A837+ROUND((COLUMN()-2)/24,5),'Расчет сбытовых надбавок'!$B$2281:'Расчет сбытовых надбавок'!$G$3024,5)</f>
        <v>46.79</v>
      </c>
      <c r="F837" s="98">
        <f>VLOOKUP($A837+ROUND((COLUMN()-2)/24,5),АТС!$A$41:$F$736,5)+VLOOKUP($A837+ROUND((COLUMN()-2)/24,5),'Расчет сбытовых надбавок'!$B$2281:'Расчет сбытовых надбавок'!$G$3024,5)</f>
        <v>38.75</v>
      </c>
      <c r="G837" s="98">
        <f>VLOOKUP($A837+ROUND((COLUMN()-2)/24,5),АТС!$A$41:$F$736,5)+VLOOKUP($A837+ROUND((COLUMN()-2)/24,5),'Расчет сбытовых надбавок'!$B$2281:'Расчет сбытовых надбавок'!$G$3024,5)</f>
        <v>82.87</v>
      </c>
      <c r="H837" s="98">
        <f>VLOOKUP($A837+ROUND((COLUMN()-2)/24,5),АТС!$A$41:$F$736,5)+VLOOKUP($A837+ROUND((COLUMN()-2)/24,5),'Расчет сбытовых надбавок'!$B$2281:'Расчет сбытовых надбавок'!$G$3024,5)</f>
        <v>0.01</v>
      </c>
      <c r="I837" s="98">
        <f>VLOOKUP($A837+ROUND((COLUMN()-2)/24,5),АТС!$A$41:$F$736,5)+VLOOKUP($A837+ROUND((COLUMN()-2)/24,5),'Расчет сбытовых надбавок'!$B$2281:'Расчет сбытовых надбавок'!$G$3024,5)</f>
        <v>0</v>
      </c>
      <c r="J837" s="98">
        <f>VLOOKUP($A837+ROUND((COLUMN()-2)/24,5),АТС!$A$41:$F$736,5)+VLOOKUP($A837+ROUND((COLUMN()-2)/24,5),'Расчет сбытовых надбавок'!$B$2281:'Расчет сбытовых надбавок'!$G$3024,5)</f>
        <v>0</v>
      </c>
      <c r="K837" s="98">
        <f>VLOOKUP($A837+ROUND((COLUMN()-2)/24,5),АТС!$A$41:$F$736,5)+VLOOKUP($A837+ROUND((COLUMN()-2)/24,5),'Расчет сбытовых надбавок'!$B$2281:'Расчет сбытовых надбавок'!$G$3024,5)</f>
        <v>63.459999999999994</v>
      </c>
      <c r="L837" s="98">
        <f>VLOOKUP($A837+ROUND((COLUMN()-2)/24,5),АТС!$A$41:$F$736,5)+VLOOKUP($A837+ROUND((COLUMN()-2)/24,5),'Расчет сбытовых надбавок'!$B$2281:'Расчет сбытовых надбавок'!$G$3024,5)</f>
        <v>78.33</v>
      </c>
      <c r="M837" s="98">
        <f>VLOOKUP($A837+ROUND((COLUMN()-2)/24,5),АТС!$A$41:$F$736,5)+VLOOKUP($A837+ROUND((COLUMN()-2)/24,5),'Расчет сбытовых надбавок'!$B$2281:'Расчет сбытовых надбавок'!$G$3024,5)</f>
        <v>80.929999999999993</v>
      </c>
      <c r="N837" s="98">
        <f>VLOOKUP($A837+ROUND((COLUMN()-2)/24,5),АТС!$A$41:$F$736,5)+VLOOKUP($A837+ROUND((COLUMN()-2)/24,5),'Расчет сбытовых надбавок'!$B$2281:'Расчет сбытовых надбавок'!$G$3024,5)</f>
        <v>176.56</v>
      </c>
      <c r="O837" s="98">
        <f>VLOOKUP($A837+ROUND((COLUMN()-2)/24,5),АТС!$A$41:$F$736,5)+VLOOKUP($A837+ROUND((COLUMN()-2)/24,5),'Расчет сбытовых надбавок'!$B$2281:'Расчет сбытовых надбавок'!$G$3024,5)</f>
        <v>181.07</v>
      </c>
      <c r="P837" s="98">
        <f>VLOOKUP($A837+ROUND((COLUMN()-2)/24,5),АТС!$A$41:$F$736,5)+VLOOKUP($A837+ROUND((COLUMN()-2)/24,5),'Расчет сбытовых надбавок'!$B$2281:'Расчет сбытовых надбавок'!$G$3024,5)</f>
        <v>249.14000000000001</v>
      </c>
      <c r="Q837" s="98">
        <f>VLOOKUP($A837+ROUND((COLUMN()-2)/24,5),АТС!$A$41:$F$736,5)+VLOOKUP($A837+ROUND((COLUMN()-2)/24,5),'Расчет сбытовых надбавок'!$B$2281:'Расчет сбытовых надбавок'!$G$3024,5)</f>
        <v>266.22999999999996</v>
      </c>
      <c r="R837" s="98">
        <f>VLOOKUP($A837+ROUND((COLUMN()-2)/24,5),АТС!$A$41:$F$736,5)+VLOOKUP($A837+ROUND((COLUMN()-2)/24,5),'Расчет сбытовых надбавок'!$B$2281:'Расчет сбытовых надбавок'!$G$3024,5)</f>
        <v>284.38</v>
      </c>
      <c r="S837" s="98">
        <f>VLOOKUP($A837+ROUND((COLUMN()-2)/24,5),АТС!$A$41:$F$736,5)+VLOOKUP($A837+ROUND((COLUMN()-2)/24,5),'Расчет сбытовых надбавок'!$B$2281:'Расчет сбытовых надбавок'!$G$3024,5)</f>
        <v>279.62</v>
      </c>
      <c r="T837" s="98">
        <f>VLOOKUP($A837+ROUND((COLUMN()-2)/24,5),АТС!$A$41:$F$736,5)+VLOOKUP($A837+ROUND((COLUMN()-2)/24,5),'Расчет сбытовых надбавок'!$B$2281:'Расчет сбытовых надбавок'!$G$3024,5)</f>
        <v>277.17</v>
      </c>
      <c r="U837" s="98">
        <f>VLOOKUP($A837+ROUND((COLUMN()-2)/24,5),АТС!$A$41:$F$736,5)+VLOOKUP($A837+ROUND((COLUMN()-2)/24,5),'Расчет сбытовых надбавок'!$B$2281:'Расчет сбытовых надбавок'!$G$3024,5)</f>
        <v>268.33</v>
      </c>
      <c r="V837" s="98">
        <f>VLOOKUP($A837+ROUND((COLUMN()-2)/24,5),АТС!$A$41:$F$736,5)+VLOOKUP($A837+ROUND((COLUMN()-2)/24,5),'Расчет сбытовых надбавок'!$B$2281:'Расчет сбытовых надбавок'!$G$3024,5)</f>
        <v>117.44</v>
      </c>
      <c r="W837" s="98">
        <f>VLOOKUP($A837+ROUND((COLUMN()-2)/24,5),АТС!$A$41:$F$736,5)+VLOOKUP($A837+ROUND((COLUMN()-2)/24,5),'Расчет сбытовых надбавок'!$B$2281:'Расчет сбытовых надбавок'!$G$3024,5)</f>
        <v>215.42000000000002</v>
      </c>
      <c r="X837" s="98">
        <f>VLOOKUP($A837+ROUND((COLUMN()-2)/24,5),АТС!$A$41:$F$736,5)+VLOOKUP($A837+ROUND((COLUMN()-2)/24,5),'Расчет сбытовых надбавок'!$B$2281:'Расчет сбытовых надбавок'!$G$3024,5)</f>
        <v>240.6</v>
      </c>
      <c r="Y837" s="98">
        <f>VLOOKUP($A837+ROUND((COLUMN()-2)/24,5),АТС!$A$41:$F$736,5)+VLOOKUP($A837+ROUND((COLUMN()-2)/24,5),'Расчет сбытовых надбавок'!$B$2281:'Расчет сбытовых надбавок'!$G$3024,5)</f>
        <v>276.20000000000005</v>
      </c>
    </row>
    <row r="838" spans="1:25" x14ac:dyDescent="0.2">
      <c r="A838" s="79">
        <f t="shared" si="25"/>
        <v>42558</v>
      </c>
      <c r="B838" s="98">
        <f>VLOOKUP($A838+ROUND((COLUMN()-2)/24,5),АТС!$A$41:$F$736,5)+VLOOKUP($A838+ROUND((COLUMN()-2)/24,5),'Расчет сбытовых надбавок'!$B$2281:'Расчет сбытовых надбавок'!$G$3024,5)</f>
        <v>984.96</v>
      </c>
      <c r="C838" s="98">
        <f>VLOOKUP($A838+ROUND((COLUMN()-2)/24,5),АТС!$A$41:$F$736,5)+VLOOKUP($A838+ROUND((COLUMN()-2)/24,5),'Расчет сбытовых надбавок'!$B$2281:'Расчет сбытовых надбавок'!$G$3024,5)</f>
        <v>111.21000000000001</v>
      </c>
      <c r="D838" s="98">
        <f>VLOOKUP($A838+ROUND((COLUMN()-2)/24,5),АТС!$A$41:$F$736,5)+VLOOKUP($A838+ROUND((COLUMN()-2)/24,5),'Расчет сбытовых надбавок'!$B$2281:'Расчет сбытовых надбавок'!$G$3024,5)</f>
        <v>101.76</v>
      </c>
      <c r="E838" s="98">
        <f>VLOOKUP($A838+ROUND((COLUMN()-2)/24,5),АТС!$A$41:$F$736,5)+VLOOKUP($A838+ROUND((COLUMN()-2)/24,5),'Расчет сбытовых надбавок'!$B$2281:'Расчет сбытовых надбавок'!$G$3024,5)</f>
        <v>13.15</v>
      </c>
      <c r="F838" s="98">
        <f>VLOOKUP($A838+ROUND((COLUMN()-2)/24,5),АТС!$A$41:$F$736,5)+VLOOKUP($A838+ROUND((COLUMN()-2)/24,5),'Расчет сбытовых надбавок'!$B$2281:'Расчет сбытовых надбавок'!$G$3024,5)</f>
        <v>17.11</v>
      </c>
      <c r="G838" s="98">
        <f>VLOOKUP($A838+ROUND((COLUMN()-2)/24,5),АТС!$A$41:$F$736,5)+VLOOKUP($A838+ROUND((COLUMN()-2)/24,5),'Расчет сбытовых надбавок'!$B$2281:'Расчет сбытовых надбавок'!$G$3024,5)</f>
        <v>3.2800000000000002</v>
      </c>
      <c r="H838" s="98">
        <f>VLOOKUP($A838+ROUND((COLUMN()-2)/24,5),АТС!$A$41:$F$736,5)+VLOOKUP($A838+ROUND((COLUMN()-2)/24,5),'Расчет сбытовых надбавок'!$B$2281:'Расчет сбытовых надбавок'!$G$3024,5)</f>
        <v>0</v>
      </c>
      <c r="I838" s="98">
        <f>VLOOKUP($A838+ROUND((COLUMN()-2)/24,5),АТС!$A$41:$F$736,5)+VLOOKUP($A838+ROUND((COLUMN()-2)/24,5),'Расчет сбытовых надбавок'!$B$2281:'Расчет сбытовых надбавок'!$G$3024,5)</f>
        <v>0.01</v>
      </c>
      <c r="J838" s="98">
        <f>VLOOKUP($A838+ROUND((COLUMN()-2)/24,5),АТС!$A$41:$F$736,5)+VLOOKUP($A838+ROUND((COLUMN()-2)/24,5),'Расчет сбытовых надбавок'!$B$2281:'Расчет сбытовых надбавок'!$G$3024,5)</f>
        <v>0</v>
      </c>
      <c r="K838" s="98">
        <f>VLOOKUP($A838+ROUND((COLUMN()-2)/24,5),АТС!$A$41:$F$736,5)+VLOOKUP($A838+ROUND((COLUMN()-2)/24,5),'Расчет сбытовых надбавок'!$B$2281:'Расчет сбытовых надбавок'!$G$3024,5)</f>
        <v>29.47</v>
      </c>
      <c r="L838" s="98">
        <f>VLOOKUP($A838+ROUND((COLUMN()-2)/24,5),АТС!$A$41:$F$736,5)+VLOOKUP($A838+ROUND((COLUMN()-2)/24,5),'Расчет сбытовых надбавок'!$B$2281:'Расчет сбытовых надбавок'!$G$3024,5)</f>
        <v>55.11</v>
      </c>
      <c r="M838" s="98">
        <f>VLOOKUP($A838+ROUND((COLUMN()-2)/24,5),АТС!$A$41:$F$736,5)+VLOOKUP($A838+ROUND((COLUMN()-2)/24,5),'Расчет сбытовых надбавок'!$B$2281:'Расчет сбытовых надбавок'!$G$3024,5)</f>
        <v>58.45</v>
      </c>
      <c r="N838" s="98">
        <f>VLOOKUP($A838+ROUND((COLUMN()-2)/24,5),АТС!$A$41:$F$736,5)+VLOOKUP($A838+ROUND((COLUMN()-2)/24,5),'Расчет сбытовых надбавок'!$B$2281:'Расчет сбытовых надбавок'!$G$3024,5)</f>
        <v>12.01</v>
      </c>
      <c r="O838" s="98">
        <f>VLOOKUP($A838+ROUND((COLUMN()-2)/24,5),АТС!$A$41:$F$736,5)+VLOOKUP($A838+ROUND((COLUMN()-2)/24,5),'Расчет сбытовых надбавок'!$B$2281:'Расчет сбытовых надбавок'!$G$3024,5)</f>
        <v>0.01</v>
      </c>
      <c r="P838" s="98">
        <f>VLOOKUP($A838+ROUND((COLUMN()-2)/24,5),АТС!$A$41:$F$736,5)+VLOOKUP($A838+ROUND((COLUMN()-2)/24,5),'Расчет сбытовых надбавок'!$B$2281:'Расчет сбытовых надбавок'!$G$3024,5)</f>
        <v>0.94</v>
      </c>
      <c r="Q838" s="98">
        <f>VLOOKUP($A838+ROUND((COLUMN()-2)/24,5),АТС!$A$41:$F$736,5)+VLOOKUP($A838+ROUND((COLUMN()-2)/24,5),'Расчет сбытовых надбавок'!$B$2281:'Расчет сбытовых надбавок'!$G$3024,5)</f>
        <v>51.62</v>
      </c>
      <c r="R838" s="98">
        <f>VLOOKUP($A838+ROUND((COLUMN()-2)/24,5),АТС!$A$41:$F$736,5)+VLOOKUP($A838+ROUND((COLUMN()-2)/24,5),'Расчет сбытовых надбавок'!$B$2281:'Расчет сбытовых надбавок'!$G$3024,5)</f>
        <v>64.56</v>
      </c>
      <c r="S838" s="98">
        <f>VLOOKUP($A838+ROUND((COLUMN()-2)/24,5),АТС!$A$41:$F$736,5)+VLOOKUP($A838+ROUND((COLUMN()-2)/24,5),'Расчет сбытовых надбавок'!$B$2281:'Расчет сбытовых надбавок'!$G$3024,5)</f>
        <v>23.340000000000003</v>
      </c>
      <c r="T838" s="98">
        <f>VLOOKUP($A838+ROUND((COLUMN()-2)/24,5),АТС!$A$41:$F$736,5)+VLOOKUP($A838+ROUND((COLUMN()-2)/24,5),'Расчет сбытовых надбавок'!$B$2281:'Расчет сбытовых надбавок'!$G$3024,5)</f>
        <v>13.52</v>
      </c>
      <c r="U838" s="98">
        <f>VLOOKUP($A838+ROUND((COLUMN()-2)/24,5),АТС!$A$41:$F$736,5)+VLOOKUP($A838+ROUND((COLUMN()-2)/24,5),'Расчет сбытовых надбавок'!$B$2281:'Расчет сбытовых надбавок'!$G$3024,5)</f>
        <v>0.01</v>
      </c>
      <c r="V838" s="98">
        <f>VLOOKUP($A838+ROUND((COLUMN()-2)/24,5),АТС!$A$41:$F$736,5)+VLOOKUP($A838+ROUND((COLUMN()-2)/24,5),'Расчет сбытовых надбавок'!$B$2281:'Расчет сбытовых надбавок'!$G$3024,5)</f>
        <v>0</v>
      </c>
      <c r="W838" s="98">
        <f>VLOOKUP($A838+ROUND((COLUMN()-2)/24,5),АТС!$A$41:$F$736,5)+VLOOKUP($A838+ROUND((COLUMN()-2)/24,5),'Расчет сбытовых надбавок'!$B$2281:'Расчет сбытовых надбавок'!$G$3024,5)</f>
        <v>12.07</v>
      </c>
      <c r="X838" s="98">
        <f>VLOOKUP($A838+ROUND((COLUMN()-2)/24,5),АТС!$A$41:$F$736,5)+VLOOKUP($A838+ROUND((COLUMN()-2)/24,5),'Расчет сбытовых надбавок'!$B$2281:'Расчет сбытовых надбавок'!$G$3024,5)</f>
        <v>238.03</v>
      </c>
      <c r="Y838" s="98">
        <f>VLOOKUP($A838+ROUND((COLUMN()-2)/24,5),АТС!$A$41:$F$736,5)+VLOOKUP($A838+ROUND((COLUMN()-2)/24,5),'Расчет сбытовых надбавок'!$B$2281:'Расчет сбытовых надбавок'!$G$3024,5)</f>
        <v>209.17</v>
      </c>
    </row>
    <row r="839" spans="1:25" x14ac:dyDescent="0.2">
      <c r="A839" s="79">
        <f t="shared" si="25"/>
        <v>42559</v>
      </c>
      <c r="B839" s="98">
        <f>VLOOKUP($A839+ROUND((COLUMN()-2)/24,5),АТС!$A$41:$F$736,5)+VLOOKUP($A839+ROUND((COLUMN()-2)/24,5),'Расчет сбытовых надбавок'!$B$2281:'Расчет сбытовых надбавок'!$G$3024,5)</f>
        <v>315.05</v>
      </c>
      <c r="C839" s="98">
        <f>VLOOKUP($A839+ROUND((COLUMN()-2)/24,5),АТС!$A$41:$F$736,5)+VLOOKUP($A839+ROUND((COLUMN()-2)/24,5),'Расчет сбытовых надбавок'!$B$2281:'Расчет сбытовых надбавок'!$G$3024,5)</f>
        <v>73.97</v>
      </c>
      <c r="D839" s="98">
        <f>VLOOKUP($A839+ROUND((COLUMN()-2)/24,5),АТС!$A$41:$F$736,5)+VLOOKUP($A839+ROUND((COLUMN()-2)/24,5),'Расчет сбытовых надбавок'!$B$2281:'Расчет сбытовых надбавок'!$G$3024,5)</f>
        <v>59.28</v>
      </c>
      <c r="E839" s="98">
        <f>VLOOKUP($A839+ROUND((COLUMN()-2)/24,5),АТС!$A$41:$F$736,5)+VLOOKUP($A839+ROUND((COLUMN()-2)/24,5),'Расчет сбытовых надбавок'!$B$2281:'Расчет сбытовых надбавок'!$G$3024,5)</f>
        <v>155.01</v>
      </c>
      <c r="F839" s="98">
        <f>VLOOKUP($A839+ROUND((COLUMN()-2)/24,5),АТС!$A$41:$F$736,5)+VLOOKUP($A839+ROUND((COLUMN()-2)/24,5),'Расчет сбытовых надбавок'!$B$2281:'Расчет сбытовых надбавок'!$G$3024,5)</f>
        <v>6.5500000000000007</v>
      </c>
      <c r="G839" s="98">
        <f>VLOOKUP($A839+ROUND((COLUMN()-2)/24,5),АТС!$A$41:$F$736,5)+VLOOKUP($A839+ROUND((COLUMN()-2)/24,5),'Расчет сбытовых надбавок'!$B$2281:'Расчет сбытовых надбавок'!$G$3024,5)</f>
        <v>0</v>
      </c>
      <c r="H839" s="98">
        <f>VLOOKUP($A839+ROUND((COLUMN()-2)/24,5),АТС!$A$41:$F$736,5)+VLOOKUP($A839+ROUND((COLUMN()-2)/24,5),'Расчет сбытовых надбавок'!$B$2281:'Расчет сбытовых надбавок'!$G$3024,5)</f>
        <v>0</v>
      </c>
      <c r="I839" s="98">
        <f>VLOOKUP($A839+ROUND((COLUMN()-2)/24,5),АТС!$A$41:$F$736,5)+VLOOKUP($A839+ROUND((COLUMN()-2)/24,5),'Расчет сбытовых надбавок'!$B$2281:'Расчет сбытовых надбавок'!$G$3024,5)</f>
        <v>0</v>
      </c>
      <c r="J839" s="98">
        <f>VLOOKUP($A839+ROUND((COLUMN()-2)/24,5),АТС!$A$41:$F$736,5)+VLOOKUP($A839+ROUND((COLUMN()-2)/24,5),'Расчет сбытовых надбавок'!$B$2281:'Расчет сбытовых надбавок'!$G$3024,5)</f>
        <v>0</v>
      </c>
      <c r="K839" s="98">
        <f>VLOOKUP($A839+ROUND((COLUMN()-2)/24,5),АТС!$A$41:$F$736,5)+VLOOKUP($A839+ROUND((COLUMN()-2)/24,5),'Расчет сбытовых надбавок'!$B$2281:'Расчет сбытовых надбавок'!$G$3024,5)</f>
        <v>28.46</v>
      </c>
      <c r="L839" s="98">
        <f>VLOOKUP($A839+ROUND((COLUMN()-2)/24,5),АТС!$A$41:$F$736,5)+VLOOKUP($A839+ROUND((COLUMN()-2)/24,5),'Расчет сбытовых надбавок'!$B$2281:'Расчет сбытовых надбавок'!$G$3024,5)</f>
        <v>52.269999999999996</v>
      </c>
      <c r="M839" s="98">
        <f>VLOOKUP($A839+ROUND((COLUMN()-2)/24,5),АТС!$A$41:$F$736,5)+VLOOKUP($A839+ROUND((COLUMN()-2)/24,5),'Расчет сбытовых надбавок'!$B$2281:'Расчет сбытовых надбавок'!$G$3024,5)</f>
        <v>52.39</v>
      </c>
      <c r="N839" s="98">
        <f>VLOOKUP($A839+ROUND((COLUMN()-2)/24,5),АТС!$A$41:$F$736,5)+VLOOKUP($A839+ROUND((COLUMN()-2)/24,5),'Расчет сбытовых надбавок'!$B$2281:'Расчет сбытовых надбавок'!$G$3024,5)</f>
        <v>62.5</v>
      </c>
      <c r="O839" s="98">
        <f>VLOOKUP($A839+ROUND((COLUMN()-2)/24,5),АТС!$A$41:$F$736,5)+VLOOKUP($A839+ROUND((COLUMN()-2)/24,5),'Расчет сбытовых надбавок'!$B$2281:'Расчет сбытовых надбавок'!$G$3024,5)</f>
        <v>45.97</v>
      </c>
      <c r="P839" s="98">
        <f>VLOOKUP($A839+ROUND((COLUMN()-2)/24,5),АТС!$A$41:$F$736,5)+VLOOKUP($A839+ROUND((COLUMN()-2)/24,5),'Расчет сбытовых надбавок'!$B$2281:'Расчет сбытовых надбавок'!$G$3024,5)</f>
        <v>74.05</v>
      </c>
      <c r="Q839" s="98">
        <f>VLOOKUP($A839+ROUND((COLUMN()-2)/24,5),АТС!$A$41:$F$736,5)+VLOOKUP($A839+ROUND((COLUMN()-2)/24,5),'Расчет сбытовых надбавок'!$B$2281:'Расчет сбытовых надбавок'!$G$3024,5)</f>
        <v>83.15</v>
      </c>
      <c r="R839" s="98">
        <f>VLOOKUP($A839+ROUND((COLUMN()-2)/24,5),АТС!$A$41:$F$736,5)+VLOOKUP($A839+ROUND((COLUMN()-2)/24,5),'Расчет сбытовых надбавок'!$B$2281:'Расчет сбытовых надбавок'!$G$3024,5)</f>
        <v>150.62</v>
      </c>
      <c r="S839" s="98">
        <f>VLOOKUP($A839+ROUND((COLUMN()-2)/24,5),АТС!$A$41:$F$736,5)+VLOOKUP($A839+ROUND((COLUMN()-2)/24,5),'Расчет сбытовых надбавок'!$B$2281:'Расчет сбытовых надбавок'!$G$3024,5)</f>
        <v>153.63</v>
      </c>
      <c r="T839" s="98">
        <f>VLOOKUP($A839+ROUND((COLUMN()-2)/24,5),АТС!$A$41:$F$736,5)+VLOOKUP($A839+ROUND((COLUMN()-2)/24,5),'Расчет сбытовых надбавок'!$B$2281:'Расчет сбытовых надбавок'!$G$3024,5)</f>
        <v>223.47</v>
      </c>
      <c r="U839" s="98">
        <f>VLOOKUP($A839+ROUND((COLUMN()-2)/24,5),АТС!$A$41:$F$736,5)+VLOOKUP($A839+ROUND((COLUMN()-2)/24,5),'Расчет сбытовых надбавок'!$B$2281:'Расчет сбытовых надбавок'!$G$3024,5)</f>
        <v>196.66</v>
      </c>
      <c r="V839" s="98">
        <f>VLOOKUP($A839+ROUND((COLUMN()-2)/24,5),АТС!$A$41:$F$736,5)+VLOOKUP($A839+ROUND((COLUMN()-2)/24,5),'Расчет сбытовых надбавок'!$B$2281:'Расчет сбытовых надбавок'!$G$3024,5)</f>
        <v>284.63</v>
      </c>
      <c r="W839" s="98">
        <f>VLOOKUP($A839+ROUND((COLUMN()-2)/24,5),АТС!$A$41:$F$736,5)+VLOOKUP($A839+ROUND((COLUMN()-2)/24,5),'Расчет сбытовых надбавок'!$B$2281:'Расчет сбытовых надбавок'!$G$3024,5)</f>
        <v>310.5</v>
      </c>
      <c r="X839" s="98">
        <f>VLOOKUP($A839+ROUND((COLUMN()-2)/24,5),АТС!$A$41:$F$736,5)+VLOOKUP($A839+ROUND((COLUMN()-2)/24,5),'Расчет сбытовых надбавок'!$B$2281:'Расчет сбытовых надбавок'!$G$3024,5)</f>
        <v>342.94</v>
      </c>
      <c r="Y839" s="98">
        <f>VLOOKUP($A839+ROUND((COLUMN()-2)/24,5),АТС!$A$41:$F$736,5)+VLOOKUP($A839+ROUND((COLUMN()-2)/24,5),'Расчет сбытовых надбавок'!$B$2281:'Расчет сбытовых надбавок'!$G$3024,5)</f>
        <v>661.6</v>
      </c>
    </row>
    <row r="840" spans="1:25" x14ac:dyDescent="0.2">
      <c r="A840" s="79">
        <f t="shared" si="25"/>
        <v>42560</v>
      </c>
      <c r="B840" s="98">
        <f>VLOOKUP($A840+ROUND((COLUMN()-2)/24,5),АТС!$A$41:$F$736,5)+VLOOKUP($A840+ROUND((COLUMN()-2)/24,5),'Расчет сбытовых надбавок'!$B$2281:'Расчет сбытовых надбавок'!$G$3024,5)</f>
        <v>1263.5</v>
      </c>
      <c r="C840" s="98">
        <f>VLOOKUP($A840+ROUND((COLUMN()-2)/24,5),АТС!$A$41:$F$736,5)+VLOOKUP($A840+ROUND((COLUMN()-2)/24,5),'Расчет сбытовых надбавок'!$B$2281:'Расчет сбытовых надбавок'!$G$3024,5)</f>
        <v>286.47000000000003</v>
      </c>
      <c r="D840" s="98">
        <f>VLOOKUP($A840+ROUND((COLUMN()-2)/24,5),АТС!$A$41:$F$736,5)+VLOOKUP($A840+ROUND((COLUMN()-2)/24,5),'Расчет сбытовых надбавок'!$B$2281:'Расчет сбытовых надбавок'!$G$3024,5)</f>
        <v>1210.8499999999999</v>
      </c>
      <c r="E840" s="98">
        <f>VLOOKUP($A840+ROUND((COLUMN()-2)/24,5),АТС!$A$41:$F$736,5)+VLOOKUP($A840+ROUND((COLUMN()-2)/24,5),'Расчет сбытовых надбавок'!$B$2281:'Расчет сбытовых надбавок'!$G$3024,5)</f>
        <v>1146.6499999999999</v>
      </c>
      <c r="F840" s="98">
        <f>VLOOKUP($A840+ROUND((COLUMN()-2)/24,5),АТС!$A$41:$F$736,5)+VLOOKUP($A840+ROUND((COLUMN()-2)/24,5),'Расчет сбытовых надбавок'!$B$2281:'Расчет сбытовых надбавок'!$G$3024,5)</f>
        <v>1074</v>
      </c>
      <c r="G840" s="98">
        <f>VLOOKUP($A840+ROUND((COLUMN()-2)/24,5),АТС!$A$41:$F$736,5)+VLOOKUP($A840+ROUND((COLUMN()-2)/24,5),'Расчет сбытовых надбавок'!$B$2281:'Расчет сбытовых надбавок'!$G$3024,5)</f>
        <v>932.31000000000006</v>
      </c>
      <c r="H840" s="98">
        <f>VLOOKUP($A840+ROUND((COLUMN()-2)/24,5),АТС!$A$41:$F$736,5)+VLOOKUP($A840+ROUND((COLUMN()-2)/24,5),'Расчет сбытовых надбавок'!$B$2281:'Расчет сбытовых надбавок'!$G$3024,5)</f>
        <v>0</v>
      </c>
      <c r="I840" s="98">
        <f>VLOOKUP($A840+ROUND((COLUMN()-2)/24,5),АТС!$A$41:$F$736,5)+VLOOKUP($A840+ROUND((COLUMN()-2)/24,5),'Расчет сбытовых надбавок'!$B$2281:'Расчет сбытовых надбавок'!$G$3024,5)</f>
        <v>0</v>
      </c>
      <c r="J840" s="98">
        <f>VLOOKUP($A840+ROUND((COLUMN()-2)/24,5),АТС!$A$41:$F$736,5)+VLOOKUP($A840+ROUND((COLUMN()-2)/24,5),'Расчет сбытовых надбавок'!$B$2281:'Расчет сбытовых надбавок'!$G$3024,5)</f>
        <v>66.87</v>
      </c>
      <c r="K840" s="98">
        <f>VLOOKUP($A840+ROUND((COLUMN()-2)/24,5),АТС!$A$41:$F$736,5)+VLOOKUP($A840+ROUND((COLUMN()-2)/24,5),'Расчет сбытовых надбавок'!$B$2281:'Расчет сбытовых надбавок'!$G$3024,5)</f>
        <v>48.059999999999995</v>
      </c>
      <c r="L840" s="98">
        <f>VLOOKUP($A840+ROUND((COLUMN()-2)/24,5),АТС!$A$41:$F$736,5)+VLOOKUP($A840+ROUND((COLUMN()-2)/24,5),'Расчет сбытовых надбавок'!$B$2281:'Расчет сбытовых надбавок'!$G$3024,5)</f>
        <v>40.800000000000004</v>
      </c>
      <c r="M840" s="98">
        <f>VLOOKUP($A840+ROUND((COLUMN()-2)/24,5),АТС!$A$41:$F$736,5)+VLOOKUP($A840+ROUND((COLUMN()-2)/24,5),'Расчет сбытовых надбавок'!$B$2281:'Расчет сбытовых надбавок'!$G$3024,5)</f>
        <v>53.730000000000004</v>
      </c>
      <c r="N840" s="98">
        <f>VLOOKUP($A840+ROUND((COLUMN()-2)/24,5),АТС!$A$41:$F$736,5)+VLOOKUP($A840+ROUND((COLUMN()-2)/24,5),'Расчет сбытовых надбавок'!$B$2281:'Расчет сбытовых надбавок'!$G$3024,5)</f>
        <v>68.759999999999991</v>
      </c>
      <c r="O840" s="98">
        <f>VLOOKUP($A840+ROUND((COLUMN()-2)/24,5),АТС!$A$41:$F$736,5)+VLOOKUP($A840+ROUND((COLUMN()-2)/24,5),'Расчет сбытовых надбавок'!$B$2281:'Расчет сбытовых надбавок'!$G$3024,5)</f>
        <v>68.8</v>
      </c>
      <c r="P840" s="98">
        <f>VLOOKUP($A840+ROUND((COLUMN()-2)/24,5),АТС!$A$41:$F$736,5)+VLOOKUP($A840+ROUND((COLUMN()-2)/24,5),'Расчет сбытовых надбавок'!$B$2281:'Расчет сбытовых надбавок'!$G$3024,5)</f>
        <v>104.32</v>
      </c>
      <c r="Q840" s="98">
        <f>VLOOKUP($A840+ROUND((COLUMN()-2)/24,5),АТС!$A$41:$F$736,5)+VLOOKUP($A840+ROUND((COLUMN()-2)/24,5),'Расчет сбытовых надбавок'!$B$2281:'Расчет сбытовых надбавок'!$G$3024,5)</f>
        <v>124.88</v>
      </c>
      <c r="R840" s="98">
        <f>VLOOKUP($A840+ROUND((COLUMN()-2)/24,5),АТС!$A$41:$F$736,5)+VLOOKUP($A840+ROUND((COLUMN()-2)/24,5),'Расчет сбытовых надбавок'!$B$2281:'Расчет сбытовых надбавок'!$G$3024,5)</f>
        <v>114.08</v>
      </c>
      <c r="S840" s="98">
        <f>VLOOKUP($A840+ROUND((COLUMN()-2)/24,5),АТС!$A$41:$F$736,5)+VLOOKUP($A840+ROUND((COLUMN()-2)/24,5),'Расчет сбытовых надбавок'!$B$2281:'Расчет сбытовых надбавок'!$G$3024,5)</f>
        <v>115.35</v>
      </c>
      <c r="T840" s="98">
        <f>VLOOKUP($A840+ROUND((COLUMN()-2)/24,5),АТС!$A$41:$F$736,5)+VLOOKUP($A840+ROUND((COLUMN()-2)/24,5),'Расчет сбытовых надбавок'!$B$2281:'Расчет сбытовых надбавок'!$G$3024,5)</f>
        <v>152.97</v>
      </c>
      <c r="U840" s="98">
        <f>VLOOKUP($A840+ROUND((COLUMN()-2)/24,5),АТС!$A$41:$F$736,5)+VLOOKUP($A840+ROUND((COLUMN()-2)/24,5),'Расчет сбытовых надбавок'!$B$2281:'Расчет сбытовых надбавок'!$G$3024,5)</f>
        <v>127.77</v>
      </c>
      <c r="V840" s="98">
        <f>VLOOKUP($A840+ROUND((COLUMN()-2)/24,5),АТС!$A$41:$F$736,5)+VLOOKUP($A840+ROUND((COLUMN()-2)/24,5),'Расчет сбытовых надбавок'!$B$2281:'Расчет сбытовых надбавок'!$G$3024,5)</f>
        <v>70.98</v>
      </c>
      <c r="W840" s="98">
        <f>VLOOKUP($A840+ROUND((COLUMN()-2)/24,5),АТС!$A$41:$F$736,5)+VLOOKUP($A840+ROUND((COLUMN()-2)/24,5),'Расчет сбытовых надбавок'!$B$2281:'Расчет сбытовых надбавок'!$G$3024,5)</f>
        <v>114.85000000000001</v>
      </c>
      <c r="X840" s="98">
        <f>VLOOKUP($A840+ROUND((COLUMN()-2)/24,5),АТС!$A$41:$F$736,5)+VLOOKUP($A840+ROUND((COLUMN()-2)/24,5),'Расчет сбытовых надбавок'!$B$2281:'Расчет сбытовых надбавок'!$G$3024,5)</f>
        <v>261.46999999999997</v>
      </c>
      <c r="Y840" s="98">
        <f>VLOOKUP($A840+ROUND((COLUMN()-2)/24,5),АТС!$A$41:$F$736,5)+VLOOKUP($A840+ROUND((COLUMN()-2)/24,5),'Расчет сбытовых надбавок'!$B$2281:'Расчет сбытовых надбавок'!$G$3024,5)</f>
        <v>475.28000000000003</v>
      </c>
    </row>
    <row r="841" spans="1:25" x14ac:dyDescent="0.2">
      <c r="A841" s="79">
        <f t="shared" si="25"/>
        <v>42561</v>
      </c>
      <c r="B841" s="98">
        <f>VLOOKUP($A841+ROUND((COLUMN()-2)/24,5),АТС!$A$41:$F$736,5)+VLOOKUP($A841+ROUND((COLUMN()-2)/24,5),'Расчет сбытовых надбавок'!$B$2281:'Расчет сбытовых надбавок'!$G$3024,5)</f>
        <v>163.26</v>
      </c>
      <c r="C841" s="98">
        <f>VLOOKUP($A841+ROUND((COLUMN()-2)/24,5),АТС!$A$41:$F$736,5)+VLOOKUP($A841+ROUND((COLUMN()-2)/24,5),'Расчет сбытовых надбавок'!$B$2281:'Расчет сбытовых надбавок'!$G$3024,5)</f>
        <v>0</v>
      </c>
      <c r="D841" s="98">
        <f>VLOOKUP($A841+ROUND((COLUMN()-2)/24,5),АТС!$A$41:$F$736,5)+VLOOKUP($A841+ROUND((COLUMN()-2)/24,5),'Расчет сбытовых надбавок'!$B$2281:'Расчет сбытовых надбавок'!$G$3024,5)</f>
        <v>0</v>
      </c>
      <c r="E841" s="98">
        <f>VLOOKUP($A841+ROUND((COLUMN()-2)/24,5),АТС!$A$41:$F$736,5)+VLOOKUP($A841+ROUND((COLUMN()-2)/24,5),'Расчет сбытовых надбавок'!$B$2281:'Расчет сбытовых надбавок'!$G$3024,5)</f>
        <v>0</v>
      </c>
      <c r="F841" s="98">
        <f>VLOOKUP($A841+ROUND((COLUMN()-2)/24,5),АТС!$A$41:$F$736,5)+VLOOKUP($A841+ROUND((COLUMN()-2)/24,5),'Расчет сбытовых надбавок'!$B$2281:'Расчет сбытовых надбавок'!$G$3024,5)</f>
        <v>821.07999999999993</v>
      </c>
      <c r="G841" s="98">
        <f>VLOOKUP($A841+ROUND((COLUMN()-2)/24,5),АТС!$A$41:$F$736,5)+VLOOKUP($A841+ROUND((COLUMN()-2)/24,5),'Расчет сбытовых надбавок'!$B$2281:'Расчет сбытовых надбавок'!$G$3024,5)</f>
        <v>806.83</v>
      </c>
      <c r="H841" s="98">
        <f>VLOOKUP($A841+ROUND((COLUMN()-2)/24,5),АТС!$A$41:$F$736,5)+VLOOKUP($A841+ROUND((COLUMN()-2)/24,5),'Расчет сбытовых надбавок'!$B$2281:'Расчет сбытовых надбавок'!$G$3024,5)</f>
        <v>1.88</v>
      </c>
      <c r="I841" s="98">
        <f>VLOOKUP($A841+ROUND((COLUMN()-2)/24,5),АТС!$A$41:$F$736,5)+VLOOKUP($A841+ROUND((COLUMN()-2)/24,5),'Расчет сбытовых надбавок'!$B$2281:'Расчет сбытовых надбавок'!$G$3024,5)</f>
        <v>0</v>
      </c>
      <c r="J841" s="98">
        <f>VLOOKUP($A841+ROUND((COLUMN()-2)/24,5),АТС!$A$41:$F$736,5)+VLOOKUP($A841+ROUND((COLUMN()-2)/24,5),'Расчет сбытовых надбавок'!$B$2281:'Расчет сбытовых надбавок'!$G$3024,5)</f>
        <v>0</v>
      </c>
      <c r="K841" s="98">
        <f>VLOOKUP($A841+ROUND((COLUMN()-2)/24,5),АТС!$A$41:$F$736,5)+VLOOKUP($A841+ROUND((COLUMN()-2)/24,5),'Расчет сбытовых надбавок'!$B$2281:'Расчет сбытовых надбавок'!$G$3024,5)</f>
        <v>0</v>
      </c>
      <c r="L841" s="98">
        <f>VLOOKUP($A841+ROUND((COLUMN()-2)/24,5),АТС!$A$41:$F$736,5)+VLOOKUP($A841+ROUND((COLUMN()-2)/24,5),'Расчет сбытовых надбавок'!$B$2281:'Расчет сбытовых надбавок'!$G$3024,5)</f>
        <v>0</v>
      </c>
      <c r="M841" s="98">
        <f>VLOOKUP($A841+ROUND((COLUMN()-2)/24,5),АТС!$A$41:$F$736,5)+VLOOKUP($A841+ROUND((COLUMN()-2)/24,5),'Расчет сбытовых надбавок'!$B$2281:'Расчет сбытовых надбавок'!$G$3024,5)</f>
        <v>0</v>
      </c>
      <c r="N841" s="98">
        <f>VLOOKUP($A841+ROUND((COLUMN()-2)/24,5),АТС!$A$41:$F$736,5)+VLOOKUP($A841+ROUND((COLUMN()-2)/24,5),'Расчет сбытовых надбавок'!$B$2281:'Расчет сбытовых надбавок'!$G$3024,5)</f>
        <v>0</v>
      </c>
      <c r="O841" s="98">
        <f>VLOOKUP($A841+ROUND((COLUMN()-2)/24,5),АТС!$A$41:$F$736,5)+VLOOKUP($A841+ROUND((COLUMN()-2)/24,5),'Расчет сбытовых надбавок'!$B$2281:'Расчет сбытовых надбавок'!$G$3024,5)</f>
        <v>0</v>
      </c>
      <c r="P841" s="98">
        <f>VLOOKUP($A841+ROUND((COLUMN()-2)/24,5),АТС!$A$41:$F$736,5)+VLOOKUP($A841+ROUND((COLUMN()-2)/24,5),'Расчет сбытовых надбавок'!$B$2281:'Расчет сбытовых надбавок'!$G$3024,5)</f>
        <v>0</v>
      </c>
      <c r="Q841" s="98">
        <f>VLOOKUP($A841+ROUND((COLUMN()-2)/24,5),АТС!$A$41:$F$736,5)+VLOOKUP($A841+ROUND((COLUMN()-2)/24,5),'Расчет сбытовых надбавок'!$B$2281:'Расчет сбытовых надбавок'!$G$3024,5)</f>
        <v>0</v>
      </c>
      <c r="R841" s="98">
        <f>VLOOKUP($A841+ROUND((COLUMN()-2)/24,5),АТС!$A$41:$F$736,5)+VLOOKUP($A841+ROUND((COLUMN()-2)/24,5),'Расчет сбытовых надбавок'!$B$2281:'Расчет сбытовых надбавок'!$G$3024,5)</f>
        <v>0</v>
      </c>
      <c r="S841" s="98">
        <f>VLOOKUP($A841+ROUND((COLUMN()-2)/24,5),АТС!$A$41:$F$736,5)+VLOOKUP($A841+ROUND((COLUMN()-2)/24,5),'Расчет сбытовых надбавок'!$B$2281:'Расчет сбытовых надбавок'!$G$3024,5)</f>
        <v>0</v>
      </c>
      <c r="T841" s="98">
        <f>VLOOKUP($A841+ROUND((COLUMN()-2)/24,5),АТС!$A$41:$F$736,5)+VLOOKUP($A841+ROUND((COLUMN()-2)/24,5),'Расчет сбытовых надбавок'!$B$2281:'Расчет сбытовых надбавок'!$G$3024,5)</f>
        <v>152.36000000000001</v>
      </c>
      <c r="U841" s="98">
        <f>VLOOKUP($A841+ROUND((COLUMN()-2)/24,5),АТС!$A$41:$F$736,5)+VLOOKUP($A841+ROUND((COLUMN()-2)/24,5),'Расчет сбытовых надбавок'!$B$2281:'Расчет сбытовых надбавок'!$G$3024,5)</f>
        <v>124.15</v>
      </c>
      <c r="V841" s="98">
        <f>VLOOKUP($A841+ROUND((COLUMN()-2)/24,5),АТС!$A$41:$F$736,5)+VLOOKUP($A841+ROUND((COLUMN()-2)/24,5),'Расчет сбытовых надбавок'!$B$2281:'Расчет сбытовых надбавок'!$G$3024,5)</f>
        <v>136.4</v>
      </c>
      <c r="W841" s="98">
        <f>VLOOKUP($A841+ROUND((COLUMN()-2)/24,5),АТС!$A$41:$F$736,5)+VLOOKUP($A841+ROUND((COLUMN()-2)/24,5),'Расчет сбытовых надбавок'!$B$2281:'Расчет сбытовых надбавок'!$G$3024,5)</f>
        <v>180.35</v>
      </c>
      <c r="X841" s="98">
        <f>VLOOKUP($A841+ROUND((COLUMN()-2)/24,5),АТС!$A$41:$F$736,5)+VLOOKUP($A841+ROUND((COLUMN()-2)/24,5),'Расчет сбытовых надбавок'!$B$2281:'Расчет сбытовых надбавок'!$G$3024,5)</f>
        <v>185.92000000000002</v>
      </c>
      <c r="Y841" s="98">
        <f>VLOOKUP($A841+ROUND((COLUMN()-2)/24,5),АТС!$A$41:$F$736,5)+VLOOKUP($A841+ROUND((COLUMN()-2)/24,5),'Расчет сбытовых надбавок'!$B$2281:'Расчет сбытовых надбавок'!$G$3024,5)</f>
        <v>268.29000000000002</v>
      </c>
    </row>
    <row r="842" spans="1:25" x14ac:dyDescent="0.2">
      <c r="A842" s="79">
        <f t="shared" si="25"/>
        <v>42562</v>
      </c>
      <c r="B842" s="98">
        <f>VLOOKUP($A842+ROUND((COLUMN()-2)/24,5),АТС!$A$41:$F$736,5)+VLOOKUP($A842+ROUND((COLUMN()-2)/24,5),'Расчет сбытовых надбавок'!$B$2281:'Расчет сбытовых надбавок'!$G$3024,5)</f>
        <v>154.33000000000001</v>
      </c>
      <c r="C842" s="98">
        <f>VLOOKUP($A842+ROUND((COLUMN()-2)/24,5),АТС!$A$41:$F$736,5)+VLOOKUP($A842+ROUND((COLUMN()-2)/24,5),'Расчет сбытовых надбавок'!$B$2281:'Расчет сбытовых надбавок'!$G$3024,5)</f>
        <v>40.22</v>
      </c>
      <c r="D842" s="98">
        <f>VLOOKUP($A842+ROUND((COLUMN()-2)/24,5),АТС!$A$41:$F$736,5)+VLOOKUP($A842+ROUND((COLUMN()-2)/24,5),'Расчет сбытовых надбавок'!$B$2281:'Расчет сбытовых надбавок'!$G$3024,5)</f>
        <v>799.12</v>
      </c>
      <c r="E842" s="98">
        <f>VLOOKUP($A842+ROUND((COLUMN()-2)/24,5),АТС!$A$41:$F$736,5)+VLOOKUP($A842+ROUND((COLUMN()-2)/24,5),'Расчет сбытовых надбавок'!$B$2281:'Расчет сбытовых надбавок'!$G$3024,5)</f>
        <v>803.82999999999993</v>
      </c>
      <c r="F842" s="98">
        <f>VLOOKUP($A842+ROUND((COLUMN()-2)/24,5),АТС!$A$41:$F$736,5)+VLOOKUP($A842+ROUND((COLUMN()-2)/24,5),'Расчет сбытовых надбавок'!$B$2281:'Расчет сбытовых надбавок'!$G$3024,5)</f>
        <v>835.01</v>
      </c>
      <c r="G842" s="98">
        <f>VLOOKUP($A842+ROUND((COLUMN()-2)/24,5),АТС!$A$41:$F$736,5)+VLOOKUP($A842+ROUND((COLUMN()-2)/24,5),'Расчет сбытовых надбавок'!$B$2281:'Расчет сбытовых надбавок'!$G$3024,5)</f>
        <v>109.28999999999999</v>
      </c>
      <c r="H842" s="98">
        <f>VLOOKUP($A842+ROUND((COLUMN()-2)/24,5),АТС!$A$41:$F$736,5)+VLOOKUP($A842+ROUND((COLUMN()-2)/24,5),'Расчет сбытовых надбавок'!$B$2281:'Расчет сбытовых надбавок'!$G$3024,5)</f>
        <v>0.01</v>
      </c>
      <c r="I842" s="98">
        <f>VLOOKUP($A842+ROUND((COLUMN()-2)/24,5),АТС!$A$41:$F$736,5)+VLOOKUP($A842+ROUND((COLUMN()-2)/24,5),'Расчет сбытовых надбавок'!$B$2281:'Расчет сбытовых надбавок'!$G$3024,5)</f>
        <v>0.01</v>
      </c>
      <c r="J842" s="98">
        <f>VLOOKUP($A842+ROUND((COLUMN()-2)/24,5),АТС!$A$41:$F$736,5)+VLOOKUP($A842+ROUND((COLUMN()-2)/24,5),'Расчет сбытовых надбавок'!$B$2281:'Расчет сбытовых надбавок'!$G$3024,5)</f>
        <v>0</v>
      </c>
      <c r="K842" s="98">
        <f>VLOOKUP($A842+ROUND((COLUMN()-2)/24,5),АТС!$A$41:$F$736,5)+VLOOKUP($A842+ROUND((COLUMN()-2)/24,5),'Расчет сбытовых надбавок'!$B$2281:'Расчет сбытовых надбавок'!$G$3024,5)</f>
        <v>0</v>
      </c>
      <c r="L842" s="98">
        <f>VLOOKUP($A842+ROUND((COLUMN()-2)/24,5),АТС!$A$41:$F$736,5)+VLOOKUP($A842+ROUND((COLUMN()-2)/24,5),'Расчет сбытовых надбавок'!$B$2281:'Расчет сбытовых надбавок'!$G$3024,5)</f>
        <v>73.08</v>
      </c>
      <c r="M842" s="98">
        <f>VLOOKUP($A842+ROUND((COLUMN()-2)/24,5),АТС!$A$41:$F$736,5)+VLOOKUP($A842+ROUND((COLUMN()-2)/24,5),'Расчет сбытовых надбавок'!$B$2281:'Расчет сбытовых надбавок'!$G$3024,5)</f>
        <v>102.74</v>
      </c>
      <c r="N842" s="98">
        <f>VLOOKUP($A842+ROUND((COLUMN()-2)/24,5),АТС!$A$41:$F$736,5)+VLOOKUP($A842+ROUND((COLUMN()-2)/24,5),'Расчет сбытовых надбавок'!$B$2281:'Расчет сбытовых надбавок'!$G$3024,5)</f>
        <v>137.5</v>
      </c>
      <c r="O842" s="98">
        <f>VLOOKUP($A842+ROUND((COLUMN()-2)/24,5),АТС!$A$41:$F$736,5)+VLOOKUP($A842+ROUND((COLUMN()-2)/24,5),'Расчет сбытовых надбавок'!$B$2281:'Расчет сбытовых надбавок'!$G$3024,5)</f>
        <v>130.53</v>
      </c>
      <c r="P842" s="98">
        <f>VLOOKUP($A842+ROUND((COLUMN()-2)/24,5),АТС!$A$41:$F$736,5)+VLOOKUP($A842+ROUND((COLUMN()-2)/24,5),'Расчет сбытовых надбавок'!$B$2281:'Расчет сбытовых надбавок'!$G$3024,5)</f>
        <v>152.6</v>
      </c>
      <c r="Q842" s="98">
        <f>VLOOKUP($A842+ROUND((COLUMN()-2)/24,5),АТС!$A$41:$F$736,5)+VLOOKUP($A842+ROUND((COLUMN()-2)/24,5),'Расчет сбытовых надбавок'!$B$2281:'Расчет сбытовых надбавок'!$G$3024,5)</f>
        <v>153.12</v>
      </c>
      <c r="R842" s="98">
        <f>VLOOKUP($A842+ROUND((COLUMN()-2)/24,5),АТС!$A$41:$F$736,5)+VLOOKUP($A842+ROUND((COLUMN()-2)/24,5),'Расчет сбытовых надбавок'!$B$2281:'Расчет сбытовых надбавок'!$G$3024,5)</f>
        <v>152.41</v>
      </c>
      <c r="S842" s="98">
        <f>VLOOKUP($A842+ROUND((COLUMN()-2)/24,5),АТС!$A$41:$F$736,5)+VLOOKUP($A842+ROUND((COLUMN()-2)/24,5),'Расчет сбытовых надбавок'!$B$2281:'Расчет сбытовых надбавок'!$G$3024,5)</f>
        <v>142.82999999999998</v>
      </c>
      <c r="T842" s="98">
        <f>VLOOKUP($A842+ROUND((COLUMN()-2)/24,5),АТС!$A$41:$F$736,5)+VLOOKUP($A842+ROUND((COLUMN()-2)/24,5),'Расчет сбытовых надбавок'!$B$2281:'Расчет сбытовых надбавок'!$G$3024,5)</f>
        <v>117.91</v>
      </c>
      <c r="U842" s="98">
        <f>VLOOKUP($A842+ROUND((COLUMN()-2)/24,5),АТС!$A$41:$F$736,5)+VLOOKUP($A842+ROUND((COLUMN()-2)/24,5),'Расчет сбытовых надбавок'!$B$2281:'Расчет сбытовых надбавок'!$G$3024,5)</f>
        <v>45.53</v>
      </c>
      <c r="V842" s="98">
        <f>VLOOKUP($A842+ROUND((COLUMN()-2)/24,5),АТС!$A$41:$F$736,5)+VLOOKUP($A842+ROUND((COLUMN()-2)/24,5),'Расчет сбытовых надбавок'!$B$2281:'Расчет сбытовых надбавок'!$G$3024,5)</f>
        <v>135.63</v>
      </c>
      <c r="W842" s="98">
        <f>VLOOKUP($A842+ROUND((COLUMN()-2)/24,5),АТС!$A$41:$F$736,5)+VLOOKUP($A842+ROUND((COLUMN()-2)/24,5),'Расчет сбытовых надбавок'!$B$2281:'Расчет сбытовых надбавок'!$G$3024,5)</f>
        <v>187.95</v>
      </c>
      <c r="X842" s="98">
        <f>VLOOKUP($A842+ROUND((COLUMN()-2)/24,5),АТС!$A$41:$F$736,5)+VLOOKUP($A842+ROUND((COLUMN()-2)/24,5),'Расчет сбытовых надбавок'!$B$2281:'Расчет сбытовых надбавок'!$G$3024,5)</f>
        <v>464.01</v>
      </c>
      <c r="Y842" s="98">
        <f>VLOOKUP($A842+ROUND((COLUMN()-2)/24,5),АТС!$A$41:$F$736,5)+VLOOKUP($A842+ROUND((COLUMN()-2)/24,5),'Расчет сбытовых надбавок'!$B$2281:'Расчет сбытовых надбавок'!$G$3024,5)</f>
        <v>365.56</v>
      </c>
    </row>
    <row r="843" spans="1:25" x14ac:dyDescent="0.2">
      <c r="A843" s="79">
        <f t="shared" si="25"/>
        <v>42563</v>
      </c>
      <c r="B843" s="98">
        <f>VLOOKUP($A843+ROUND((COLUMN()-2)/24,5),АТС!$A$41:$F$736,5)+VLOOKUP($A843+ROUND((COLUMN()-2)/24,5),'Расчет сбытовых надбавок'!$B$2281:'Расчет сбытовых надбавок'!$G$3024,5)</f>
        <v>172.92</v>
      </c>
      <c r="C843" s="98">
        <f>VLOOKUP($A843+ROUND((COLUMN()-2)/24,5),АТС!$A$41:$F$736,5)+VLOOKUP($A843+ROUND((COLUMN()-2)/24,5),'Расчет сбытовых надбавок'!$B$2281:'Расчет сбытовых надбавок'!$G$3024,5)</f>
        <v>122.31</v>
      </c>
      <c r="D843" s="98">
        <f>VLOOKUP($A843+ROUND((COLUMN()-2)/24,5),АТС!$A$41:$F$736,5)+VLOOKUP($A843+ROUND((COLUMN()-2)/24,5),'Расчет сбытовых надбавок'!$B$2281:'Расчет сбытовых надбавок'!$G$3024,5)</f>
        <v>43.3</v>
      </c>
      <c r="E843" s="98">
        <f>VLOOKUP($A843+ROUND((COLUMN()-2)/24,5),АТС!$A$41:$F$736,5)+VLOOKUP($A843+ROUND((COLUMN()-2)/24,5),'Расчет сбытовых надбавок'!$B$2281:'Расчет сбытовых надбавок'!$G$3024,5)</f>
        <v>81.03</v>
      </c>
      <c r="F843" s="98">
        <f>VLOOKUP($A843+ROUND((COLUMN()-2)/24,5),АТС!$A$41:$F$736,5)+VLOOKUP($A843+ROUND((COLUMN()-2)/24,5),'Расчет сбытовых надбавок'!$B$2281:'Расчет сбытовых надбавок'!$G$3024,5)</f>
        <v>839.62</v>
      </c>
      <c r="G843" s="98">
        <f>VLOOKUP($A843+ROUND((COLUMN()-2)/24,5),АТС!$A$41:$F$736,5)+VLOOKUP($A843+ROUND((COLUMN()-2)/24,5),'Расчет сбытовых надбавок'!$B$2281:'Расчет сбытовых надбавок'!$G$3024,5)</f>
        <v>0</v>
      </c>
      <c r="H843" s="98">
        <f>VLOOKUP($A843+ROUND((COLUMN()-2)/24,5),АТС!$A$41:$F$736,5)+VLOOKUP($A843+ROUND((COLUMN()-2)/24,5),'Расчет сбытовых надбавок'!$B$2281:'Расчет сбытовых надбавок'!$G$3024,5)</f>
        <v>0</v>
      </c>
      <c r="I843" s="98">
        <f>VLOOKUP($A843+ROUND((COLUMN()-2)/24,5),АТС!$A$41:$F$736,5)+VLOOKUP($A843+ROUND((COLUMN()-2)/24,5),'Расчет сбытовых надбавок'!$B$2281:'Расчет сбытовых надбавок'!$G$3024,5)</f>
        <v>0</v>
      </c>
      <c r="J843" s="98">
        <f>VLOOKUP($A843+ROUND((COLUMN()-2)/24,5),АТС!$A$41:$F$736,5)+VLOOKUP($A843+ROUND((COLUMN()-2)/24,5),'Расчет сбытовых надбавок'!$B$2281:'Расчет сбытовых надбавок'!$G$3024,5)</f>
        <v>27.48</v>
      </c>
      <c r="K843" s="98">
        <f>VLOOKUP($A843+ROUND((COLUMN()-2)/24,5),АТС!$A$41:$F$736,5)+VLOOKUP($A843+ROUND((COLUMN()-2)/24,5),'Расчет сбытовых надбавок'!$B$2281:'Расчет сбытовых надбавок'!$G$3024,5)</f>
        <v>14.91</v>
      </c>
      <c r="L843" s="98">
        <f>VLOOKUP($A843+ROUND((COLUMN()-2)/24,5),АТС!$A$41:$F$736,5)+VLOOKUP($A843+ROUND((COLUMN()-2)/24,5),'Расчет сбытовых надбавок'!$B$2281:'Расчет сбытовых надбавок'!$G$3024,5)</f>
        <v>69.260000000000005</v>
      </c>
      <c r="M843" s="98">
        <f>VLOOKUP($A843+ROUND((COLUMN()-2)/24,5),АТС!$A$41:$F$736,5)+VLOOKUP($A843+ROUND((COLUMN()-2)/24,5),'Расчет сбытовых надбавок'!$B$2281:'Расчет сбытовых надбавок'!$G$3024,5)</f>
        <v>95.21</v>
      </c>
      <c r="N843" s="98">
        <f>VLOOKUP($A843+ROUND((COLUMN()-2)/24,5),АТС!$A$41:$F$736,5)+VLOOKUP($A843+ROUND((COLUMN()-2)/24,5),'Расчет сбытовых надбавок'!$B$2281:'Расчет сбытовых надбавок'!$G$3024,5)</f>
        <v>29.09</v>
      </c>
      <c r="O843" s="98">
        <f>VLOOKUP($A843+ROUND((COLUMN()-2)/24,5),АТС!$A$41:$F$736,5)+VLOOKUP($A843+ROUND((COLUMN()-2)/24,5),'Расчет сбытовых надбавок'!$B$2281:'Расчет сбытовых надбавок'!$G$3024,5)</f>
        <v>13.74</v>
      </c>
      <c r="P843" s="98">
        <f>VLOOKUP($A843+ROUND((COLUMN()-2)/24,5),АТС!$A$41:$F$736,5)+VLOOKUP($A843+ROUND((COLUMN()-2)/24,5),'Расчет сбытовых надбавок'!$B$2281:'Расчет сбытовых надбавок'!$G$3024,5)</f>
        <v>21.57</v>
      </c>
      <c r="Q843" s="98">
        <f>VLOOKUP($A843+ROUND((COLUMN()-2)/24,5),АТС!$A$41:$F$736,5)+VLOOKUP($A843+ROUND((COLUMN()-2)/24,5),'Расчет сбытовых надбавок'!$B$2281:'Расчет сбытовых надбавок'!$G$3024,5)</f>
        <v>36.65</v>
      </c>
      <c r="R843" s="98">
        <f>VLOOKUP($A843+ROUND((COLUMN()-2)/24,5),АТС!$A$41:$F$736,5)+VLOOKUP($A843+ROUND((COLUMN()-2)/24,5),'Расчет сбытовых надбавок'!$B$2281:'Расчет сбытовых надбавок'!$G$3024,5)</f>
        <v>27.34</v>
      </c>
      <c r="S843" s="98">
        <f>VLOOKUP($A843+ROUND((COLUMN()-2)/24,5),АТС!$A$41:$F$736,5)+VLOOKUP($A843+ROUND((COLUMN()-2)/24,5),'Расчет сбытовых надбавок'!$B$2281:'Расчет сбытовых надбавок'!$G$3024,5)</f>
        <v>30.79</v>
      </c>
      <c r="T843" s="98">
        <f>VLOOKUP($A843+ROUND((COLUMN()-2)/24,5),АТС!$A$41:$F$736,5)+VLOOKUP($A843+ROUND((COLUMN()-2)/24,5),'Расчет сбытовых надбавок'!$B$2281:'Расчет сбытовых надбавок'!$G$3024,5)</f>
        <v>46.080000000000005</v>
      </c>
      <c r="U843" s="98">
        <f>VLOOKUP($A843+ROUND((COLUMN()-2)/24,5),АТС!$A$41:$F$736,5)+VLOOKUP($A843+ROUND((COLUMN()-2)/24,5),'Расчет сбытовых надбавок'!$B$2281:'Расчет сбытовых надбавок'!$G$3024,5)</f>
        <v>1.24</v>
      </c>
      <c r="V843" s="98">
        <f>VLOOKUP($A843+ROUND((COLUMN()-2)/24,5),АТС!$A$41:$F$736,5)+VLOOKUP($A843+ROUND((COLUMN()-2)/24,5),'Расчет сбытовых надбавок'!$B$2281:'Расчет сбытовых надбавок'!$G$3024,5)</f>
        <v>0.01</v>
      </c>
      <c r="W843" s="98">
        <f>VLOOKUP($A843+ROUND((COLUMN()-2)/24,5),АТС!$A$41:$F$736,5)+VLOOKUP($A843+ROUND((COLUMN()-2)/24,5),'Расчет сбытовых надбавок'!$B$2281:'Расчет сбытовых надбавок'!$G$3024,5)</f>
        <v>54.63</v>
      </c>
      <c r="X843" s="98">
        <f>VLOOKUP($A843+ROUND((COLUMN()-2)/24,5),АТС!$A$41:$F$736,5)+VLOOKUP($A843+ROUND((COLUMN()-2)/24,5),'Расчет сбытовых надбавок'!$B$2281:'Расчет сбытовых надбавок'!$G$3024,5)</f>
        <v>371.34</v>
      </c>
      <c r="Y843" s="98">
        <f>VLOOKUP($A843+ROUND((COLUMN()-2)/24,5),АТС!$A$41:$F$736,5)+VLOOKUP($A843+ROUND((COLUMN()-2)/24,5),'Расчет сбытовых надбавок'!$B$2281:'Расчет сбытовых надбавок'!$G$3024,5)</f>
        <v>241.39000000000001</v>
      </c>
    </row>
    <row r="844" spans="1:25" x14ac:dyDescent="0.2">
      <c r="A844" s="79">
        <f t="shared" si="25"/>
        <v>42564</v>
      </c>
      <c r="B844" s="98">
        <f>VLOOKUP($A844+ROUND((COLUMN()-2)/24,5),АТС!$A$41:$F$736,5)+VLOOKUP($A844+ROUND((COLUMN()-2)/24,5),'Расчет сбытовых надбавок'!$B$2281:'Расчет сбытовых надбавок'!$G$3024,5)</f>
        <v>1071.3900000000001</v>
      </c>
      <c r="C844" s="98">
        <f>VLOOKUP($A844+ROUND((COLUMN()-2)/24,5),АТС!$A$41:$F$736,5)+VLOOKUP($A844+ROUND((COLUMN()-2)/24,5),'Расчет сбытовых надбавок'!$B$2281:'Расчет сбытовых надбавок'!$G$3024,5)</f>
        <v>1013.89</v>
      </c>
      <c r="D844" s="98">
        <f>VLOOKUP($A844+ROUND((COLUMN()-2)/24,5),АТС!$A$41:$F$736,5)+VLOOKUP($A844+ROUND((COLUMN()-2)/24,5),'Расчет сбытовых надбавок'!$B$2281:'Расчет сбытовых надбавок'!$G$3024,5)</f>
        <v>58.290000000000006</v>
      </c>
      <c r="E844" s="98">
        <f>VLOOKUP($A844+ROUND((COLUMN()-2)/24,5),АТС!$A$41:$F$736,5)+VLOOKUP($A844+ROUND((COLUMN()-2)/24,5),'Расчет сбытовых надбавок'!$B$2281:'Расчет сбытовых надбавок'!$G$3024,5)</f>
        <v>879.8</v>
      </c>
      <c r="F844" s="98">
        <f>VLOOKUP($A844+ROUND((COLUMN()-2)/24,5),АТС!$A$41:$F$736,5)+VLOOKUP($A844+ROUND((COLUMN()-2)/24,5),'Расчет сбытовых надбавок'!$B$2281:'Расчет сбытовых надбавок'!$G$3024,5)</f>
        <v>828.06</v>
      </c>
      <c r="G844" s="98">
        <f>VLOOKUP($A844+ROUND((COLUMN()-2)/24,5),АТС!$A$41:$F$736,5)+VLOOKUP($A844+ROUND((COLUMN()-2)/24,5),'Расчет сбытовых надбавок'!$B$2281:'Расчет сбытовых надбавок'!$G$3024,5)</f>
        <v>817.75</v>
      </c>
      <c r="H844" s="98">
        <f>VLOOKUP($A844+ROUND((COLUMN()-2)/24,5),АТС!$A$41:$F$736,5)+VLOOKUP($A844+ROUND((COLUMN()-2)/24,5),'Расчет сбытовых надбавок'!$B$2281:'Расчет сбытовых надбавок'!$G$3024,5)</f>
        <v>0</v>
      </c>
      <c r="I844" s="98">
        <f>VLOOKUP($A844+ROUND((COLUMN()-2)/24,5),АТС!$A$41:$F$736,5)+VLOOKUP($A844+ROUND((COLUMN()-2)/24,5),'Расчет сбытовых надбавок'!$B$2281:'Расчет сбытовых надбавок'!$G$3024,5)</f>
        <v>0</v>
      </c>
      <c r="J844" s="98">
        <f>VLOOKUP($A844+ROUND((COLUMN()-2)/24,5),АТС!$A$41:$F$736,5)+VLOOKUP($A844+ROUND((COLUMN()-2)/24,5),'Расчет сбытовых надбавок'!$B$2281:'Расчет сбытовых надбавок'!$G$3024,5)</f>
        <v>24.67</v>
      </c>
      <c r="K844" s="98">
        <f>VLOOKUP($A844+ROUND((COLUMN()-2)/24,5),АТС!$A$41:$F$736,5)+VLOOKUP($A844+ROUND((COLUMN()-2)/24,5),'Расчет сбытовых надбавок'!$B$2281:'Расчет сбытовых надбавок'!$G$3024,5)</f>
        <v>61.45</v>
      </c>
      <c r="L844" s="98">
        <f>VLOOKUP($A844+ROUND((COLUMN()-2)/24,5),АТС!$A$41:$F$736,5)+VLOOKUP($A844+ROUND((COLUMN()-2)/24,5),'Расчет сбытовых надбавок'!$B$2281:'Расчет сбытовых надбавок'!$G$3024,5)</f>
        <v>120.86</v>
      </c>
      <c r="M844" s="98">
        <f>VLOOKUP($A844+ROUND((COLUMN()-2)/24,5),АТС!$A$41:$F$736,5)+VLOOKUP($A844+ROUND((COLUMN()-2)/24,5),'Расчет сбытовых надбавок'!$B$2281:'Расчет сбытовых надбавок'!$G$3024,5)</f>
        <v>136.94</v>
      </c>
      <c r="N844" s="98">
        <f>VLOOKUP($A844+ROUND((COLUMN()-2)/24,5),АТС!$A$41:$F$736,5)+VLOOKUP($A844+ROUND((COLUMN()-2)/24,5),'Расчет сбытовых надбавок'!$B$2281:'Расчет сбытовых надбавок'!$G$3024,5)</f>
        <v>41.12</v>
      </c>
      <c r="O844" s="98">
        <f>VLOOKUP($A844+ROUND((COLUMN()-2)/24,5),АТС!$A$41:$F$736,5)+VLOOKUP($A844+ROUND((COLUMN()-2)/24,5),'Расчет сбытовых надбавок'!$B$2281:'Расчет сбытовых надбавок'!$G$3024,5)</f>
        <v>22.200000000000003</v>
      </c>
      <c r="P844" s="98">
        <f>VLOOKUP($A844+ROUND((COLUMN()-2)/24,5),АТС!$A$41:$F$736,5)+VLOOKUP($A844+ROUND((COLUMN()-2)/24,5),'Расчет сбытовых надбавок'!$B$2281:'Расчет сбытовых надбавок'!$G$3024,5)</f>
        <v>52.43</v>
      </c>
      <c r="Q844" s="98">
        <f>VLOOKUP($A844+ROUND((COLUMN()-2)/24,5),АТС!$A$41:$F$736,5)+VLOOKUP($A844+ROUND((COLUMN()-2)/24,5),'Расчет сбытовых надбавок'!$B$2281:'Расчет сбытовых надбавок'!$G$3024,5)</f>
        <v>63.59</v>
      </c>
      <c r="R844" s="98">
        <f>VLOOKUP($A844+ROUND((COLUMN()-2)/24,5),АТС!$A$41:$F$736,5)+VLOOKUP($A844+ROUND((COLUMN()-2)/24,5),'Расчет сбытовых надбавок'!$B$2281:'Расчет сбытовых надбавок'!$G$3024,5)</f>
        <v>71.92</v>
      </c>
      <c r="S844" s="98">
        <f>VLOOKUP($A844+ROUND((COLUMN()-2)/24,5),АТС!$A$41:$F$736,5)+VLOOKUP($A844+ROUND((COLUMN()-2)/24,5),'Расчет сбытовых надбавок'!$B$2281:'Расчет сбытовых надбавок'!$G$3024,5)</f>
        <v>100.25</v>
      </c>
      <c r="T844" s="98">
        <f>VLOOKUP($A844+ROUND((COLUMN()-2)/24,5),АТС!$A$41:$F$736,5)+VLOOKUP($A844+ROUND((COLUMN()-2)/24,5),'Расчет сбытовых надбавок'!$B$2281:'Расчет сбытовых надбавок'!$G$3024,5)</f>
        <v>103.38000000000001</v>
      </c>
      <c r="U844" s="98">
        <f>VLOOKUP($A844+ROUND((COLUMN()-2)/24,5),АТС!$A$41:$F$736,5)+VLOOKUP($A844+ROUND((COLUMN()-2)/24,5),'Расчет сбытовых надбавок'!$B$2281:'Расчет сбытовых надбавок'!$G$3024,5)</f>
        <v>21.46</v>
      </c>
      <c r="V844" s="98">
        <f>VLOOKUP($A844+ROUND((COLUMN()-2)/24,5),АТС!$A$41:$F$736,5)+VLOOKUP($A844+ROUND((COLUMN()-2)/24,5),'Расчет сбытовых надбавок'!$B$2281:'Расчет сбытовых надбавок'!$G$3024,5)</f>
        <v>0.01</v>
      </c>
      <c r="W844" s="98">
        <f>VLOOKUP($A844+ROUND((COLUMN()-2)/24,5),АТС!$A$41:$F$736,5)+VLOOKUP($A844+ROUND((COLUMN()-2)/24,5),'Расчет сбытовых надбавок'!$B$2281:'Расчет сбытовых надбавок'!$G$3024,5)</f>
        <v>0</v>
      </c>
      <c r="X844" s="98">
        <f>VLOOKUP($A844+ROUND((COLUMN()-2)/24,5),АТС!$A$41:$F$736,5)+VLOOKUP($A844+ROUND((COLUMN()-2)/24,5),'Расчет сбытовых надбавок'!$B$2281:'Расчет сбытовых надбавок'!$G$3024,5)</f>
        <v>0</v>
      </c>
      <c r="Y844" s="98">
        <f>VLOOKUP($A844+ROUND((COLUMN()-2)/24,5),АТС!$A$41:$F$736,5)+VLOOKUP($A844+ROUND((COLUMN()-2)/24,5),'Расчет сбытовых надбавок'!$B$2281:'Расчет сбытовых надбавок'!$G$3024,5)</f>
        <v>0.01</v>
      </c>
    </row>
    <row r="845" spans="1:25" x14ac:dyDescent="0.2">
      <c r="A845" s="79">
        <f t="shared" si="25"/>
        <v>42565</v>
      </c>
      <c r="B845" s="98">
        <f>VLOOKUP($A845+ROUND((COLUMN()-2)/24,5),АТС!$A$41:$F$736,5)+VLOOKUP($A845+ROUND((COLUMN()-2)/24,5),'Расчет сбытовых надбавок'!$B$2281:'Расчет сбытовых надбавок'!$G$3024,5)</f>
        <v>144.58000000000001</v>
      </c>
      <c r="C845" s="98">
        <f>VLOOKUP($A845+ROUND((COLUMN()-2)/24,5),АТС!$A$41:$F$736,5)+VLOOKUP($A845+ROUND((COLUMN()-2)/24,5),'Расчет сбытовых надбавок'!$B$2281:'Расчет сбытовых надбавок'!$G$3024,5)</f>
        <v>12.729999999999999</v>
      </c>
      <c r="D845" s="98">
        <f>VLOOKUP($A845+ROUND((COLUMN()-2)/24,5),АТС!$A$41:$F$736,5)+VLOOKUP($A845+ROUND((COLUMN()-2)/24,5),'Расчет сбытовых надбавок'!$B$2281:'Расчет сбытовых надбавок'!$G$3024,5)</f>
        <v>11.2</v>
      </c>
      <c r="E845" s="98">
        <f>VLOOKUP($A845+ROUND((COLUMN()-2)/24,5),АТС!$A$41:$F$736,5)+VLOOKUP($A845+ROUND((COLUMN()-2)/24,5),'Расчет сбытовых надбавок'!$B$2281:'Расчет сбытовых надбавок'!$G$3024,5)</f>
        <v>13.66</v>
      </c>
      <c r="F845" s="98">
        <f>VLOOKUP($A845+ROUND((COLUMN()-2)/24,5),АТС!$A$41:$F$736,5)+VLOOKUP($A845+ROUND((COLUMN()-2)/24,5),'Расчет сбытовых надбавок'!$B$2281:'Расчет сбытовых надбавок'!$G$3024,5)</f>
        <v>9.68</v>
      </c>
      <c r="G845" s="98">
        <f>VLOOKUP($A845+ROUND((COLUMN()-2)/24,5),АТС!$A$41:$F$736,5)+VLOOKUP($A845+ROUND((COLUMN()-2)/24,5),'Расчет сбытовых надбавок'!$B$2281:'Расчет сбытовых надбавок'!$G$3024,5)</f>
        <v>0</v>
      </c>
      <c r="H845" s="98">
        <f>VLOOKUP($A845+ROUND((COLUMN()-2)/24,5),АТС!$A$41:$F$736,5)+VLOOKUP($A845+ROUND((COLUMN()-2)/24,5),'Расчет сбытовых надбавок'!$B$2281:'Расчет сбытовых надбавок'!$G$3024,5)</f>
        <v>0</v>
      </c>
      <c r="I845" s="98">
        <f>VLOOKUP($A845+ROUND((COLUMN()-2)/24,5),АТС!$A$41:$F$736,5)+VLOOKUP($A845+ROUND((COLUMN()-2)/24,5),'Расчет сбытовых надбавок'!$B$2281:'Расчет сбытовых надбавок'!$G$3024,5)</f>
        <v>0</v>
      </c>
      <c r="J845" s="98">
        <f>VLOOKUP($A845+ROUND((COLUMN()-2)/24,5),АТС!$A$41:$F$736,5)+VLOOKUP($A845+ROUND((COLUMN()-2)/24,5),'Расчет сбытовых надбавок'!$B$2281:'Расчет сбытовых надбавок'!$G$3024,5)</f>
        <v>669.37</v>
      </c>
      <c r="K845" s="98">
        <f>VLOOKUP($A845+ROUND((COLUMN()-2)/24,5),АТС!$A$41:$F$736,5)+VLOOKUP($A845+ROUND((COLUMN()-2)/24,5),'Расчет сбытовых надбавок'!$B$2281:'Расчет сбытовых надбавок'!$G$3024,5)</f>
        <v>57.92</v>
      </c>
      <c r="L845" s="98">
        <f>VLOOKUP($A845+ROUND((COLUMN()-2)/24,5),АТС!$A$41:$F$736,5)+VLOOKUP($A845+ROUND((COLUMN()-2)/24,5),'Расчет сбытовых надбавок'!$B$2281:'Расчет сбытовых надбавок'!$G$3024,5)</f>
        <v>92.78</v>
      </c>
      <c r="M845" s="98">
        <f>VLOOKUP($A845+ROUND((COLUMN()-2)/24,5),АТС!$A$41:$F$736,5)+VLOOKUP($A845+ROUND((COLUMN()-2)/24,5),'Расчет сбытовых надбавок'!$B$2281:'Расчет сбытовых надбавок'!$G$3024,5)</f>
        <v>6.8</v>
      </c>
      <c r="N845" s="98">
        <f>VLOOKUP($A845+ROUND((COLUMN()-2)/24,5),АТС!$A$41:$F$736,5)+VLOOKUP($A845+ROUND((COLUMN()-2)/24,5),'Расчет сбытовых надбавок'!$B$2281:'Расчет сбытовых надбавок'!$G$3024,5)</f>
        <v>15.510000000000002</v>
      </c>
      <c r="O845" s="98">
        <f>VLOOKUP($A845+ROUND((COLUMN()-2)/24,5),АТС!$A$41:$F$736,5)+VLOOKUP($A845+ROUND((COLUMN()-2)/24,5),'Расчет сбытовых надбавок'!$B$2281:'Расчет сбытовых надбавок'!$G$3024,5)</f>
        <v>11.61</v>
      </c>
      <c r="P845" s="98">
        <f>VLOOKUP($A845+ROUND((COLUMN()-2)/24,5),АТС!$A$41:$F$736,5)+VLOOKUP($A845+ROUND((COLUMN()-2)/24,5),'Расчет сбытовых надбавок'!$B$2281:'Расчет сбытовых надбавок'!$G$3024,5)</f>
        <v>10.36</v>
      </c>
      <c r="Q845" s="98">
        <f>VLOOKUP($A845+ROUND((COLUMN()-2)/24,5),АТС!$A$41:$F$736,5)+VLOOKUP($A845+ROUND((COLUMN()-2)/24,5),'Расчет сбытовых надбавок'!$B$2281:'Расчет сбытовых надбавок'!$G$3024,5)</f>
        <v>12.14</v>
      </c>
      <c r="R845" s="98">
        <f>VLOOKUP($A845+ROUND((COLUMN()-2)/24,5),АТС!$A$41:$F$736,5)+VLOOKUP($A845+ROUND((COLUMN()-2)/24,5),'Расчет сбытовых надбавок'!$B$2281:'Расчет сбытовых надбавок'!$G$3024,5)</f>
        <v>25.26</v>
      </c>
      <c r="S845" s="98">
        <f>VLOOKUP($A845+ROUND((COLUMN()-2)/24,5),АТС!$A$41:$F$736,5)+VLOOKUP($A845+ROUND((COLUMN()-2)/24,5),'Расчет сбытовых надбавок'!$B$2281:'Расчет сбытовых надбавок'!$G$3024,5)</f>
        <v>34.339999999999996</v>
      </c>
      <c r="T845" s="98">
        <f>VLOOKUP($A845+ROUND((COLUMN()-2)/24,5),АТС!$A$41:$F$736,5)+VLOOKUP($A845+ROUND((COLUMN()-2)/24,5),'Расчет сбытовых надбавок'!$B$2281:'Расчет сбытовых надбавок'!$G$3024,5)</f>
        <v>0.01</v>
      </c>
      <c r="U845" s="98">
        <f>VLOOKUP($A845+ROUND((COLUMN()-2)/24,5),АТС!$A$41:$F$736,5)+VLOOKUP($A845+ROUND((COLUMN()-2)/24,5),'Расчет сбытовых надбавок'!$B$2281:'Расчет сбытовых надбавок'!$G$3024,5)</f>
        <v>0</v>
      </c>
      <c r="V845" s="98">
        <f>VLOOKUP($A845+ROUND((COLUMN()-2)/24,5),АТС!$A$41:$F$736,5)+VLOOKUP($A845+ROUND((COLUMN()-2)/24,5),'Расчет сбытовых надбавок'!$B$2281:'Расчет сбытовых надбавок'!$G$3024,5)</f>
        <v>0</v>
      </c>
      <c r="W845" s="98">
        <f>VLOOKUP($A845+ROUND((COLUMN()-2)/24,5),АТС!$A$41:$F$736,5)+VLOOKUP($A845+ROUND((COLUMN()-2)/24,5),'Расчет сбытовых надбавок'!$B$2281:'Расчет сбытовых надбавок'!$G$3024,5)</f>
        <v>0</v>
      </c>
      <c r="X845" s="98">
        <f>VLOOKUP($A845+ROUND((COLUMN()-2)/24,5),АТС!$A$41:$F$736,5)+VLOOKUP($A845+ROUND((COLUMN()-2)/24,5),'Расчет сбытовых надбавок'!$B$2281:'Расчет сбытовых надбавок'!$G$3024,5)</f>
        <v>32.299999999999997</v>
      </c>
      <c r="Y845" s="98">
        <f>VLOOKUP($A845+ROUND((COLUMN()-2)/24,5),АТС!$A$41:$F$736,5)+VLOOKUP($A845+ROUND((COLUMN()-2)/24,5),'Расчет сбытовых надбавок'!$B$2281:'Расчет сбытовых надбавок'!$G$3024,5)</f>
        <v>56.230000000000004</v>
      </c>
    </row>
    <row r="846" spans="1:25" x14ac:dyDescent="0.2">
      <c r="A846" s="79">
        <f t="shared" si="25"/>
        <v>42566</v>
      </c>
      <c r="B846" s="98">
        <f>VLOOKUP($A846+ROUND((COLUMN()-2)/24,5),АТС!$A$41:$F$736,5)+VLOOKUP($A846+ROUND((COLUMN()-2)/24,5),'Расчет сбытовых надбавок'!$B$2281:'Расчет сбытовых надбавок'!$G$3024,5)</f>
        <v>0</v>
      </c>
      <c r="C846" s="98">
        <f>VLOOKUP($A846+ROUND((COLUMN()-2)/24,5),АТС!$A$41:$F$736,5)+VLOOKUP($A846+ROUND((COLUMN()-2)/24,5),'Расчет сбытовых надбавок'!$B$2281:'Расчет сбытовых надбавок'!$G$3024,5)</f>
        <v>0</v>
      </c>
      <c r="D846" s="98">
        <f>VLOOKUP($A846+ROUND((COLUMN()-2)/24,5),АТС!$A$41:$F$736,5)+VLOOKUP($A846+ROUND((COLUMN()-2)/24,5),'Расчет сбытовых надбавок'!$B$2281:'Расчет сбытовых надбавок'!$G$3024,5)</f>
        <v>0</v>
      </c>
      <c r="E846" s="98">
        <f>VLOOKUP($A846+ROUND((COLUMN()-2)/24,5),АТС!$A$41:$F$736,5)+VLOOKUP($A846+ROUND((COLUMN()-2)/24,5),'Расчет сбытовых надбавок'!$B$2281:'Расчет сбытовых надбавок'!$G$3024,5)</f>
        <v>0.01</v>
      </c>
      <c r="F846" s="98">
        <f>VLOOKUP($A846+ROUND((COLUMN()-2)/24,5),АТС!$A$41:$F$736,5)+VLOOKUP($A846+ROUND((COLUMN()-2)/24,5),'Расчет сбытовых надбавок'!$B$2281:'Расчет сбытовых надбавок'!$G$3024,5)</f>
        <v>0</v>
      </c>
      <c r="G846" s="98">
        <f>VLOOKUP($A846+ROUND((COLUMN()-2)/24,5),АТС!$A$41:$F$736,5)+VLOOKUP($A846+ROUND((COLUMN()-2)/24,5),'Расчет сбытовых надбавок'!$B$2281:'Расчет сбытовых надбавок'!$G$3024,5)</f>
        <v>0</v>
      </c>
      <c r="H846" s="98">
        <f>VLOOKUP($A846+ROUND((COLUMN()-2)/24,5),АТС!$A$41:$F$736,5)+VLOOKUP($A846+ROUND((COLUMN()-2)/24,5),'Расчет сбытовых надбавок'!$B$2281:'Расчет сбытовых надбавок'!$G$3024,5)</f>
        <v>0</v>
      </c>
      <c r="I846" s="98">
        <f>VLOOKUP($A846+ROUND((COLUMN()-2)/24,5),АТС!$A$41:$F$736,5)+VLOOKUP($A846+ROUND((COLUMN()-2)/24,5),'Расчет сбытовых надбавок'!$B$2281:'Расчет сбытовых надбавок'!$G$3024,5)</f>
        <v>0</v>
      </c>
      <c r="J846" s="98">
        <f>VLOOKUP($A846+ROUND((COLUMN()-2)/24,5),АТС!$A$41:$F$736,5)+VLOOKUP($A846+ROUND((COLUMN()-2)/24,5),'Расчет сбытовых надбавок'!$B$2281:'Расчет сбытовых надбавок'!$G$3024,5)</f>
        <v>0.01</v>
      </c>
      <c r="K846" s="98">
        <f>VLOOKUP($A846+ROUND((COLUMN()-2)/24,5),АТС!$A$41:$F$736,5)+VLOOKUP($A846+ROUND((COLUMN()-2)/24,5),'Расчет сбытовых надбавок'!$B$2281:'Расчет сбытовых надбавок'!$G$3024,5)</f>
        <v>0</v>
      </c>
      <c r="L846" s="98">
        <f>VLOOKUP($A846+ROUND((COLUMN()-2)/24,5),АТС!$A$41:$F$736,5)+VLOOKUP($A846+ROUND((COLUMN()-2)/24,5),'Расчет сбытовых надбавок'!$B$2281:'Расчет сбытовых надбавок'!$G$3024,5)</f>
        <v>0</v>
      </c>
      <c r="M846" s="98">
        <f>VLOOKUP($A846+ROUND((COLUMN()-2)/24,5),АТС!$A$41:$F$736,5)+VLOOKUP($A846+ROUND((COLUMN()-2)/24,5),'Расчет сбытовых надбавок'!$B$2281:'Расчет сбытовых надбавок'!$G$3024,5)</f>
        <v>0</v>
      </c>
      <c r="N846" s="98">
        <f>VLOOKUP($A846+ROUND((COLUMN()-2)/24,5),АТС!$A$41:$F$736,5)+VLOOKUP($A846+ROUND((COLUMN()-2)/24,5),'Расчет сбытовых надбавок'!$B$2281:'Расчет сбытовых надбавок'!$G$3024,5)</f>
        <v>86.199999999999989</v>
      </c>
      <c r="O846" s="98">
        <f>VLOOKUP($A846+ROUND((COLUMN()-2)/24,5),АТС!$A$41:$F$736,5)+VLOOKUP($A846+ROUND((COLUMN()-2)/24,5),'Расчет сбытовых надбавок'!$B$2281:'Расчет сбытовых надбавок'!$G$3024,5)</f>
        <v>80</v>
      </c>
      <c r="P846" s="98">
        <f>VLOOKUP($A846+ROUND((COLUMN()-2)/24,5),АТС!$A$41:$F$736,5)+VLOOKUP($A846+ROUND((COLUMN()-2)/24,5),'Расчет сбытовых надбавок'!$B$2281:'Расчет сбытовых надбавок'!$G$3024,5)</f>
        <v>145.95000000000002</v>
      </c>
      <c r="Q846" s="98">
        <f>VLOOKUP($A846+ROUND((COLUMN()-2)/24,5),АТС!$A$41:$F$736,5)+VLOOKUP($A846+ROUND((COLUMN()-2)/24,5),'Расчет сбытовых надбавок'!$B$2281:'Расчет сбытовых надбавок'!$G$3024,5)</f>
        <v>124.30000000000001</v>
      </c>
      <c r="R846" s="98">
        <f>VLOOKUP($A846+ROUND((COLUMN()-2)/24,5),АТС!$A$41:$F$736,5)+VLOOKUP($A846+ROUND((COLUMN()-2)/24,5),'Расчет сбытовых надбавок'!$B$2281:'Расчет сбытовых надбавок'!$G$3024,5)</f>
        <v>93.78</v>
      </c>
      <c r="S846" s="98">
        <f>VLOOKUP($A846+ROUND((COLUMN()-2)/24,5),АТС!$A$41:$F$736,5)+VLOOKUP($A846+ROUND((COLUMN()-2)/24,5),'Расчет сбытовых надбавок'!$B$2281:'Расчет сбытовых надбавок'!$G$3024,5)</f>
        <v>141.45000000000002</v>
      </c>
      <c r="T846" s="98">
        <f>VLOOKUP($A846+ROUND((COLUMN()-2)/24,5),АТС!$A$41:$F$736,5)+VLOOKUP($A846+ROUND((COLUMN()-2)/24,5),'Расчет сбытовых надбавок'!$B$2281:'Расчет сбытовых надбавок'!$G$3024,5)</f>
        <v>0.01</v>
      </c>
      <c r="U846" s="98">
        <f>VLOOKUP($A846+ROUND((COLUMN()-2)/24,5),АТС!$A$41:$F$736,5)+VLOOKUP($A846+ROUND((COLUMN()-2)/24,5),'Расчет сбытовых надбавок'!$B$2281:'Расчет сбытовых надбавок'!$G$3024,5)</f>
        <v>0</v>
      </c>
      <c r="V846" s="98">
        <f>VLOOKUP($A846+ROUND((COLUMN()-2)/24,5),АТС!$A$41:$F$736,5)+VLOOKUP($A846+ROUND((COLUMN()-2)/24,5),'Расчет сбытовых надбавок'!$B$2281:'Расчет сбытовых надбавок'!$G$3024,5)</f>
        <v>0</v>
      </c>
      <c r="W846" s="98">
        <f>VLOOKUP($A846+ROUND((COLUMN()-2)/24,5),АТС!$A$41:$F$736,5)+VLOOKUP($A846+ROUND((COLUMN()-2)/24,5),'Расчет сбытовых надбавок'!$B$2281:'Расчет сбытовых надбавок'!$G$3024,5)</f>
        <v>0.71000000000000008</v>
      </c>
      <c r="X846" s="98">
        <f>VLOOKUP($A846+ROUND((COLUMN()-2)/24,5),АТС!$A$41:$F$736,5)+VLOOKUP($A846+ROUND((COLUMN()-2)/24,5),'Расчет сбытовых надбавок'!$B$2281:'Расчет сбытовых надбавок'!$G$3024,5)</f>
        <v>195.79</v>
      </c>
      <c r="Y846" s="98">
        <f>VLOOKUP($A846+ROUND((COLUMN()-2)/24,5),АТС!$A$41:$F$736,5)+VLOOKUP($A846+ROUND((COLUMN()-2)/24,5),'Расчет сбытовых надбавок'!$B$2281:'Расчет сбытовых надбавок'!$G$3024,5)</f>
        <v>195.09</v>
      </c>
    </row>
    <row r="847" spans="1:25" x14ac:dyDescent="0.2">
      <c r="A847" s="79">
        <f t="shared" si="25"/>
        <v>42567</v>
      </c>
      <c r="B847" s="98">
        <f>VLOOKUP($A847+ROUND((COLUMN()-2)/24,5),АТС!$A$41:$F$736,5)+VLOOKUP($A847+ROUND((COLUMN()-2)/24,5),'Расчет сбытовых надбавок'!$B$2281:'Расчет сбытовых надбавок'!$G$3024,5)</f>
        <v>181.63</v>
      </c>
      <c r="C847" s="98">
        <f>VLOOKUP($A847+ROUND((COLUMN()-2)/24,5),АТС!$A$41:$F$736,5)+VLOOKUP($A847+ROUND((COLUMN()-2)/24,5),'Расчет сбытовых надбавок'!$B$2281:'Расчет сбытовых надбавок'!$G$3024,5)</f>
        <v>46.019999999999996</v>
      </c>
      <c r="D847" s="98">
        <f>VLOOKUP($A847+ROUND((COLUMN()-2)/24,5),АТС!$A$41:$F$736,5)+VLOOKUP($A847+ROUND((COLUMN()-2)/24,5),'Расчет сбытовых надбавок'!$B$2281:'Расчет сбытовых надбавок'!$G$3024,5)</f>
        <v>0</v>
      </c>
      <c r="E847" s="98">
        <f>VLOOKUP($A847+ROUND((COLUMN()-2)/24,5),АТС!$A$41:$F$736,5)+VLOOKUP($A847+ROUND((COLUMN()-2)/24,5),'Расчет сбытовых надбавок'!$B$2281:'Расчет сбытовых надбавок'!$G$3024,5)</f>
        <v>0</v>
      </c>
      <c r="F847" s="98">
        <f>VLOOKUP($A847+ROUND((COLUMN()-2)/24,5),АТС!$A$41:$F$736,5)+VLOOKUP($A847+ROUND((COLUMN()-2)/24,5),'Расчет сбытовых надбавок'!$B$2281:'Расчет сбытовых надбавок'!$G$3024,5)</f>
        <v>0</v>
      </c>
      <c r="G847" s="98">
        <f>VLOOKUP($A847+ROUND((COLUMN()-2)/24,5),АТС!$A$41:$F$736,5)+VLOOKUP($A847+ROUND((COLUMN()-2)/24,5),'Расчет сбытовых надбавок'!$B$2281:'Расчет сбытовых надбавок'!$G$3024,5)</f>
        <v>0</v>
      </c>
      <c r="H847" s="98">
        <f>VLOOKUP($A847+ROUND((COLUMN()-2)/24,5),АТС!$A$41:$F$736,5)+VLOOKUP($A847+ROUND((COLUMN()-2)/24,5),'Расчет сбытовых надбавок'!$B$2281:'Расчет сбытовых надбавок'!$G$3024,5)</f>
        <v>0</v>
      </c>
      <c r="I847" s="98">
        <f>VLOOKUP($A847+ROUND((COLUMN()-2)/24,5),АТС!$A$41:$F$736,5)+VLOOKUP($A847+ROUND((COLUMN()-2)/24,5),'Расчет сбытовых надбавок'!$B$2281:'Расчет сбытовых надбавок'!$G$3024,5)</f>
        <v>0</v>
      </c>
      <c r="J847" s="98">
        <f>VLOOKUP($A847+ROUND((COLUMN()-2)/24,5),АТС!$A$41:$F$736,5)+VLOOKUP($A847+ROUND((COLUMN()-2)/24,5),'Расчет сбытовых надбавок'!$B$2281:'Расчет сбытовых надбавок'!$G$3024,5)</f>
        <v>0</v>
      </c>
      <c r="K847" s="98">
        <f>VLOOKUP($A847+ROUND((COLUMN()-2)/24,5),АТС!$A$41:$F$736,5)+VLOOKUP($A847+ROUND((COLUMN()-2)/24,5),'Расчет сбытовых надбавок'!$B$2281:'Расчет сбытовых надбавок'!$G$3024,5)</f>
        <v>15.77</v>
      </c>
      <c r="L847" s="98">
        <f>VLOOKUP($A847+ROUND((COLUMN()-2)/24,5),АТС!$A$41:$F$736,5)+VLOOKUP($A847+ROUND((COLUMN()-2)/24,5),'Расчет сбытовых надбавок'!$B$2281:'Расчет сбытовых надбавок'!$G$3024,5)</f>
        <v>22.97</v>
      </c>
      <c r="M847" s="98">
        <f>VLOOKUP($A847+ROUND((COLUMN()-2)/24,5),АТС!$A$41:$F$736,5)+VLOOKUP($A847+ROUND((COLUMN()-2)/24,5),'Расчет сбытовых надбавок'!$B$2281:'Расчет сбытовых надбавок'!$G$3024,5)</f>
        <v>28.35</v>
      </c>
      <c r="N847" s="98">
        <f>VLOOKUP($A847+ROUND((COLUMN()-2)/24,5),АТС!$A$41:$F$736,5)+VLOOKUP($A847+ROUND((COLUMN()-2)/24,5),'Расчет сбытовых надбавок'!$B$2281:'Расчет сбытовых надбавок'!$G$3024,5)</f>
        <v>128.25</v>
      </c>
      <c r="O847" s="98">
        <f>VLOOKUP($A847+ROUND((COLUMN()-2)/24,5),АТС!$A$41:$F$736,5)+VLOOKUP($A847+ROUND((COLUMN()-2)/24,5),'Расчет сбытовых надбавок'!$B$2281:'Расчет сбытовых надбавок'!$G$3024,5)</f>
        <v>140.26</v>
      </c>
      <c r="P847" s="98">
        <f>VLOOKUP($A847+ROUND((COLUMN()-2)/24,5),АТС!$A$41:$F$736,5)+VLOOKUP($A847+ROUND((COLUMN()-2)/24,5),'Расчет сбытовых надбавок'!$B$2281:'Расчет сбытовых надбавок'!$G$3024,5)</f>
        <v>134.63</v>
      </c>
      <c r="Q847" s="98">
        <f>VLOOKUP($A847+ROUND((COLUMN()-2)/24,5),АТС!$A$41:$F$736,5)+VLOOKUP($A847+ROUND((COLUMN()-2)/24,5),'Расчет сбытовых надбавок'!$B$2281:'Расчет сбытовых надбавок'!$G$3024,5)</f>
        <v>133.71</v>
      </c>
      <c r="R847" s="98">
        <f>VLOOKUP($A847+ROUND((COLUMN()-2)/24,5),АТС!$A$41:$F$736,5)+VLOOKUP($A847+ROUND((COLUMN()-2)/24,5),'Расчет сбытовых надбавок'!$B$2281:'Расчет сбытовых надбавок'!$G$3024,5)</f>
        <v>130.63999999999999</v>
      </c>
      <c r="S847" s="98">
        <f>VLOOKUP($A847+ROUND((COLUMN()-2)/24,5),АТС!$A$41:$F$736,5)+VLOOKUP($A847+ROUND((COLUMN()-2)/24,5),'Расчет сбытовых надбавок'!$B$2281:'Расчет сбытовых надбавок'!$G$3024,5)</f>
        <v>177.07999999999998</v>
      </c>
      <c r="T847" s="98">
        <f>VLOOKUP($A847+ROUND((COLUMN()-2)/24,5),АТС!$A$41:$F$736,5)+VLOOKUP($A847+ROUND((COLUMN()-2)/24,5),'Расчет сбытовых надбавок'!$B$2281:'Расчет сбытовых надбавок'!$G$3024,5)</f>
        <v>153.18</v>
      </c>
      <c r="U847" s="98">
        <f>VLOOKUP($A847+ROUND((COLUMN()-2)/24,5),АТС!$A$41:$F$736,5)+VLOOKUP($A847+ROUND((COLUMN()-2)/24,5),'Расчет сбытовых надбавок'!$B$2281:'Расчет сбытовых надбавок'!$G$3024,5)</f>
        <v>107.88999999999999</v>
      </c>
      <c r="V847" s="98">
        <f>VLOOKUP($A847+ROUND((COLUMN()-2)/24,5),АТС!$A$41:$F$736,5)+VLOOKUP($A847+ROUND((COLUMN()-2)/24,5),'Расчет сбытовых надбавок'!$B$2281:'Расчет сбытовых надбавок'!$G$3024,5)</f>
        <v>0</v>
      </c>
      <c r="W847" s="98">
        <f>VLOOKUP($A847+ROUND((COLUMN()-2)/24,5),АТС!$A$41:$F$736,5)+VLOOKUP($A847+ROUND((COLUMN()-2)/24,5),'Расчет сбытовых надбавок'!$B$2281:'Расчет сбытовых надбавок'!$G$3024,5)</f>
        <v>98</v>
      </c>
      <c r="X847" s="98">
        <f>VLOOKUP($A847+ROUND((COLUMN()-2)/24,5),АТС!$A$41:$F$736,5)+VLOOKUP($A847+ROUND((COLUMN()-2)/24,5),'Расчет сбытовых надбавок'!$B$2281:'Расчет сбытовых надбавок'!$G$3024,5)</f>
        <v>234.54999999999998</v>
      </c>
      <c r="Y847" s="98">
        <f>VLOOKUP($A847+ROUND((COLUMN()-2)/24,5),АТС!$A$41:$F$736,5)+VLOOKUP($A847+ROUND((COLUMN()-2)/24,5),'Расчет сбытовых надбавок'!$B$2281:'Расчет сбытовых надбавок'!$G$3024,5)</f>
        <v>148.78</v>
      </c>
    </row>
    <row r="848" spans="1:25" x14ac:dyDescent="0.2">
      <c r="A848" s="79">
        <f t="shared" si="25"/>
        <v>42568</v>
      </c>
      <c r="B848" s="98">
        <f>VLOOKUP($A848+ROUND((COLUMN()-2)/24,5),АТС!$A$41:$F$736,5)+VLOOKUP($A848+ROUND((COLUMN()-2)/24,5),'Расчет сбытовых надбавок'!$B$2281:'Расчет сбытовых надбавок'!$G$3024,5)</f>
        <v>118.64</v>
      </c>
      <c r="C848" s="98">
        <f>VLOOKUP($A848+ROUND((COLUMN()-2)/24,5),АТС!$A$41:$F$736,5)+VLOOKUP($A848+ROUND((COLUMN()-2)/24,5),'Расчет сбытовых надбавок'!$B$2281:'Расчет сбытовых надбавок'!$G$3024,5)</f>
        <v>34.379999999999995</v>
      </c>
      <c r="D848" s="98">
        <f>VLOOKUP($A848+ROUND((COLUMN()-2)/24,5),АТС!$A$41:$F$736,5)+VLOOKUP($A848+ROUND((COLUMN()-2)/24,5),'Расчет сбытовых надбавок'!$B$2281:'Расчет сбытовых надбавок'!$G$3024,5)</f>
        <v>21.959999999999997</v>
      </c>
      <c r="E848" s="98">
        <f>VLOOKUP($A848+ROUND((COLUMN()-2)/24,5),АТС!$A$41:$F$736,5)+VLOOKUP($A848+ROUND((COLUMN()-2)/24,5),'Расчет сбытовых надбавок'!$B$2281:'Расчет сбытовых надбавок'!$G$3024,5)</f>
        <v>91.050000000000011</v>
      </c>
      <c r="F848" s="98">
        <f>VLOOKUP($A848+ROUND((COLUMN()-2)/24,5),АТС!$A$41:$F$736,5)+VLOOKUP($A848+ROUND((COLUMN()-2)/24,5),'Расчет сбытовых надбавок'!$B$2281:'Расчет сбытовых надбавок'!$G$3024,5)</f>
        <v>115.37</v>
      </c>
      <c r="G848" s="98">
        <f>VLOOKUP($A848+ROUND((COLUMN()-2)/24,5),АТС!$A$41:$F$736,5)+VLOOKUP($A848+ROUND((COLUMN()-2)/24,5),'Расчет сбытовых надбавок'!$B$2281:'Расчет сбытовых надбавок'!$G$3024,5)</f>
        <v>0</v>
      </c>
      <c r="H848" s="98">
        <f>VLOOKUP($A848+ROUND((COLUMN()-2)/24,5),АТС!$A$41:$F$736,5)+VLOOKUP($A848+ROUND((COLUMN()-2)/24,5),'Расчет сбытовых надбавок'!$B$2281:'Расчет сбытовых надбавок'!$G$3024,5)</f>
        <v>0</v>
      </c>
      <c r="I848" s="98">
        <f>VLOOKUP($A848+ROUND((COLUMN()-2)/24,5),АТС!$A$41:$F$736,5)+VLOOKUP($A848+ROUND((COLUMN()-2)/24,5),'Расчет сбытовых надбавок'!$B$2281:'Расчет сбытовых надбавок'!$G$3024,5)</f>
        <v>642.3900000000001</v>
      </c>
      <c r="J848" s="98">
        <f>VLOOKUP($A848+ROUND((COLUMN()-2)/24,5),АТС!$A$41:$F$736,5)+VLOOKUP($A848+ROUND((COLUMN()-2)/24,5),'Расчет сбытовых надбавок'!$B$2281:'Расчет сбытовых надбавок'!$G$3024,5)</f>
        <v>975.51</v>
      </c>
      <c r="K848" s="98">
        <f>VLOOKUP($A848+ROUND((COLUMN()-2)/24,5),АТС!$A$41:$F$736,5)+VLOOKUP($A848+ROUND((COLUMN()-2)/24,5),'Расчет сбытовых надбавок'!$B$2281:'Расчет сбытовых надбавок'!$G$3024,5)</f>
        <v>1306.6399999999999</v>
      </c>
      <c r="L848" s="98">
        <f>VLOOKUP($A848+ROUND((COLUMN()-2)/24,5),АТС!$A$41:$F$736,5)+VLOOKUP($A848+ROUND((COLUMN()-2)/24,5),'Расчет сбытовых надбавок'!$B$2281:'Расчет сбытовых надбавок'!$G$3024,5)</f>
        <v>0</v>
      </c>
      <c r="M848" s="98">
        <f>VLOOKUP($A848+ROUND((COLUMN()-2)/24,5),АТС!$A$41:$F$736,5)+VLOOKUP($A848+ROUND((COLUMN()-2)/24,5),'Расчет сбытовых надбавок'!$B$2281:'Расчет сбытовых надбавок'!$G$3024,5)</f>
        <v>0</v>
      </c>
      <c r="N848" s="98">
        <f>VLOOKUP($A848+ROUND((COLUMN()-2)/24,5),АТС!$A$41:$F$736,5)+VLOOKUP($A848+ROUND((COLUMN()-2)/24,5),'Расчет сбытовых надбавок'!$B$2281:'Расчет сбытовых надбавок'!$G$3024,5)</f>
        <v>12.940000000000001</v>
      </c>
      <c r="O848" s="98">
        <f>VLOOKUP($A848+ROUND((COLUMN()-2)/24,5),АТС!$A$41:$F$736,5)+VLOOKUP($A848+ROUND((COLUMN()-2)/24,5),'Расчет сбытовых надбавок'!$B$2281:'Расчет сбытовых надбавок'!$G$3024,5)</f>
        <v>15.6</v>
      </c>
      <c r="P848" s="98">
        <f>VLOOKUP($A848+ROUND((COLUMN()-2)/24,5),АТС!$A$41:$F$736,5)+VLOOKUP($A848+ROUND((COLUMN()-2)/24,5),'Расчет сбытовых надбавок'!$B$2281:'Расчет сбытовых надбавок'!$G$3024,5)</f>
        <v>0</v>
      </c>
      <c r="Q848" s="98">
        <f>VLOOKUP($A848+ROUND((COLUMN()-2)/24,5),АТС!$A$41:$F$736,5)+VLOOKUP($A848+ROUND((COLUMN()-2)/24,5),'Расчет сбытовых надбавок'!$B$2281:'Расчет сбытовых надбавок'!$G$3024,5)</f>
        <v>0.42000000000000004</v>
      </c>
      <c r="R848" s="98">
        <f>VLOOKUP($A848+ROUND((COLUMN()-2)/24,5),АТС!$A$41:$F$736,5)+VLOOKUP($A848+ROUND((COLUMN()-2)/24,5),'Расчет сбытовых надбавок'!$B$2281:'Расчет сбытовых надбавок'!$G$3024,5)</f>
        <v>0</v>
      </c>
      <c r="S848" s="98">
        <f>VLOOKUP($A848+ROUND((COLUMN()-2)/24,5),АТС!$A$41:$F$736,5)+VLOOKUP($A848+ROUND((COLUMN()-2)/24,5),'Расчет сбытовых надбавок'!$B$2281:'Расчет сбытовых надбавок'!$G$3024,5)</f>
        <v>0</v>
      </c>
      <c r="T848" s="98">
        <f>VLOOKUP($A848+ROUND((COLUMN()-2)/24,5),АТС!$A$41:$F$736,5)+VLOOKUP($A848+ROUND((COLUMN()-2)/24,5),'Расчет сбытовых надбавок'!$B$2281:'Расчет сбытовых надбавок'!$G$3024,5)</f>
        <v>0</v>
      </c>
      <c r="U848" s="98">
        <f>VLOOKUP($A848+ROUND((COLUMN()-2)/24,5),АТС!$A$41:$F$736,5)+VLOOKUP($A848+ROUND((COLUMN()-2)/24,5),'Расчет сбытовых надбавок'!$B$2281:'Расчет сбытовых надбавок'!$G$3024,5)</f>
        <v>0</v>
      </c>
      <c r="V848" s="98">
        <f>VLOOKUP($A848+ROUND((COLUMN()-2)/24,5),АТС!$A$41:$F$736,5)+VLOOKUP($A848+ROUND((COLUMN()-2)/24,5),'Расчет сбытовых надбавок'!$B$2281:'Расчет сбытовых надбавок'!$G$3024,5)</f>
        <v>0</v>
      </c>
      <c r="W848" s="98">
        <f>VLOOKUP($A848+ROUND((COLUMN()-2)/24,5),АТС!$A$41:$F$736,5)+VLOOKUP($A848+ROUND((COLUMN()-2)/24,5),'Расчет сбытовых надбавок'!$B$2281:'Расчет сбытовых надбавок'!$G$3024,5)</f>
        <v>0.04</v>
      </c>
      <c r="X848" s="98">
        <f>VLOOKUP($A848+ROUND((COLUMN()-2)/24,5),АТС!$A$41:$F$736,5)+VLOOKUP($A848+ROUND((COLUMN()-2)/24,5),'Расчет сбытовых надбавок'!$B$2281:'Расчет сбытовых надбавок'!$G$3024,5)</f>
        <v>48.48</v>
      </c>
      <c r="Y848" s="98">
        <f>VLOOKUP($A848+ROUND((COLUMN()-2)/24,5),АТС!$A$41:$F$736,5)+VLOOKUP($A848+ROUND((COLUMN()-2)/24,5),'Расчет сбытовых надбавок'!$B$2281:'Расчет сбытовых надбавок'!$G$3024,5)</f>
        <v>84.06</v>
      </c>
    </row>
    <row r="849" spans="1:25" x14ac:dyDescent="0.2">
      <c r="A849" s="79">
        <f t="shared" si="25"/>
        <v>42569</v>
      </c>
      <c r="B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C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D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E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F849" s="98">
        <f>VLOOKUP($A849+ROUND((COLUMN()-2)/24,5),АТС!$A$41:$F$736,5)+VLOOKUP($A849+ROUND((COLUMN()-2)/24,5),'Расчет сбытовых надбавок'!$B$2281:'Расчет сбытовых надбавок'!$G$3024,5)</f>
        <v>0.01</v>
      </c>
      <c r="G849" s="98">
        <f>VLOOKUP($A849+ROUND((COLUMN()-2)/24,5),АТС!$A$41:$F$736,5)+VLOOKUP($A849+ROUND((COLUMN()-2)/24,5),'Расчет сбытовых надбавок'!$B$2281:'Расчет сбытовых надбавок'!$G$3024,5)</f>
        <v>0.01</v>
      </c>
      <c r="H849" s="98">
        <f>VLOOKUP($A849+ROUND((COLUMN()-2)/24,5),АТС!$A$41:$F$736,5)+VLOOKUP($A849+ROUND((COLUMN()-2)/24,5),'Расчет сбытовых надбавок'!$B$2281:'Расчет сбытовых надбавок'!$G$3024,5)</f>
        <v>0.01</v>
      </c>
      <c r="I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J849" s="98">
        <f>VLOOKUP($A849+ROUND((COLUMN()-2)/24,5),АТС!$A$41:$F$736,5)+VLOOKUP($A849+ROUND((COLUMN()-2)/24,5),'Расчет сбытовых надбавок'!$B$2281:'Расчет сбытовых надбавок'!$G$3024,5)</f>
        <v>875.46</v>
      </c>
      <c r="K849" s="98">
        <f>VLOOKUP($A849+ROUND((COLUMN()-2)/24,5),АТС!$A$41:$F$736,5)+VLOOKUP($A849+ROUND((COLUMN()-2)/24,5),'Расчет сбытовых надбавок'!$B$2281:'Расчет сбытовых надбавок'!$G$3024,5)</f>
        <v>958.29</v>
      </c>
      <c r="L849" s="98">
        <f>VLOOKUP($A849+ROUND((COLUMN()-2)/24,5),АТС!$A$41:$F$736,5)+VLOOKUP($A849+ROUND((COLUMN()-2)/24,5),'Расчет сбытовых надбавок'!$B$2281:'Расчет сбытовых надбавок'!$G$3024,5)</f>
        <v>160.65</v>
      </c>
      <c r="M849" s="98">
        <f>VLOOKUP($A849+ROUND((COLUMN()-2)/24,5),АТС!$A$41:$F$736,5)+VLOOKUP($A849+ROUND((COLUMN()-2)/24,5),'Расчет сбытовых надбавок'!$B$2281:'Расчет сбытовых надбавок'!$G$3024,5)</f>
        <v>157.78</v>
      </c>
      <c r="N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O849" s="98">
        <f>VLOOKUP($A849+ROUND((COLUMN()-2)/24,5),АТС!$A$41:$F$736,5)+VLOOKUP($A849+ROUND((COLUMN()-2)/24,5),'Расчет сбытовых надбавок'!$B$2281:'Расчет сбытовых надбавок'!$G$3024,5)</f>
        <v>0.01</v>
      </c>
      <c r="P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Q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R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S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T849" s="98">
        <f>VLOOKUP($A849+ROUND((COLUMN()-2)/24,5),АТС!$A$41:$F$736,5)+VLOOKUP($A849+ROUND((COLUMN()-2)/24,5),'Расчет сбытовых надбавок'!$B$2281:'Расчет сбытовых надбавок'!$G$3024,5)</f>
        <v>0.01</v>
      </c>
      <c r="U849" s="98">
        <f>VLOOKUP($A849+ROUND((COLUMN()-2)/24,5),АТС!$A$41:$F$736,5)+VLOOKUP($A849+ROUND((COLUMN()-2)/24,5),'Расчет сбытовых надбавок'!$B$2281:'Расчет сбытовых надбавок'!$G$3024,5)</f>
        <v>0.01</v>
      </c>
      <c r="V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W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X849" s="98">
        <f>VLOOKUP($A849+ROUND((COLUMN()-2)/24,5),АТС!$A$41:$F$736,5)+VLOOKUP($A849+ROUND((COLUMN()-2)/24,5),'Расчет сбытовых надбавок'!$B$2281:'Расчет сбытовых надбавок'!$G$3024,5)</f>
        <v>341.87</v>
      </c>
      <c r="Y849" s="98">
        <f>VLOOKUP($A849+ROUND((COLUMN()-2)/24,5),АТС!$A$41:$F$736,5)+VLOOKUP($A849+ROUND((COLUMN()-2)/24,5),'Расчет сбытовых надбавок'!$B$2281:'Расчет сбытовых надбавок'!$G$3024,5)</f>
        <v>198.65</v>
      </c>
    </row>
    <row r="850" spans="1:25" x14ac:dyDescent="0.2">
      <c r="A850" s="79">
        <f t="shared" si="25"/>
        <v>42570</v>
      </c>
      <c r="B850" s="98">
        <f>VLOOKUP($A850+ROUND((COLUMN()-2)/24,5),АТС!$A$41:$F$736,5)+VLOOKUP($A850+ROUND((COLUMN()-2)/24,5),'Расчет сбытовых надбавок'!$B$2281:'Расчет сбытовых надбавок'!$G$3024,5)</f>
        <v>188.21</v>
      </c>
      <c r="C850" s="98">
        <f>VLOOKUP($A850+ROUND((COLUMN()-2)/24,5),АТС!$A$41:$F$736,5)+VLOOKUP($A850+ROUND((COLUMN()-2)/24,5),'Расчет сбытовых надбавок'!$B$2281:'Расчет сбытовых надбавок'!$G$3024,5)</f>
        <v>113.52</v>
      </c>
      <c r="D850" s="98">
        <f>VLOOKUP($A850+ROUND((COLUMN()-2)/24,5),АТС!$A$41:$F$736,5)+VLOOKUP($A850+ROUND((COLUMN()-2)/24,5),'Расчет сбытовых надбавок'!$B$2281:'Расчет сбытовых надбавок'!$G$3024,5)</f>
        <v>76.86999999999999</v>
      </c>
      <c r="E850" s="98">
        <f>VLOOKUP($A850+ROUND((COLUMN()-2)/24,5),АТС!$A$41:$F$736,5)+VLOOKUP($A850+ROUND((COLUMN()-2)/24,5),'Расчет сбытовых надбавок'!$B$2281:'Расчет сбытовых надбавок'!$G$3024,5)</f>
        <v>9.2200000000000006</v>
      </c>
      <c r="F850" s="98">
        <f>VLOOKUP($A850+ROUND((COLUMN()-2)/24,5),АТС!$A$41:$F$736,5)+VLOOKUP($A850+ROUND((COLUMN()-2)/24,5),'Расчет сбытовых надбавок'!$B$2281:'Расчет сбытовых надбавок'!$G$3024,5)</f>
        <v>0.01</v>
      </c>
      <c r="G850" s="98">
        <f>VLOOKUP($A850+ROUND((COLUMN()-2)/24,5),АТС!$A$41:$F$736,5)+VLOOKUP($A850+ROUND((COLUMN()-2)/24,5),'Расчет сбытовых надбавок'!$B$2281:'Расчет сбытовых надбавок'!$G$3024,5)</f>
        <v>0.01</v>
      </c>
      <c r="H850" s="98">
        <f>VLOOKUP($A850+ROUND((COLUMN()-2)/24,5),АТС!$A$41:$F$736,5)+VLOOKUP($A850+ROUND((COLUMN()-2)/24,5),'Расчет сбытовых надбавок'!$B$2281:'Расчет сбытовых надбавок'!$G$3024,5)</f>
        <v>0.01</v>
      </c>
      <c r="I850" s="98">
        <f>VLOOKUP($A850+ROUND((COLUMN()-2)/24,5),АТС!$A$41:$F$736,5)+VLOOKUP($A850+ROUND((COLUMN()-2)/24,5),'Расчет сбытовых надбавок'!$B$2281:'Расчет сбытовых надбавок'!$G$3024,5)</f>
        <v>0</v>
      </c>
      <c r="J850" s="98">
        <f>VLOOKUP($A850+ROUND((COLUMN()-2)/24,5),АТС!$A$41:$F$736,5)+VLOOKUP($A850+ROUND((COLUMN()-2)/24,5),'Расчет сбытовых надбавок'!$B$2281:'Расчет сбытовых надбавок'!$G$3024,5)</f>
        <v>0</v>
      </c>
      <c r="K850" s="98">
        <f>VLOOKUP($A850+ROUND((COLUMN()-2)/24,5),АТС!$A$41:$F$736,5)+VLOOKUP($A850+ROUND((COLUMN()-2)/24,5),'Расчет сбытовых надбавок'!$B$2281:'Расчет сбытовых надбавок'!$G$3024,5)</f>
        <v>0</v>
      </c>
      <c r="L850" s="98">
        <f>VLOOKUP($A850+ROUND((COLUMN()-2)/24,5),АТС!$A$41:$F$736,5)+VLOOKUP($A850+ROUND((COLUMN()-2)/24,5),'Расчет сбытовых надбавок'!$B$2281:'Расчет сбытовых надбавок'!$G$3024,5)</f>
        <v>0.01</v>
      </c>
      <c r="M850" s="98">
        <f>VLOOKUP($A850+ROUND((COLUMN()-2)/24,5),АТС!$A$41:$F$736,5)+VLOOKUP($A850+ROUND((COLUMN()-2)/24,5),'Расчет сбытовых надбавок'!$B$2281:'Расчет сбытовых надбавок'!$G$3024,5)</f>
        <v>0</v>
      </c>
      <c r="N850" s="98">
        <f>VLOOKUP($A850+ROUND((COLUMN()-2)/24,5),АТС!$A$41:$F$736,5)+VLOOKUP($A850+ROUND((COLUMN()-2)/24,5),'Расчет сбытовых надбавок'!$B$2281:'Расчет сбытовых надбавок'!$G$3024,5)</f>
        <v>12.77</v>
      </c>
      <c r="O850" s="98">
        <f>VLOOKUP($A850+ROUND((COLUMN()-2)/24,5),АТС!$A$41:$F$736,5)+VLOOKUP($A850+ROUND((COLUMN()-2)/24,5),'Расчет сбытовых надбавок'!$B$2281:'Расчет сбытовых надбавок'!$G$3024,5)</f>
        <v>10.379999999999999</v>
      </c>
      <c r="P850" s="98">
        <f>VLOOKUP($A850+ROUND((COLUMN()-2)/24,5),АТС!$A$41:$F$736,5)+VLOOKUP($A850+ROUND((COLUMN()-2)/24,5),'Расчет сбытовых надбавок'!$B$2281:'Расчет сбытовых надбавок'!$G$3024,5)</f>
        <v>169.05</v>
      </c>
      <c r="Q850" s="98">
        <f>VLOOKUP($A850+ROUND((COLUMN()-2)/24,5),АТС!$A$41:$F$736,5)+VLOOKUP($A850+ROUND((COLUMN()-2)/24,5),'Расчет сбытовых надбавок'!$B$2281:'Расчет сбытовых надбавок'!$G$3024,5)</f>
        <v>178.82</v>
      </c>
      <c r="R850" s="98">
        <f>VLOOKUP($A850+ROUND((COLUMN()-2)/24,5),АТС!$A$41:$F$736,5)+VLOOKUP($A850+ROUND((COLUMN()-2)/24,5),'Расчет сбытовых надбавок'!$B$2281:'Расчет сбытовых надбавок'!$G$3024,5)</f>
        <v>266.08</v>
      </c>
      <c r="S850" s="98">
        <f>VLOOKUP($A850+ROUND((COLUMN()-2)/24,5),АТС!$A$41:$F$736,5)+VLOOKUP($A850+ROUND((COLUMN()-2)/24,5),'Расчет сбытовых надбавок'!$B$2281:'Расчет сбытовых надбавок'!$G$3024,5)</f>
        <v>261.64</v>
      </c>
      <c r="T850" s="98">
        <f>VLOOKUP($A850+ROUND((COLUMN()-2)/24,5),АТС!$A$41:$F$736,5)+VLOOKUP($A850+ROUND((COLUMN()-2)/24,5),'Расчет сбытовых надбавок'!$B$2281:'Расчет сбытовых надбавок'!$G$3024,5)</f>
        <v>261.43</v>
      </c>
      <c r="U850" s="98">
        <f>VLOOKUP($A850+ROUND((COLUMN()-2)/24,5),АТС!$A$41:$F$736,5)+VLOOKUP($A850+ROUND((COLUMN()-2)/24,5),'Расчет сбытовых надбавок'!$B$2281:'Расчет сбытовых надбавок'!$G$3024,5)</f>
        <v>208.07999999999998</v>
      </c>
      <c r="V850" s="98">
        <f>VLOOKUP($A850+ROUND((COLUMN()-2)/24,5),АТС!$A$41:$F$736,5)+VLOOKUP($A850+ROUND((COLUMN()-2)/24,5),'Расчет сбытовых надбавок'!$B$2281:'Расчет сбытовых надбавок'!$G$3024,5)</f>
        <v>271.04000000000002</v>
      </c>
      <c r="W850" s="98">
        <f>VLOOKUP($A850+ROUND((COLUMN()-2)/24,5),АТС!$A$41:$F$736,5)+VLOOKUP($A850+ROUND((COLUMN()-2)/24,5),'Расчет сбытовых надбавок'!$B$2281:'Расчет сбытовых надбавок'!$G$3024,5)</f>
        <v>293.82</v>
      </c>
      <c r="X850" s="98">
        <f>VLOOKUP($A850+ROUND((COLUMN()-2)/24,5),АТС!$A$41:$F$736,5)+VLOOKUP($A850+ROUND((COLUMN()-2)/24,5),'Расчет сбытовых надбавок'!$B$2281:'Расчет сбытовых надбавок'!$G$3024,5)</f>
        <v>671.6400000000001</v>
      </c>
      <c r="Y850" s="98">
        <f>VLOOKUP($A850+ROUND((COLUMN()-2)/24,5),АТС!$A$41:$F$736,5)+VLOOKUP($A850+ROUND((COLUMN()-2)/24,5),'Расчет сбытовых надбавок'!$B$2281:'Расчет сбытовых надбавок'!$G$3024,5)</f>
        <v>651.77</v>
      </c>
    </row>
    <row r="851" spans="1:25" x14ac:dyDescent="0.2">
      <c r="A851" s="79">
        <f t="shared" si="25"/>
        <v>42571</v>
      </c>
      <c r="B851" s="98">
        <f>VLOOKUP($A851+ROUND((COLUMN()-2)/24,5),АТС!$A$41:$F$736,5)+VLOOKUP($A851+ROUND((COLUMN()-2)/24,5),'Расчет сбытовых надбавок'!$B$2281:'Расчет сбытовых надбавок'!$G$3024,5)</f>
        <v>158.94999999999999</v>
      </c>
      <c r="C851" s="98">
        <f>VLOOKUP($A851+ROUND((COLUMN()-2)/24,5),АТС!$A$41:$F$736,5)+VLOOKUP($A851+ROUND((COLUMN()-2)/24,5),'Расчет сбытовых надбавок'!$B$2281:'Расчет сбытовых надбавок'!$G$3024,5)</f>
        <v>103.31</v>
      </c>
      <c r="D851" s="98">
        <f>VLOOKUP($A851+ROUND((COLUMN()-2)/24,5),АТС!$A$41:$F$736,5)+VLOOKUP($A851+ROUND((COLUMN()-2)/24,5),'Расчет сбытовых надбавок'!$B$2281:'Расчет сбытовых надбавок'!$G$3024,5)</f>
        <v>29.68</v>
      </c>
      <c r="E851" s="98">
        <f>VLOOKUP($A851+ROUND((COLUMN()-2)/24,5),АТС!$A$41:$F$736,5)+VLOOKUP($A851+ROUND((COLUMN()-2)/24,5),'Расчет сбытовых надбавок'!$B$2281:'Расчет сбытовых надбавок'!$G$3024,5)</f>
        <v>62.63</v>
      </c>
      <c r="F851" s="98">
        <f>VLOOKUP($A851+ROUND((COLUMN()-2)/24,5),АТС!$A$41:$F$736,5)+VLOOKUP($A851+ROUND((COLUMN()-2)/24,5),'Расчет сбытовых надбавок'!$B$2281:'Расчет сбытовых надбавок'!$G$3024,5)</f>
        <v>2.99</v>
      </c>
      <c r="G851" s="98">
        <f>VLOOKUP($A851+ROUND((COLUMN()-2)/24,5),АТС!$A$41:$F$736,5)+VLOOKUP($A851+ROUND((COLUMN()-2)/24,5),'Расчет сбытовых надбавок'!$B$2281:'Расчет сбытовых надбавок'!$G$3024,5)</f>
        <v>78.89</v>
      </c>
      <c r="H851" s="98">
        <f>VLOOKUP($A851+ROUND((COLUMN()-2)/24,5),АТС!$A$41:$F$736,5)+VLOOKUP($A851+ROUND((COLUMN()-2)/24,5),'Расчет сбытовых надбавок'!$B$2281:'Расчет сбытовых надбавок'!$G$3024,5)</f>
        <v>0</v>
      </c>
      <c r="I851" s="98">
        <f>VLOOKUP($A851+ROUND((COLUMN()-2)/24,5),АТС!$A$41:$F$736,5)+VLOOKUP($A851+ROUND((COLUMN()-2)/24,5),'Расчет сбытовых надбавок'!$B$2281:'Расчет сбытовых надбавок'!$G$3024,5)</f>
        <v>0</v>
      </c>
      <c r="J851" s="98">
        <f>VLOOKUP($A851+ROUND((COLUMN()-2)/24,5),АТС!$A$41:$F$736,5)+VLOOKUP($A851+ROUND((COLUMN()-2)/24,5),'Расчет сбытовых надбавок'!$B$2281:'Расчет сбытовых надбавок'!$G$3024,5)</f>
        <v>21.21</v>
      </c>
      <c r="K851" s="98">
        <f>VLOOKUP($A851+ROUND((COLUMN()-2)/24,5),АТС!$A$41:$F$736,5)+VLOOKUP($A851+ROUND((COLUMN()-2)/24,5),'Расчет сбытовых надбавок'!$B$2281:'Расчет сбытовых надбавок'!$G$3024,5)</f>
        <v>90.570000000000007</v>
      </c>
      <c r="L851" s="98">
        <f>VLOOKUP($A851+ROUND((COLUMN()-2)/24,5),АТС!$A$41:$F$736,5)+VLOOKUP($A851+ROUND((COLUMN()-2)/24,5),'Расчет сбытовых надбавок'!$B$2281:'Расчет сбытовых надбавок'!$G$3024,5)</f>
        <v>58.53</v>
      </c>
      <c r="M851" s="98">
        <f>VLOOKUP($A851+ROUND((COLUMN()-2)/24,5),АТС!$A$41:$F$736,5)+VLOOKUP($A851+ROUND((COLUMN()-2)/24,5),'Расчет сбытовых надбавок'!$B$2281:'Расчет сбытовых надбавок'!$G$3024,5)</f>
        <v>75.69</v>
      </c>
      <c r="N851" s="98">
        <f>VLOOKUP($A851+ROUND((COLUMN()-2)/24,5),АТС!$A$41:$F$736,5)+VLOOKUP($A851+ROUND((COLUMN()-2)/24,5),'Расчет сбытовых надбавок'!$B$2281:'Расчет сбытовых надбавок'!$G$3024,5)</f>
        <v>161.82999999999998</v>
      </c>
      <c r="O851" s="98">
        <f>VLOOKUP($A851+ROUND((COLUMN()-2)/24,5),АТС!$A$41:$F$736,5)+VLOOKUP($A851+ROUND((COLUMN()-2)/24,5),'Расчет сбытовых надбавок'!$B$2281:'Расчет сбытовых надбавок'!$G$3024,5)</f>
        <v>170.10999999999999</v>
      </c>
      <c r="P851" s="98">
        <f>VLOOKUP($A851+ROUND((COLUMN()-2)/24,5),АТС!$A$41:$F$736,5)+VLOOKUP($A851+ROUND((COLUMN()-2)/24,5),'Расчет сбытовых надбавок'!$B$2281:'Расчет сбытовых надбавок'!$G$3024,5)</f>
        <v>219.34</v>
      </c>
      <c r="Q851" s="98">
        <f>VLOOKUP($A851+ROUND((COLUMN()-2)/24,5),АТС!$A$41:$F$736,5)+VLOOKUP($A851+ROUND((COLUMN()-2)/24,5),'Расчет сбытовых надбавок'!$B$2281:'Расчет сбытовых надбавок'!$G$3024,5)</f>
        <v>226.45</v>
      </c>
      <c r="R851" s="98">
        <f>VLOOKUP($A851+ROUND((COLUMN()-2)/24,5),АТС!$A$41:$F$736,5)+VLOOKUP($A851+ROUND((COLUMN()-2)/24,5),'Расчет сбытовых надбавок'!$B$2281:'Расчет сбытовых надбавок'!$G$3024,5)</f>
        <v>211.54999999999998</v>
      </c>
      <c r="S851" s="98">
        <f>VLOOKUP($A851+ROUND((COLUMN()-2)/24,5),АТС!$A$41:$F$736,5)+VLOOKUP($A851+ROUND((COLUMN()-2)/24,5),'Расчет сбытовых надбавок'!$B$2281:'Расчет сбытовых надбавок'!$G$3024,5)</f>
        <v>195.88</v>
      </c>
      <c r="T851" s="98">
        <f>VLOOKUP($A851+ROUND((COLUMN()-2)/24,5),АТС!$A$41:$F$736,5)+VLOOKUP($A851+ROUND((COLUMN()-2)/24,5),'Расчет сбытовых надбавок'!$B$2281:'Расчет сбытовых надбавок'!$G$3024,5)</f>
        <v>141</v>
      </c>
      <c r="U851" s="98">
        <f>VLOOKUP($A851+ROUND((COLUMN()-2)/24,5),АТС!$A$41:$F$736,5)+VLOOKUP($A851+ROUND((COLUMN()-2)/24,5),'Расчет сбытовых надбавок'!$B$2281:'Расчет сбытовых надбавок'!$G$3024,5)</f>
        <v>79.67</v>
      </c>
      <c r="V851" s="98">
        <f>VLOOKUP($A851+ROUND((COLUMN()-2)/24,5),АТС!$A$41:$F$736,5)+VLOOKUP($A851+ROUND((COLUMN()-2)/24,5),'Расчет сбытовых надбавок'!$B$2281:'Расчет сбытовых надбавок'!$G$3024,5)</f>
        <v>186.93</v>
      </c>
      <c r="W851" s="98">
        <f>VLOOKUP($A851+ROUND((COLUMN()-2)/24,5),АТС!$A$41:$F$736,5)+VLOOKUP($A851+ROUND((COLUMN()-2)/24,5),'Расчет сбытовых надбавок'!$B$2281:'Расчет сбытовых надбавок'!$G$3024,5)</f>
        <v>281.46999999999997</v>
      </c>
      <c r="X851" s="98">
        <f>VLOOKUP($A851+ROUND((COLUMN()-2)/24,5),АТС!$A$41:$F$736,5)+VLOOKUP($A851+ROUND((COLUMN()-2)/24,5),'Расчет сбытовых надбавок'!$B$2281:'Расчет сбытовых надбавок'!$G$3024,5)</f>
        <v>353.77</v>
      </c>
      <c r="Y851" s="98">
        <f>VLOOKUP($A851+ROUND((COLUMN()-2)/24,5),АТС!$A$41:$F$736,5)+VLOOKUP($A851+ROUND((COLUMN()-2)/24,5),'Расчет сбытовых надбавок'!$B$2281:'Расчет сбытовых надбавок'!$G$3024,5)</f>
        <v>453.46999999999997</v>
      </c>
    </row>
    <row r="852" spans="1:25" x14ac:dyDescent="0.2">
      <c r="A852" s="79">
        <f t="shared" si="25"/>
        <v>42572</v>
      </c>
      <c r="B852" s="98">
        <f>VLOOKUP($A852+ROUND((COLUMN()-2)/24,5),АТС!$A$41:$F$736,5)+VLOOKUP($A852+ROUND((COLUMN()-2)/24,5),'Расчет сбытовых надбавок'!$B$2281:'Расчет сбытовых надбавок'!$G$3024,5)</f>
        <v>167.02</v>
      </c>
      <c r="C852" s="98">
        <f>VLOOKUP($A852+ROUND((COLUMN()-2)/24,5),АТС!$A$41:$F$736,5)+VLOOKUP($A852+ROUND((COLUMN()-2)/24,5),'Расчет сбытовых надбавок'!$B$2281:'Расчет сбытовых надбавок'!$G$3024,5)</f>
        <v>10.52</v>
      </c>
      <c r="D852" s="98">
        <f>VLOOKUP($A852+ROUND((COLUMN()-2)/24,5),АТС!$A$41:$F$736,5)+VLOOKUP($A852+ROUND((COLUMN()-2)/24,5),'Расчет сбытовых надбавок'!$B$2281:'Расчет сбытовых надбавок'!$G$3024,5)</f>
        <v>642.49</v>
      </c>
      <c r="E852" s="98">
        <f>VLOOKUP($A852+ROUND((COLUMN()-2)/24,5),АТС!$A$41:$F$736,5)+VLOOKUP($A852+ROUND((COLUMN()-2)/24,5),'Расчет сбытовых надбавок'!$B$2281:'Расчет сбытовых надбавок'!$G$3024,5)</f>
        <v>728.46999999999991</v>
      </c>
      <c r="F852" s="98">
        <f>VLOOKUP($A852+ROUND((COLUMN()-2)/24,5),АТС!$A$41:$F$736,5)+VLOOKUP($A852+ROUND((COLUMN()-2)/24,5),'Расчет сбытовых надбавок'!$B$2281:'Расчет сбытовых надбавок'!$G$3024,5)</f>
        <v>429.32</v>
      </c>
      <c r="G852" s="98">
        <f>VLOOKUP($A852+ROUND((COLUMN()-2)/24,5),АТС!$A$41:$F$736,5)+VLOOKUP($A852+ROUND((COLUMN()-2)/24,5),'Расчет сбытовых надбавок'!$B$2281:'Расчет сбытовых надбавок'!$G$3024,5)</f>
        <v>222.06</v>
      </c>
      <c r="H852" s="98">
        <f>VLOOKUP($A852+ROUND((COLUMN()-2)/24,5),АТС!$A$41:$F$736,5)+VLOOKUP($A852+ROUND((COLUMN()-2)/24,5),'Расчет сбытовых надбавок'!$B$2281:'Расчет сбытовых надбавок'!$G$3024,5)</f>
        <v>7.87</v>
      </c>
      <c r="I852" s="98">
        <f>VLOOKUP($A852+ROUND((COLUMN()-2)/24,5),АТС!$A$41:$F$736,5)+VLOOKUP($A852+ROUND((COLUMN()-2)/24,5),'Расчет сбытовых надбавок'!$B$2281:'Расчет сбытовых надбавок'!$G$3024,5)</f>
        <v>0</v>
      </c>
      <c r="J852" s="98">
        <f>VLOOKUP($A852+ROUND((COLUMN()-2)/24,5),АТС!$A$41:$F$736,5)+VLOOKUP($A852+ROUND((COLUMN()-2)/24,5),'Расчет сбытовых надбавок'!$B$2281:'Расчет сбытовых надбавок'!$G$3024,5)</f>
        <v>0.60000000000000009</v>
      </c>
      <c r="K852" s="98">
        <f>VLOOKUP($A852+ROUND((COLUMN()-2)/24,5),АТС!$A$41:$F$736,5)+VLOOKUP($A852+ROUND((COLUMN()-2)/24,5),'Расчет сбытовых надбавок'!$B$2281:'Расчет сбытовых надбавок'!$G$3024,5)</f>
        <v>52.480000000000004</v>
      </c>
      <c r="L852" s="98">
        <f>VLOOKUP($A852+ROUND((COLUMN()-2)/24,5),АТС!$A$41:$F$736,5)+VLOOKUP($A852+ROUND((COLUMN()-2)/24,5),'Расчет сбытовых надбавок'!$B$2281:'Расчет сбытовых надбавок'!$G$3024,5)</f>
        <v>69.399999999999991</v>
      </c>
      <c r="M852" s="98">
        <f>VLOOKUP($A852+ROUND((COLUMN()-2)/24,5),АТС!$A$41:$F$736,5)+VLOOKUP($A852+ROUND((COLUMN()-2)/24,5),'Расчет сбытовых надбавок'!$B$2281:'Расчет сбытовых надбавок'!$G$3024,5)</f>
        <v>111.99</v>
      </c>
      <c r="N852" s="98">
        <f>VLOOKUP($A852+ROUND((COLUMN()-2)/24,5),АТС!$A$41:$F$736,5)+VLOOKUP($A852+ROUND((COLUMN()-2)/24,5),'Расчет сбытовых надбавок'!$B$2281:'Расчет сбытовых надбавок'!$G$3024,5)</f>
        <v>94.82</v>
      </c>
      <c r="O852" s="98">
        <f>VLOOKUP($A852+ROUND((COLUMN()-2)/24,5),АТС!$A$41:$F$736,5)+VLOOKUP($A852+ROUND((COLUMN()-2)/24,5),'Расчет сбытовых надбавок'!$B$2281:'Расчет сбытовых надбавок'!$G$3024,5)</f>
        <v>95.33</v>
      </c>
      <c r="P852" s="98">
        <f>VLOOKUP($A852+ROUND((COLUMN()-2)/24,5),АТС!$A$41:$F$736,5)+VLOOKUP($A852+ROUND((COLUMN()-2)/24,5),'Расчет сбытовых надбавок'!$B$2281:'Расчет сбытовых надбавок'!$G$3024,5)</f>
        <v>135.35</v>
      </c>
      <c r="Q852" s="98">
        <f>VLOOKUP($A852+ROUND((COLUMN()-2)/24,5),АТС!$A$41:$F$736,5)+VLOOKUP($A852+ROUND((COLUMN()-2)/24,5),'Расчет сбытовых надбавок'!$B$2281:'Расчет сбытовых надбавок'!$G$3024,5)</f>
        <v>137.55000000000001</v>
      </c>
      <c r="R852" s="98">
        <f>VLOOKUP($A852+ROUND((COLUMN()-2)/24,5),АТС!$A$41:$F$736,5)+VLOOKUP($A852+ROUND((COLUMN()-2)/24,5),'Расчет сбытовых надбавок'!$B$2281:'Расчет сбытовых надбавок'!$G$3024,5)</f>
        <v>150.79999999999998</v>
      </c>
      <c r="S852" s="98">
        <f>VLOOKUP($A852+ROUND((COLUMN()-2)/24,5),АТС!$A$41:$F$736,5)+VLOOKUP($A852+ROUND((COLUMN()-2)/24,5),'Расчет сбытовых надбавок'!$B$2281:'Расчет сбытовых надбавок'!$G$3024,5)</f>
        <v>141.72000000000003</v>
      </c>
      <c r="T852" s="98">
        <f>VLOOKUP($A852+ROUND((COLUMN()-2)/24,5),АТС!$A$41:$F$736,5)+VLOOKUP($A852+ROUND((COLUMN()-2)/24,5),'Расчет сбытовых надбавок'!$B$2281:'Расчет сбытовых надбавок'!$G$3024,5)</f>
        <v>111.10000000000001</v>
      </c>
      <c r="U852" s="98">
        <f>VLOOKUP($A852+ROUND((COLUMN()-2)/24,5),АТС!$A$41:$F$736,5)+VLOOKUP($A852+ROUND((COLUMN()-2)/24,5),'Расчет сбытовых надбавок'!$B$2281:'Расчет сбытовых надбавок'!$G$3024,5)</f>
        <v>95.32</v>
      </c>
      <c r="V852" s="98">
        <f>VLOOKUP($A852+ROUND((COLUMN()-2)/24,5),АТС!$A$41:$F$736,5)+VLOOKUP($A852+ROUND((COLUMN()-2)/24,5),'Расчет сбытовых надбавок'!$B$2281:'Расчет сбытовых надбавок'!$G$3024,5)</f>
        <v>124.39</v>
      </c>
      <c r="W852" s="98">
        <f>VLOOKUP($A852+ROUND((COLUMN()-2)/24,5),АТС!$A$41:$F$736,5)+VLOOKUP($A852+ROUND((COLUMN()-2)/24,5),'Расчет сбытовых надбавок'!$B$2281:'Расчет сбытовых надбавок'!$G$3024,5)</f>
        <v>182.46</v>
      </c>
      <c r="X852" s="98">
        <f>VLOOKUP($A852+ROUND((COLUMN()-2)/24,5),АТС!$A$41:$F$736,5)+VLOOKUP($A852+ROUND((COLUMN()-2)/24,5),'Расчет сбытовых надбавок'!$B$2281:'Расчет сбытовых надбавок'!$G$3024,5)</f>
        <v>377.96</v>
      </c>
      <c r="Y852" s="98">
        <f>VLOOKUP($A852+ROUND((COLUMN()-2)/24,5),АТС!$A$41:$F$736,5)+VLOOKUP($A852+ROUND((COLUMN()-2)/24,5),'Расчет сбытовых надбавок'!$B$2281:'Расчет сбытовых надбавок'!$G$3024,5)</f>
        <v>503.06</v>
      </c>
    </row>
    <row r="853" spans="1:25" x14ac:dyDescent="0.2">
      <c r="A853" s="79">
        <f t="shared" si="25"/>
        <v>42573</v>
      </c>
      <c r="B853" s="98">
        <f>VLOOKUP($A853+ROUND((COLUMN()-2)/24,5),АТС!$A$41:$F$736,5)+VLOOKUP($A853+ROUND((COLUMN()-2)/24,5),'Расчет сбытовых надбавок'!$B$2281:'Расчет сбытовых надбавок'!$G$3024,5)</f>
        <v>105.11999999999999</v>
      </c>
      <c r="C853" s="98">
        <f>VLOOKUP($A853+ROUND((COLUMN()-2)/24,5),АТС!$A$41:$F$736,5)+VLOOKUP($A853+ROUND((COLUMN()-2)/24,5),'Расчет сбытовых надбавок'!$B$2281:'Расчет сбытовых надбавок'!$G$3024,5)</f>
        <v>0.22999999999999998</v>
      </c>
      <c r="D853" s="98">
        <f>VLOOKUP($A853+ROUND((COLUMN()-2)/24,5),АТС!$A$41:$F$736,5)+VLOOKUP($A853+ROUND((COLUMN()-2)/24,5),'Расчет сбытовых надбавок'!$B$2281:'Расчет сбытовых надбавок'!$G$3024,5)</f>
        <v>0.01</v>
      </c>
      <c r="E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F853" s="98">
        <f>VLOOKUP($A853+ROUND((COLUMN()-2)/24,5),АТС!$A$41:$F$736,5)+VLOOKUP($A853+ROUND((COLUMN()-2)/24,5),'Расчет сбытовых надбавок'!$B$2281:'Расчет сбытовых надбавок'!$G$3024,5)</f>
        <v>155.74</v>
      </c>
      <c r="G853" s="98">
        <f>VLOOKUP($A853+ROUND((COLUMN()-2)/24,5),АТС!$A$41:$F$736,5)+VLOOKUP($A853+ROUND((COLUMN()-2)/24,5),'Расчет сбытовых надбавок'!$B$2281:'Расчет сбытовых надбавок'!$G$3024,5)</f>
        <v>62.24</v>
      </c>
      <c r="H853" s="98">
        <f>VLOOKUP($A853+ROUND((COLUMN()-2)/24,5),АТС!$A$41:$F$736,5)+VLOOKUP($A853+ROUND((COLUMN()-2)/24,5),'Расчет сбытовых надбавок'!$B$2281:'Расчет сбытовых надбавок'!$G$3024,5)</f>
        <v>6.31</v>
      </c>
      <c r="I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J853" s="98">
        <f>VLOOKUP($A853+ROUND((COLUMN()-2)/24,5),АТС!$A$41:$F$736,5)+VLOOKUP($A853+ROUND((COLUMN()-2)/24,5),'Расчет сбытовых надбавок'!$B$2281:'Расчет сбытовых надбавок'!$G$3024,5)</f>
        <v>12.34</v>
      </c>
      <c r="K853" s="98">
        <f>VLOOKUP($A853+ROUND((COLUMN()-2)/24,5),АТС!$A$41:$F$736,5)+VLOOKUP($A853+ROUND((COLUMN()-2)/24,5),'Расчет сбытовых надбавок'!$B$2281:'Расчет сбытовых надбавок'!$G$3024,5)</f>
        <v>51.33</v>
      </c>
      <c r="L853" s="98">
        <f>VLOOKUP($A853+ROUND((COLUMN()-2)/24,5),АТС!$A$41:$F$736,5)+VLOOKUP($A853+ROUND((COLUMN()-2)/24,5),'Расчет сбытовых надбавок'!$B$2281:'Расчет сбытовых надбавок'!$G$3024,5)</f>
        <v>76.75</v>
      </c>
      <c r="M853" s="98">
        <f>VLOOKUP($A853+ROUND((COLUMN()-2)/24,5),АТС!$A$41:$F$736,5)+VLOOKUP($A853+ROUND((COLUMN()-2)/24,5),'Расчет сбытовых надбавок'!$B$2281:'Расчет сбытовых надбавок'!$G$3024,5)</f>
        <v>64.36</v>
      </c>
      <c r="N853" s="98">
        <f>VLOOKUP($A853+ROUND((COLUMN()-2)/24,5),АТС!$A$41:$F$736,5)+VLOOKUP($A853+ROUND((COLUMN()-2)/24,5),'Расчет сбытовых надбавок'!$B$2281:'Расчет сбытовых надбавок'!$G$3024,5)</f>
        <v>74.81</v>
      </c>
      <c r="O853" s="98">
        <f>VLOOKUP($A853+ROUND((COLUMN()-2)/24,5),АТС!$A$41:$F$736,5)+VLOOKUP($A853+ROUND((COLUMN()-2)/24,5),'Расчет сбытовых надбавок'!$B$2281:'Расчет сбытовых надбавок'!$G$3024,5)</f>
        <v>73.36</v>
      </c>
      <c r="P853" s="98">
        <f>VLOOKUP($A853+ROUND((COLUMN()-2)/24,5),АТС!$A$41:$F$736,5)+VLOOKUP($A853+ROUND((COLUMN()-2)/24,5),'Расчет сбытовых надбавок'!$B$2281:'Расчет сбытовых надбавок'!$G$3024,5)</f>
        <v>143.88999999999999</v>
      </c>
      <c r="Q853" s="98">
        <f>VLOOKUP($A853+ROUND((COLUMN()-2)/24,5),АТС!$A$41:$F$736,5)+VLOOKUP($A853+ROUND((COLUMN()-2)/24,5),'Расчет сбытовых надбавок'!$B$2281:'Расчет сбытовых надбавок'!$G$3024,5)</f>
        <v>144.38999999999999</v>
      </c>
      <c r="R853" s="98">
        <f>VLOOKUP($A853+ROUND((COLUMN()-2)/24,5),АТС!$A$41:$F$736,5)+VLOOKUP($A853+ROUND((COLUMN()-2)/24,5),'Расчет сбытовых надбавок'!$B$2281:'Расчет сбытовых надбавок'!$G$3024,5)</f>
        <v>209.31</v>
      </c>
      <c r="S853" s="98">
        <f>VLOOKUP($A853+ROUND((COLUMN()-2)/24,5),АТС!$A$41:$F$736,5)+VLOOKUP($A853+ROUND((COLUMN()-2)/24,5),'Расчет сбытовых надбавок'!$B$2281:'Расчет сбытовых надбавок'!$G$3024,5)</f>
        <v>183.91</v>
      </c>
      <c r="T853" s="98">
        <f>VLOOKUP($A853+ROUND((COLUMN()-2)/24,5),АТС!$A$41:$F$736,5)+VLOOKUP($A853+ROUND((COLUMN()-2)/24,5),'Расчет сбытовых надбавок'!$B$2281:'Расчет сбытовых надбавок'!$G$3024,5)</f>
        <v>165.35999999999999</v>
      </c>
      <c r="U853" s="98">
        <f>VLOOKUP($A853+ROUND((COLUMN()-2)/24,5),АТС!$A$41:$F$736,5)+VLOOKUP($A853+ROUND((COLUMN()-2)/24,5),'Расчет сбытовых надбавок'!$B$2281:'Расчет сбытовых надбавок'!$G$3024,5)</f>
        <v>120.49</v>
      </c>
      <c r="V853" s="98">
        <f>VLOOKUP($A853+ROUND((COLUMN()-2)/24,5),АТС!$A$41:$F$736,5)+VLOOKUP($A853+ROUND((COLUMN()-2)/24,5),'Расчет сбытовых надбавок'!$B$2281:'Расчет сбытовых надбавок'!$G$3024,5)</f>
        <v>169.77</v>
      </c>
      <c r="W853" s="98">
        <f>VLOOKUP($A853+ROUND((COLUMN()-2)/24,5),АТС!$A$41:$F$736,5)+VLOOKUP($A853+ROUND((COLUMN()-2)/24,5),'Расчет сбытовых надбавок'!$B$2281:'Расчет сбытовых надбавок'!$G$3024,5)</f>
        <v>184.77</v>
      </c>
      <c r="X853" s="98">
        <f>VLOOKUP($A853+ROUND((COLUMN()-2)/24,5),АТС!$A$41:$F$736,5)+VLOOKUP($A853+ROUND((COLUMN()-2)/24,5),'Расчет сбытовых надбавок'!$B$2281:'Расчет сбытовых надбавок'!$G$3024,5)</f>
        <v>204.48000000000002</v>
      </c>
      <c r="Y853" s="98">
        <f>VLOOKUP($A853+ROUND((COLUMN()-2)/24,5),АТС!$A$41:$F$736,5)+VLOOKUP($A853+ROUND((COLUMN()-2)/24,5),'Расчет сбытовых надбавок'!$B$2281:'Расчет сбытовых надбавок'!$G$3024,5)</f>
        <v>337.33</v>
      </c>
    </row>
    <row r="854" spans="1:25" x14ac:dyDescent="0.2">
      <c r="A854" s="79">
        <f t="shared" si="25"/>
        <v>42574</v>
      </c>
      <c r="B854" s="98">
        <f>VLOOKUP($A854+ROUND((COLUMN()-2)/24,5),АТС!$A$41:$F$736,5)+VLOOKUP($A854+ROUND((COLUMN()-2)/24,5),'Расчет сбытовых надбавок'!$B$2281:'Расчет сбытовых надбавок'!$G$3024,5)</f>
        <v>98.350000000000009</v>
      </c>
      <c r="C854" s="98">
        <f>VLOOKUP($A854+ROUND((COLUMN()-2)/24,5),АТС!$A$41:$F$736,5)+VLOOKUP($A854+ROUND((COLUMN()-2)/24,5),'Расчет сбытовых надбавок'!$B$2281:'Расчет сбытовых надбавок'!$G$3024,5)</f>
        <v>65.489999999999995</v>
      </c>
      <c r="D854" s="98">
        <f>VLOOKUP($A854+ROUND((COLUMN()-2)/24,5),АТС!$A$41:$F$736,5)+VLOOKUP($A854+ROUND((COLUMN()-2)/24,5),'Расчет сбытовых надбавок'!$B$2281:'Расчет сбытовых надбавок'!$G$3024,5)</f>
        <v>30.77</v>
      </c>
      <c r="E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F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G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H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I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J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K854" s="98">
        <f>VLOOKUP($A854+ROUND((COLUMN()-2)/24,5),АТС!$A$41:$F$736,5)+VLOOKUP($A854+ROUND((COLUMN()-2)/24,5),'Расчет сбытовых надбавок'!$B$2281:'Расчет сбытовых надбавок'!$G$3024,5)</f>
        <v>66.14</v>
      </c>
      <c r="L854" s="98">
        <f>VLOOKUP($A854+ROUND((COLUMN()-2)/24,5),АТС!$A$41:$F$736,5)+VLOOKUP($A854+ROUND((COLUMN()-2)/24,5),'Расчет сбытовых надбавок'!$B$2281:'Расчет сбытовых надбавок'!$G$3024,5)</f>
        <v>54.19</v>
      </c>
      <c r="M854" s="98">
        <f>VLOOKUP($A854+ROUND((COLUMN()-2)/24,5),АТС!$A$41:$F$736,5)+VLOOKUP($A854+ROUND((COLUMN()-2)/24,5),'Расчет сбытовых надбавок'!$B$2281:'Расчет сбытовых надбавок'!$G$3024,5)</f>
        <v>77.22999999999999</v>
      </c>
      <c r="N854" s="98">
        <f>VLOOKUP($A854+ROUND((COLUMN()-2)/24,5),АТС!$A$41:$F$736,5)+VLOOKUP($A854+ROUND((COLUMN()-2)/24,5),'Расчет сбытовых надбавок'!$B$2281:'Расчет сбытовых надбавок'!$G$3024,5)</f>
        <v>43.6</v>
      </c>
      <c r="O854" s="98">
        <f>VLOOKUP($A854+ROUND((COLUMN()-2)/24,5),АТС!$A$41:$F$736,5)+VLOOKUP($A854+ROUND((COLUMN()-2)/24,5),'Расчет сбытовых надбавок'!$B$2281:'Расчет сбытовых надбавок'!$G$3024,5)</f>
        <v>49.05</v>
      </c>
      <c r="P854" s="98">
        <f>VLOOKUP($A854+ROUND((COLUMN()-2)/24,5),АТС!$A$41:$F$736,5)+VLOOKUP($A854+ROUND((COLUMN()-2)/24,5),'Расчет сбытовых надбавок'!$B$2281:'Расчет сбытовых надбавок'!$G$3024,5)</f>
        <v>44.35</v>
      </c>
      <c r="Q854" s="98">
        <f>VLOOKUP($A854+ROUND((COLUMN()-2)/24,5),АТС!$A$41:$F$736,5)+VLOOKUP($A854+ROUND((COLUMN()-2)/24,5),'Расчет сбытовых надбавок'!$B$2281:'Расчет сбытовых надбавок'!$G$3024,5)</f>
        <v>56.620000000000005</v>
      </c>
      <c r="R854" s="98">
        <f>VLOOKUP($A854+ROUND((COLUMN()-2)/24,5),АТС!$A$41:$F$736,5)+VLOOKUP($A854+ROUND((COLUMN()-2)/24,5),'Расчет сбытовых надбавок'!$B$2281:'Расчет сбытовых надбавок'!$G$3024,5)</f>
        <v>91.69</v>
      </c>
      <c r="S854" s="98">
        <f>VLOOKUP($A854+ROUND((COLUMN()-2)/24,5),АТС!$A$41:$F$736,5)+VLOOKUP($A854+ROUND((COLUMN()-2)/24,5),'Расчет сбытовых надбавок'!$B$2281:'Расчет сбытовых надбавок'!$G$3024,5)</f>
        <v>96.31</v>
      </c>
      <c r="T854" s="98">
        <f>VLOOKUP($A854+ROUND((COLUMN()-2)/24,5),АТС!$A$41:$F$736,5)+VLOOKUP($A854+ROUND((COLUMN()-2)/24,5),'Расчет сбытовых надбавок'!$B$2281:'Расчет сбытовых надбавок'!$G$3024,5)</f>
        <v>95.82</v>
      </c>
      <c r="U854" s="98">
        <f>VLOOKUP($A854+ROUND((COLUMN()-2)/24,5),АТС!$A$41:$F$736,5)+VLOOKUP($A854+ROUND((COLUMN()-2)/24,5),'Расчет сбытовых надбавок'!$B$2281:'Расчет сбытовых надбавок'!$G$3024,5)</f>
        <v>14.39</v>
      </c>
      <c r="V854" s="98">
        <f>VLOOKUP($A854+ROUND((COLUMN()-2)/24,5),АТС!$A$41:$F$736,5)+VLOOKUP($A854+ROUND((COLUMN()-2)/24,5),'Расчет сбытовых надбавок'!$B$2281:'Расчет сбытовых надбавок'!$G$3024,5)</f>
        <v>29.42</v>
      </c>
      <c r="W854" s="98">
        <f>VLOOKUP($A854+ROUND((COLUMN()-2)/24,5),АТС!$A$41:$F$736,5)+VLOOKUP($A854+ROUND((COLUMN()-2)/24,5),'Расчет сбытовых надбавок'!$B$2281:'Расчет сбытовых надбавок'!$G$3024,5)</f>
        <v>154.75</v>
      </c>
      <c r="X854" s="98">
        <f>VLOOKUP($A854+ROUND((COLUMN()-2)/24,5),АТС!$A$41:$F$736,5)+VLOOKUP($A854+ROUND((COLUMN()-2)/24,5),'Расчет сбытовых надбавок'!$B$2281:'Расчет сбытовых надбавок'!$G$3024,5)</f>
        <v>242.63</v>
      </c>
      <c r="Y854" s="98">
        <f>VLOOKUP($A854+ROUND((COLUMN()-2)/24,5),АТС!$A$41:$F$736,5)+VLOOKUP($A854+ROUND((COLUMN()-2)/24,5),'Расчет сбытовых надбавок'!$B$2281:'Расчет сбытовых надбавок'!$G$3024,5)</f>
        <v>289.32</v>
      </c>
    </row>
    <row r="855" spans="1:25" x14ac:dyDescent="0.2">
      <c r="A855" s="79">
        <f t="shared" si="25"/>
        <v>42575</v>
      </c>
      <c r="B855" s="98">
        <f>VLOOKUP($A855+ROUND((COLUMN()-2)/24,5),АТС!$A$41:$F$736,5)+VLOOKUP($A855+ROUND((COLUMN()-2)/24,5),'Расчет сбытовых надбавок'!$B$2281:'Расчет сбытовых надбавок'!$G$3024,5)</f>
        <v>69.149999999999991</v>
      </c>
      <c r="C855" s="98">
        <f>VLOOKUP($A855+ROUND((COLUMN()-2)/24,5),АТС!$A$41:$F$736,5)+VLOOKUP($A855+ROUND((COLUMN()-2)/24,5),'Расчет сбытовых надбавок'!$B$2281:'Расчет сбытовых надбавок'!$G$3024,5)</f>
        <v>164.38</v>
      </c>
      <c r="D855" s="98">
        <f>VLOOKUP($A855+ROUND((COLUMN()-2)/24,5),АТС!$A$41:$F$736,5)+VLOOKUP($A855+ROUND((COLUMN()-2)/24,5),'Расчет сбытовых надбавок'!$B$2281:'Расчет сбытовых надбавок'!$G$3024,5)</f>
        <v>250.32999999999998</v>
      </c>
      <c r="E855" s="98">
        <f>VLOOKUP($A855+ROUND((COLUMN()-2)/24,5),АТС!$A$41:$F$736,5)+VLOOKUP($A855+ROUND((COLUMN()-2)/24,5),'Расчет сбытовых надбавок'!$B$2281:'Расчет сбытовых надбавок'!$G$3024,5)</f>
        <v>147.49</v>
      </c>
      <c r="F855" s="98">
        <f>VLOOKUP($A855+ROUND((COLUMN()-2)/24,5),АТС!$A$41:$F$736,5)+VLOOKUP($A855+ROUND((COLUMN()-2)/24,5),'Расчет сбытовых надбавок'!$B$2281:'Расчет сбытовых надбавок'!$G$3024,5)</f>
        <v>55.13</v>
      </c>
      <c r="G855" s="98">
        <f>VLOOKUP($A855+ROUND((COLUMN()-2)/24,5),АТС!$A$41:$F$736,5)+VLOOKUP($A855+ROUND((COLUMN()-2)/24,5),'Расчет сбытовых надбавок'!$B$2281:'Расчет сбытовых надбавок'!$G$3024,5)</f>
        <v>185.38</v>
      </c>
      <c r="H855" s="98">
        <f>VLOOKUP($A855+ROUND((COLUMN()-2)/24,5),АТС!$A$41:$F$736,5)+VLOOKUP($A855+ROUND((COLUMN()-2)/24,5),'Расчет сбытовых надбавок'!$B$2281:'Расчет сбытовых надбавок'!$G$3024,5)</f>
        <v>0.06</v>
      </c>
      <c r="I855" s="98">
        <f>VLOOKUP($A855+ROUND((COLUMN()-2)/24,5),АТС!$A$41:$F$736,5)+VLOOKUP($A855+ROUND((COLUMN()-2)/24,5),'Расчет сбытовых надбавок'!$B$2281:'Расчет сбытовых надбавок'!$G$3024,5)</f>
        <v>0</v>
      </c>
      <c r="J855" s="98">
        <f>VLOOKUP($A855+ROUND((COLUMN()-2)/24,5),АТС!$A$41:$F$736,5)+VLOOKUP($A855+ROUND((COLUMN()-2)/24,5),'Расчет сбытовых надбавок'!$B$2281:'Расчет сбытовых надбавок'!$G$3024,5)</f>
        <v>0</v>
      </c>
      <c r="K855" s="98">
        <f>VLOOKUP($A855+ROUND((COLUMN()-2)/24,5),АТС!$A$41:$F$736,5)+VLOOKUP($A855+ROUND((COLUMN()-2)/24,5),'Расчет сбытовых надбавок'!$B$2281:'Расчет сбытовых надбавок'!$G$3024,5)</f>
        <v>72.53</v>
      </c>
      <c r="L855" s="98">
        <f>VLOOKUP($A855+ROUND((COLUMN()-2)/24,5),АТС!$A$41:$F$736,5)+VLOOKUP($A855+ROUND((COLUMN()-2)/24,5),'Расчет сбытовых надбавок'!$B$2281:'Расчет сбытовых надбавок'!$G$3024,5)</f>
        <v>167.65</v>
      </c>
      <c r="M855" s="98">
        <f>VLOOKUP($A855+ROUND((COLUMN()-2)/24,5),АТС!$A$41:$F$736,5)+VLOOKUP($A855+ROUND((COLUMN()-2)/24,5),'Расчет сбытовых надбавок'!$B$2281:'Расчет сбытовых надбавок'!$G$3024,5)</f>
        <v>163.96</v>
      </c>
      <c r="N855" s="98">
        <f>VLOOKUP($A855+ROUND((COLUMN()-2)/24,5),АТС!$A$41:$F$736,5)+VLOOKUP($A855+ROUND((COLUMN()-2)/24,5),'Расчет сбытовых надбавок'!$B$2281:'Расчет сбытовых надбавок'!$G$3024,5)</f>
        <v>205.95</v>
      </c>
      <c r="O855" s="98">
        <f>VLOOKUP($A855+ROUND((COLUMN()-2)/24,5),АТС!$A$41:$F$736,5)+VLOOKUP($A855+ROUND((COLUMN()-2)/24,5),'Расчет сбытовых надбавок'!$B$2281:'Расчет сбытовых надбавок'!$G$3024,5)</f>
        <v>204.74</v>
      </c>
      <c r="P855" s="98">
        <f>VLOOKUP($A855+ROUND((COLUMN()-2)/24,5),АТС!$A$41:$F$736,5)+VLOOKUP($A855+ROUND((COLUMN()-2)/24,5),'Расчет сбытовых надбавок'!$B$2281:'Расчет сбытовых надбавок'!$G$3024,5)</f>
        <v>222.41</v>
      </c>
      <c r="Q855" s="98">
        <f>VLOOKUP($A855+ROUND((COLUMN()-2)/24,5),АТС!$A$41:$F$736,5)+VLOOKUP($A855+ROUND((COLUMN()-2)/24,5),'Расчет сбытовых надбавок'!$B$2281:'Расчет сбытовых надбавок'!$G$3024,5)</f>
        <v>215.83999999999997</v>
      </c>
      <c r="R855" s="98">
        <f>VLOOKUP($A855+ROUND((COLUMN()-2)/24,5),АТС!$A$41:$F$736,5)+VLOOKUP($A855+ROUND((COLUMN()-2)/24,5),'Расчет сбытовых надбавок'!$B$2281:'Расчет сбытовых надбавок'!$G$3024,5)</f>
        <v>258.02999999999997</v>
      </c>
      <c r="S855" s="98">
        <f>VLOOKUP($A855+ROUND((COLUMN()-2)/24,5),АТС!$A$41:$F$736,5)+VLOOKUP($A855+ROUND((COLUMN()-2)/24,5),'Расчет сбытовых надбавок'!$B$2281:'Расчет сбытовых надбавок'!$G$3024,5)</f>
        <v>242.94</v>
      </c>
      <c r="T855" s="98">
        <f>VLOOKUP($A855+ROUND((COLUMN()-2)/24,5),АТС!$A$41:$F$736,5)+VLOOKUP($A855+ROUND((COLUMN()-2)/24,5),'Расчет сбытовых надбавок'!$B$2281:'Расчет сбытовых надбавок'!$G$3024,5)</f>
        <v>260.08</v>
      </c>
      <c r="U855" s="98">
        <f>VLOOKUP($A855+ROUND((COLUMN()-2)/24,5),АТС!$A$41:$F$736,5)+VLOOKUP($A855+ROUND((COLUMN()-2)/24,5),'Расчет сбытовых надбавок'!$B$2281:'Расчет сбытовых надбавок'!$G$3024,5)</f>
        <v>221.37</v>
      </c>
      <c r="V855" s="98">
        <f>VLOOKUP($A855+ROUND((COLUMN()-2)/24,5),АТС!$A$41:$F$736,5)+VLOOKUP($A855+ROUND((COLUMN()-2)/24,5),'Расчет сбытовых надбавок'!$B$2281:'Расчет сбытовых надбавок'!$G$3024,5)</f>
        <v>288.49</v>
      </c>
      <c r="W855" s="98">
        <f>VLOOKUP($A855+ROUND((COLUMN()-2)/24,5),АТС!$A$41:$F$736,5)+VLOOKUP($A855+ROUND((COLUMN()-2)/24,5),'Расчет сбытовых надбавок'!$B$2281:'Расчет сбытовых надбавок'!$G$3024,5)</f>
        <v>320.33000000000004</v>
      </c>
      <c r="X855" s="98">
        <f>VLOOKUP($A855+ROUND((COLUMN()-2)/24,5),АТС!$A$41:$F$736,5)+VLOOKUP($A855+ROUND((COLUMN()-2)/24,5),'Расчет сбытовых надбавок'!$B$2281:'Расчет сбытовых надбавок'!$G$3024,5)</f>
        <v>448.15</v>
      </c>
      <c r="Y855" s="98">
        <f>VLOOKUP($A855+ROUND((COLUMN()-2)/24,5),АТС!$A$41:$F$736,5)+VLOOKUP($A855+ROUND((COLUMN()-2)/24,5),'Расчет сбытовых надбавок'!$B$2281:'Расчет сбытовых надбавок'!$G$3024,5)</f>
        <v>292.94</v>
      </c>
    </row>
    <row r="856" spans="1:25" x14ac:dyDescent="0.2">
      <c r="A856" s="79">
        <f t="shared" si="25"/>
        <v>42576</v>
      </c>
      <c r="B856" s="98">
        <f>VLOOKUP($A856+ROUND((COLUMN()-2)/24,5),АТС!$A$41:$F$736,5)+VLOOKUP($A856+ROUND((COLUMN()-2)/24,5),'Расчет сбытовых надбавок'!$B$2281:'Расчет сбытовых надбавок'!$G$3024,5)</f>
        <v>126.80999999999999</v>
      </c>
      <c r="C856" s="98">
        <f>VLOOKUP($A856+ROUND((COLUMN()-2)/24,5),АТС!$A$41:$F$736,5)+VLOOKUP($A856+ROUND((COLUMN()-2)/24,5),'Расчет сбытовых надбавок'!$B$2281:'Расчет сбытовых надбавок'!$G$3024,5)</f>
        <v>283.30999999999995</v>
      </c>
      <c r="D856" s="98">
        <f>VLOOKUP($A856+ROUND((COLUMN()-2)/24,5),АТС!$A$41:$F$736,5)+VLOOKUP($A856+ROUND((COLUMN()-2)/24,5),'Расчет сбытовых надбавок'!$B$2281:'Расчет сбытовых надбавок'!$G$3024,5)</f>
        <v>202.98000000000002</v>
      </c>
      <c r="E856" s="98">
        <f>VLOOKUP($A856+ROUND((COLUMN()-2)/24,5),АТС!$A$41:$F$736,5)+VLOOKUP($A856+ROUND((COLUMN()-2)/24,5),'Расчет сбытовых надбавок'!$B$2281:'Расчет сбытовых надбавок'!$G$3024,5)</f>
        <v>121.69</v>
      </c>
      <c r="F856" s="98">
        <f>VLOOKUP($A856+ROUND((COLUMN()-2)/24,5),АТС!$A$41:$F$736,5)+VLOOKUP($A856+ROUND((COLUMN()-2)/24,5),'Расчет сбытовых надбавок'!$B$2281:'Расчет сбытовых надбавок'!$G$3024,5)</f>
        <v>898.88</v>
      </c>
      <c r="G856" s="98">
        <f>VLOOKUP($A856+ROUND((COLUMN()-2)/24,5),АТС!$A$41:$F$736,5)+VLOOKUP($A856+ROUND((COLUMN()-2)/24,5),'Расчет сбытовых надбавок'!$B$2281:'Расчет сбытовых надбавок'!$G$3024,5)</f>
        <v>0</v>
      </c>
      <c r="H856" s="98">
        <f>VLOOKUP($A856+ROUND((COLUMN()-2)/24,5),АТС!$A$41:$F$736,5)+VLOOKUP($A856+ROUND((COLUMN()-2)/24,5),'Расчет сбытовых надбавок'!$B$2281:'Расчет сбытовых надбавок'!$G$3024,5)</f>
        <v>0</v>
      </c>
      <c r="I856" s="98">
        <f>VLOOKUP($A856+ROUND((COLUMN()-2)/24,5),АТС!$A$41:$F$736,5)+VLOOKUP($A856+ROUND((COLUMN()-2)/24,5),'Расчет сбытовых надбавок'!$B$2281:'Расчет сбытовых надбавок'!$G$3024,5)</f>
        <v>0</v>
      </c>
      <c r="J856" s="98">
        <f>VLOOKUP($A856+ROUND((COLUMN()-2)/24,5),АТС!$A$41:$F$736,5)+VLOOKUP($A856+ROUND((COLUMN()-2)/24,5),'Расчет сбытовых надбавок'!$B$2281:'Расчет сбытовых надбавок'!$G$3024,5)</f>
        <v>63.95</v>
      </c>
      <c r="K856" s="98">
        <f>VLOOKUP($A856+ROUND((COLUMN()-2)/24,5),АТС!$A$41:$F$736,5)+VLOOKUP($A856+ROUND((COLUMN()-2)/24,5),'Расчет сбытовых надбавок'!$B$2281:'Расчет сбытовых надбавок'!$G$3024,5)</f>
        <v>115.25</v>
      </c>
      <c r="L856" s="98">
        <f>VLOOKUP($A856+ROUND((COLUMN()-2)/24,5),АТС!$A$41:$F$736,5)+VLOOKUP($A856+ROUND((COLUMN()-2)/24,5),'Расчет сбытовых надбавок'!$B$2281:'Расчет сбытовых надбавок'!$G$3024,5)</f>
        <v>110.00999999999999</v>
      </c>
      <c r="M856" s="98">
        <f>VLOOKUP($A856+ROUND((COLUMN()-2)/24,5),АТС!$A$41:$F$736,5)+VLOOKUP($A856+ROUND((COLUMN()-2)/24,5),'Расчет сбытовых надбавок'!$B$2281:'Расчет сбытовых надбавок'!$G$3024,5)</f>
        <v>124.49</v>
      </c>
      <c r="N856" s="98">
        <f>VLOOKUP($A856+ROUND((COLUMN()-2)/24,5),АТС!$A$41:$F$736,5)+VLOOKUP($A856+ROUND((COLUMN()-2)/24,5),'Расчет сбытовых надбавок'!$B$2281:'Расчет сбытовых надбавок'!$G$3024,5)</f>
        <v>139.87</v>
      </c>
      <c r="O856" s="98">
        <f>VLOOKUP($A856+ROUND((COLUMN()-2)/24,5),АТС!$A$41:$F$736,5)+VLOOKUP($A856+ROUND((COLUMN()-2)/24,5),'Расчет сбытовых надбавок'!$B$2281:'Расчет сбытовых надбавок'!$G$3024,5)</f>
        <v>123.24</v>
      </c>
      <c r="P856" s="98">
        <f>VLOOKUP($A856+ROUND((COLUMN()-2)/24,5),АТС!$A$41:$F$736,5)+VLOOKUP($A856+ROUND((COLUMN()-2)/24,5),'Расчет сбытовых надбавок'!$B$2281:'Расчет сбытовых надбавок'!$G$3024,5)</f>
        <v>137.09</v>
      </c>
      <c r="Q856" s="98">
        <f>VLOOKUP($A856+ROUND((COLUMN()-2)/24,5),АТС!$A$41:$F$736,5)+VLOOKUP($A856+ROUND((COLUMN()-2)/24,5),'Расчет сбытовых надбавок'!$B$2281:'Расчет сбытовых надбавок'!$G$3024,5)</f>
        <v>132.51</v>
      </c>
      <c r="R856" s="98">
        <f>VLOOKUP($A856+ROUND((COLUMN()-2)/24,5),АТС!$A$41:$F$736,5)+VLOOKUP($A856+ROUND((COLUMN()-2)/24,5),'Расчет сбытовых надбавок'!$B$2281:'Расчет сбытовых надбавок'!$G$3024,5)</f>
        <v>174.6</v>
      </c>
      <c r="S856" s="98">
        <f>VLOOKUP($A856+ROUND((COLUMN()-2)/24,5),АТС!$A$41:$F$736,5)+VLOOKUP($A856+ROUND((COLUMN()-2)/24,5),'Расчет сбытовых надбавок'!$B$2281:'Расчет сбытовых надбавок'!$G$3024,5)</f>
        <v>240.91</v>
      </c>
      <c r="T856" s="98">
        <f>VLOOKUP($A856+ROUND((COLUMN()-2)/24,5),АТС!$A$41:$F$736,5)+VLOOKUP($A856+ROUND((COLUMN()-2)/24,5),'Расчет сбытовых надбавок'!$B$2281:'Расчет сбытовых надбавок'!$G$3024,5)</f>
        <v>271.51</v>
      </c>
      <c r="U856" s="98">
        <f>VLOOKUP($A856+ROUND((COLUMN()-2)/24,5),АТС!$A$41:$F$736,5)+VLOOKUP($A856+ROUND((COLUMN()-2)/24,5),'Расчет сбытовых надбавок'!$B$2281:'Расчет сбытовых надбавок'!$G$3024,5)</f>
        <v>239.7</v>
      </c>
      <c r="V856" s="98">
        <f>VLOOKUP($A856+ROUND((COLUMN()-2)/24,5),АТС!$A$41:$F$736,5)+VLOOKUP($A856+ROUND((COLUMN()-2)/24,5),'Расчет сбытовых надбавок'!$B$2281:'Расчет сбытовых надбавок'!$G$3024,5)</f>
        <v>337.16</v>
      </c>
      <c r="W856" s="98">
        <f>VLOOKUP($A856+ROUND((COLUMN()-2)/24,5),АТС!$A$41:$F$736,5)+VLOOKUP($A856+ROUND((COLUMN()-2)/24,5),'Расчет сбытовых надбавок'!$B$2281:'Расчет сбытовых надбавок'!$G$3024,5)</f>
        <v>346.75</v>
      </c>
      <c r="X856" s="98">
        <f>VLOOKUP($A856+ROUND((COLUMN()-2)/24,5),АТС!$A$41:$F$736,5)+VLOOKUP($A856+ROUND((COLUMN()-2)/24,5),'Расчет сбытовых надбавок'!$B$2281:'Расчет сбытовых надбавок'!$G$3024,5)</f>
        <v>464.16</v>
      </c>
      <c r="Y856" s="98">
        <f>VLOOKUP($A856+ROUND((COLUMN()-2)/24,5),АТС!$A$41:$F$736,5)+VLOOKUP($A856+ROUND((COLUMN()-2)/24,5),'Расчет сбытовых надбавок'!$B$2281:'Расчет сбытовых надбавок'!$G$3024,5)</f>
        <v>416.98</v>
      </c>
    </row>
    <row r="857" spans="1:25" x14ac:dyDescent="0.2">
      <c r="A857" s="79">
        <f t="shared" si="25"/>
        <v>42577</v>
      </c>
      <c r="B857" s="98">
        <f>VLOOKUP($A857+ROUND((COLUMN()-2)/24,5),АТС!$A$41:$F$736,5)+VLOOKUP($A857+ROUND((COLUMN()-2)/24,5),'Расчет сбытовых надбавок'!$B$2281:'Расчет сбытовых надбавок'!$G$3024,5)</f>
        <v>0.01</v>
      </c>
      <c r="C857" s="98">
        <f>VLOOKUP($A857+ROUND((COLUMN()-2)/24,5),АТС!$A$41:$F$736,5)+VLOOKUP($A857+ROUND((COLUMN()-2)/24,5),'Расчет сбытовых надбавок'!$B$2281:'Расчет сбытовых надбавок'!$G$3024,5)</f>
        <v>307.27999999999997</v>
      </c>
      <c r="D857" s="98">
        <f>VLOOKUP($A857+ROUND((COLUMN()-2)/24,5),АТС!$A$41:$F$736,5)+VLOOKUP($A857+ROUND((COLUMN()-2)/24,5),'Расчет сбытовых надбавок'!$B$2281:'Расчет сбытовых надбавок'!$G$3024,5)</f>
        <v>69.41</v>
      </c>
      <c r="E857" s="98">
        <f>VLOOKUP($A857+ROUND((COLUMN()-2)/24,5),АТС!$A$41:$F$736,5)+VLOOKUP($A857+ROUND((COLUMN()-2)/24,5),'Расчет сбытовых надбавок'!$B$2281:'Расчет сбытовых надбавок'!$G$3024,5)</f>
        <v>0</v>
      </c>
      <c r="F857" s="98">
        <f>VLOOKUP($A857+ROUND((COLUMN()-2)/24,5),АТС!$A$41:$F$736,5)+VLOOKUP($A857+ROUND((COLUMN()-2)/24,5),'Расчет сбытовых надбавок'!$B$2281:'Расчет сбытовых надбавок'!$G$3024,5)</f>
        <v>0</v>
      </c>
      <c r="G857" s="98">
        <f>VLOOKUP($A857+ROUND((COLUMN()-2)/24,5),АТС!$A$41:$F$736,5)+VLOOKUP($A857+ROUND((COLUMN()-2)/24,5),'Расчет сбытовых надбавок'!$B$2281:'Расчет сбытовых надбавок'!$G$3024,5)</f>
        <v>0</v>
      </c>
      <c r="H857" s="98">
        <f>VLOOKUP($A857+ROUND((COLUMN()-2)/24,5),АТС!$A$41:$F$736,5)+VLOOKUP($A857+ROUND((COLUMN()-2)/24,5),'Расчет сбытовых надбавок'!$B$2281:'Расчет сбытовых надбавок'!$G$3024,5)</f>
        <v>0.01</v>
      </c>
      <c r="I857" s="98">
        <f>VLOOKUP($A857+ROUND((COLUMN()-2)/24,5),АТС!$A$41:$F$736,5)+VLOOKUP($A857+ROUND((COLUMN()-2)/24,5),'Расчет сбытовых надбавок'!$B$2281:'Расчет сбытовых надбавок'!$G$3024,5)</f>
        <v>0</v>
      </c>
      <c r="J857" s="98">
        <f>VLOOKUP($A857+ROUND((COLUMN()-2)/24,5),АТС!$A$41:$F$736,5)+VLOOKUP($A857+ROUND((COLUMN()-2)/24,5),'Расчет сбытовых надбавок'!$B$2281:'Расчет сбытовых надбавок'!$G$3024,5)</f>
        <v>61.36</v>
      </c>
      <c r="K857" s="98">
        <f>VLOOKUP($A857+ROUND((COLUMN()-2)/24,5),АТС!$A$41:$F$736,5)+VLOOKUP($A857+ROUND((COLUMN()-2)/24,5),'Расчет сбытовых надбавок'!$B$2281:'Расчет сбытовых надбавок'!$G$3024,5)</f>
        <v>84.8</v>
      </c>
      <c r="L857" s="98">
        <f>VLOOKUP($A857+ROUND((COLUMN()-2)/24,5),АТС!$A$41:$F$736,5)+VLOOKUP($A857+ROUND((COLUMN()-2)/24,5),'Расчет сбытовых надбавок'!$B$2281:'Расчет сбытовых надбавок'!$G$3024,5)</f>
        <v>67.59</v>
      </c>
      <c r="M857" s="98">
        <f>VLOOKUP($A857+ROUND((COLUMN()-2)/24,5),АТС!$A$41:$F$736,5)+VLOOKUP($A857+ROUND((COLUMN()-2)/24,5),'Расчет сбытовых надбавок'!$B$2281:'Расчет сбытовых надбавок'!$G$3024,5)</f>
        <v>73.31</v>
      </c>
      <c r="N857" s="98">
        <f>VLOOKUP($A857+ROUND((COLUMN()-2)/24,5),АТС!$A$41:$F$736,5)+VLOOKUP($A857+ROUND((COLUMN()-2)/24,5),'Расчет сбытовых надбавок'!$B$2281:'Расчет сбытовых надбавок'!$G$3024,5)</f>
        <v>38.29</v>
      </c>
      <c r="O857" s="98">
        <f>VLOOKUP($A857+ROUND((COLUMN()-2)/24,5),АТС!$A$41:$F$736,5)+VLOOKUP($A857+ROUND((COLUMN()-2)/24,5),'Расчет сбытовых надбавок'!$B$2281:'Расчет сбытовых надбавок'!$G$3024,5)</f>
        <v>37.85</v>
      </c>
      <c r="P857" s="98">
        <f>VLOOKUP($A857+ROUND((COLUMN()-2)/24,5),АТС!$A$41:$F$736,5)+VLOOKUP($A857+ROUND((COLUMN()-2)/24,5),'Расчет сбытовых надбавок'!$B$2281:'Расчет сбытовых надбавок'!$G$3024,5)</f>
        <v>50.3</v>
      </c>
      <c r="Q857" s="98">
        <f>VLOOKUP($A857+ROUND((COLUMN()-2)/24,5),АТС!$A$41:$F$736,5)+VLOOKUP($A857+ROUND((COLUMN()-2)/24,5),'Расчет сбытовых надбавок'!$B$2281:'Расчет сбытовых надбавок'!$G$3024,5)</f>
        <v>47.54</v>
      </c>
      <c r="R857" s="98">
        <f>VLOOKUP($A857+ROUND((COLUMN()-2)/24,5),АТС!$A$41:$F$736,5)+VLOOKUP($A857+ROUND((COLUMN()-2)/24,5),'Расчет сбытовых надбавок'!$B$2281:'Расчет сбытовых надбавок'!$G$3024,5)</f>
        <v>79.23</v>
      </c>
      <c r="S857" s="98">
        <f>VLOOKUP($A857+ROUND((COLUMN()-2)/24,5),АТС!$A$41:$F$736,5)+VLOOKUP($A857+ROUND((COLUMN()-2)/24,5),'Расчет сбытовых надбавок'!$B$2281:'Расчет сбытовых надбавок'!$G$3024,5)</f>
        <v>82.850000000000009</v>
      </c>
      <c r="T857" s="98">
        <f>VLOOKUP($A857+ROUND((COLUMN()-2)/24,5),АТС!$A$41:$F$736,5)+VLOOKUP($A857+ROUND((COLUMN()-2)/24,5),'Расчет сбытовых надбавок'!$B$2281:'Расчет сбытовых надбавок'!$G$3024,5)</f>
        <v>114.11999999999999</v>
      </c>
      <c r="U857" s="98">
        <f>VLOOKUP($A857+ROUND((COLUMN()-2)/24,5),АТС!$A$41:$F$736,5)+VLOOKUP($A857+ROUND((COLUMN()-2)/24,5),'Расчет сбытовых надбавок'!$B$2281:'Расчет сбытовых надбавок'!$G$3024,5)</f>
        <v>75.08</v>
      </c>
      <c r="V857" s="98">
        <f>VLOOKUP($A857+ROUND((COLUMN()-2)/24,5),АТС!$A$41:$F$736,5)+VLOOKUP($A857+ROUND((COLUMN()-2)/24,5),'Расчет сбытовых надбавок'!$B$2281:'Расчет сбытовых надбавок'!$G$3024,5)</f>
        <v>123.9</v>
      </c>
      <c r="W857" s="98">
        <f>VLOOKUP($A857+ROUND((COLUMN()-2)/24,5),АТС!$A$41:$F$736,5)+VLOOKUP($A857+ROUND((COLUMN()-2)/24,5),'Расчет сбытовых надбавок'!$B$2281:'Расчет сбытовых надбавок'!$G$3024,5)</f>
        <v>180.09</v>
      </c>
      <c r="X857" s="98">
        <f>VLOOKUP($A857+ROUND((COLUMN()-2)/24,5),АТС!$A$41:$F$736,5)+VLOOKUP($A857+ROUND((COLUMN()-2)/24,5),'Расчет сбытовых надбавок'!$B$2281:'Расчет сбытовых надбавок'!$G$3024,5)</f>
        <v>311.10000000000002</v>
      </c>
      <c r="Y857" s="98">
        <f>VLOOKUP($A857+ROUND((COLUMN()-2)/24,5),АТС!$A$41:$F$736,5)+VLOOKUP($A857+ROUND((COLUMN()-2)/24,5),'Расчет сбытовых надбавок'!$B$2281:'Расчет сбытовых надбавок'!$G$3024,5)</f>
        <v>528.47</v>
      </c>
    </row>
    <row r="858" spans="1:25" x14ac:dyDescent="0.2">
      <c r="A858" s="79">
        <f t="shared" si="25"/>
        <v>42578</v>
      </c>
      <c r="B858" s="98">
        <f>VLOOKUP($A858+ROUND((COLUMN()-2)/24,5),АТС!$A$41:$F$736,5)+VLOOKUP($A858+ROUND((COLUMN()-2)/24,5),'Расчет сбытовых надбавок'!$B$2281:'Расчет сбытовых надбавок'!$G$3024,5)</f>
        <v>157.05000000000001</v>
      </c>
      <c r="C858" s="98">
        <f>VLOOKUP($A858+ROUND((COLUMN()-2)/24,5),АТС!$A$41:$F$736,5)+VLOOKUP($A858+ROUND((COLUMN()-2)/24,5),'Расчет сбытовых надбавок'!$B$2281:'Расчет сбытовых надбавок'!$G$3024,5)</f>
        <v>108.47</v>
      </c>
      <c r="D858" s="98">
        <f>VLOOKUP($A858+ROUND((COLUMN()-2)/24,5),АТС!$A$41:$F$736,5)+VLOOKUP($A858+ROUND((COLUMN()-2)/24,5),'Расчет сбытовых надбавок'!$B$2281:'Расчет сбытовых надбавок'!$G$3024,5)</f>
        <v>118.17</v>
      </c>
      <c r="E858" s="98">
        <f>VLOOKUP($A858+ROUND((COLUMN()-2)/24,5),АТС!$A$41:$F$736,5)+VLOOKUP($A858+ROUND((COLUMN()-2)/24,5),'Расчет сбытовых надбавок'!$B$2281:'Расчет сбытовых надбавок'!$G$3024,5)</f>
        <v>86.59</v>
      </c>
      <c r="F858" s="98">
        <f>VLOOKUP($A858+ROUND((COLUMN()-2)/24,5),АТС!$A$41:$F$736,5)+VLOOKUP($A858+ROUND((COLUMN()-2)/24,5),'Расчет сбытовых надбавок'!$B$2281:'Расчет сбытовых надбавок'!$G$3024,5)</f>
        <v>91.44</v>
      </c>
      <c r="G858" s="98">
        <f>VLOOKUP($A858+ROUND((COLUMN()-2)/24,5),АТС!$A$41:$F$736,5)+VLOOKUP($A858+ROUND((COLUMN()-2)/24,5),'Расчет сбытовых надбавок'!$B$2281:'Расчет сбытовых надбавок'!$G$3024,5)</f>
        <v>0.01</v>
      </c>
      <c r="H858" s="98">
        <f>VLOOKUP($A858+ROUND((COLUMN()-2)/24,5),АТС!$A$41:$F$736,5)+VLOOKUP($A858+ROUND((COLUMN()-2)/24,5),'Расчет сбытовых надбавок'!$B$2281:'Расчет сбытовых надбавок'!$G$3024,5)</f>
        <v>0</v>
      </c>
      <c r="I858" s="98">
        <f>VLOOKUP($A858+ROUND((COLUMN()-2)/24,5),АТС!$A$41:$F$736,5)+VLOOKUP($A858+ROUND((COLUMN()-2)/24,5),'Расчет сбытовых надбавок'!$B$2281:'Расчет сбытовых надбавок'!$G$3024,5)</f>
        <v>0</v>
      </c>
      <c r="J858" s="98">
        <f>VLOOKUP($A858+ROUND((COLUMN()-2)/24,5),АТС!$A$41:$F$736,5)+VLOOKUP($A858+ROUND((COLUMN()-2)/24,5),'Расчет сбытовых надбавок'!$B$2281:'Расчет сбытовых надбавок'!$G$3024,5)</f>
        <v>35</v>
      </c>
      <c r="K858" s="98">
        <f>VLOOKUP($A858+ROUND((COLUMN()-2)/24,5),АТС!$A$41:$F$736,5)+VLOOKUP($A858+ROUND((COLUMN()-2)/24,5),'Расчет сбытовых надбавок'!$B$2281:'Расчет сбытовых надбавок'!$G$3024,5)</f>
        <v>16.690000000000001</v>
      </c>
      <c r="L858" s="98">
        <f>VLOOKUP($A858+ROUND((COLUMN()-2)/24,5),АТС!$A$41:$F$736,5)+VLOOKUP($A858+ROUND((COLUMN()-2)/24,5),'Расчет сбытовых надбавок'!$B$2281:'Расчет сбытовых надбавок'!$G$3024,5)</f>
        <v>17.52</v>
      </c>
      <c r="M858" s="98">
        <f>VLOOKUP($A858+ROUND((COLUMN()-2)/24,5),АТС!$A$41:$F$736,5)+VLOOKUP($A858+ROUND((COLUMN()-2)/24,5),'Расчет сбытовых надбавок'!$B$2281:'Расчет сбытовых надбавок'!$G$3024,5)</f>
        <v>28.86</v>
      </c>
      <c r="N858" s="98">
        <f>VLOOKUP($A858+ROUND((COLUMN()-2)/24,5),АТС!$A$41:$F$736,5)+VLOOKUP($A858+ROUND((COLUMN()-2)/24,5),'Расчет сбытовых надбавок'!$B$2281:'Расчет сбытовых надбавок'!$G$3024,5)</f>
        <v>9.4600000000000009</v>
      </c>
      <c r="O858" s="98">
        <f>VLOOKUP($A858+ROUND((COLUMN()-2)/24,5),АТС!$A$41:$F$736,5)+VLOOKUP($A858+ROUND((COLUMN()-2)/24,5),'Расчет сбытовых надбавок'!$B$2281:'Расчет сбытовых надбавок'!$G$3024,5)</f>
        <v>14.78</v>
      </c>
      <c r="P858" s="98">
        <f>VLOOKUP($A858+ROUND((COLUMN()-2)/24,5),АТС!$A$41:$F$736,5)+VLOOKUP($A858+ROUND((COLUMN()-2)/24,5),'Расчет сбытовых надбавок'!$B$2281:'Расчет сбытовых надбавок'!$G$3024,5)</f>
        <v>2.13</v>
      </c>
      <c r="Q858" s="98">
        <f>VLOOKUP($A858+ROUND((COLUMN()-2)/24,5),АТС!$A$41:$F$736,5)+VLOOKUP($A858+ROUND((COLUMN()-2)/24,5),'Расчет сбытовых надбавок'!$B$2281:'Расчет сбытовых надбавок'!$G$3024,5)</f>
        <v>9.52</v>
      </c>
      <c r="R858" s="98">
        <f>VLOOKUP($A858+ROUND((COLUMN()-2)/24,5),АТС!$A$41:$F$736,5)+VLOOKUP($A858+ROUND((COLUMN()-2)/24,5),'Расчет сбытовых надбавок'!$B$2281:'Расчет сбытовых надбавок'!$G$3024,5)</f>
        <v>4.0999999999999996</v>
      </c>
      <c r="S858" s="98">
        <f>VLOOKUP($A858+ROUND((COLUMN()-2)/24,5),АТС!$A$41:$F$736,5)+VLOOKUP($A858+ROUND((COLUMN()-2)/24,5),'Расчет сбытовых надбавок'!$B$2281:'Расчет сбытовых надбавок'!$G$3024,5)</f>
        <v>18.830000000000002</v>
      </c>
      <c r="T858" s="98">
        <f>VLOOKUP($A858+ROUND((COLUMN()-2)/24,5),АТС!$A$41:$F$736,5)+VLOOKUP($A858+ROUND((COLUMN()-2)/24,5),'Расчет сбытовых надбавок'!$B$2281:'Расчет сбытовых надбавок'!$G$3024,5)</f>
        <v>10.510000000000002</v>
      </c>
      <c r="U858" s="98">
        <f>VLOOKUP($A858+ROUND((COLUMN()-2)/24,5),АТС!$A$41:$F$736,5)+VLOOKUP($A858+ROUND((COLUMN()-2)/24,5),'Расчет сбытовых надбавок'!$B$2281:'Расчет сбытовых надбавок'!$G$3024,5)</f>
        <v>0.01</v>
      </c>
      <c r="V858" s="98">
        <f>VLOOKUP($A858+ROUND((COLUMN()-2)/24,5),АТС!$A$41:$F$736,5)+VLOOKUP($A858+ROUND((COLUMN()-2)/24,5),'Расчет сбытовых надбавок'!$B$2281:'Расчет сбытовых надбавок'!$G$3024,5)</f>
        <v>610.30999999999995</v>
      </c>
      <c r="W858" s="98">
        <f>VLOOKUP($A858+ROUND((COLUMN()-2)/24,5),АТС!$A$41:$F$736,5)+VLOOKUP($A858+ROUND((COLUMN()-2)/24,5),'Расчет сбытовых надбавок'!$B$2281:'Расчет сбытовых надбавок'!$G$3024,5)</f>
        <v>18.02</v>
      </c>
      <c r="X858" s="98">
        <f>VLOOKUP($A858+ROUND((COLUMN()-2)/24,5),АТС!$A$41:$F$736,5)+VLOOKUP($A858+ROUND((COLUMN()-2)/24,5),'Расчет сбытовых надбавок'!$B$2281:'Расчет сбытовых надбавок'!$G$3024,5)</f>
        <v>250.98000000000002</v>
      </c>
      <c r="Y858" s="98">
        <f>VLOOKUP($A858+ROUND((COLUMN()-2)/24,5),АТС!$A$41:$F$736,5)+VLOOKUP($A858+ROUND((COLUMN()-2)/24,5),'Расчет сбытовых надбавок'!$B$2281:'Расчет сбытовых надбавок'!$G$3024,5)</f>
        <v>411.29999999999995</v>
      </c>
    </row>
    <row r="859" spans="1:25" x14ac:dyDescent="0.2">
      <c r="A859" s="79">
        <f t="shared" si="25"/>
        <v>42579</v>
      </c>
      <c r="B859" s="98">
        <f>VLOOKUP($A859+ROUND((COLUMN()-2)/24,5),АТС!$A$41:$F$736,5)+VLOOKUP($A859+ROUND((COLUMN()-2)/24,5),'Расчет сбытовых надбавок'!$B$2281:'Расчет сбытовых надбавок'!$G$3024,5)</f>
        <v>150.78</v>
      </c>
      <c r="C859" s="98">
        <f>VLOOKUP($A859+ROUND((COLUMN()-2)/24,5),АТС!$A$41:$F$736,5)+VLOOKUP($A859+ROUND((COLUMN()-2)/24,5),'Расчет сбытовых надбавок'!$B$2281:'Расчет сбытовых надбавок'!$G$3024,5)</f>
        <v>0.01</v>
      </c>
      <c r="D859" s="98">
        <f>VLOOKUP($A859+ROUND((COLUMN()-2)/24,5),АТС!$A$41:$F$736,5)+VLOOKUP($A859+ROUND((COLUMN()-2)/24,5),'Расчет сбытовых надбавок'!$B$2281:'Расчет сбытовых надбавок'!$G$3024,5)</f>
        <v>0</v>
      </c>
      <c r="E859" s="98">
        <f>VLOOKUP($A859+ROUND((COLUMN()-2)/24,5),АТС!$A$41:$F$736,5)+VLOOKUP($A859+ROUND((COLUMN()-2)/24,5),'Расчет сбытовых надбавок'!$B$2281:'Расчет сбытовых надбавок'!$G$3024,5)</f>
        <v>0</v>
      </c>
      <c r="F859" s="98">
        <f>VLOOKUP($A859+ROUND((COLUMN()-2)/24,5),АТС!$A$41:$F$736,5)+VLOOKUP($A859+ROUND((COLUMN()-2)/24,5),'Расчет сбытовых надбавок'!$B$2281:'Расчет сбытовых надбавок'!$G$3024,5)</f>
        <v>70.87</v>
      </c>
      <c r="G859" s="98">
        <f>VLOOKUP($A859+ROUND((COLUMN()-2)/24,5),АТС!$A$41:$F$736,5)+VLOOKUP($A859+ROUND((COLUMN()-2)/24,5),'Расчет сбытовых надбавок'!$B$2281:'Расчет сбытовых надбавок'!$G$3024,5)</f>
        <v>25.17</v>
      </c>
      <c r="H859" s="98">
        <f>VLOOKUP($A859+ROUND((COLUMN()-2)/24,5),АТС!$A$41:$F$736,5)+VLOOKUP($A859+ROUND((COLUMN()-2)/24,5),'Расчет сбытовых надбавок'!$B$2281:'Расчет сбытовых надбавок'!$G$3024,5)</f>
        <v>0</v>
      </c>
      <c r="I859" s="98">
        <f>VLOOKUP($A859+ROUND((COLUMN()-2)/24,5),АТС!$A$41:$F$736,5)+VLOOKUP($A859+ROUND((COLUMN()-2)/24,5),'Расчет сбытовых надбавок'!$B$2281:'Расчет сбытовых надбавок'!$G$3024,5)</f>
        <v>0</v>
      </c>
      <c r="J859" s="98">
        <f>VLOOKUP($A859+ROUND((COLUMN()-2)/24,5),АТС!$A$41:$F$736,5)+VLOOKUP($A859+ROUND((COLUMN()-2)/24,5),'Расчет сбытовых надбавок'!$B$2281:'Расчет сбытовых надбавок'!$G$3024,5)</f>
        <v>0.01</v>
      </c>
      <c r="K859" s="98">
        <f>VLOOKUP($A859+ROUND((COLUMN()-2)/24,5),АТС!$A$41:$F$736,5)+VLOOKUP($A859+ROUND((COLUMN()-2)/24,5),'Расчет сбытовых надбавок'!$B$2281:'Расчет сбытовых надбавок'!$G$3024,5)</f>
        <v>0.01</v>
      </c>
      <c r="L859" s="98">
        <f>VLOOKUP($A859+ROUND((COLUMN()-2)/24,5),АТС!$A$41:$F$736,5)+VLOOKUP($A859+ROUND((COLUMN()-2)/24,5),'Расчет сбытовых надбавок'!$B$2281:'Расчет сбытовых надбавок'!$G$3024,5)</f>
        <v>0.01</v>
      </c>
      <c r="M859" s="98">
        <f>VLOOKUP($A859+ROUND((COLUMN()-2)/24,5),АТС!$A$41:$F$736,5)+VLOOKUP($A859+ROUND((COLUMN()-2)/24,5),'Расчет сбытовых надбавок'!$B$2281:'Расчет сбытовых надбавок'!$G$3024,5)</f>
        <v>0</v>
      </c>
      <c r="N859" s="98">
        <f>VLOOKUP($A859+ROUND((COLUMN()-2)/24,5),АТС!$A$41:$F$736,5)+VLOOKUP($A859+ROUND((COLUMN()-2)/24,5),'Расчет сбытовых надбавок'!$B$2281:'Расчет сбытовых надбавок'!$G$3024,5)</f>
        <v>1204.6000000000001</v>
      </c>
      <c r="O859" s="98">
        <f>VLOOKUP($A859+ROUND((COLUMN()-2)/24,5),АТС!$A$41:$F$736,5)+VLOOKUP($A859+ROUND((COLUMN()-2)/24,5),'Расчет сбытовых надбавок'!$B$2281:'Расчет сбытовых надбавок'!$G$3024,5)</f>
        <v>1209.8499999999999</v>
      </c>
      <c r="P859" s="98">
        <f>VLOOKUP($A859+ROUND((COLUMN()-2)/24,5),АТС!$A$41:$F$736,5)+VLOOKUP($A859+ROUND((COLUMN()-2)/24,5),'Расчет сбытовых надбавок'!$B$2281:'Расчет сбытовых надбавок'!$G$3024,5)</f>
        <v>0.25</v>
      </c>
      <c r="Q859" s="98">
        <f>VLOOKUP($A859+ROUND((COLUMN()-2)/24,5),АТС!$A$41:$F$736,5)+VLOOKUP($A859+ROUND((COLUMN()-2)/24,5),'Расчет сбытовых надбавок'!$B$2281:'Расчет сбытовых надбавок'!$G$3024,5)</f>
        <v>0.34</v>
      </c>
      <c r="R859" s="98">
        <f>VLOOKUP($A859+ROUND((COLUMN()-2)/24,5),АТС!$A$41:$F$736,5)+VLOOKUP($A859+ROUND((COLUMN()-2)/24,5),'Расчет сбытовых надбавок'!$B$2281:'Расчет сбытовых надбавок'!$G$3024,5)</f>
        <v>1303.77</v>
      </c>
      <c r="S859" s="98">
        <f>VLOOKUP($A859+ROUND((COLUMN()-2)/24,5),АТС!$A$41:$F$736,5)+VLOOKUP($A859+ROUND((COLUMN()-2)/24,5),'Расчет сбытовых надбавок'!$B$2281:'Расчет сбытовых надбавок'!$G$3024,5)</f>
        <v>1202.8799999999999</v>
      </c>
      <c r="T859" s="98">
        <f>VLOOKUP($A859+ROUND((COLUMN()-2)/24,5),АТС!$A$41:$F$736,5)+VLOOKUP($A859+ROUND((COLUMN()-2)/24,5),'Расчет сбытовых надбавок'!$B$2281:'Расчет сбытовых надбавок'!$G$3024,5)</f>
        <v>0</v>
      </c>
      <c r="U859" s="98">
        <f>VLOOKUP($A859+ROUND((COLUMN()-2)/24,5),АТС!$A$41:$F$736,5)+VLOOKUP($A859+ROUND((COLUMN()-2)/24,5),'Расчет сбытовых надбавок'!$B$2281:'Расчет сбытовых надбавок'!$G$3024,5)</f>
        <v>0</v>
      </c>
      <c r="V859" s="98">
        <f>VLOOKUP($A859+ROUND((COLUMN()-2)/24,5),АТС!$A$41:$F$736,5)+VLOOKUP($A859+ROUND((COLUMN()-2)/24,5),'Расчет сбытовых надбавок'!$B$2281:'Расчет сбытовых надбавок'!$G$3024,5)</f>
        <v>0</v>
      </c>
      <c r="W859" s="98">
        <f>VLOOKUP($A859+ROUND((COLUMN()-2)/24,5),АТС!$A$41:$F$736,5)+VLOOKUP($A859+ROUND((COLUMN()-2)/24,5),'Расчет сбытовых надбавок'!$B$2281:'Расчет сбытовых надбавок'!$G$3024,5)</f>
        <v>0</v>
      </c>
      <c r="X859" s="98">
        <f>VLOOKUP($A859+ROUND((COLUMN()-2)/24,5),АТС!$A$41:$F$736,5)+VLOOKUP($A859+ROUND((COLUMN()-2)/24,5),'Расчет сбытовых надбавок'!$B$2281:'Расчет сбытовых надбавок'!$G$3024,5)</f>
        <v>285.17999999999995</v>
      </c>
      <c r="Y859" s="98">
        <f>VLOOKUP($A859+ROUND((COLUMN()-2)/24,5),АТС!$A$41:$F$736,5)+VLOOKUP($A859+ROUND((COLUMN()-2)/24,5),'Расчет сбытовых надбавок'!$B$2281:'Расчет сбытовых надбавок'!$G$3024,5)</f>
        <v>10.76</v>
      </c>
    </row>
    <row r="860" spans="1:25" x14ac:dyDescent="0.2">
      <c r="A860" s="79">
        <f t="shared" si="25"/>
        <v>42580</v>
      </c>
      <c r="B860" s="98">
        <f>VLOOKUP($A860+ROUND((COLUMN()-2)/24,5),АТС!$A$41:$F$736,5)+VLOOKUP($A860+ROUND((COLUMN()-2)/24,5),'Расчет сбытовых надбавок'!$B$2281:'Расчет сбытовых надбавок'!$G$3024,5)</f>
        <v>0</v>
      </c>
      <c r="C860" s="98">
        <f>VLOOKUP($A860+ROUND((COLUMN()-2)/24,5),АТС!$A$41:$F$736,5)+VLOOKUP($A860+ROUND((COLUMN()-2)/24,5),'Расчет сбытовых надбавок'!$B$2281:'Расчет сбытовых надбавок'!$G$3024,5)</f>
        <v>0</v>
      </c>
      <c r="D860" s="98">
        <f>VLOOKUP($A860+ROUND((COLUMN()-2)/24,5),АТС!$A$41:$F$736,5)+VLOOKUP($A860+ROUND((COLUMN()-2)/24,5),'Расчет сбытовых надбавок'!$B$2281:'Расчет сбытовых надбавок'!$G$3024,5)</f>
        <v>0.01</v>
      </c>
      <c r="E860" s="98">
        <f>VLOOKUP($A860+ROUND((COLUMN()-2)/24,5),АТС!$A$41:$F$736,5)+VLOOKUP($A860+ROUND((COLUMN()-2)/24,5),'Расчет сбытовых надбавок'!$B$2281:'Расчет сбытовых надбавок'!$G$3024,5)</f>
        <v>0.01</v>
      </c>
      <c r="F860" s="98">
        <f>VLOOKUP($A860+ROUND((COLUMN()-2)/24,5),АТС!$A$41:$F$736,5)+VLOOKUP($A860+ROUND((COLUMN()-2)/24,5),'Расчет сбытовых надбавок'!$B$2281:'Расчет сбытовых надбавок'!$G$3024,5)</f>
        <v>0.01</v>
      </c>
      <c r="G860" s="98">
        <f>VLOOKUP($A860+ROUND((COLUMN()-2)/24,5),АТС!$A$41:$F$736,5)+VLOOKUP($A860+ROUND((COLUMN()-2)/24,5),'Расчет сбытовых надбавок'!$B$2281:'Расчет сбытовых надбавок'!$G$3024,5)</f>
        <v>0</v>
      </c>
      <c r="H860" s="98">
        <f>VLOOKUP($A860+ROUND((COLUMN()-2)/24,5),АТС!$A$41:$F$736,5)+VLOOKUP($A860+ROUND((COLUMN()-2)/24,5),'Расчет сбытовых надбавок'!$B$2281:'Расчет сбытовых надбавок'!$G$3024,5)</f>
        <v>0</v>
      </c>
      <c r="I860" s="98">
        <f>VLOOKUP($A860+ROUND((COLUMN()-2)/24,5),АТС!$A$41:$F$736,5)+VLOOKUP($A860+ROUND((COLUMN()-2)/24,5),'Расчет сбытовых надбавок'!$B$2281:'Расчет сбытовых надбавок'!$G$3024,5)</f>
        <v>0.01</v>
      </c>
      <c r="J860" s="98">
        <f>VLOOKUP($A860+ROUND((COLUMN()-2)/24,5),АТС!$A$41:$F$736,5)+VLOOKUP($A860+ROUND((COLUMN()-2)/24,5),'Расчет сбытовых надбавок'!$B$2281:'Расчет сбытовых надбавок'!$G$3024,5)</f>
        <v>0.01</v>
      </c>
      <c r="K860" s="98">
        <f>VLOOKUP($A860+ROUND((COLUMN()-2)/24,5),АТС!$A$41:$F$736,5)+VLOOKUP($A860+ROUND((COLUMN()-2)/24,5),'Расчет сбытовых надбавок'!$B$2281:'Расчет сбытовых надбавок'!$G$3024,5)</f>
        <v>0</v>
      </c>
      <c r="L860" s="98">
        <f>VLOOKUP($A860+ROUND((COLUMN()-2)/24,5),АТС!$A$41:$F$736,5)+VLOOKUP($A860+ROUND((COLUMN()-2)/24,5),'Расчет сбытовых надбавок'!$B$2281:'Расчет сбытовых надбавок'!$G$3024,5)</f>
        <v>0</v>
      </c>
      <c r="M860" s="98">
        <f>VLOOKUP($A860+ROUND((COLUMN()-2)/24,5),АТС!$A$41:$F$736,5)+VLOOKUP($A860+ROUND((COLUMN()-2)/24,5),'Расчет сбытовых надбавок'!$B$2281:'Расчет сбытовых надбавок'!$G$3024,5)</f>
        <v>0.01</v>
      </c>
      <c r="N860" s="98">
        <f>VLOOKUP($A860+ROUND((COLUMN()-2)/24,5),АТС!$A$41:$F$736,5)+VLOOKUP($A860+ROUND((COLUMN()-2)/24,5),'Расчет сбытовых надбавок'!$B$2281:'Расчет сбытовых надбавок'!$G$3024,5)</f>
        <v>121.69</v>
      </c>
      <c r="O860" s="98">
        <f>VLOOKUP($A860+ROUND((COLUMN()-2)/24,5),АТС!$A$41:$F$736,5)+VLOOKUP($A860+ROUND((COLUMN()-2)/24,5),'Расчет сбытовых надбавок'!$B$2281:'Расчет сбытовых надбавок'!$G$3024,5)</f>
        <v>1007.19</v>
      </c>
      <c r="P860" s="98">
        <f>VLOOKUP($A860+ROUND((COLUMN()-2)/24,5),АТС!$A$41:$F$736,5)+VLOOKUP($A860+ROUND((COLUMN()-2)/24,5),'Расчет сбытовых надбавок'!$B$2281:'Расчет сбытовых надбавок'!$G$3024,5)</f>
        <v>994.62</v>
      </c>
      <c r="Q860" s="98">
        <f>VLOOKUP($A860+ROUND((COLUMN()-2)/24,5),АТС!$A$41:$F$736,5)+VLOOKUP($A860+ROUND((COLUMN()-2)/24,5),'Расчет сбытовых надбавок'!$B$2281:'Расчет сбытовых надбавок'!$G$3024,5)</f>
        <v>777.97</v>
      </c>
      <c r="R860" s="98">
        <f>VLOOKUP($A860+ROUND((COLUMN()-2)/24,5),АТС!$A$41:$F$736,5)+VLOOKUP($A860+ROUND((COLUMN()-2)/24,5),'Расчет сбытовых надбавок'!$B$2281:'Расчет сбытовых надбавок'!$G$3024,5)</f>
        <v>84.76</v>
      </c>
      <c r="S860" s="98">
        <f>VLOOKUP($A860+ROUND((COLUMN()-2)/24,5),АТС!$A$41:$F$736,5)+VLOOKUP($A860+ROUND((COLUMN()-2)/24,5),'Расчет сбытовых надбавок'!$B$2281:'Расчет сбытовых надбавок'!$G$3024,5)</f>
        <v>113.12</v>
      </c>
      <c r="T860" s="98">
        <f>VLOOKUP($A860+ROUND((COLUMN()-2)/24,5),АТС!$A$41:$F$736,5)+VLOOKUP($A860+ROUND((COLUMN()-2)/24,5),'Расчет сбытовых надбавок'!$B$2281:'Расчет сбытовых надбавок'!$G$3024,5)</f>
        <v>0.01</v>
      </c>
      <c r="U860" s="98">
        <f>VLOOKUP($A860+ROUND((COLUMN()-2)/24,5),АТС!$A$41:$F$736,5)+VLOOKUP($A860+ROUND((COLUMN()-2)/24,5),'Расчет сбытовых надбавок'!$B$2281:'Расчет сбытовых надбавок'!$G$3024,5)</f>
        <v>0</v>
      </c>
      <c r="V860" s="98">
        <f>VLOOKUP($A860+ROUND((COLUMN()-2)/24,5),АТС!$A$41:$F$736,5)+VLOOKUP($A860+ROUND((COLUMN()-2)/24,5),'Расчет сбытовых надбавок'!$B$2281:'Расчет сбытовых надбавок'!$G$3024,5)</f>
        <v>0</v>
      </c>
      <c r="W860" s="98">
        <f>VLOOKUP($A860+ROUND((COLUMN()-2)/24,5),АТС!$A$41:$F$736,5)+VLOOKUP($A860+ROUND((COLUMN()-2)/24,5),'Расчет сбытовых надбавок'!$B$2281:'Расчет сбытовых надбавок'!$G$3024,5)</f>
        <v>88.02</v>
      </c>
      <c r="X860" s="98">
        <f>VLOOKUP($A860+ROUND((COLUMN()-2)/24,5),АТС!$A$41:$F$736,5)+VLOOKUP($A860+ROUND((COLUMN()-2)/24,5),'Расчет сбытовых надбавок'!$B$2281:'Расчет сбытовых надбавок'!$G$3024,5)</f>
        <v>354.63</v>
      </c>
      <c r="Y860" s="98">
        <f>VLOOKUP($A860+ROUND((COLUMN()-2)/24,5),АТС!$A$41:$F$736,5)+VLOOKUP($A860+ROUND((COLUMN()-2)/24,5),'Расчет сбытовых надбавок'!$B$2281:'Расчет сбытовых надбавок'!$G$3024,5)</f>
        <v>448.15</v>
      </c>
    </row>
    <row r="861" spans="1:25" x14ac:dyDescent="0.2">
      <c r="A861" s="79">
        <f t="shared" si="25"/>
        <v>42581</v>
      </c>
      <c r="B861" s="98">
        <f>VLOOKUP($A861+ROUND((COLUMN()-2)/24,5),АТС!$A$41:$F$784,5)+VLOOKUP($A861+ROUND((COLUMN()-2)/24,5),'Расчет сбытовых надбавок'!$B$2281:'Расчет сбытовых надбавок'!$G$3024,5)</f>
        <v>915.89</v>
      </c>
      <c r="C861" s="98">
        <f>VLOOKUP($A861+ROUND((COLUMN()-2)/24,5),АТС!$A$41:$F$784,5)+VLOOKUP($A861+ROUND((COLUMN()-2)/24,5),'Расчет сбытовых надбавок'!$B$2281:'Расчет сбытовых надбавок'!$G$3024,5)</f>
        <v>73.16</v>
      </c>
      <c r="D861" s="98">
        <f>VLOOKUP($A861+ROUND((COLUMN()-2)/24,5),АТС!$A$41:$F$784,5)+VLOOKUP($A861+ROUND((COLUMN()-2)/24,5),'Расчет сбытовых надбавок'!$B$2281:'Расчет сбытовых надбавок'!$G$3024,5)</f>
        <v>34.480000000000004</v>
      </c>
      <c r="E861" s="98">
        <f>VLOOKUP($A861+ROUND((COLUMN()-2)/24,5),АТС!$A$41:$F$784,5)+VLOOKUP($A861+ROUND((COLUMN()-2)/24,5),'Расчет сбытовых надбавок'!$B$2281:'Расчет сбытовых надбавок'!$G$3024,5)</f>
        <v>8.879999999999999</v>
      </c>
      <c r="F861" s="98">
        <f>VLOOKUP($A861+ROUND((COLUMN()-2)/24,5),АТС!$A$41:$F$784,5)+VLOOKUP($A861+ROUND((COLUMN()-2)/24,5),'Расчет сбытовых надбавок'!$B$2281:'Расчет сбытовых надбавок'!$G$3024,5)</f>
        <v>81.94</v>
      </c>
      <c r="G861" s="98">
        <f>VLOOKUP($A861+ROUND((COLUMN()-2)/24,5),АТС!$A$41:$F$784,5)+VLOOKUP($A861+ROUND((COLUMN()-2)/24,5),'Расчет сбытовых надбавок'!$B$2281:'Расчет сбытовых надбавок'!$G$3024,5)</f>
        <v>0</v>
      </c>
      <c r="H861" s="98">
        <f>VLOOKUP($A861+ROUND((COLUMN()-2)/24,5),АТС!$A$41:$F$784,5)+VLOOKUP($A861+ROUND((COLUMN()-2)/24,5),'Расчет сбытовых надбавок'!$B$2281:'Расчет сбытовых надбавок'!$G$3024,5)</f>
        <v>0</v>
      </c>
      <c r="I861" s="98">
        <f>VLOOKUP($A861+ROUND((COLUMN()-2)/24,5),АТС!$A$41:$F$784,5)+VLOOKUP($A861+ROUND((COLUMN()-2)/24,5),'Расчет сбытовых надбавок'!$B$2281:'Расчет сбытовых надбавок'!$G$3024,5)</f>
        <v>0</v>
      </c>
      <c r="J861" s="98">
        <f>VLOOKUP($A861+ROUND((COLUMN()-2)/24,5),АТС!$A$41:$F$784,5)+VLOOKUP($A861+ROUND((COLUMN()-2)/24,5),'Расчет сбытовых надбавок'!$B$2281:'Расчет сбытовых надбавок'!$G$3024,5)</f>
        <v>26.08</v>
      </c>
      <c r="K861" s="98">
        <f>VLOOKUP($A861+ROUND((COLUMN()-2)/24,5),АТС!$A$41:$F$784,5)+VLOOKUP($A861+ROUND((COLUMN()-2)/24,5),'Расчет сбытовых надбавок'!$B$2281:'Расчет сбытовых надбавок'!$G$3024,5)</f>
        <v>91.080000000000013</v>
      </c>
      <c r="L861" s="98">
        <f>VLOOKUP($A861+ROUND((COLUMN()-2)/24,5),АТС!$A$41:$F$784,5)+VLOOKUP($A861+ROUND((COLUMN()-2)/24,5),'Расчет сбытовых надбавок'!$B$2281:'Расчет сбытовых надбавок'!$G$3024,5)</f>
        <v>62.97</v>
      </c>
      <c r="M861" s="98">
        <f>VLOOKUP($A861+ROUND((COLUMN()-2)/24,5),АТС!$A$41:$F$784,5)+VLOOKUP($A861+ROUND((COLUMN()-2)/24,5),'Расчет сбытовых надбавок'!$B$2281:'Расчет сбытовых надбавок'!$G$3024,5)</f>
        <v>111.56</v>
      </c>
      <c r="N861" s="98">
        <f>VLOOKUP($A861+ROUND((COLUMN()-2)/24,5),АТС!$A$41:$F$784,5)+VLOOKUP($A861+ROUND((COLUMN()-2)/24,5),'Расчет сбытовых надбавок'!$B$2281:'Расчет сбытовых надбавок'!$G$3024,5)</f>
        <v>22.98</v>
      </c>
      <c r="O861" s="98">
        <f>VLOOKUP($A861+ROUND((COLUMN()-2)/24,5),АТС!$A$41:$F$784,5)+VLOOKUP($A861+ROUND((COLUMN()-2)/24,5),'Расчет сбытовых надбавок'!$B$2281:'Расчет сбытовых надбавок'!$G$3024,5)</f>
        <v>6.88</v>
      </c>
      <c r="P861" s="98">
        <f>VLOOKUP($A861+ROUND((COLUMN()-2)/24,5),АТС!$A$41:$F$784,5)+VLOOKUP($A861+ROUND((COLUMN()-2)/24,5),'Расчет сбытовых надбавок'!$B$2281:'Расчет сбытовых надбавок'!$G$3024,5)</f>
        <v>17.89</v>
      </c>
      <c r="Q861" s="98">
        <f>VLOOKUP($A861+ROUND((COLUMN()-2)/24,5),АТС!$A$41:$F$784,5)+VLOOKUP($A861+ROUND((COLUMN()-2)/24,5),'Расчет сбытовых надбавок'!$B$2281:'Расчет сбытовых надбавок'!$G$3024,5)</f>
        <v>21.39</v>
      </c>
      <c r="R861" s="98">
        <f>VLOOKUP($A861+ROUND((COLUMN()-2)/24,5),АТС!$A$41:$F$784,5)+VLOOKUP($A861+ROUND((COLUMN()-2)/24,5),'Расчет сбытовых надбавок'!$B$2281:'Расчет сбытовых надбавок'!$G$3024,5)</f>
        <v>25.369999999999997</v>
      </c>
      <c r="S861" s="98">
        <f>VLOOKUP($A861+ROUND((COLUMN()-2)/24,5),АТС!$A$41:$F$784,5)+VLOOKUP($A861+ROUND((COLUMN()-2)/24,5),'Расчет сбытовых надбавок'!$B$2281:'Расчет сбытовых надбавок'!$G$3024,5)</f>
        <v>35.61</v>
      </c>
      <c r="T861" s="98">
        <f>VLOOKUP($A861+ROUND((COLUMN()-2)/24,5),АТС!$A$41:$F$784,5)+VLOOKUP($A861+ROUND((COLUMN()-2)/24,5),'Расчет сбытовых надбавок'!$B$2281:'Расчет сбытовых надбавок'!$G$3024,5)</f>
        <v>35.5</v>
      </c>
      <c r="U861" s="98">
        <f>VLOOKUP($A861+ROUND((COLUMN()-2)/24,5),АТС!$A$41:$F$784,5)+VLOOKUP($A861+ROUND((COLUMN()-2)/24,5),'Расчет сбытовых надбавок'!$B$2281:'Расчет сбытовых надбавок'!$G$3024,5)</f>
        <v>0</v>
      </c>
      <c r="V861" s="98">
        <f>VLOOKUP($A861+ROUND((COLUMN()-2)/24,5),АТС!$A$41:$F$784,5)+VLOOKUP($A861+ROUND((COLUMN()-2)/24,5),'Расчет сбытовых надбавок'!$B$2281:'Расчет сбытовых надбавок'!$G$3024,5)</f>
        <v>0</v>
      </c>
      <c r="W861" s="98">
        <f>VLOOKUP($A861+ROUND((COLUMN()-2)/24,5),АТС!$A$41:$F$784,5)+VLOOKUP($A861+ROUND((COLUMN()-2)/24,5),'Расчет сбытовых надбавок'!$B$2281:'Расчет сбытовых надбавок'!$G$3024,5)</f>
        <v>10.01</v>
      </c>
      <c r="X861" s="98">
        <f>VLOOKUP($A861+ROUND((COLUMN()-2)/24,5),АТС!$A$41:$F$784,5)+VLOOKUP($A861+ROUND((COLUMN()-2)/24,5),'Расчет сбытовых надбавок'!$B$2281:'Расчет сбытовых надбавок'!$G$3024,5)</f>
        <v>149.97999999999999</v>
      </c>
      <c r="Y861" s="98">
        <f>VLOOKUP($A861+ROUND((COLUMN()-2)/24,5),АТС!$A$41:$F$784,5)+VLOOKUP($A861+ROUND((COLUMN()-2)/24,5),'Расчет сбытовых надбавок'!$B$2281:'Расчет сбытовых надбавок'!$G$3024,5)</f>
        <v>278.95</v>
      </c>
    </row>
    <row r="862" spans="1:25" x14ac:dyDescent="0.2">
      <c r="A862" s="79">
        <f t="shared" si="25"/>
        <v>42582</v>
      </c>
      <c r="B862" s="98">
        <f>VLOOKUP($A862+ROUND((COLUMN()-2)/24,5),АТС!$A$41:$F$784,5)+VLOOKUP($A862+ROUND((COLUMN()-2)/24,5),'Расчет сбытовых надбавок'!$B$2281:'Расчет сбытовых надбавок'!$G$3024,5)</f>
        <v>206.65</v>
      </c>
      <c r="C862" s="98">
        <f>VLOOKUP($A862+ROUND((COLUMN()-2)/24,5),АТС!$A$41:$F$784,5)+VLOOKUP($A862+ROUND((COLUMN()-2)/24,5),'Расчет сбытовых надбавок'!$B$2281:'Расчет сбытовых надбавок'!$G$3024,5)</f>
        <v>105.48</v>
      </c>
      <c r="D862" s="98">
        <f>VLOOKUP($A862+ROUND((COLUMN()-2)/24,5),АТС!$A$41:$F$784,5)+VLOOKUP($A862+ROUND((COLUMN()-2)/24,5),'Расчет сбытовых надбавок'!$B$2281:'Расчет сбытовых надбавок'!$G$3024,5)</f>
        <v>22.97</v>
      </c>
      <c r="E862" s="98">
        <f>VLOOKUP($A862+ROUND((COLUMN()-2)/24,5),АТС!$A$41:$F$784,5)+VLOOKUP($A862+ROUND((COLUMN()-2)/24,5),'Расчет сбытовых надбавок'!$B$2281:'Расчет сбытовых надбавок'!$G$3024,5)</f>
        <v>32.78</v>
      </c>
      <c r="F862" s="98">
        <f>VLOOKUP($A862+ROUND((COLUMN()-2)/24,5),АТС!$A$41:$F$784,5)+VLOOKUP($A862+ROUND((COLUMN()-2)/24,5),'Расчет сбытовых надбавок'!$B$2281:'Расчет сбытовых надбавок'!$G$3024,5)</f>
        <v>41.279999999999994</v>
      </c>
      <c r="G862" s="98">
        <f>VLOOKUP($A862+ROUND((COLUMN()-2)/24,5),АТС!$A$41:$F$784,5)+VLOOKUP($A862+ROUND((COLUMN()-2)/24,5),'Расчет сбытовых надбавок'!$B$2281:'Расчет сбытовых надбавок'!$G$3024,5)</f>
        <v>214.4</v>
      </c>
      <c r="H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I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J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K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L862" s="98">
        <f>VLOOKUP($A862+ROUND((COLUMN()-2)/24,5),АТС!$A$41:$F$784,5)+VLOOKUP($A862+ROUND((COLUMN()-2)/24,5),'Расчет сбытовых надбавок'!$B$2281:'Расчет сбытовых надбавок'!$G$3024,5)</f>
        <v>16.170000000000002</v>
      </c>
      <c r="M862" s="98">
        <f>VLOOKUP($A862+ROUND((COLUMN()-2)/24,5),АТС!$A$41:$F$784,5)+VLOOKUP($A862+ROUND((COLUMN()-2)/24,5),'Расчет сбытовых надбавок'!$B$2281:'Расчет сбытовых надбавок'!$G$3024,5)</f>
        <v>18.39</v>
      </c>
      <c r="N862" s="98">
        <f>VLOOKUP($A862+ROUND((COLUMN()-2)/24,5),АТС!$A$41:$F$784,5)+VLOOKUP($A862+ROUND((COLUMN()-2)/24,5),'Расчет сбытовых надбавок'!$B$2281:'Расчет сбытовых надбавок'!$G$3024,5)</f>
        <v>57.83</v>
      </c>
      <c r="O862" s="98">
        <f>VLOOKUP($A862+ROUND((COLUMN()-2)/24,5),АТС!$A$41:$F$784,5)+VLOOKUP($A862+ROUND((COLUMN()-2)/24,5),'Расчет сбытовых надбавок'!$B$2281:'Расчет сбытовых надбавок'!$G$3024,5)</f>
        <v>74.28</v>
      </c>
      <c r="P862" s="98">
        <f>VLOOKUP($A862+ROUND((COLUMN()-2)/24,5),АТС!$A$41:$F$784,5)+VLOOKUP($A862+ROUND((COLUMN()-2)/24,5),'Расчет сбытовых надбавок'!$B$2281:'Расчет сбытовых надбавок'!$G$3024,5)</f>
        <v>126.59</v>
      </c>
      <c r="Q862" s="98">
        <f>VLOOKUP($A862+ROUND((COLUMN()-2)/24,5),АТС!$A$41:$F$784,5)+VLOOKUP($A862+ROUND((COLUMN()-2)/24,5),'Расчет сбытовых надбавок'!$B$2281:'Расчет сбытовых надбавок'!$G$3024,5)</f>
        <v>125.46000000000001</v>
      </c>
      <c r="R862" s="98">
        <f>VLOOKUP($A862+ROUND((COLUMN()-2)/24,5),АТС!$A$41:$F$784,5)+VLOOKUP($A862+ROUND((COLUMN()-2)/24,5),'Расчет сбытовых надбавок'!$B$2281:'Расчет сбытовых надбавок'!$G$3024,5)</f>
        <v>86.46</v>
      </c>
      <c r="S862" s="98">
        <f>VLOOKUP($A862+ROUND((COLUMN()-2)/24,5),АТС!$A$41:$F$784,5)+VLOOKUP($A862+ROUND((COLUMN()-2)/24,5),'Расчет сбытовых надбавок'!$B$2281:'Расчет сбытовых надбавок'!$G$3024,5)</f>
        <v>107.10000000000001</v>
      </c>
      <c r="T862" s="98">
        <f>VLOOKUP($A862+ROUND((COLUMN()-2)/24,5),АТС!$A$41:$F$784,5)+VLOOKUP($A862+ROUND((COLUMN()-2)/24,5),'Расчет сбытовых надбавок'!$B$2281:'Расчет сбытовых надбавок'!$G$3024,5)</f>
        <v>224.43</v>
      </c>
      <c r="U862" s="98">
        <f>VLOOKUP($A862+ROUND((COLUMN()-2)/24,5),АТС!$A$41:$F$784,5)+VLOOKUP($A862+ROUND((COLUMN()-2)/24,5),'Расчет сбытовых надбавок'!$B$2281:'Расчет сбытовых надбавок'!$G$3024,5)</f>
        <v>215.56</v>
      </c>
      <c r="V862" s="98">
        <f>VLOOKUP($A862+ROUND((COLUMN()-2)/24,5),АТС!$A$41:$F$784,5)+VLOOKUP($A862+ROUND((COLUMN()-2)/24,5),'Расчет сбытовых надбавок'!$B$2281:'Расчет сбытовых надбавок'!$G$3024,5)</f>
        <v>228.72</v>
      </c>
      <c r="W862" s="98">
        <f>VLOOKUP($A862+ROUND((COLUMN()-2)/24,5),АТС!$A$41:$F$784,5)+VLOOKUP($A862+ROUND((COLUMN()-2)/24,5),'Расчет сбытовых надбавок'!$B$2281:'Расчет сбытовых надбавок'!$G$3024,5)</f>
        <v>284.07</v>
      </c>
      <c r="X862" s="98">
        <f>VLOOKUP($A862+ROUND((COLUMN()-2)/24,5),АТС!$A$41:$F$784,5)+VLOOKUP($A862+ROUND((COLUMN()-2)/24,5),'Расчет сбытовых надбавок'!$B$2281:'Расчет сбытовых надбавок'!$G$3024,5)</f>
        <v>324.46999999999997</v>
      </c>
      <c r="Y862" s="98">
        <f>VLOOKUP($A862+ROUND((COLUMN()-2)/24,5),АТС!$A$41:$F$784,5)+VLOOKUP($A862+ROUND((COLUMN()-2)/24,5),'Расчет сбытовых надбавок'!$B$2281:'Расчет сбытовых надбавок'!$G$3024,5)</f>
        <v>386.55999999999995</v>
      </c>
    </row>
    <row r="863" spans="1:25" x14ac:dyDescent="0.25">
      <c r="A863" s="94"/>
      <c r="B863" s="78"/>
      <c r="C863" s="78"/>
      <c r="D863" s="78"/>
    </row>
    <row r="864" spans="1:25" x14ac:dyDescent="0.25">
      <c r="A864" s="87" t="s">
        <v>153</v>
      </c>
      <c r="B864" s="78"/>
      <c r="C864" s="78"/>
      <c r="D864" s="78"/>
    </row>
    <row r="865" spans="1:27" ht="12.75" customHeight="1" x14ac:dyDescent="0.2">
      <c r="A865" s="169" t="s">
        <v>48</v>
      </c>
      <c r="B865" s="180" t="s">
        <v>155</v>
      </c>
      <c r="C865" s="181"/>
      <c r="D865" s="181"/>
      <c r="E865" s="181"/>
      <c r="F865" s="181"/>
      <c r="G865" s="181"/>
      <c r="H865" s="181"/>
      <c r="I865" s="181"/>
      <c r="J865" s="181"/>
      <c r="K865" s="181"/>
      <c r="L865" s="181"/>
      <c r="M865" s="181"/>
      <c r="N865" s="181"/>
      <c r="O865" s="181"/>
      <c r="P865" s="181"/>
      <c r="Q865" s="181"/>
      <c r="R865" s="181"/>
      <c r="S865" s="181"/>
      <c r="T865" s="181"/>
      <c r="U865" s="181"/>
      <c r="V865" s="181"/>
      <c r="W865" s="181"/>
      <c r="X865" s="181"/>
      <c r="Y865" s="182"/>
    </row>
    <row r="866" spans="1:27" ht="12.75" customHeight="1" x14ac:dyDescent="0.2">
      <c r="A866" s="170"/>
      <c r="B866" s="183"/>
      <c r="C866" s="184"/>
      <c r="D866" s="184"/>
      <c r="E866" s="184"/>
      <c r="F866" s="184"/>
      <c r="G866" s="184"/>
      <c r="H866" s="184"/>
      <c r="I866" s="184"/>
      <c r="J866" s="184"/>
      <c r="K866" s="184"/>
      <c r="L866" s="184"/>
      <c r="M866" s="184"/>
      <c r="N866" s="184"/>
      <c r="O866" s="184"/>
      <c r="P866" s="184"/>
      <c r="Q866" s="184"/>
      <c r="R866" s="184"/>
      <c r="S866" s="184"/>
      <c r="T866" s="184"/>
      <c r="U866" s="184"/>
      <c r="V866" s="184"/>
      <c r="W866" s="184"/>
      <c r="X866" s="184"/>
      <c r="Y866" s="185"/>
    </row>
    <row r="867" spans="1:27" s="111" customFormat="1" ht="12.75" customHeight="1" x14ac:dyDescent="0.2">
      <c r="A867" s="170"/>
      <c r="B867" s="216" t="s">
        <v>123</v>
      </c>
      <c r="C867" s="204" t="s">
        <v>124</v>
      </c>
      <c r="D867" s="204" t="s">
        <v>125</v>
      </c>
      <c r="E867" s="204" t="s">
        <v>126</v>
      </c>
      <c r="F867" s="204" t="s">
        <v>127</v>
      </c>
      <c r="G867" s="204" t="s">
        <v>128</v>
      </c>
      <c r="H867" s="204" t="s">
        <v>129</v>
      </c>
      <c r="I867" s="204" t="s">
        <v>130</v>
      </c>
      <c r="J867" s="204" t="s">
        <v>131</v>
      </c>
      <c r="K867" s="204" t="s">
        <v>132</v>
      </c>
      <c r="L867" s="204" t="s">
        <v>133</v>
      </c>
      <c r="M867" s="204" t="s">
        <v>134</v>
      </c>
      <c r="N867" s="214" t="s">
        <v>135</v>
      </c>
      <c r="O867" s="204" t="s">
        <v>136</v>
      </c>
      <c r="P867" s="204" t="s">
        <v>137</v>
      </c>
      <c r="Q867" s="204" t="s">
        <v>138</v>
      </c>
      <c r="R867" s="204" t="s">
        <v>139</v>
      </c>
      <c r="S867" s="204" t="s">
        <v>140</v>
      </c>
      <c r="T867" s="204" t="s">
        <v>141</v>
      </c>
      <c r="U867" s="204" t="s">
        <v>142</v>
      </c>
      <c r="V867" s="204" t="s">
        <v>143</v>
      </c>
      <c r="W867" s="204" t="s">
        <v>144</v>
      </c>
      <c r="X867" s="204" t="s">
        <v>145</v>
      </c>
      <c r="Y867" s="204" t="s">
        <v>146</v>
      </c>
    </row>
    <row r="868" spans="1:27" s="111" customFormat="1" ht="11.25" customHeight="1" x14ac:dyDescent="0.2">
      <c r="A868" s="171"/>
      <c r="B868" s="217"/>
      <c r="C868" s="205"/>
      <c r="D868" s="205"/>
      <c r="E868" s="205"/>
      <c r="F868" s="205"/>
      <c r="G868" s="205"/>
      <c r="H868" s="205"/>
      <c r="I868" s="205"/>
      <c r="J868" s="205"/>
      <c r="K868" s="205"/>
      <c r="L868" s="205"/>
      <c r="M868" s="205"/>
      <c r="N868" s="215"/>
      <c r="O868" s="205"/>
      <c r="P868" s="205"/>
      <c r="Q868" s="205"/>
      <c r="R868" s="205"/>
      <c r="S868" s="205"/>
      <c r="T868" s="205"/>
      <c r="U868" s="205"/>
      <c r="V868" s="205"/>
      <c r="W868" s="205"/>
      <c r="X868" s="205"/>
      <c r="Y868" s="205"/>
    </row>
    <row r="869" spans="1:27" ht="15.75" customHeight="1" x14ac:dyDescent="0.2">
      <c r="A869" s="79">
        <f>A832</f>
        <v>42552</v>
      </c>
      <c r="B869" s="98">
        <f>VLOOKUP($A869+ROUND((COLUMN()-2)/24,5),АТС!$A$41:$F$736,5)+VLOOKUP($A869+ROUND((COLUMN()-2)/24,5),'Расчет сбытовых надбавок'!$B$2281:'Расчет сбытовых надбавок'!$G$3024,6)</f>
        <v>106.32000000000001</v>
      </c>
      <c r="C869" s="98">
        <f>VLOOKUP($A869+ROUND((COLUMN()-2)/24,5),АТС!$A$41:$F$736,5)+VLOOKUP($A869+ROUND((COLUMN()-2)/24,5),'Расчет сбытовых надбавок'!$B$2281:'Расчет сбытовых надбавок'!$G$3024,6)</f>
        <v>107.38</v>
      </c>
      <c r="D869" s="98">
        <f>VLOOKUP($A869+ROUND((COLUMN()-2)/24,5),АТС!$A$41:$F$736,5)+VLOOKUP($A869+ROUND((COLUMN()-2)/24,5),'Расчет сбытовых надбавок'!$B$2281:'Расчет сбытовых надбавок'!$G$3024,6)</f>
        <v>71.690000000000012</v>
      </c>
      <c r="E869" s="98">
        <f>VLOOKUP($A869+ROUND((COLUMN()-2)/24,5),АТС!$A$41:$F$736,5)+VLOOKUP($A869+ROUND((COLUMN()-2)/24,5),'Расчет сбытовых надбавок'!$B$2281:'Расчет сбытовых надбавок'!$G$3024,6)</f>
        <v>0.01</v>
      </c>
      <c r="F869" s="98">
        <f>VLOOKUP($A869+ROUND((COLUMN()-2)/24,5),АТС!$A$41:$F$736,5)+VLOOKUP($A869+ROUND((COLUMN()-2)/24,5),'Расчет сбытовых надбавок'!$B$2281:'Расчет сбытовых надбавок'!$G$3024,6)</f>
        <v>21.41</v>
      </c>
      <c r="G869" s="98">
        <f>VLOOKUP($A869+ROUND((COLUMN()-2)/24,5),АТС!$A$41:$F$736,5)+VLOOKUP($A869+ROUND((COLUMN()-2)/24,5),'Расчет сбытовых надбавок'!$B$2281:'Расчет сбытовых надбавок'!$G$3024,6)</f>
        <v>0</v>
      </c>
      <c r="H869" s="98">
        <f>VLOOKUP($A869+ROUND((COLUMN()-2)/24,5),АТС!$A$41:$F$736,5)+VLOOKUP($A869+ROUND((COLUMN()-2)/24,5),'Расчет сбытовых надбавок'!$B$2281:'Расчет сбытовых надбавок'!$G$3024,6)</f>
        <v>0</v>
      </c>
      <c r="I869" s="98">
        <f>VLOOKUP($A869+ROUND((COLUMN()-2)/24,5),АТС!$A$41:$F$736,5)+VLOOKUP($A869+ROUND((COLUMN()-2)/24,5),'Расчет сбытовых надбавок'!$B$2281:'Расчет сбытовых надбавок'!$G$3024,6)</f>
        <v>0.01</v>
      </c>
      <c r="J869" s="98">
        <f>VLOOKUP($A869+ROUND((COLUMN()-2)/24,5),АТС!$A$41:$F$736,5)+VLOOKUP($A869+ROUND((COLUMN()-2)/24,5),'Расчет сбытовых надбавок'!$B$2281:'Расчет сбытовых надбавок'!$G$3024,6)</f>
        <v>0</v>
      </c>
      <c r="K869" s="98">
        <f>VLOOKUP($A869+ROUND((COLUMN()-2)/24,5),АТС!$A$41:$F$736,5)+VLOOKUP($A869+ROUND((COLUMN()-2)/24,5),'Расчет сбытовых надбавок'!$B$2281:'Расчет сбытовых надбавок'!$G$3024,6)</f>
        <v>0</v>
      </c>
      <c r="L869" s="98">
        <f>VLOOKUP($A869+ROUND((COLUMN()-2)/24,5),АТС!$A$41:$F$736,5)+VLOOKUP($A869+ROUND((COLUMN()-2)/24,5),'Расчет сбытовых надбавок'!$B$2281:'Расчет сбытовых надбавок'!$G$3024,6)</f>
        <v>0.01</v>
      </c>
      <c r="M869" s="98">
        <f>VLOOKUP($A869+ROUND((COLUMN()-2)/24,5),АТС!$A$41:$F$736,5)+VLOOKUP($A869+ROUND((COLUMN()-2)/24,5),'Расчет сбытовых надбавок'!$B$2281:'Расчет сбытовых надбавок'!$G$3024,6)</f>
        <v>0</v>
      </c>
      <c r="N869" s="98">
        <f>VLOOKUP($A869+ROUND((COLUMN()-2)/24,5),АТС!$A$41:$F$736,5)+VLOOKUP($A869+ROUND((COLUMN()-2)/24,5),'Расчет сбытовых надбавок'!$B$2281:'Расчет сбытовых надбавок'!$G$3024,6)</f>
        <v>76.930000000000007</v>
      </c>
      <c r="O869" s="98">
        <f>VLOOKUP($A869+ROUND((COLUMN()-2)/24,5),АТС!$A$41:$F$736,5)+VLOOKUP($A869+ROUND((COLUMN()-2)/24,5),'Расчет сбытовых надбавок'!$B$2281:'Расчет сбытовых надбавок'!$G$3024,6)</f>
        <v>91.53</v>
      </c>
      <c r="P869" s="98">
        <f>VLOOKUP($A869+ROUND((COLUMN()-2)/24,5),АТС!$A$41:$F$736,5)+VLOOKUP($A869+ROUND((COLUMN()-2)/24,5),'Расчет сбытовых надбавок'!$B$2281:'Расчет сбытовых надбавок'!$G$3024,6)</f>
        <v>217.86</v>
      </c>
      <c r="Q869" s="98">
        <f>VLOOKUP($A869+ROUND((COLUMN()-2)/24,5),АТС!$A$41:$F$736,5)+VLOOKUP($A869+ROUND((COLUMN()-2)/24,5),'Расчет сбытовых надбавок'!$B$2281:'Расчет сбытовых надбавок'!$G$3024,6)</f>
        <v>239.70999999999998</v>
      </c>
      <c r="R869" s="98">
        <f>VLOOKUP($A869+ROUND((COLUMN()-2)/24,5),АТС!$A$41:$F$736,5)+VLOOKUP($A869+ROUND((COLUMN()-2)/24,5),'Расчет сбытовых надбавок'!$B$2281:'Расчет сбытовых надбавок'!$G$3024,6)</f>
        <v>160.27000000000001</v>
      </c>
      <c r="S869" s="98">
        <f>VLOOKUP($A869+ROUND((COLUMN()-2)/24,5),АТС!$A$41:$F$736,5)+VLOOKUP($A869+ROUND((COLUMN()-2)/24,5),'Расчет сбытовых надбавок'!$B$2281:'Расчет сбытовых надбавок'!$G$3024,6)</f>
        <v>128</v>
      </c>
      <c r="T869" s="98">
        <f>VLOOKUP($A869+ROUND((COLUMN()-2)/24,5),АТС!$A$41:$F$736,5)+VLOOKUP($A869+ROUND((COLUMN()-2)/24,5),'Расчет сбытовых надбавок'!$B$2281:'Расчет сбытовых надбавок'!$G$3024,6)</f>
        <v>186.81</v>
      </c>
      <c r="U869" s="98">
        <f>VLOOKUP($A869+ROUND((COLUMN()-2)/24,5),АТС!$A$41:$F$736,5)+VLOOKUP($A869+ROUND((COLUMN()-2)/24,5),'Расчет сбытовых надбавок'!$B$2281:'Расчет сбытовых надбавок'!$G$3024,6)</f>
        <v>165.39999999999998</v>
      </c>
      <c r="V869" s="98">
        <f>VLOOKUP($A869+ROUND((COLUMN()-2)/24,5),АТС!$A$41:$F$736,5)+VLOOKUP($A869+ROUND((COLUMN()-2)/24,5),'Расчет сбытовых надбавок'!$B$2281:'Расчет сбытовых надбавок'!$G$3024,6)</f>
        <v>110.72</v>
      </c>
      <c r="W869" s="98">
        <f>VLOOKUP($A869+ROUND((COLUMN()-2)/24,5),АТС!$A$41:$F$736,5)+VLOOKUP($A869+ROUND((COLUMN()-2)/24,5),'Расчет сбытовых надбавок'!$B$2281:'Расчет сбытовых надбавок'!$G$3024,6)</f>
        <v>204.55</v>
      </c>
      <c r="X869" s="98">
        <f>VLOOKUP($A869+ROUND((COLUMN()-2)/24,5),АТС!$A$41:$F$736,5)+VLOOKUP($A869+ROUND((COLUMN()-2)/24,5),'Расчет сбытовых надбавок'!$B$2281:'Расчет сбытовых надбавок'!$G$3024,6)</f>
        <v>523.65</v>
      </c>
      <c r="Y869" s="98">
        <f>VLOOKUP($A869+ROUND((COLUMN()-2)/24,5),АТС!$A$41:$F$736,5)+VLOOKUP($A869+ROUND((COLUMN()-2)/24,5),'Расчет сбытовых надбавок'!$B$2281:'Расчет сбытовых надбавок'!$G$3024,6)</f>
        <v>479.75</v>
      </c>
      <c r="AA869" s="80"/>
    </row>
    <row r="870" spans="1:27" x14ac:dyDescent="0.2">
      <c r="A870" s="79">
        <f>A869+1</f>
        <v>42553</v>
      </c>
      <c r="B870" s="98">
        <f>VLOOKUP($A870+ROUND((COLUMN()-2)/24,5),АТС!$A$41:$F$736,5)+VLOOKUP($A870+ROUND((COLUMN()-2)/24,5),'Расчет сбытовых надбавок'!$B$2281:'Расчет сбытовых надбавок'!$G$3024,6)</f>
        <v>307.47000000000003</v>
      </c>
      <c r="C870" s="98">
        <f>VLOOKUP($A870+ROUND((COLUMN()-2)/24,5),АТС!$A$41:$F$736,5)+VLOOKUP($A870+ROUND((COLUMN()-2)/24,5),'Расчет сбытовых надбавок'!$B$2281:'Расчет сбытовых надбавок'!$G$3024,6)</f>
        <v>68.569999999999993</v>
      </c>
      <c r="D870" s="98">
        <f>VLOOKUP($A870+ROUND((COLUMN()-2)/24,5),АТС!$A$41:$F$736,5)+VLOOKUP($A870+ROUND((COLUMN()-2)/24,5),'Расчет сбытовых надбавок'!$B$2281:'Расчет сбытовых надбавок'!$G$3024,6)</f>
        <v>6.31</v>
      </c>
      <c r="E870" s="98">
        <f>VLOOKUP($A870+ROUND((COLUMN()-2)/24,5),АТС!$A$41:$F$736,5)+VLOOKUP($A870+ROUND((COLUMN()-2)/24,5),'Расчет сбытовых надбавок'!$B$2281:'Расчет сбытовых надбавок'!$G$3024,6)</f>
        <v>80.27</v>
      </c>
      <c r="F870" s="98">
        <f>VLOOKUP($A870+ROUND((COLUMN()-2)/24,5),АТС!$A$41:$F$736,5)+VLOOKUP($A870+ROUND((COLUMN()-2)/24,5),'Расчет сбытовых надбавок'!$B$2281:'Расчет сбытовых надбавок'!$G$3024,6)</f>
        <v>290.26</v>
      </c>
      <c r="G870" s="98">
        <f>VLOOKUP($A870+ROUND((COLUMN()-2)/24,5),АТС!$A$41:$F$736,5)+VLOOKUP($A870+ROUND((COLUMN()-2)/24,5),'Расчет сбытовых надбавок'!$B$2281:'Расчет сбытовых надбавок'!$G$3024,6)</f>
        <v>0</v>
      </c>
      <c r="H870" s="98">
        <f>VLOOKUP($A870+ROUND((COLUMN()-2)/24,5),АТС!$A$41:$F$736,5)+VLOOKUP($A870+ROUND((COLUMN()-2)/24,5),'Расчет сбытовых надбавок'!$B$2281:'Расчет сбытовых надбавок'!$G$3024,6)</f>
        <v>97.31</v>
      </c>
      <c r="I870" s="98">
        <f>VLOOKUP($A870+ROUND((COLUMN()-2)/24,5),АТС!$A$41:$F$736,5)+VLOOKUP($A870+ROUND((COLUMN()-2)/24,5),'Расчет сбытовых надбавок'!$B$2281:'Расчет сбытовых надбавок'!$G$3024,6)</f>
        <v>184.77</v>
      </c>
      <c r="J870" s="98">
        <f>VLOOKUP($A870+ROUND((COLUMN()-2)/24,5),АТС!$A$41:$F$736,5)+VLOOKUP($A870+ROUND((COLUMN()-2)/24,5),'Расчет сбытовых надбавок'!$B$2281:'Расчет сбытовых надбавок'!$G$3024,6)</f>
        <v>0</v>
      </c>
      <c r="K870" s="98">
        <f>VLOOKUP($A870+ROUND((COLUMN()-2)/24,5),АТС!$A$41:$F$736,5)+VLOOKUP($A870+ROUND((COLUMN()-2)/24,5),'Расчет сбытовых надбавок'!$B$2281:'Расчет сбытовых надбавок'!$G$3024,6)</f>
        <v>14.74</v>
      </c>
      <c r="L870" s="98">
        <f>VLOOKUP($A870+ROUND((COLUMN()-2)/24,5),АТС!$A$41:$F$736,5)+VLOOKUP($A870+ROUND((COLUMN()-2)/24,5),'Расчет сбытовых надбавок'!$B$2281:'Расчет сбытовых надбавок'!$G$3024,6)</f>
        <v>17.54</v>
      </c>
      <c r="M870" s="98">
        <f>VLOOKUP($A870+ROUND((COLUMN()-2)/24,5),АТС!$A$41:$F$736,5)+VLOOKUP($A870+ROUND((COLUMN()-2)/24,5),'Расчет сбытовых надбавок'!$B$2281:'Расчет сбытовых надбавок'!$G$3024,6)</f>
        <v>18.41</v>
      </c>
      <c r="N870" s="98">
        <f>VLOOKUP($A870+ROUND((COLUMN()-2)/24,5),АТС!$A$41:$F$736,5)+VLOOKUP($A870+ROUND((COLUMN()-2)/24,5),'Расчет сбытовых надбавок'!$B$2281:'Расчет сбытовых надбавок'!$G$3024,6)</f>
        <v>18.79</v>
      </c>
      <c r="O870" s="98">
        <f>VLOOKUP($A870+ROUND((COLUMN()-2)/24,5),АТС!$A$41:$F$736,5)+VLOOKUP($A870+ROUND((COLUMN()-2)/24,5),'Расчет сбытовых надбавок'!$B$2281:'Расчет сбытовых надбавок'!$G$3024,6)</f>
        <v>19.32</v>
      </c>
      <c r="P870" s="98">
        <f>VLOOKUP($A870+ROUND((COLUMN()-2)/24,5),АТС!$A$41:$F$736,5)+VLOOKUP($A870+ROUND((COLUMN()-2)/24,5),'Расчет сбытовых надбавок'!$B$2281:'Расчет сбытовых надбавок'!$G$3024,6)</f>
        <v>46.819999999999993</v>
      </c>
      <c r="Q870" s="98">
        <f>VLOOKUP($A870+ROUND((COLUMN()-2)/24,5),АТС!$A$41:$F$736,5)+VLOOKUP($A870+ROUND((COLUMN()-2)/24,5),'Расчет сбытовых надбавок'!$B$2281:'Расчет сбытовых надбавок'!$G$3024,6)</f>
        <v>52.45</v>
      </c>
      <c r="R870" s="98">
        <f>VLOOKUP($A870+ROUND((COLUMN()-2)/24,5),АТС!$A$41:$F$736,5)+VLOOKUP($A870+ROUND((COLUMN()-2)/24,5),'Расчет сбытовых надбавок'!$B$2281:'Расчет сбытовых надбавок'!$G$3024,6)</f>
        <v>192.72</v>
      </c>
      <c r="S870" s="98">
        <f>VLOOKUP($A870+ROUND((COLUMN()-2)/24,5),АТС!$A$41:$F$736,5)+VLOOKUP($A870+ROUND((COLUMN()-2)/24,5),'Расчет сбытовых надбавок'!$B$2281:'Расчет сбытовых надбавок'!$G$3024,6)</f>
        <v>169.21</v>
      </c>
      <c r="T870" s="98">
        <f>VLOOKUP($A870+ROUND((COLUMN()-2)/24,5),АТС!$A$41:$F$736,5)+VLOOKUP($A870+ROUND((COLUMN()-2)/24,5),'Расчет сбытовых надбавок'!$B$2281:'Расчет сбытовых надбавок'!$G$3024,6)</f>
        <v>80.17</v>
      </c>
      <c r="U870" s="98">
        <f>VLOOKUP($A870+ROUND((COLUMN()-2)/24,5),АТС!$A$41:$F$736,5)+VLOOKUP($A870+ROUND((COLUMN()-2)/24,5),'Расчет сбытовых надбавок'!$B$2281:'Расчет сбытовых надбавок'!$G$3024,6)</f>
        <v>61.92</v>
      </c>
      <c r="V870" s="98">
        <f>VLOOKUP($A870+ROUND((COLUMN()-2)/24,5),АТС!$A$41:$F$736,5)+VLOOKUP($A870+ROUND((COLUMN()-2)/24,5),'Расчет сбытовых надбавок'!$B$2281:'Расчет сбытовых надбавок'!$G$3024,6)</f>
        <v>70.5</v>
      </c>
      <c r="W870" s="98">
        <f>VLOOKUP($A870+ROUND((COLUMN()-2)/24,5),АТС!$A$41:$F$736,5)+VLOOKUP($A870+ROUND((COLUMN()-2)/24,5),'Расчет сбытовых надбавок'!$B$2281:'Расчет сбытовых надбавок'!$G$3024,6)</f>
        <v>175.76000000000002</v>
      </c>
      <c r="X870" s="98">
        <f>VLOOKUP($A870+ROUND((COLUMN()-2)/24,5),АТС!$A$41:$F$736,5)+VLOOKUP($A870+ROUND((COLUMN()-2)/24,5),'Расчет сбытовых надбавок'!$B$2281:'Расчет сбытовых надбавок'!$G$3024,6)</f>
        <v>233.07000000000002</v>
      </c>
      <c r="Y870" s="98">
        <f>VLOOKUP($A870+ROUND((COLUMN()-2)/24,5),АТС!$A$41:$F$736,5)+VLOOKUP($A870+ROUND((COLUMN()-2)/24,5),'Расчет сбытовых надбавок'!$B$2281:'Расчет сбытовых надбавок'!$G$3024,6)</f>
        <v>278.03000000000003</v>
      </c>
    </row>
    <row r="871" spans="1:27" x14ac:dyDescent="0.2">
      <c r="A871" s="79">
        <f t="shared" ref="A871:A899" si="26">A870+1</f>
        <v>42554</v>
      </c>
      <c r="B871" s="98">
        <f>VLOOKUP($A871+ROUND((COLUMN()-2)/24,5),АТС!$A$41:$F$736,5)+VLOOKUP($A871+ROUND((COLUMN()-2)/24,5),'Расчет сбытовых надбавок'!$B$2281:'Расчет сбытовых надбавок'!$G$3024,6)</f>
        <v>138.82999999999998</v>
      </c>
      <c r="C871" s="98">
        <f>VLOOKUP($A871+ROUND((COLUMN()-2)/24,5),АТС!$A$41:$F$736,5)+VLOOKUP($A871+ROUND((COLUMN()-2)/24,5),'Расчет сбытовых надбавок'!$B$2281:'Расчет сбытовых надбавок'!$G$3024,6)</f>
        <v>92.47</v>
      </c>
      <c r="D871" s="98">
        <f>VLOOKUP($A871+ROUND((COLUMN()-2)/24,5),АТС!$A$41:$F$736,5)+VLOOKUP($A871+ROUND((COLUMN()-2)/24,5),'Расчет сбытовых надбавок'!$B$2281:'Расчет сбытовых надбавок'!$G$3024,6)</f>
        <v>78.34</v>
      </c>
      <c r="E871" s="98">
        <f>VLOOKUP($A871+ROUND((COLUMN()-2)/24,5),АТС!$A$41:$F$736,5)+VLOOKUP($A871+ROUND((COLUMN()-2)/24,5),'Расчет сбытовых надбавок'!$B$2281:'Расчет сбытовых надбавок'!$G$3024,6)</f>
        <v>80.38</v>
      </c>
      <c r="F871" s="98">
        <f>VLOOKUP($A871+ROUND((COLUMN()-2)/24,5),АТС!$A$41:$F$736,5)+VLOOKUP($A871+ROUND((COLUMN()-2)/24,5),'Расчет сбытовых надбавок'!$B$2281:'Расчет сбытовых надбавок'!$G$3024,6)</f>
        <v>20.010000000000002</v>
      </c>
      <c r="G871" s="98">
        <f>VLOOKUP($A871+ROUND((COLUMN()-2)/24,5),АТС!$A$41:$F$736,5)+VLOOKUP($A871+ROUND((COLUMN()-2)/24,5),'Расчет сбытовых надбавок'!$B$2281:'Расчет сбытовых надбавок'!$G$3024,6)</f>
        <v>0</v>
      </c>
      <c r="H871" s="98">
        <f>VLOOKUP($A871+ROUND((COLUMN()-2)/24,5),АТС!$A$41:$F$736,5)+VLOOKUP($A871+ROUND((COLUMN()-2)/24,5),'Расчет сбытовых надбавок'!$B$2281:'Расчет сбытовых надбавок'!$G$3024,6)</f>
        <v>954.77</v>
      </c>
      <c r="I871" s="98">
        <f>VLOOKUP($A871+ROUND((COLUMN()-2)/24,5),АТС!$A$41:$F$736,5)+VLOOKUP($A871+ROUND((COLUMN()-2)/24,5),'Расчет сбытовых надбавок'!$B$2281:'Расчет сбытовых надбавок'!$G$3024,6)</f>
        <v>0</v>
      </c>
      <c r="J871" s="98">
        <f>VLOOKUP($A871+ROUND((COLUMN()-2)/24,5),АТС!$A$41:$F$736,5)+VLOOKUP($A871+ROUND((COLUMN()-2)/24,5),'Расчет сбытовых надбавок'!$B$2281:'Расчет сбытовых надбавок'!$G$3024,6)</f>
        <v>55.09</v>
      </c>
      <c r="K871" s="98">
        <f>VLOOKUP($A871+ROUND((COLUMN()-2)/24,5),АТС!$A$41:$F$736,5)+VLOOKUP($A871+ROUND((COLUMN()-2)/24,5),'Расчет сбытовых надбавок'!$B$2281:'Расчет сбытовых надбавок'!$G$3024,6)</f>
        <v>0</v>
      </c>
      <c r="L871" s="98">
        <f>VLOOKUP($A871+ROUND((COLUMN()-2)/24,5),АТС!$A$41:$F$736,5)+VLOOKUP($A871+ROUND((COLUMN()-2)/24,5),'Расчет сбытовых надбавок'!$B$2281:'Расчет сбытовых надбавок'!$G$3024,6)</f>
        <v>90.98</v>
      </c>
      <c r="M871" s="98">
        <f>VLOOKUP($A871+ROUND((COLUMN()-2)/24,5),АТС!$A$41:$F$736,5)+VLOOKUP($A871+ROUND((COLUMN()-2)/24,5),'Расчет сбытовых надбавок'!$B$2281:'Расчет сбытовых надбавок'!$G$3024,6)</f>
        <v>91.9</v>
      </c>
      <c r="N871" s="98">
        <f>VLOOKUP($A871+ROUND((COLUMN()-2)/24,5),АТС!$A$41:$F$736,5)+VLOOKUP($A871+ROUND((COLUMN()-2)/24,5),'Расчет сбытовых надбавок'!$B$2281:'Расчет сбытовых надбавок'!$G$3024,6)</f>
        <v>38.6</v>
      </c>
      <c r="O871" s="98">
        <f>VLOOKUP($A871+ROUND((COLUMN()-2)/24,5),АТС!$A$41:$F$736,5)+VLOOKUP($A871+ROUND((COLUMN()-2)/24,5),'Расчет сбытовых надбавок'!$B$2281:'Расчет сбытовых надбавок'!$G$3024,6)</f>
        <v>30.07</v>
      </c>
      <c r="P871" s="98">
        <f>VLOOKUP($A871+ROUND((COLUMN()-2)/24,5),АТС!$A$41:$F$736,5)+VLOOKUP($A871+ROUND((COLUMN()-2)/24,5),'Расчет сбытовых надбавок'!$B$2281:'Расчет сбытовых надбавок'!$G$3024,6)</f>
        <v>49.43</v>
      </c>
      <c r="Q871" s="98">
        <f>VLOOKUP($A871+ROUND((COLUMN()-2)/24,5),АТС!$A$41:$F$736,5)+VLOOKUP($A871+ROUND((COLUMN()-2)/24,5),'Расчет сбытовых надбавок'!$B$2281:'Расчет сбытовых надбавок'!$G$3024,6)</f>
        <v>19.48</v>
      </c>
      <c r="R871" s="98">
        <f>VLOOKUP($A871+ROUND((COLUMN()-2)/24,5),АТС!$A$41:$F$736,5)+VLOOKUP($A871+ROUND((COLUMN()-2)/24,5),'Расчет сбытовых надбавок'!$B$2281:'Расчет сбытовых надбавок'!$G$3024,6)</f>
        <v>7.5</v>
      </c>
      <c r="S871" s="98">
        <f>VLOOKUP($A871+ROUND((COLUMN()-2)/24,5),АТС!$A$41:$F$736,5)+VLOOKUP($A871+ROUND((COLUMN()-2)/24,5),'Расчет сбытовых надбавок'!$B$2281:'Расчет сбытовых надбавок'!$G$3024,6)</f>
        <v>11.4</v>
      </c>
      <c r="T871" s="98">
        <f>VLOOKUP($A871+ROUND((COLUMN()-2)/24,5),АТС!$A$41:$F$736,5)+VLOOKUP($A871+ROUND((COLUMN()-2)/24,5),'Расчет сбытовых надбавок'!$B$2281:'Расчет сбытовых надбавок'!$G$3024,6)</f>
        <v>147.75</v>
      </c>
      <c r="U871" s="98">
        <f>VLOOKUP($A871+ROUND((COLUMN()-2)/24,5),АТС!$A$41:$F$736,5)+VLOOKUP($A871+ROUND((COLUMN()-2)/24,5),'Расчет сбытовых надбавок'!$B$2281:'Расчет сбытовых надбавок'!$G$3024,6)</f>
        <v>64.41</v>
      </c>
      <c r="V871" s="98">
        <f>VLOOKUP($A871+ROUND((COLUMN()-2)/24,5),АТС!$A$41:$F$736,5)+VLOOKUP($A871+ROUND((COLUMN()-2)/24,5),'Расчет сбытовых надбавок'!$B$2281:'Расчет сбытовых надбавок'!$G$3024,6)</f>
        <v>25.369999999999997</v>
      </c>
      <c r="W871" s="98">
        <f>VLOOKUP($A871+ROUND((COLUMN()-2)/24,5),АТС!$A$41:$F$736,5)+VLOOKUP($A871+ROUND((COLUMN()-2)/24,5),'Расчет сбытовых надбавок'!$B$2281:'Расчет сбытовых надбавок'!$G$3024,6)</f>
        <v>125.85</v>
      </c>
      <c r="X871" s="98">
        <f>VLOOKUP($A871+ROUND((COLUMN()-2)/24,5),АТС!$A$41:$F$736,5)+VLOOKUP($A871+ROUND((COLUMN()-2)/24,5),'Расчет сбытовых надбавок'!$B$2281:'Расчет сбытовых надбавок'!$G$3024,6)</f>
        <v>346.51000000000005</v>
      </c>
      <c r="Y871" s="98">
        <f>VLOOKUP($A871+ROUND((COLUMN()-2)/24,5),АТС!$A$41:$F$736,5)+VLOOKUP($A871+ROUND((COLUMN()-2)/24,5),'Расчет сбытовых надбавок'!$B$2281:'Расчет сбытовых надбавок'!$G$3024,6)</f>
        <v>225.2</v>
      </c>
    </row>
    <row r="872" spans="1:27" x14ac:dyDescent="0.2">
      <c r="A872" s="79">
        <f t="shared" si="26"/>
        <v>42555</v>
      </c>
      <c r="B872" s="98">
        <f>VLOOKUP($A872+ROUND((COLUMN()-2)/24,5),АТС!$A$41:$F$736,5)+VLOOKUP($A872+ROUND((COLUMN()-2)/24,5),'Расчет сбытовых надбавок'!$B$2281:'Расчет сбытовых надбавок'!$G$3024,6)</f>
        <v>0</v>
      </c>
      <c r="C872" s="98">
        <f>VLOOKUP($A872+ROUND((COLUMN()-2)/24,5),АТС!$A$41:$F$736,5)+VLOOKUP($A872+ROUND((COLUMN()-2)/24,5),'Расчет сбытовых надбавок'!$B$2281:'Расчет сбытовых надбавок'!$G$3024,6)</f>
        <v>0.01</v>
      </c>
      <c r="D872" s="98">
        <f>VLOOKUP($A872+ROUND((COLUMN()-2)/24,5),АТС!$A$41:$F$736,5)+VLOOKUP($A872+ROUND((COLUMN()-2)/24,5),'Расчет сбытовых надбавок'!$B$2281:'Расчет сбытовых надбавок'!$G$3024,6)</f>
        <v>94.88</v>
      </c>
      <c r="E872" s="98">
        <f>VLOOKUP($A872+ROUND((COLUMN()-2)/24,5),АТС!$A$41:$F$736,5)+VLOOKUP($A872+ROUND((COLUMN()-2)/24,5),'Расчет сбытовых надбавок'!$B$2281:'Расчет сбытовых надбавок'!$G$3024,6)</f>
        <v>773.71</v>
      </c>
      <c r="F872" s="98">
        <f>VLOOKUP($A872+ROUND((COLUMN()-2)/24,5),АТС!$A$41:$F$736,5)+VLOOKUP($A872+ROUND((COLUMN()-2)/24,5),'Расчет сбытовых надбавок'!$B$2281:'Расчет сбытовых надбавок'!$G$3024,6)</f>
        <v>783.48</v>
      </c>
      <c r="G872" s="98">
        <f>VLOOKUP($A872+ROUND((COLUMN()-2)/24,5),АТС!$A$41:$F$736,5)+VLOOKUP($A872+ROUND((COLUMN()-2)/24,5),'Расчет сбытовых надбавок'!$B$2281:'Расчет сбытовых надбавок'!$G$3024,6)</f>
        <v>2.4</v>
      </c>
      <c r="H872" s="98">
        <f>VLOOKUP($A872+ROUND((COLUMN()-2)/24,5),АТС!$A$41:$F$736,5)+VLOOKUP($A872+ROUND((COLUMN()-2)/24,5),'Расчет сбытовых надбавок'!$B$2281:'Расчет сбытовых надбавок'!$G$3024,6)</f>
        <v>0</v>
      </c>
      <c r="I872" s="98">
        <f>VLOOKUP($A872+ROUND((COLUMN()-2)/24,5),АТС!$A$41:$F$736,5)+VLOOKUP($A872+ROUND((COLUMN()-2)/24,5),'Расчет сбытовых надбавок'!$B$2281:'Расчет сбытовых надбавок'!$G$3024,6)</f>
        <v>0</v>
      </c>
      <c r="J872" s="98">
        <f>VLOOKUP($A872+ROUND((COLUMN()-2)/24,5),АТС!$A$41:$F$736,5)+VLOOKUP($A872+ROUND((COLUMN()-2)/24,5),'Расчет сбытовых надбавок'!$B$2281:'Расчет сбытовых надбавок'!$G$3024,6)</f>
        <v>241.32</v>
      </c>
      <c r="K872" s="98">
        <f>VLOOKUP($A872+ROUND((COLUMN()-2)/24,5),АТС!$A$41:$F$736,5)+VLOOKUP($A872+ROUND((COLUMN()-2)/24,5),'Расчет сбытовых надбавок'!$B$2281:'Расчет сбытовых надбавок'!$G$3024,6)</f>
        <v>200.96</v>
      </c>
      <c r="L872" s="98">
        <f>VLOOKUP($A872+ROUND((COLUMN()-2)/24,5),АТС!$A$41:$F$736,5)+VLOOKUP($A872+ROUND((COLUMN()-2)/24,5),'Расчет сбытовых надбавок'!$B$2281:'Расчет сбытовых надбавок'!$G$3024,6)</f>
        <v>0</v>
      </c>
      <c r="M872" s="98">
        <f>VLOOKUP($A872+ROUND((COLUMN()-2)/24,5),АТС!$A$41:$F$736,5)+VLOOKUP($A872+ROUND((COLUMN()-2)/24,5),'Расчет сбытовых надбавок'!$B$2281:'Расчет сбытовых надбавок'!$G$3024,6)</f>
        <v>0</v>
      </c>
      <c r="N872" s="98">
        <f>VLOOKUP($A872+ROUND((COLUMN()-2)/24,5),АТС!$A$41:$F$736,5)+VLOOKUP($A872+ROUND((COLUMN()-2)/24,5),'Расчет сбытовых надбавок'!$B$2281:'Расчет сбытовых надбавок'!$G$3024,6)</f>
        <v>0</v>
      </c>
      <c r="O872" s="98">
        <f>VLOOKUP($A872+ROUND((COLUMN()-2)/24,5),АТС!$A$41:$F$736,5)+VLOOKUP($A872+ROUND((COLUMN()-2)/24,5),'Расчет сбытовых надбавок'!$B$2281:'Расчет сбытовых надбавок'!$G$3024,6)</f>
        <v>93.95</v>
      </c>
      <c r="P872" s="98">
        <f>VLOOKUP($A872+ROUND((COLUMN()-2)/24,5),АТС!$A$41:$F$736,5)+VLOOKUP($A872+ROUND((COLUMN()-2)/24,5),'Расчет сбытовых надбавок'!$B$2281:'Расчет сбытовых надбавок'!$G$3024,6)</f>
        <v>7.18</v>
      </c>
      <c r="Q872" s="98">
        <f>VLOOKUP($A872+ROUND((COLUMN()-2)/24,5),АТС!$A$41:$F$736,5)+VLOOKUP($A872+ROUND((COLUMN()-2)/24,5),'Расчет сбытовых надбавок'!$B$2281:'Расчет сбытовых надбавок'!$G$3024,6)</f>
        <v>46.44</v>
      </c>
      <c r="R872" s="98">
        <f>VLOOKUP($A872+ROUND((COLUMN()-2)/24,5),АТС!$A$41:$F$736,5)+VLOOKUP($A872+ROUND((COLUMN()-2)/24,5),'Расчет сбытовых надбавок'!$B$2281:'Расчет сбытовых надбавок'!$G$3024,6)</f>
        <v>0.01</v>
      </c>
      <c r="S872" s="98">
        <f>VLOOKUP($A872+ROUND((COLUMN()-2)/24,5),АТС!$A$41:$F$736,5)+VLOOKUP($A872+ROUND((COLUMN()-2)/24,5),'Расчет сбытовых надбавок'!$B$2281:'Расчет сбытовых надбавок'!$G$3024,6)</f>
        <v>0</v>
      </c>
      <c r="T872" s="98">
        <f>VLOOKUP($A872+ROUND((COLUMN()-2)/24,5),АТС!$A$41:$F$736,5)+VLOOKUP($A872+ROUND((COLUMN()-2)/24,5),'Расчет сбытовых надбавок'!$B$2281:'Расчет сбытовых надбавок'!$G$3024,6)</f>
        <v>0.01</v>
      </c>
      <c r="U872" s="98">
        <f>VLOOKUP($A872+ROUND((COLUMN()-2)/24,5),АТС!$A$41:$F$736,5)+VLOOKUP($A872+ROUND((COLUMN()-2)/24,5),'Расчет сбытовых надбавок'!$B$2281:'Расчет сбытовых надбавок'!$G$3024,6)</f>
        <v>0</v>
      </c>
      <c r="V872" s="98">
        <f>VLOOKUP($A872+ROUND((COLUMN()-2)/24,5),АТС!$A$41:$F$736,5)+VLOOKUP($A872+ROUND((COLUMN()-2)/24,5),'Расчет сбытовых надбавок'!$B$2281:'Расчет сбытовых надбавок'!$G$3024,6)</f>
        <v>0</v>
      </c>
      <c r="W872" s="98">
        <f>VLOOKUP($A872+ROUND((COLUMN()-2)/24,5),АТС!$A$41:$F$736,5)+VLOOKUP($A872+ROUND((COLUMN()-2)/24,5),'Расчет сбытовых надбавок'!$B$2281:'Расчет сбытовых надбавок'!$G$3024,6)</f>
        <v>0</v>
      </c>
      <c r="X872" s="98">
        <f>VLOOKUP($A872+ROUND((COLUMN()-2)/24,5),АТС!$A$41:$F$736,5)+VLOOKUP($A872+ROUND((COLUMN()-2)/24,5),'Расчет сбытовых надбавок'!$B$2281:'Расчет сбытовых надбавок'!$G$3024,6)</f>
        <v>0</v>
      </c>
      <c r="Y872" s="98">
        <f>VLOOKUP($A872+ROUND((COLUMN()-2)/24,5),АТС!$A$41:$F$736,5)+VLOOKUP($A872+ROUND((COLUMN()-2)/24,5),'Расчет сбытовых надбавок'!$B$2281:'Расчет сбытовых надбавок'!$G$3024,6)</f>
        <v>0.46</v>
      </c>
    </row>
    <row r="873" spans="1:27" x14ac:dyDescent="0.2">
      <c r="A873" s="79">
        <f t="shared" si="26"/>
        <v>42556</v>
      </c>
      <c r="B873" s="98">
        <f>VLOOKUP($A873+ROUND((COLUMN()-2)/24,5),АТС!$A$41:$F$736,5)+VLOOKUP($A873+ROUND((COLUMN()-2)/24,5),'Расчет сбытовых надбавок'!$B$2281:'Расчет сбытовых надбавок'!$G$3024,6)</f>
        <v>198.49</v>
      </c>
      <c r="C873" s="98">
        <f>VLOOKUP($A873+ROUND((COLUMN()-2)/24,5),АТС!$A$41:$F$736,5)+VLOOKUP($A873+ROUND((COLUMN()-2)/24,5),'Расчет сбытовых надбавок'!$B$2281:'Расчет сбытовых надбавок'!$G$3024,6)</f>
        <v>138.11999999999998</v>
      </c>
      <c r="D873" s="98">
        <f>VLOOKUP($A873+ROUND((COLUMN()-2)/24,5),АТС!$A$41:$F$736,5)+VLOOKUP($A873+ROUND((COLUMN()-2)/24,5),'Расчет сбытовых надбавок'!$B$2281:'Расчет сбытовых надбавок'!$G$3024,6)</f>
        <v>45.69</v>
      </c>
      <c r="E873" s="98">
        <f>VLOOKUP($A873+ROUND((COLUMN()-2)/24,5),АТС!$A$41:$F$736,5)+VLOOKUP($A873+ROUND((COLUMN()-2)/24,5),'Расчет сбытовых надбавок'!$B$2281:'Расчет сбытовых надбавок'!$G$3024,6)</f>
        <v>21.36</v>
      </c>
      <c r="F873" s="98">
        <f>VLOOKUP($A873+ROUND((COLUMN()-2)/24,5),АТС!$A$41:$F$736,5)+VLOOKUP($A873+ROUND((COLUMN()-2)/24,5),'Расчет сбытовых надбавок'!$B$2281:'Расчет сбытовых надбавок'!$G$3024,6)</f>
        <v>376.56</v>
      </c>
      <c r="G873" s="98">
        <f>VLOOKUP($A873+ROUND((COLUMN()-2)/24,5),АТС!$A$41:$F$736,5)+VLOOKUP($A873+ROUND((COLUMN()-2)/24,5),'Расчет сбытовых надбавок'!$B$2281:'Расчет сбытовых надбавок'!$G$3024,6)</f>
        <v>0.01</v>
      </c>
      <c r="H873" s="98">
        <f>VLOOKUP($A873+ROUND((COLUMN()-2)/24,5),АТС!$A$41:$F$736,5)+VLOOKUP($A873+ROUND((COLUMN()-2)/24,5),'Расчет сбытовых надбавок'!$B$2281:'Расчет сбытовых надбавок'!$G$3024,6)</f>
        <v>0</v>
      </c>
      <c r="I873" s="98">
        <f>VLOOKUP($A873+ROUND((COLUMN()-2)/24,5),АТС!$A$41:$F$736,5)+VLOOKUP($A873+ROUND((COLUMN()-2)/24,5),'Расчет сбытовых надбавок'!$B$2281:'Расчет сбытовых надбавок'!$G$3024,6)</f>
        <v>0</v>
      </c>
      <c r="J873" s="98">
        <f>VLOOKUP($A873+ROUND((COLUMN()-2)/24,5),АТС!$A$41:$F$736,5)+VLOOKUP($A873+ROUND((COLUMN()-2)/24,5),'Расчет сбытовых надбавок'!$B$2281:'Расчет сбытовых надбавок'!$G$3024,6)</f>
        <v>0</v>
      </c>
      <c r="K873" s="98">
        <f>VLOOKUP($A873+ROUND((COLUMN()-2)/24,5),АТС!$A$41:$F$736,5)+VLOOKUP($A873+ROUND((COLUMN()-2)/24,5),'Расчет сбытовых надбавок'!$B$2281:'Расчет сбытовых надбавок'!$G$3024,6)</f>
        <v>0</v>
      </c>
      <c r="L873" s="98">
        <f>VLOOKUP($A873+ROUND((COLUMN()-2)/24,5),АТС!$A$41:$F$736,5)+VLOOKUP($A873+ROUND((COLUMN()-2)/24,5),'Расчет сбытовых надбавок'!$B$2281:'Расчет сбытовых надбавок'!$G$3024,6)</f>
        <v>0</v>
      </c>
      <c r="M873" s="98">
        <f>VLOOKUP($A873+ROUND((COLUMN()-2)/24,5),АТС!$A$41:$F$736,5)+VLOOKUP($A873+ROUND((COLUMN()-2)/24,5),'Расчет сбытовых надбавок'!$B$2281:'Расчет сбытовых надбавок'!$G$3024,6)</f>
        <v>0</v>
      </c>
      <c r="N873" s="98">
        <f>VLOOKUP($A873+ROUND((COLUMN()-2)/24,5),АТС!$A$41:$F$736,5)+VLOOKUP($A873+ROUND((COLUMN()-2)/24,5),'Расчет сбытовых надбавок'!$B$2281:'Расчет сбытовых надбавок'!$G$3024,6)</f>
        <v>0</v>
      </c>
      <c r="O873" s="98">
        <f>VLOOKUP($A873+ROUND((COLUMN()-2)/24,5),АТС!$A$41:$F$736,5)+VLOOKUP($A873+ROUND((COLUMN()-2)/24,5),'Расчет сбытовых надбавок'!$B$2281:'Расчет сбытовых надбавок'!$G$3024,6)</f>
        <v>0.01</v>
      </c>
      <c r="P873" s="98">
        <f>VLOOKUP($A873+ROUND((COLUMN()-2)/24,5),АТС!$A$41:$F$736,5)+VLOOKUP($A873+ROUND((COLUMN()-2)/24,5),'Расчет сбытовых надбавок'!$B$2281:'Расчет сбытовых надбавок'!$G$3024,6)</f>
        <v>0.01</v>
      </c>
      <c r="Q873" s="98">
        <f>VLOOKUP($A873+ROUND((COLUMN()-2)/24,5),АТС!$A$41:$F$736,5)+VLOOKUP($A873+ROUND((COLUMN()-2)/24,5),'Расчет сбытовых надбавок'!$B$2281:'Расчет сбытовых надбавок'!$G$3024,6)</f>
        <v>0.02</v>
      </c>
      <c r="R873" s="98">
        <f>VLOOKUP($A873+ROUND((COLUMN()-2)/24,5),АТС!$A$41:$F$736,5)+VLOOKUP($A873+ROUND((COLUMN()-2)/24,5),'Расчет сбытовых надбавок'!$B$2281:'Расчет сбытовых надбавок'!$G$3024,6)</f>
        <v>21.310000000000002</v>
      </c>
      <c r="S873" s="98">
        <f>VLOOKUP($A873+ROUND((COLUMN()-2)/24,5),АТС!$A$41:$F$736,5)+VLOOKUP($A873+ROUND((COLUMN()-2)/24,5),'Расчет сбытовых надбавок'!$B$2281:'Расчет сбытовых надбавок'!$G$3024,6)</f>
        <v>1.02</v>
      </c>
      <c r="T873" s="98">
        <f>VLOOKUP($A873+ROUND((COLUMN()-2)/24,5),АТС!$A$41:$F$736,5)+VLOOKUP($A873+ROUND((COLUMN()-2)/24,5),'Расчет сбытовых надбавок'!$B$2281:'Расчет сбытовых надбавок'!$G$3024,6)</f>
        <v>70.41</v>
      </c>
      <c r="U873" s="98">
        <f>VLOOKUP($A873+ROUND((COLUMN()-2)/24,5),АТС!$A$41:$F$736,5)+VLOOKUP($A873+ROUND((COLUMN()-2)/24,5),'Расчет сбытовых надбавок'!$B$2281:'Расчет сбытовых надбавок'!$G$3024,6)</f>
        <v>29.6</v>
      </c>
      <c r="V873" s="98">
        <f>VLOOKUP($A873+ROUND((COLUMN()-2)/24,5),АТС!$A$41:$F$736,5)+VLOOKUP($A873+ROUND((COLUMN()-2)/24,5),'Расчет сбытовых надбавок'!$B$2281:'Расчет сбытовых надбавок'!$G$3024,6)</f>
        <v>154.89000000000001</v>
      </c>
      <c r="W873" s="98">
        <f>VLOOKUP($A873+ROUND((COLUMN()-2)/24,5),АТС!$A$41:$F$736,5)+VLOOKUP($A873+ROUND((COLUMN()-2)/24,5),'Расчет сбытовых надбавок'!$B$2281:'Расчет сбытовых надбавок'!$G$3024,6)</f>
        <v>191.62</v>
      </c>
      <c r="X873" s="98">
        <f>VLOOKUP($A873+ROUND((COLUMN()-2)/24,5),АТС!$A$41:$F$736,5)+VLOOKUP($A873+ROUND((COLUMN()-2)/24,5),'Расчет сбытовых надбавок'!$B$2281:'Расчет сбытовых надбавок'!$G$3024,6)</f>
        <v>0</v>
      </c>
      <c r="Y873" s="98">
        <f>VLOOKUP($A873+ROUND((COLUMN()-2)/24,5),АТС!$A$41:$F$736,5)+VLOOKUP($A873+ROUND((COLUMN()-2)/24,5),'Расчет сбытовых надбавок'!$B$2281:'Расчет сбытовых надбавок'!$G$3024,6)</f>
        <v>0.01</v>
      </c>
    </row>
    <row r="874" spans="1:27" x14ac:dyDescent="0.2">
      <c r="A874" s="79">
        <f t="shared" si="26"/>
        <v>42557</v>
      </c>
      <c r="B874" s="98">
        <f>VLOOKUP($A874+ROUND((COLUMN()-2)/24,5),АТС!$A$41:$F$736,5)+VLOOKUP($A874+ROUND((COLUMN()-2)/24,5),'Расчет сбытовых надбавок'!$B$2281:'Расчет сбытовых надбавок'!$G$3024,6)</f>
        <v>81.99</v>
      </c>
      <c r="C874" s="98">
        <f>VLOOKUP($A874+ROUND((COLUMN()-2)/24,5),АТС!$A$41:$F$736,5)+VLOOKUP($A874+ROUND((COLUMN()-2)/24,5),'Расчет сбытовых надбавок'!$B$2281:'Расчет сбытовых надбавок'!$G$3024,6)</f>
        <v>0</v>
      </c>
      <c r="D874" s="98">
        <f>VLOOKUP($A874+ROUND((COLUMN()-2)/24,5),АТС!$A$41:$F$736,5)+VLOOKUP($A874+ROUND((COLUMN()-2)/24,5),'Расчет сбытовых надбавок'!$B$2281:'Расчет сбытовых надбавок'!$G$3024,6)</f>
        <v>130.01999999999998</v>
      </c>
      <c r="E874" s="98">
        <f>VLOOKUP($A874+ROUND((COLUMN()-2)/24,5),АТС!$A$41:$F$736,5)+VLOOKUP($A874+ROUND((COLUMN()-2)/24,5),'Расчет сбытовых надбавок'!$B$2281:'Расчет сбытовых надбавок'!$G$3024,6)</f>
        <v>45.48</v>
      </c>
      <c r="F874" s="98">
        <f>VLOOKUP($A874+ROUND((COLUMN()-2)/24,5),АТС!$A$41:$F$736,5)+VLOOKUP($A874+ROUND((COLUMN()-2)/24,5),'Расчет сбытовых надбавок'!$B$2281:'Расчет сбытовых надбавок'!$G$3024,6)</f>
        <v>37.659999999999997</v>
      </c>
      <c r="G874" s="98">
        <f>VLOOKUP($A874+ROUND((COLUMN()-2)/24,5),АТС!$A$41:$F$736,5)+VLOOKUP($A874+ROUND((COLUMN()-2)/24,5),'Расчет сбытовых надбавок'!$B$2281:'Расчет сбытовых надбавок'!$G$3024,6)</f>
        <v>80.540000000000006</v>
      </c>
      <c r="H874" s="98">
        <f>VLOOKUP($A874+ROUND((COLUMN()-2)/24,5),АТС!$A$41:$F$736,5)+VLOOKUP($A874+ROUND((COLUMN()-2)/24,5),'Расчет сбытовых надбавок'!$B$2281:'Расчет сбытовых надбавок'!$G$3024,6)</f>
        <v>0.01</v>
      </c>
      <c r="I874" s="98">
        <f>VLOOKUP($A874+ROUND((COLUMN()-2)/24,5),АТС!$A$41:$F$736,5)+VLOOKUP($A874+ROUND((COLUMN()-2)/24,5),'Расчет сбытовых надбавок'!$B$2281:'Расчет сбытовых надбавок'!$G$3024,6)</f>
        <v>0</v>
      </c>
      <c r="J874" s="98">
        <f>VLOOKUP($A874+ROUND((COLUMN()-2)/24,5),АТС!$A$41:$F$736,5)+VLOOKUP($A874+ROUND((COLUMN()-2)/24,5),'Расчет сбытовых надбавок'!$B$2281:'Расчет сбытовых надбавок'!$G$3024,6)</f>
        <v>0</v>
      </c>
      <c r="K874" s="98">
        <f>VLOOKUP($A874+ROUND((COLUMN()-2)/24,5),АТС!$A$41:$F$736,5)+VLOOKUP($A874+ROUND((COLUMN()-2)/24,5),'Расчет сбытовых надбавок'!$B$2281:'Расчет сбытовых надбавок'!$G$3024,6)</f>
        <v>61.68</v>
      </c>
      <c r="L874" s="98">
        <f>VLOOKUP($A874+ROUND((COLUMN()-2)/24,5),АТС!$A$41:$F$736,5)+VLOOKUP($A874+ROUND((COLUMN()-2)/24,5),'Расчет сбытовых надбавок'!$B$2281:'Расчет сбытовых надбавок'!$G$3024,6)</f>
        <v>76.13</v>
      </c>
      <c r="M874" s="98">
        <f>VLOOKUP($A874+ROUND((COLUMN()-2)/24,5),АТС!$A$41:$F$736,5)+VLOOKUP($A874+ROUND((COLUMN()-2)/24,5),'Расчет сбытовых надбавок'!$B$2281:'Расчет сбытовых надбавок'!$G$3024,6)</f>
        <v>78.649999999999991</v>
      </c>
      <c r="N874" s="98">
        <f>VLOOKUP($A874+ROUND((COLUMN()-2)/24,5),АТС!$A$41:$F$736,5)+VLOOKUP($A874+ROUND((COLUMN()-2)/24,5),'Расчет сбытовых надбавок'!$B$2281:'Расчет сбытовых надбавок'!$G$3024,6)</f>
        <v>171.59</v>
      </c>
      <c r="O874" s="98">
        <f>VLOOKUP($A874+ROUND((COLUMN()-2)/24,5),АТС!$A$41:$F$736,5)+VLOOKUP($A874+ROUND((COLUMN()-2)/24,5),'Расчет сбытовых надбавок'!$B$2281:'Расчет сбытовых надбавок'!$G$3024,6)</f>
        <v>175.98</v>
      </c>
      <c r="P874" s="98">
        <f>VLOOKUP($A874+ROUND((COLUMN()-2)/24,5),АТС!$A$41:$F$736,5)+VLOOKUP($A874+ROUND((COLUMN()-2)/24,5),'Расчет сбытовых надбавок'!$B$2281:'Расчет сбытовых надбавок'!$G$3024,6)</f>
        <v>242.13</v>
      </c>
      <c r="Q874" s="98">
        <f>VLOOKUP($A874+ROUND((COLUMN()-2)/24,5),АТС!$A$41:$F$736,5)+VLOOKUP($A874+ROUND((COLUMN()-2)/24,5),'Расчет сбытовых надбавок'!$B$2281:'Расчет сбытовых надбавок'!$G$3024,6)</f>
        <v>258.74</v>
      </c>
      <c r="R874" s="98">
        <f>VLOOKUP($A874+ROUND((COLUMN()-2)/24,5),АТС!$A$41:$F$736,5)+VLOOKUP($A874+ROUND((COLUMN()-2)/24,5),'Расчет сбытовых надбавок'!$B$2281:'Расчет сбытовых надбавок'!$G$3024,6)</f>
        <v>276.38</v>
      </c>
      <c r="S874" s="98">
        <f>VLOOKUP($A874+ROUND((COLUMN()-2)/24,5),АТС!$A$41:$F$736,5)+VLOOKUP($A874+ROUND((COLUMN()-2)/24,5),'Расчет сбытовых надбавок'!$B$2281:'Расчет сбытовых надбавок'!$G$3024,6)</f>
        <v>271.75</v>
      </c>
      <c r="T874" s="98">
        <f>VLOOKUP($A874+ROUND((COLUMN()-2)/24,5),АТС!$A$41:$F$736,5)+VLOOKUP($A874+ROUND((COLUMN()-2)/24,5),'Расчет сбытовых надбавок'!$B$2281:'Расчет сбытовых надбавок'!$G$3024,6)</f>
        <v>269.38</v>
      </c>
      <c r="U874" s="98">
        <f>VLOOKUP($A874+ROUND((COLUMN()-2)/24,5),АТС!$A$41:$F$736,5)+VLOOKUP($A874+ROUND((COLUMN()-2)/24,5),'Расчет сбытовых надбавок'!$B$2281:'Расчет сбытовых надбавок'!$G$3024,6)</f>
        <v>260.77999999999997</v>
      </c>
      <c r="V874" s="98">
        <f>VLOOKUP($A874+ROUND((COLUMN()-2)/24,5),АТС!$A$41:$F$736,5)+VLOOKUP($A874+ROUND((COLUMN()-2)/24,5),'Расчет сбытовых надбавок'!$B$2281:'Расчет сбытовых надбавок'!$G$3024,6)</f>
        <v>114.13</v>
      </c>
      <c r="W874" s="98">
        <f>VLOOKUP($A874+ROUND((COLUMN()-2)/24,5),АТС!$A$41:$F$736,5)+VLOOKUP($A874+ROUND((COLUMN()-2)/24,5),'Расчет сбытовых надбавок'!$B$2281:'Расчет сбытовых надбавок'!$G$3024,6)</f>
        <v>209.36</v>
      </c>
      <c r="X874" s="98">
        <f>VLOOKUP($A874+ROUND((COLUMN()-2)/24,5),АТС!$A$41:$F$736,5)+VLOOKUP($A874+ROUND((COLUMN()-2)/24,5),'Расчет сбытовых надбавок'!$B$2281:'Расчет сбытовых надбавок'!$G$3024,6)</f>
        <v>233.83</v>
      </c>
      <c r="Y874" s="98">
        <f>VLOOKUP($A874+ROUND((COLUMN()-2)/24,5),АТС!$A$41:$F$736,5)+VLOOKUP($A874+ROUND((COLUMN()-2)/24,5),'Расчет сбытовых надбавок'!$B$2281:'Расчет сбытовых надбавок'!$G$3024,6)</f>
        <v>268.44000000000005</v>
      </c>
    </row>
    <row r="875" spans="1:27" x14ac:dyDescent="0.2">
      <c r="A875" s="79">
        <f t="shared" si="26"/>
        <v>42558</v>
      </c>
      <c r="B875" s="98">
        <f>VLOOKUP($A875+ROUND((COLUMN()-2)/24,5),АТС!$A$41:$F$736,5)+VLOOKUP($A875+ROUND((COLUMN()-2)/24,5),'Расчет сбытовых надбавок'!$B$2281:'Расчет сбытовых надбавок'!$G$3024,6)</f>
        <v>957.26</v>
      </c>
      <c r="C875" s="98">
        <f>VLOOKUP($A875+ROUND((COLUMN()-2)/24,5),АТС!$A$41:$F$736,5)+VLOOKUP($A875+ROUND((COLUMN()-2)/24,5),'Расчет сбытовых надбавок'!$B$2281:'Расчет сбытовых надбавок'!$G$3024,6)</f>
        <v>108.09</v>
      </c>
      <c r="D875" s="98">
        <f>VLOOKUP($A875+ROUND((COLUMN()-2)/24,5),АТС!$A$41:$F$736,5)+VLOOKUP($A875+ROUND((COLUMN()-2)/24,5),'Расчет сбытовых надбавок'!$B$2281:'Расчет сбытовых надбавок'!$G$3024,6)</f>
        <v>98.9</v>
      </c>
      <c r="E875" s="98">
        <f>VLOOKUP($A875+ROUND((COLUMN()-2)/24,5),АТС!$A$41:$F$736,5)+VLOOKUP($A875+ROUND((COLUMN()-2)/24,5),'Расчет сбытовых надбавок'!$B$2281:'Расчет сбытовых надбавок'!$G$3024,6)</f>
        <v>12.78</v>
      </c>
      <c r="F875" s="98">
        <f>VLOOKUP($A875+ROUND((COLUMN()-2)/24,5),АТС!$A$41:$F$736,5)+VLOOKUP($A875+ROUND((COLUMN()-2)/24,5),'Расчет сбытовых надбавок'!$B$2281:'Расчет сбытовых надбавок'!$G$3024,6)</f>
        <v>16.63</v>
      </c>
      <c r="G875" s="98">
        <f>VLOOKUP($A875+ROUND((COLUMN()-2)/24,5),АТС!$A$41:$F$736,5)+VLOOKUP($A875+ROUND((COLUMN()-2)/24,5),'Расчет сбытовых надбавок'!$B$2281:'Расчет сбытовых надбавок'!$G$3024,6)</f>
        <v>3.19</v>
      </c>
      <c r="H875" s="98">
        <f>VLOOKUP($A875+ROUND((COLUMN()-2)/24,5),АТС!$A$41:$F$736,5)+VLOOKUP($A875+ROUND((COLUMN()-2)/24,5),'Расчет сбытовых надбавок'!$B$2281:'Расчет сбытовых надбавок'!$G$3024,6)</f>
        <v>0</v>
      </c>
      <c r="I875" s="98">
        <f>VLOOKUP($A875+ROUND((COLUMN()-2)/24,5),АТС!$A$41:$F$736,5)+VLOOKUP($A875+ROUND((COLUMN()-2)/24,5),'Расчет сбытовых надбавок'!$B$2281:'Расчет сбытовых надбавок'!$G$3024,6)</f>
        <v>0.01</v>
      </c>
      <c r="J875" s="98">
        <f>VLOOKUP($A875+ROUND((COLUMN()-2)/24,5),АТС!$A$41:$F$736,5)+VLOOKUP($A875+ROUND((COLUMN()-2)/24,5),'Расчет сбытовых надбавок'!$B$2281:'Расчет сбытовых надбавок'!$G$3024,6)</f>
        <v>0</v>
      </c>
      <c r="K875" s="98">
        <f>VLOOKUP($A875+ROUND((COLUMN()-2)/24,5),АТС!$A$41:$F$736,5)+VLOOKUP($A875+ROUND((COLUMN()-2)/24,5),'Расчет сбытовых надбавок'!$B$2281:'Расчет сбытовых надбавок'!$G$3024,6)</f>
        <v>28.64</v>
      </c>
      <c r="L875" s="98">
        <f>VLOOKUP($A875+ROUND((COLUMN()-2)/24,5),АТС!$A$41:$F$736,5)+VLOOKUP($A875+ROUND((COLUMN()-2)/24,5),'Расчет сбытовых надбавок'!$B$2281:'Расчет сбытовых надбавок'!$G$3024,6)</f>
        <v>53.559999999999995</v>
      </c>
      <c r="M875" s="98">
        <f>VLOOKUP($A875+ROUND((COLUMN()-2)/24,5),АТС!$A$41:$F$736,5)+VLOOKUP($A875+ROUND((COLUMN()-2)/24,5),'Расчет сбытовых надбавок'!$B$2281:'Расчет сбытовых надбавок'!$G$3024,6)</f>
        <v>56.81</v>
      </c>
      <c r="N875" s="98">
        <f>VLOOKUP($A875+ROUND((COLUMN()-2)/24,5),АТС!$A$41:$F$736,5)+VLOOKUP($A875+ROUND((COLUMN()-2)/24,5),'Расчет сбытовых надбавок'!$B$2281:'Расчет сбытовых надбавок'!$G$3024,6)</f>
        <v>11.68</v>
      </c>
      <c r="O875" s="98">
        <f>VLOOKUP($A875+ROUND((COLUMN()-2)/24,5),АТС!$A$41:$F$736,5)+VLOOKUP($A875+ROUND((COLUMN()-2)/24,5),'Расчет сбытовых надбавок'!$B$2281:'Расчет сбытовых надбавок'!$G$3024,6)</f>
        <v>0.01</v>
      </c>
      <c r="P875" s="98">
        <f>VLOOKUP($A875+ROUND((COLUMN()-2)/24,5),АТС!$A$41:$F$736,5)+VLOOKUP($A875+ROUND((COLUMN()-2)/24,5),'Расчет сбытовых надбавок'!$B$2281:'Расчет сбытовых надбавок'!$G$3024,6)</f>
        <v>0.92</v>
      </c>
      <c r="Q875" s="98">
        <f>VLOOKUP($A875+ROUND((COLUMN()-2)/24,5),АТС!$A$41:$F$736,5)+VLOOKUP($A875+ROUND((COLUMN()-2)/24,5),'Расчет сбытовых надбавок'!$B$2281:'Расчет сбытовых надбавок'!$G$3024,6)</f>
        <v>50.169999999999995</v>
      </c>
      <c r="R875" s="98">
        <f>VLOOKUP($A875+ROUND((COLUMN()-2)/24,5),АТС!$A$41:$F$736,5)+VLOOKUP($A875+ROUND((COLUMN()-2)/24,5),'Расчет сбытовых надбавок'!$B$2281:'Расчет сбытовых надбавок'!$G$3024,6)</f>
        <v>62.74</v>
      </c>
      <c r="S875" s="98">
        <f>VLOOKUP($A875+ROUND((COLUMN()-2)/24,5),АТС!$A$41:$F$736,5)+VLOOKUP($A875+ROUND((COLUMN()-2)/24,5),'Расчет сбытовых надбавок'!$B$2281:'Расчет сбытовых надбавок'!$G$3024,6)</f>
        <v>22.69</v>
      </c>
      <c r="T875" s="98">
        <f>VLOOKUP($A875+ROUND((COLUMN()-2)/24,5),АТС!$A$41:$F$736,5)+VLOOKUP($A875+ROUND((COLUMN()-2)/24,5),'Расчет сбытовых надбавок'!$B$2281:'Расчет сбытовых надбавок'!$G$3024,6)</f>
        <v>13.14</v>
      </c>
      <c r="U875" s="98">
        <f>VLOOKUP($A875+ROUND((COLUMN()-2)/24,5),АТС!$A$41:$F$736,5)+VLOOKUP($A875+ROUND((COLUMN()-2)/24,5),'Расчет сбытовых надбавок'!$B$2281:'Расчет сбытовых надбавок'!$G$3024,6)</f>
        <v>0.01</v>
      </c>
      <c r="V875" s="98">
        <f>VLOOKUP($A875+ROUND((COLUMN()-2)/24,5),АТС!$A$41:$F$736,5)+VLOOKUP($A875+ROUND((COLUMN()-2)/24,5),'Расчет сбытовых надбавок'!$B$2281:'Расчет сбытовых надбавок'!$G$3024,6)</f>
        <v>0</v>
      </c>
      <c r="W875" s="98">
        <f>VLOOKUP($A875+ROUND((COLUMN()-2)/24,5),АТС!$A$41:$F$736,5)+VLOOKUP($A875+ROUND((COLUMN()-2)/24,5),'Расчет сбытовых надбавок'!$B$2281:'Расчет сбытовых надбавок'!$G$3024,6)</f>
        <v>11.73</v>
      </c>
      <c r="X875" s="98">
        <f>VLOOKUP($A875+ROUND((COLUMN()-2)/24,5),АТС!$A$41:$F$736,5)+VLOOKUP($A875+ROUND((COLUMN()-2)/24,5),'Расчет сбытовых надбавок'!$B$2281:'Расчет сбытовых надбавок'!$G$3024,6)</f>
        <v>231.32999999999998</v>
      </c>
      <c r="Y875" s="98">
        <f>VLOOKUP($A875+ROUND((COLUMN()-2)/24,5),АТС!$A$41:$F$736,5)+VLOOKUP($A875+ROUND((COLUMN()-2)/24,5),'Расчет сбытовых надбавок'!$B$2281:'Расчет сбытовых надбавок'!$G$3024,6)</f>
        <v>203.29</v>
      </c>
    </row>
    <row r="876" spans="1:27" x14ac:dyDescent="0.2">
      <c r="A876" s="79">
        <f t="shared" si="26"/>
        <v>42559</v>
      </c>
      <c r="B876" s="98">
        <f>VLOOKUP($A876+ROUND((COLUMN()-2)/24,5),АТС!$A$41:$F$736,5)+VLOOKUP($A876+ROUND((COLUMN()-2)/24,5),'Расчет сбытовых надбавок'!$B$2281:'Расчет сбытовых надбавок'!$G$3024,6)</f>
        <v>306.19</v>
      </c>
      <c r="C876" s="98">
        <f>VLOOKUP($A876+ROUND((COLUMN()-2)/24,5),АТС!$A$41:$F$736,5)+VLOOKUP($A876+ROUND((COLUMN()-2)/24,5),'Расчет сбытовых надбавок'!$B$2281:'Расчет сбытовых надбавок'!$G$3024,6)</f>
        <v>71.89</v>
      </c>
      <c r="D876" s="98">
        <f>VLOOKUP($A876+ROUND((COLUMN()-2)/24,5),АТС!$A$41:$F$736,5)+VLOOKUP($A876+ROUND((COLUMN()-2)/24,5),'Расчет сбытовых надбавок'!$B$2281:'Расчет сбытовых надбавок'!$G$3024,6)</f>
        <v>57.61</v>
      </c>
      <c r="E876" s="98">
        <f>VLOOKUP($A876+ROUND((COLUMN()-2)/24,5),АТС!$A$41:$F$736,5)+VLOOKUP($A876+ROUND((COLUMN()-2)/24,5),'Расчет сбытовых надбавок'!$B$2281:'Расчет сбытовых надбавок'!$G$3024,6)</f>
        <v>150.66</v>
      </c>
      <c r="F876" s="98">
        <f>VLOOKUP($A876+ROUND((COLUMN()-2)/24,5),АТС!$A$41:$F$736,5)+VLOOKUP($A876+ROUND((COLUMN()-2)/24,5),'Расчет сбытовых надбавок'!$B$2281:'Расчет сбытовых надбавок'!$G$3024,6)</f>
        <v>6.37</v>
      </c>
      <c r="G876" s="98">
        <f>VLOOKUP($A876+ROUND((COLUMN()-2)/24,5),АТС!$A$41:$F$736,5)+VLOOKUP($A876+ROUND((COLUMN()-2)/24,5),'Расчет сбытовых надбавок'!$B$2281:'Расчет сбытовых надбавок'!$G$3024,6)</f>
        <v>0</v>
      </c>
      <c r="H876" s="98">
        <f>VLOOKUP($A876+ROUND((COLUMN()-2)/24,5),АТС!$A$41:$F$736,5)+VLOOKUP($A876+ROUND((COLUMN()-2)/24,5),'Расчет сбытовых надбавок'!$B$2281:'Расчет сбытовых надбавок'!$G$3024,6)</f>
        <v>0</v>
      </c>
      <c r="I876" s="98">
        <f>VLOOKUP($A876+ROUND((COLUMN()-2)/24,5),АТС!$A$41:$F$736,5)+VLOOKUP($A876+ROUND((COLUMN()-2)/24,5),'Расчет сбытовых надбавок'!$B$2281:'Расчет сбытовых надбавок'!$G$3024,6)</f>
        <v>0</v>
      </c>
      <c r="J876" s="98">
        <f>VLOOKUP($A876+ROUND((COLUMN()-2)/24,5),АТС!$A$41:$F$736,5)+VLOOKUP($A876+ROUND((COLUMN()-2)/24,5),'Расчет сбытовых надбавок'!$B$2281:'Расчет сбытовых надбавок'!$G$3024,6)</f>
        <v>0</v>
      </c>
      <c r="K876" s="98">
        <f>VLOOKUP($A876+ROUND((COLUMN()-2)/24,5),АТС!$A$41:$F$736,5)+VLOOKUP($A876+ROUND((COLUMN()-2)/24,5),'Расчет сбытовых надбавок'!$B$2281:'Расчет сбытовых надбавок'!$G$3024,6)</f>
        <v>27.66</v>
      </c>
      <c r="L876" s="98">
        <f>VLOOKUP($A876+ROUND((COLUMN()-2)/24,5),АТС!$A$41:$F$736,5)+VLOOKUP($A876+ROUND((COLUMN()-2)/24,5),'Расчет сбытовых надбавок'!$B$2281:'Расчет сбытовых надбавок'!$G$3024,6)</f>
        <v>50.8</v>
      </c>
      <c r="M876" s="98">
        <f>VLOOKUP($A876+ROUND((COLUMN()-2)/24,5),АТС!$A$41:$F$736,5)+VLOOKUP($A876+ROUND((COLUMN()-2)/24,5),'Расчет сбытовых надбавок'!$B$2281:'Расчет сбытовых надбавок'!$G$3024,6)</f>
        <v>50.92</v>
      </c>
      <c r="N876" s="98">
        <f>VLOOKUP($A876+ROUND((COLUMN()-2)/24,5),АТС!$A$41:$F$736,5)+VLOOKUP($A876+ROUND((COLUMN()-2)/24,5),'Расчет сбытовых надбавок'!$B$2281:'Расчет сбытовых надбавок'!$G$3024,6)</f>
        <v>60.739999999999995</v>
      </c>
      <c r="O876" s="98">
        <f>VLOOKUP($A876+ROUND((COLUMN()-2)/24,5),АТС!$A$41:$F$736,5)+VLOOKUP($A876+ROUND((COLUMN()-2)/24,5),'Расчет сбытовых надбавок'!$B$2281:'Расчет сбытовых надбавок'!$G$3024,6)</f>
        <v>44.68</v>
      </c>
      <c r="P876" s="98">
        <f>VLOOKUP($A876+ROUND((COLUMN()-2)/24,5),АТС!$A$41:$F$736,5)+VLOOKUP($A876+ROUND((COLUMN()-2)/24,5),'Расчет сбытовых надбавок'!$B$2281:'Расчет сбытовых надбавок'!$G$3024,6)</f>
        <v>71.97</v>
      </c>
      <c r="Q876" s="98">
        <f>VLOOKUP($A876+ROUND((COLUMN()-2)/24,5),АТС!$A$41:$F$736,5)+VLOOKUP($A876+ROUND((COLUMN()-2)/24,5),'Расчет сбытовых надбавок'!$B$2281:'Расчет сбытовых надбавок'!$G$3024,6)</f>
        <v>80.81</v>
      </c>
      <c r="R876" s="98">
        <f>VLOOKUP($A876+ROUND((COLUMN()-2)/24,5),АТС!$A$41:$F$736,5)+VLOOKUP($A876+ROUND((COLUMN()-2)/24,5),'Расчет сбытовых надбавок'!$B$2281:'Расчет сбытовых надбавок'!$G$3024,6)</f>
        <v>146.38</v>
      </c>
      <c r="S876" s="98">
        <f>VLOOKUP($A876+ROUND((COLUMN()-2)/24,5),АТС!$A$41:$F$736,5)+VLOOKUP($A876+ROUND((COLUMN()-2)/24,5),'Расчет сбытовых надбавок'!$B$2281:'Расчет сбытовых надбавок'!$G$3024,6)</f>
        <v>149.31</v>
      </c>
      <c r="T876" s="98">
        <f>VLOOKUP($A876+ROUND((COLUMN()-2)/24,5),АТС!$A$41:$F$736,5)+VLOOKUP($A876+ROUND((COLUMN()-2)/24,5),'Расчет сбытовых надбавок'!$B$2281:'Расчет сбытовых надбавок'!$G$3024,6)</f>
        <v>217.18</v>
      </c>
      <c r="U876" s="98">
        <f>VLOOKUP($A876+ROUND((COLUMN()-2)/24,5),АТС!$A$41:$F$736,5)+VLOOKUP($A876+ROUND((COLUMN()-2)/24,5),'Расчет сбытовых надбавок'!$B$2281:'Расчет сбытовых надбавок'!$G$3024,6)</f>
        <v>191.13</v>
      </c>
      <c r="V876" s="98">
        <f>VLOOKUP($A876+ROUND((COLUMN()-2)/24,5),АТС!$A$41:$F$736,5)+VLOOKUP($A876+ROUND((COLUMN()-2)/24,5),'Расчет сбытовых надбавок'!$B$2281:'Расчет сбытовых надбавок'!$G$3024,6)</f>
        <v>276.62</v>
      </c>
      <c r="W876" s="98">
        <f>VLOOKUP($A876+ROUND((COLUMN()-2)/24,5),АТС!$A$41:$F$736,5)+VLOOKUP($A876+ROUND((COLUMN()-2)/24,5),'Расчет сбытовых надбавок'!$B$2281:'Расчет сбытовых надбавок'!$G$3024,6)</f>
        <v>301.77</v>
      </c>
      <c r="X876" s="98">
        <f>VLOOKUP($A876+ROUND((COLUMN()-2)/24,5),АТС!$A$41:$F$736,5)+VLOOKUP($A876+ROUND((COLUMN()-2)/24,5),'Расчет сбытовых надбавок'!$B$2281:'Расчет сбытовых надбавок'!$G$3024,6)</f>
        <v>333.3</v>
      </c>
      <c r="Y876" s="98">
        <f>VLOOKUP($A876+ROUND((COLUMN()-2)/24,5),АТС!$A$41:$F$736,5)+VLOOKUP($A876+ROUND((COLUMN()-2)/24,5),'Расчет сбытовых надбавок'!$B$2281:'Расчет сбытовых надбавок'!$G$3024,6)</f>
        <v>642.99</v>
      </c>
    </row>
    <row r="877" spans="1:27" x14ac:dyDescent="0.2">
      <c r="A877" s="79">
        <f t="shared" si="26"/>
        <v>42560</v>
      </c>
      <c r="B877" s="98">
        <f>VLOOKUP($A877+ROUND((COLUMN()-2)/24,5),АТС!$A$41:$F$736,5)+VLOOKUP($A877+ROUND((COLUMN()-2)/24,5),'Расчет сбытовых надбавок'!$B$2281:'Расчет сбытовых надбавок'!$G$3024,6)</f>
        <v>1227.97</v>
      </c>
      <c r="C877" s="98">
        <f>VLOOKUP($A877+ROUND((COLUMN()-2)/24,5),АТС!$A$41:$F$736,5)+VLOOKUP($A877+ROUND((COLUMN()-2)/24,5),'Расчет сбытовых надбавок'!$B$2281:'Расчет сбытовых надбавок'!$G$3024,6)</f>
        <v>278.41000000000003</v>
      </c>
      <c r="D877" s="98">
        <f>VLOOKUP($A877+ROUND((COLUMN()-2)/24,5),АТС!$A$41:$F$736,5)+VLOOKUP($A877+ROUND((COLUMN()-2)/24,5),'Расчет сбытовых надбавок'!$B$2281:'Расчет сбытовых надбавок'!$G$3024,6)</f>
        <v>1176.8</v>
      </c>
      <c r="E877" s="98">
        <f>VLOOKUP($A877+ROUND((COLUMN()-2)/24,5),АТС!$A$41:$F$736,5)+VLOOKUP($A877+ROUND((COLUMN()-2)/24,5),'Расчет сбытовых надбавок'!$B$2281:'Расчет сбытовых надбавок'!$G$3024,6)</f>
        <v>1114.3999999999999</v>
      </c>
      <c r="F877" s="98">
        <f>VLOOKUP($A877+ROUND((COLUMN()-2)/24,5),АТС!$A$41:$F$736,5)+VLOOKUP($A877+ROUND((COLUMN()-2)/24,5),'Расчет сбытовых надбавок'!$B$2281:'Расчет сбытовых надбавок'!$G$3024,6)</f>
        <v>1043.8</v>
      </c>
      <c r="G877" s="98">
        <f>VLOOKUP($A877+ROUND((COLUMN()-2)/24,5),АТС!$A$41:$F$736,5)+VLOOKUP($A877+ROUND((COLUMN()-2)/24,5),'Расчет сбытовых надбавок'!$B$2281:'Расчет сбытовых надбавок'!$G$3024,6)</f>
        <v>906.09</v>
      </c>
      <c r="H877" s="98">
        <f>VLOOKUP($A877+ROUND((COLUMN()-2)/24,5),АТС!$A$41:$F$736,5)+VLOOKUP($A877+ROUND((COLUMN()-2)/24,5),'Расчет сбытовых надбавок'!$B$2281:'Расчет сбытовых надбавок'!$G$3024,6)</f>
        <v>0</v>
      </c>
      <c r="I877" s="98">
        <f>VLOOKUP($A877+ROUND((COLUMN()-2)/24,5),АТС!$A$41:$F$736,5)+VLOOKUP($A877+ROUND((COLUMN()-2)/24,5),'Расчет сбытовых надбавок'!$B$2281:'Расчет сбытовых надбавок'!$G$3024,6)</f>
        <v>0</v>
      </c>
      <c r="J877" s="98">
        <f>VLOOKUP($A877+ROUND((COLUMN()-2)/24,5),АТС!$A$41:$F$736,5)+VLOOKUP($A877+ROUND((COLUMN()-2)/24,5),'Расчет сбытовых надбавок'!$B$2281:'Расчет сбытовых надбавок'!$G$3024,6)</f>
        <v>64.989999999999995</v>
      </c>
      <c r="K877" s="98">
        <f>VLOOKUP($A877+ROUND((COLUMN()-2)/24,5),АТС!$A$41:$F$736,5)+VLOOKUP($A877+ROUND((COLUMN()-2)/24,5),'Расчет сбытовых надбавок'!$B$2281:'Расчет сбытовых надбавок'!$G$3024,6)</f>
        <v>46.709999999999994</v>
      </c>
      <c r="L877" s="98">
        <f>VLOOKUP($A877+ROUND((COLUMN()-2)/24,5),АТС!$A$41:$F$736,5)+VLOOKUP($A877+ROUND((COLUMN()-2)/24,5),'Расчет сбытовых надбавок'!$B$2281:'Расчет сбытовых надбавок'!$G$3024,6)</f>
        <v>39.65</v>
      </c>
      <c r="M877" s="98">
        <f>VLOOKUP($A877+ROUND((COLUMN()-2)/24,5),АТС!$A$41:$F$736,5)+VLOOKUP($A877+ROUND((COLUMN()-2)/24,5),'Расчет сбытовых надбавок'!$B$2281:'Расчет сбытовых надбавок'!$G$3024,6)</f>
        <v>52.220000000000006</v>
      </c>
      <c r="N877" s="98">
        <f>VLOOKUP($A877+ROUND((COLUMN()-2)/24,5),АТС!$A$41:$F$736,5)+VLOOKUP($A877+ROUND((COLUMN()-2)/24,5),'Расчет сбытовых надбавок'!$B$2281:'Расчет сбытовых надбавок'!$G$3024,6)</f>
        <v>66.83</v>
      </c>
      <c r="O877" s="98">
        <f>VLOOKUP($A877+ROUND((COLUMN()-2)/24,5),АТС!$A$41:$F$736,5)+VLOOKUP($A877+ROUND((COLUMN()-2)/24,5),'Расчет сбытовых надбавок'!$B$2281:'Расчет сбытовых надбавок'!$G$3024,6)</f>
        <v>66.86</v>
      </c>
      <c r="P877" s="98">
        <f>VLOOKUP($A877+ROUND((COLUMN()-2)/24,5),АТС!$A$41:$F$736,5)+VLOOKUP($A877+ROUND((COLUMN()-2)/24,5),'Расчет сбытовых надбавок'!$B$2281:'Расчет сбытовых надбавок'!$G$3024,6)</f>
        <v>101.38</v>
      </c>
      <c r="Q877" s="98">
        <f>VLOOKUP($A877+ROUND((COLUMN()-2)/24,5),АТС!$A$41:$F$736,5)+VLOOKUP($A877+ROUND((COLUMN()-2)/24,5),'Расчет сбытовых надбавок'!$B$2281:'Расчет сбытовых надбавок'!$G$3024,6)</f>
        <v>121.36999999999999</v>
      </c>
      <c r="R877" s="98">
        <f>VLOOKUP($A877+ROUND((COLUMN()-2)/24,5),АТС!$A$41:$F$736,5)+VLOOKUP($A877+ROUND((COLUMN()-2)/24,5),'Расчет сбытовых надбавок'!$B$2281:'Расчет сбытовых надбавок'!$G$3024,6)</f>
        <v>110.87</v>
      </c>
      <c r="S877" s="98">
        <f>VLOOKUP($A877+ROUND((COLUMN()-2)/24,5),АТС!$A$41:$F$736,5)+VLOOKUP($A877+ROUND((COLUMN()-2)/24,5),'Расчет сбытовых надбавок'!$B$2281:'Расчет сбытовых надбавок'!$G$3024,6)</f>
        <v>112.11</v>
      </c>
      <c r="T877" s="98">
        <f>VLOOKUP($A877+ROUND((COLUMN()-2)/24,5),АТС!$A$41:$F$736,5)+VLOOKUP($A877+ROUND((COLUMN()-2)/24,5),'Расчет сбытовых надбавок'!$B$2281:'Расчет сбытовых надбавок'!$G$3024,6)</f>
        <v>148.66</v>
      </c>
      <c r="U877" s="98">
        <f>VLOOKUP($A877+ROUND((COLUMN()-2)/24,5),АТС!$A$41:$F$736,5)+VLOOKUP($A877+ROUND((COLUMN()-2)/24,5),'Расчет сбытовых надбавок'!$B$2281:'Расчет сбытовых надбавок'!$G$3024,6)</f>
        <v>124.16999999999999</v>
      </c>
      <c r="V877" s="98">
        <f>VLOOKUP($A877+ROUND((COLUMN()-2)/24,5),АТС!$A$41:$F$736,5)+VLOOKUP($A877+ROUND((COLUMN()-2)/24,5),'Расчет сбытовых надбавок'!$B$2281:'Расчет сбытовых надбавок'!$G$3024,6)</f>
        <v>68.989999999999995</v>
      </c>
      <c r="W877" s="98">
        <f>VLOOKUP($A877+ROUND((COLUMN()-2)/24,5),АТС!$A$41:$F$736,5)+VLOOKUP($A877+ROUND((COLUMN()-2)/24,5),'Расчет сбытовых надбавок'!$B$2281:'Расчет сбытовых надбавок'!$G$3024,6)</f>
        <v>111.62</v>
      </c>
      <c r="X877" s="98">
        <f>VLOOKUP($A877+ROUND((COLUMN()-2)/24,5),АТС!$A$41:$F$736,5)+VLOOKUP($A877+ROUND((COLUMN()-2)/24,5),'Расчет сбытовых надбавок'!$B$2281:'Расчет сбытовых надбавок'!$G$3024,6)</f>
        <v>254.10999999999999</v>
      </c>
      <c r="Y877" s="98">
        <f>VLOOKUP($A877+ROUND((COLUMN()-2)/24,5),АТС!$A$41:$F$736,5)+VLOOKUP($A877+ROUND((COLUMN()-2)/24,5),'Расчет сбытовых надбавок'!$B$2281:'Расчет сбытовых надбавок'!$G$3024,6)</f>
        <v>461.91</v>
      </c>
    </row>
    <row r="878" spans="1:27" x14ac:dyDescent="0.2">
      <c r="A878" s="79">
        <f t="shared" si="26"/>
        <v>42561</v>
      </c>
      <c r="B878" s="98">
        <f>VLOOKUP($A878+ROUND((COLUMN()-2)/24,5),АТС!$A$41:$F$736,5)+VLOOKUP($A878+ROUND((COLUMN()-2)/24,5),'Расчет сбытовых надбавок'!$B$2281:'Расчет сбытовых надбавок'!$G$3024,6)</f>
        <v>158.66999999999999</v>
      </c>
      <c r="C878" s="98">
        <f>VLOOKUP($A878+ROUND((COLUMN()-2)/24,5),АТС!$A$41:$F$736,5)+VLOOKUP($A878+ROUND((COLUMN()-2)/24,5),'Расчет сбытовых надбавок'!$B$2281:'Расчет сбытовых надбавок'!$G$3024,6)</f>
        <v>0</v>
      </c>
      <c r="D878" s="98">
        <f>VLOOKUP($A878+ROUND((COLUMN()-2)/24,5),АТС!$A$41:$F$736,5)+VLOOKUP($A878+ROUND((COLUMN()-2)/24,5),'Расчет сбытовых надбавок'!$B$2281:'Расчет сбытовых надбавок'!$G$3024,6)</f>
        <v>0</v>
      </c>
      <c r="E878" s="98">
        <f>VLOOKUP($A878+ROUND((COLUMN()-2)/24,5),АТС!$A$41:$F$736,5)+VLOOKUP($A878+ROUND((COLUMN()-2)/24,5),'Расчет сбытовых надбавок'!$B$2281:'Расчет сбытовых надбавок'!$G$3024,6)</f>
        <v>0</v>
      </c>
      <c r="F878" s="98">
        <f>VLOOKUP($A878+ROUND((COLUMN()-2)/24,5),АТС!$A$41:$F$736,5)+VLOOKUP($A878+ROUND((COLUMN()-2)/24,5),'Расчет сбытовых надбавок'!$B$2281:'Расчет сбытовых надбавок'!$G$3024,6)</f>
        <v>797.99</v>
      </c>
      <c r="G878" s="98">
        <f>VLOOKUP($A878+ROUND((COLUMN()-2)/24,5),АТС!$A$41:$F$736,5)+VLOOKUP($A878+ROUND((COLUMN()-2)/24,5),'Расчет сбытовых надбавок'!$B$2281:'Расчет сбытовых надбавок'!$G$3024,6)</f>
        <v>784.14</v>
      </c>
      <c r="H878" s="98">
        <f>VLOOKUP($A878+ROUND((COLUMN()-2)/24,5),АТС!$A$41:$F$736,5)+VLOOKUP($A878+ROUND((COLUMN()-2)/24,5),'Расчет сбытовых надбавок'!$B$2281:'Расчет сбытовых надбавок'!$G$3024,6)</f>
        <v>1.82</v>
      </c>
      <c r="I878" s="98">
        <f>VLOOKUP($A878+ROUND((COLUMN()-2)/24,5),АТС!$A$41:$F$736,5)+VLOOKUP($A878+ROUND((COLUMN()-2)/24,5),'Расчет сбытовых надбавок'!$B$2281:'Расчет сбытовых надбавок'!$G$3024,6)</f>
        <v>0</v>
      </c>
      <c r="J878" s="98">
        <f>VLOOKUP($A878+ROUND((COLUMN()-2)/24,5),АТС!$A$41:$F$736,5)+VLOOKUP($A878+ROUND((COLUMN()-2)/24,5),'Расчет сбытовых надбавок'!$B$2281:'Расчет сбытовых надбавок'!$G$3024,6)</f>
        <v>0</v>
      </c>
      <c r="K878" s="98">
        <f>VLOOKUP($A878+ROUND((COLUMN()-2)/24,5),АТС!$A$41:$F$736,5)+VLOOKUP($A878+ROUND((COLUMN()-2)/24,5),'Расчет сбытовых надбавок'!$B$2281:'Расчет сбытовых надбавок'!$G$3024,6)</f>
        <v>0</v>
      </c>
      <c r="L878" s="98">
        <f>VLOOKUP($A878+ROUND((COLUMN()-2)/24,5),АТС!$A$41:$F$736,5)+VLOOKUP($A878+ROUND((COLUMN()-2)/24,5),'Расчет сбытовых надбавок'!$B$2281:'Расчет сбытовых надбавок'!$G$3024,6)</f>
        <v>0</v>
      </c>
      <c r="M878" s="98">
        <f>VLOOKUP($A878+ROUND((COLUMN()-2)/24,5),АТС!$A$41:$F$736,5)+VLOOKUP($A878+ROUND((COLUMN()-2)/24,5),'Расчет сбытовых надбавок'!$B$2281:'Расчет сбытовых надбавок'!$G$3024,6)</f>
        <v>0</v>
      </c>
      <c r="N878" s="98">
        <f>VLOOKUP($A878+ROUND((COLUMN()-2)/24,5),АТС!$A$41:$F$736,5)+VLOOKUP($A878+ROUND((COLUMN()-2)/24,5),'Расчет сбытовых надбавок'!$B$2281:'Расчет сбытовых надбавок'!$G$3024,6)</f>
        <v>0</v>
      </c>
      <c r="O878" s="98">
        <f>VLOOKUP($A878+ROUND((COLUMN()-2)/24,5),АТС!$A$41:$F$736,5)+VLOOKUP($A878+ROUND((COLUMN()-2)/24,5),'Расчет сбытовых надбавок'!$B$2281:'Расчет сбытовых надбавок'!$G$3024,6)</f>
        <v>0</v>
      </c>
      <c r="P878" s="98">
        <f>VLOOKUP($A878+ROUND((COLUMN()-2)/24,5),АТС!$A$41:$F$736,5)+VLOOKUP($A878+ROUND((COLUMN()-2)/24,5),'Расчет сбытовых надбавок'!$B$2281:'Расчет сбытовых надбавок'!$G$3024,6)</f>
        <v>0</v>
      </c>
      <c r="Q878" s="98">
        <f>VLOOKUP($A878+ROUND((COLUMN()-2)/24,5),АТС!$A$41:$F$736,5)+VLOOKUP($A878+ROUND((COLUMN()-2)/24,5),'Расчет сбытовых надбавок'!$B$2281:'Расчет сбытовых надбавок'!$G$3024,6)</f>
        <v>0</v>
      </c>
      <c r="R878" s="98">
        <f>VLOOKUP($A878+ROUND((COLUMN()-2)/24,5),АТС!$A$41:$F$736,5)+VLOOKUP($A878+ROUND((COLUMN()-2)/24,5),'Расчет сбытовых надбавок'!$B$2281:'Расчет сбытовых надбавок'!$G$3024,6)</f>
        <v>0</v>
      </c>
      <c r="S878" s="98">
        <f>VLOOKUP($A878+ROUND((COLUMN()-2)/24,5),АТС!$A$41:$F$736,5)+VLOOKUP($A878+ROUND((COLUMN()-2)/24,5),'Расчет сбытовых надбавок'!$B$2281:'Расчет сбытовых надбавок'!$G$3024,6)</f>
        <v>0</v>
      </c>
      <c r="T878" s="98">
        <f>VLOOKUP($A878+ROUND((COLUMN()-2)/24,5),АТС!$A$41:$F$736,5)+VLOOKUP($A878+ROUND((COLUMN()-2)/24,5),'Расчет сбытовых надбавок'!$B$2281:'Расчет сбытовых надбавок'!$G$3024,6)</f>
        <v>148.08000000000001</v>
      </c>
      <c r="U878" s="98">
        <f>VLOOKUP($A878+ROUND((COLUMN()-2)/24,5),АТС!$A$41:$F$736,5)+VLOOKUP($A878+ROUND((COLUMN()-2)/24,5),'Расчет сбытовых надбавок'!$B$2281:'Расчет сбытовых надбавок'!$G$3024,6)</f>
        <v>120.66</v>
      </c>
      <c r="V878" s="98">
        <f>VLOOKUP($A878+ROUND((COLUMN()-2)/24,5),АТС!$A$41:$F$736,5)+VLOOKUP($A878+ROUND((COLUMN()-2)/24,5),'Расчет сбытовых надбавок'!$B$2281:'Расчет сбытовых надбавок'!$G$3024,6)</f>
        <v>132.57</v>
      </c>
      <c r="W878" s="98">
        <f>VLOOKUP($A878+ROUND((COLUMN()-2)/24,5),АТС!$A$41:$F$736,5)+VLOOKUP($A878+ROUND((COLUMN()-2)/24,5),'Расчет сбытовых надбавок'!$B$2281:'Расчет сбытовых надбавок'!$G$3024,6)</f>
        <v>175.28</v>
      </c>
      <c r="X878" s="98">
        <f>VLOOKUP($A878+ROUND((COLUMN()-2)/24,5),АТС!$A$41:$F$736,5)+VLOOKUP($A878+ROUND((COLUMN()-2)/24,5),'Расчет сбытовых надбавок'!$B$2281:'Расчет сбытовых надбавок'!$G$3024,6)</f>
        <v>180.69</v>
      </c>
      <c r="Y878" s="98">
        <f>VLOOKUP($A878+ROUND((COLUMN()-2)/24,5),АТС!$A$41:$F$736,5)+VLOOKUP($A878+ROUND((COLUMN()-2)/24,5),'Расчет сбытовых надбавок'!$B$2281:'Расчет сбытовых надбавок'!$G$3024,6)</f>
        <v>260.74</v>
      </c>
    </row>
    <row r="879" spans="1:27" x14ac:dyDescent="0.2">
      <c r="A879" s="79">
        <f t="shared" si="26"/>
        <v>42562</v>
      </c>
      <c r="B879" s="98">
        <f>VLOOKUP($A879+ROUND((COLUMN()-2)/24,5),АТС!$A$41:$F$736,5)+VLOOKUP($A879+ROUND((COLUMN()-2)/24,5),'Расчет сбытовых надбавок'!$B$2281:'Расчет сбытовых надбавок'!$G$3024,6)</f>
        <v>149.99</v>
      </c>
      <c r="C879" s="98">
        <f>VLOOKUP($A879+ROUND((COLUMN()-2)/24,5),АТС!$A$41:$F$736,5)+VLOOKUP($A879+ROUND((COLUMN()-2)/24,5),'Расчет сбытовых надбавок'!$B$2281:'Расчет сбытовых надбавок'!$G$3024,6)</f>
        <v>39.090000000000003</v>
      </c>
      <c r="D879" s="98">
        <f>VLOOKUP($A879+ROUND((COLUMN()-2)/24,5),АТС!$A$41:$F$736,5)+VLOOKUP($A879+ROUND((COLUMN()-2)/24,5),'Расчет сбытовых надбавок'!$B$2281:'Расчет сбытовых надбавок'!$G$3024,6)</f>
        <v>776.65</v>
      </c>
      <c r="E879" s="98">
        <f>VLOOKUP($A879+ROUND((COLUMN()-2)/24,5),АТС!$A$41:$F$736,5)+VLOOKUP($A879+ROUND((COLUMN()-2)/24,5),'Расчет сбытовых надбавок'!$B$2281:'Расчет сбытовых надбавок'!$G$3024,6)</f>
        <v>781.2299999999999</v>
      </c>
      <c r="F879" s="98">
        <f>VLOOKUP($A879+ROUND((COLUMN()-2)/24,5),АТС!$A$41:$F$736,5)+VLOOKUP($A879+ROUND((COLUMN()-2)/24,5),'Расчет сбытовых надбавок'!$B$2281:'Расчет сбытовых надбавок'!$G$3024,6)</f>
        <v>811.53</v>
      </c>
      <c r="G879" s="98">
        <f>VLOOKUP($A879+ROUND((COLUMN()-2)/24,5),АТС!$A$41:$F$736,5)+VLOOKUP($A879+ROUND((COLUMN()-2)/24,5),'Расчет сбытовых надбавок'!$B$2281:'Расчет сбытовых надбавок'!$G$3024,6)</f>
        <v>106.22</v>
      </c>
      <c r="H879" s="98">
        <f>VLOOKUP($A879+ROUND((COLUMN()-2)/24,5),АТС!$A$41:$F$736,5)+VLOOKUP($A879+ROUND((COLUMN()-2)/24,5),'Расчет сбытовых надбавок'!$B$2281:'Расчет сбытовых надбавок'!$G$3024,6)</f>
        <v>0.01</v>
      </c>
      <c r="I879" s="98">
        <f>VLOOKUP($A879+ROUND((COLUMN()-2)/24,5),АТС!$A$41:$F$736,5)+VLOOKUP($A879+ROUND((COLUMN()-2)/24,5),'Расчет сбытовых надбавок'!$B$2281:'Расчет сбытовых надбавок'!$G$3024,6)</f>
        <v>0.01</v>
      </c>
      <c r="J879" s="98">
        <f>VLOOKUP($A879+ROUND((COLUMN()-2)/24,5),АТС!$A$41:$F$736,5)+VLOOKUP($A879+ROUND((COLUMN()-2)/24,5),'Расчет сбытовых надбавок'!$B$2281:'Расчет сбытовых надбавок'!$G$3024,6)</f>
        <v>0</v>
      </c>
      <c r="K879" s="98">
        <f>VLOOKUP($A879+ROUND((COLUMN()-2)/24,5),АТС!$A$41:$F$736,5)+VLOOKUP($A879+ROUND((COLUMN()-2)/24,5),'Расчет сбытовых надбавок'!$B$2281:'Расчет сбытовых надбавок'!$G$3024,6)</f>
        <v>0</v>
      </c>
      <c r="L879" s="98">
        <f>VLOOKUP($A879+ROUND((COLUMN()-2)/24,5),АТС!$A$41:$F$736,5)+VLOOKUP($A879+ROUND((COLUMN()-2)/24,5),'Расчет сбытовых надбавок'!$B$2281:'Расчет сбытовых надбавок'!$G$3024,6)</f>
        <v>71.02000000000001</v>
      </c>
      <c r="M879" s="98">
        <f>VLOOKUP($A879+ROUND((COLUMN()-2)/24,5),АТС!$A$41:$F$736,5)+VLOOKUP($A879+ROUND((COLUMN()-2)/24,5),'Расчет сбытовых надбавок'!$B$2281:'Расчет сбытовых надбавок'!$G$3024,6)</f>
        <v>99.85</v>
      </c>
      <c r="N879" s="98">
        <f>VLOOKUP($A879+ROUND((COLUMN()-2)/24,5),АТС!$A$41:$F$736,5)+VLOOKUP($A879+ROUND((COLUMN()-2)/24,5),'Расчет сбытовых надбавок'!$B$2281:'Расчет сбытовых надбавок'!$G$3024,6)</f>
        <v>133.63</v>
      </c>
      <c r="O879" s="98">
        <f>VLOOKUP($A879+ROUND((COLUMN()-2)/24,5),АТС!$A$41:$F$736,5)+VLOOKUP($A879+ROUND((COLUMN()-2)/24,5),'Расчет сбытовых надбавок'!$B$2281:'Расчет сбытовых надбавок'!$G$3024,6)</f>
        <v>126.86000000000001</v>
      </c>
      <c r="P879" s="98">
        <f>VLOOKUP($A879+ROUND((COLUMN()-2)/24,5),АТС!$A$41:$F$736,5)+VLOOKUP($A879+ROUND((COLUMN()-2)/24,5),'Расчет сбытовых надбавок'!$B$2281:'Расчет сбытовых надбавок'!$G$3024,6)</f>
        <v>148.31</v>
      </c>
      <c r="Q879" s="98">
        <f>VLOOKUP($A879+ROUND((COLUMN()-2)/24,5),АТС!$A$41:$F$736,5)+VLOOKUP($A879+ROUND((COLUMN()-2)/24,5),'Расчет сбытовых надбавок'!$B$2281:'Расчет сбытовых надбавок'!$G$3024,6)</f>
        <v>148.81</v>
      </c>
      <c r="R879" s="98">
        <f>VLOOKUP($A879+ROUND((COLUMN()-2)/24,5),АТС!$A$41:$F$736,5)+VLOOKUP($A879+ROUND((COLUMN()-2)/24,5),'Расчет сбытовых надбавок'!$B$2281:'Расчет сбытовых надбавок'!$G$3024,6)</f>
        <v>148.12</v>
      </c>
      <c r="S879" s="98">
        <f>VLOOKUP($A879+ROUND((COLUMN()-2)/24,5),АТС!$A$41:$F$736,5)+VLOOKUP($A879+ROUND((COLUMN()-2)/24,5),'Расчет сбытовых надбавок'!$B$2281:'Расчет сбытовых надбавок'!$G$3024,6)</f>
        <v>138.80999999999997</v>
      </c>
      <c r="T879" s="98">
        <f>VLOOKUP($A879+ROUND((COLUMN()-2)/24,5),АТС!$A$41:$F$736,5)+VLOOKUP($A879+ROUND((COLUMN()-2)/24,5),'Расчет сбытовых надбавок'!$B$2281:'Расчет сбытовых надбавок'!$G$3024,6)</f>
        <v>114.59</v>
      </c>
      <c r="U879" s="98">
        <f>VLOOKUP($A879+ROUND((COLUMN()-2)/24,5),АТС!$A$41:$F$736,5)+VLOOKUP($A879+ROUND((COLUMN()-2)/24,5),'Расчет сбытовых надбавок'!$B$2281:'Расчет сбытовых надбавок'!$G$3024,6)</f>
        <v>44.25</v>
      </c>
      <c r="V879" s="98">
        <f>VLOOKUP($A879+ROUND((COLUMN()-2)/24,5),АТС!$A$41:$F$736,5)+VLOOKUP($A879+ROUND((COLUMN()-2)/24,5),'Расчет сбытовых надбавок'!$B$2281:'Расчет сбытовых надбавок'!$G$3024,6)</f>
        <v>131.82</v>
      </c>
      <c r="W879" s="98">
        <f>VLOOKUP($A879+ROUND((COLUMN()-2)/24,5),АТС!$A$41:$F$736,5)+VLOOKUP($A879+ROUND((COLUMN()-2)/24,5),'Расчет сбытовых надбавок'!$B$2281:'Расчет сбытовых надбавок'!$G$3024,6)</f>
        <v>182.66</v>
      </c>
      <c r="X879" s="98">
        <f>VLOOKUP($A879+ROUND((COLUMN()-2)/24,5),АТС!$A$41:$F$736,5)+VLOOKUP($A879+ROUND((COLUMN()-2)/24,5),'Расчет сбытовых надбавок'!$B$2281:'Расчет сбытовых надбавок'!$G$3024,6)</f>
        <v>450.96000000000004</v>
      </c>
      <c r="Y879" s="98">
        <f>VLOOKUP($A879+ROUND((COLUMN()-2)/24,5),АТС!$A$41:$F$736,5)+VLOOKUP($A879+ROUND((COLUMN()-2)/24,5),'Расчет сбытовых надбавок'!$B$2281:'Расчет сбытовых надбавок'!$G$3024,6)</f>
        <v>355.28</v>
      </c>
    </row>
    <row r="880" spans="1:27" x14ac:dyDescent="0.2">
      <c r="A880" s="79">
        <f t="shared" si="26"/>
        <v>42563</v>
      </c>
      <c r="B880" s="98">
        <f>VLOOKUP($A880+ROUND((COLUMN()-2)/24,5),АТС!$A$41:$F$736,5)+VLOOKUP($A880+ROUND((COLUMN()-2)/24,5),'Расчет сбытовых надбавок'!$B$2281:'Расчет сбытовых надбавок'!$G$3024,6)</f>
        <v>168.06</v>
      </c>
      <c r="C880" s="98">
        <f>VLOOKUP($A880+ROUND((COLUMN()-2)/24,5),АТС!$A$41:$F$736,5)+VLOOKUP($A880+ROUND((COLUMN()-2)/24,5),'Расчет сбытовых надбавок'!$B$2281:'Расчет сбытовых надбавок'!$G$3024,6)</f>
        <v>118.87</v>
      </c>
      <c r="D880" s="98">
        <f>VLOOKUP($A880+ROUND((COLUMN()-2)/24,5),АТС!$A$41:$F$736,5)+VLOOKUP($A880+ROUND((COLUMN()-2)/24,5),'Расчет сбытовых надбавок'!$B$2281:'Расчет сбытовых надбавок'!$G$3024,6)</f>
        <v>42.08</v>
      </c>
      <c r="E880" s="98">
        <f>VLOOKUP($A880+ROUND((COLUMN()-2)/24,5),АТС!$A$41:$F$736,5)+VLOOKUP($A880+ROUND((COLUMN()-2)/24,5),'Расчет сбытовых надбавок'!$B$2281:'Расчет сбытовых надбавок'!$G$3024,6)</f>
        <v>78.75</v>
      </c>
      <c r="F880" s="98">
        <f>VLOOKUP($A880+ROUND((COLUMN()-2)/24,5),АТС!$A$41:$F$736,5)+VLOOKUP($A880+ROUND((COLUMN()-2)/24,5),'Расчет сбытовых надбавок'!$B$2281:'Расчет сбытовых надбавок'!$G$3024,6)</f>
        <v>816.01</v>
      </c>
      <c r="G880" s="98">
        <f>VLOOKUP($A880+ROUND((COLUMN()-2)/24,5),АТС!$A$41:$F$736,5)+VLOOKUP($A880+ROUND((COLUMN()-2)/24,5),'Расчет сбытовых надбавок'!$B$2281:'Расчет сбытовых надбавок'!$G$3024,6)</f>
        <v>0</v>
      </c>
      <c r="H880" s="98">
        <f>VLOOKUP($A880+ROUND((COLUMN()-2)/24,5),АТС!$A$41:$F$736,5)+VLOOKUP($A880+ROUND((COLUMN()-2)/24,5),'Расчет сбытовых надбавок'!$B$2281:'Расчет сбытовых надбавок'!$G$3024,6)</f>
        <v>0</v>
      </c>
      <c r="I880" s="98">
        <f>VLOOKUP($A880+ROUND((COLUMN()-2)/24,5),АТС!$A$41:$F$736,5)+VLOOKUP($A880+ROUND((COLUMN()-2)/24,5),'Расчет сбытовых надбавок'!$B$2281:'Расчет сбытовых надбавок'!$G$3024,6)</f>
        <v>0</v>
      </c>
      <c r="J880" s="98">
        <f>VLOOKUP($A880+ROUND((COLUMN()-2)/24,5),АТС!$A$41:$F$736,5)+VLOOKUP($A880+ROUND((COLUMN()-2)/24,5),'Расчет сбытовых надбавок'!$B$2281:'Расчет сбытовых надбавок'!$G$3024,6)</f>
        <v>26.71</v>
      </c>
      <c r="K880" s="98">
        <f>VLOOKUP($A880+ROUND((COLUMN()-2)/24,5),АТС!$A$41:$F$736,5)+VLOOKUP($A880+ROUND((COLUMN()-2)/24,5),'Расчет сбытовых надбавок'!$B$2281:'Расчет сбытовых надбавок'!$G$3024,6)</f>
        <v>14.49</v>
      </c>
      <c r="L880" s="98">
        <f>VLOOKUP($A880+ROUND((COLUMN()-2)/24,5),АТС!$A$41:$F$736,5)+VLOOKUP($A880+ROUND((COLUMN()-2)/24,5),'Расчет сбытовых надбавок'!$B$2281:'Расчет сбытовых надбавок'!$G$3024,6)</f>
        <v>67.31</v>
      </c>
      <c r="M880" s="98">
        <f>VLOOKUP($A880+ROUND((COLUMN()-2)/24,5),АТС!$A$41:$F$736,5)+VLOOKUP($A880+ROUND((COLUMN()-2)/24,5),'Расчет сбытовых надбавок'!$B$2281:'Расчет сбытовых надбавок'!$G$3024,6)</f>
        <v>92.53</v>
      </c>
      <c r="N880" s="98">
        <f>VLOOKUP($A880+ROUND((COLUMN()-2)/24,5),АТС!$A$41:$F$736,5)+VLOOKUP($A880+ROUND((COLUMN()-2)/24,5),'Расчет сбытовых надбавок'!$B$2281:'Расчет сбытовых надбавок'!$G$3024,6)</f>
        <v>28.28</v>
      </c>
      <c r="O880" s="98">
        <f>VLOOKUP($A880+ROUND((COLUMN()-2)/24,5),АТС!$A$41:$F$736,5)+VLOOKUP($A880+ROUND((COLUMN()-2)/24,5),'Расчет сбытовых надбавок'!$B$2281:'Расчет сбытовых надбавок'!$G$3024,6)</f>
        <v>13.360000000000001</v>
      </c>
      <c r="P880" s="98">
        <f>VLOOKUP($A880+ROUND((COLUMN()-2)/24,5),АТС!$A$41:$F$736,5)+VLOOKUP($A880+ROUND((COLUMN()-2)/24,5),'Расчет сбытовых надбавок'!$B$2281:'Расчет сбытовых надбавок'!$G$3024,6)</f>
        <v>20.97</v>
      </c>
      <c r="Q880" s="98">
        <f>VLOOKUP($A880+ROUND((COLUMN()-2)/24,5),АТС!$A$41:$F$736,5)+VLOOKUP($A880+ROUND((COLUMN()-2)/24,5),'Расчет сбытовых надбавок'!$B$2281:'Расчет сбытовых надбавок'!$G$3024,6)</f>
        <v>35.619999999999997</v>
      </c>
      <c r="R880" s="98">
        <f>VLOOKUP($A880+ROUND((COLUMN()-2)/24,5),АТС!$A$41:$F$736,5)+VLOOKUP($A880+ROUND((COLUMN()-2)/24,5),'Расчет сбытовых надбавок'!$B$2281:'Расчет сбытовых надбавок'!$G$3024,6)</f>
        <v>26.58</v>
      </c>
      <c r="S880" s="98">
        <f>VLOOKUP($A880+ROUND((COLUMN()-2)/24,5),АТС!$A$41:$F$736,5)+VLOOKUP($A880+ROUND((COLUMN()-2)/24,5),'Расчет сбытовых надбавок'!$B$2281:'Расчет сбытовых надбавок'!$G$3024,6)</f>
        <v>29.919999999999998</v>
      </c>
      <c r="T880" s="98">
        <f>VLOOKUP($A880+ROUND((COLUMN()-2)/24,5),АТС!$A$41:$F$736,5)+VLOOKUP($A880+ROUND((COLUMN()-2)/24,5),'Расчет сбытовых надбавок'!$B$2281:'Расчет сбытовых надбавок'!$G$3024,6)</f>
        <v>44.78</v>
      </c>
      <c r="U880" s="98">
        <f>VLOOKUP($A880+ROUND((COLUMN()-2)/24,5),АТС!$A$41:$F$736,5)+VLOOKUP($A880+ROUND((COLUMN()-2)/24,5),'Расчет сбытовых надбавок'!$B$2281:'Расчет сбытовых надбавок'!$G$3024,6)</f>
        <v>1.21</v>
      </c>
      <c r="V880" s="98">
        <f>VLOOKUP($A880+ROUND((COLUMN()-2)/24,5),АТС!$A$41:$F$736,5)+VLOOKUP($A880+ROUND((COLUMN()-2)/24,5),'Расчет сбытовых надбавок'!$B$2281:'Расчет сбытовых надбавок'!$G$3024,6)</f>
        <v>0.01</v>
      </c>
      <c r="W880" s="98">
        <f>VLOOKUP($A880+ROUND((COLUMN()-2)/24,5),АТС!$A$41:$F$736,5)+VLOOKUP($A880+ROUND((COLUMN()-2)/24,5),'Расчет сбытовых надбавок'!$B$2281:'Расчет сбытовых надбавок'!$G$3024,6)</f>
        <v>53.09</v>
      </c>
      <c r="X880" s="98">
        <f>VLOOKUP($A880+ROUND((COLUMN()-2)/24,5),АТС!$A$41:$F$736,5)+VLOOKUP($A880+ROUND((COLUMN()-2)/24,5),'Расчет сбытовых надбавок'!$B$2281:'Расчет сбытовых надбавок'!$G$3024,6)</f>
        <v>360.89</v>
      </c>
      <c r="Y880" s="98">
        <f>VLOOKUP($A880+ROUND((COLUMN()-2)/24,5),АТС!$A$41:$F$736,5)+VLOOKUP($A880+ROUND((COLUMN()-2)/24,5),'Расчет сбытовых надбавок'!$B$2281:'Расчет сбытовых надбавок'!$G$3024,6)</f>
        <v>234.61</v>
      </c>
    </row>
    <row r="881" spans="1:25" x14ac:dyDescent="0.2">
      <c r="A881" s="79">
        <f t="shared" si="26"/>
        <v>42564</v>
      </c>
      <c r="B881" s="98">
        <f>VLOOKUP($A881+ROUND((COLUMN()-2)/24,5),АТС!$A$41:$F$736,5)+VLOOKUP($A881+ROUND((COLUMN()-2)/24,5),'Расчет сбытовых надбавок'!$B$2281:'Расчет сбытовых надбавок'!$G$3024,6)</f>
        <v>1041.26</v>
      </c>
      <c r="C881" s="98">
        <f>VLOOKUP($A881+ROUND((COLUMN()-2)/24,5),АТС!$A$41:$F$736,5)+VLOOKUP($A881+ROUND((COLUMN()-2)/24,5),'Расчет сбытовых надбавок'!$B$2281:'Расчет сбытовых надбавок'!$G$3024,6)</f>
        <v>985.38</v>
      </c>
      <c r="D881" s="98">
        <f>VLOOKUP($A881+ROUND((COLUMN()-2)/24,5),АТС!$A$41:$F$736,5)+VLOOKUP($A881+ROUND((COLUMN()-2)/24,5),'Расчет сбытовых надбавок'!$B$2281:'Расчет сбытовых надбавок'!$G$3024,6)</f>
        <v>56.650000000000006</v>
      </c>
      <c r="E881" s="98">
        <f>VLOOKUP($A881+ROUND((COLUMN()-2)/24,5),АТС!$A$41:$F$736,5)+VLOOKUP($A881+ROUND((COLUMN()-2)/24,5),'Расчет сбытовых надбавок'!$B$2281:'Расчет сбытовых надбавок'!$G$3024,6)</f>
        <v>855.05</v>
      </c>
      <c r="F881" s="98">
        <f>VLOOKUP($A881+ROUND((COLUMN()-2)/24,5),АТС!$A$41:$F$736,5)+VLOOKUP($A881+ROUND((COLUMN()-2)/24,5),'Расчет сбытовых надбавок'!$B$2281:'Расчет сбытовых надбавок'!$G$3024,6)</f>
        <v>804.77</v>
      </c>
      <c r="G881" s="98">
        <f>VLOOKUP($A881+ROUND((COLUMN()-2)/24,5),АТС!$A$41:$F$736,5)+VLOOKUP($A881+ROUND((COLUMN()-2)/24,5),'Расчет сбытовых надбавок'!$B$2281:'Расчет сбытовых надбавок'!$G$3024,6)</f>
        <v>794.75</v>
      </c>
      <c r="H881" s="98">
        <f>VLOOKUP($A881+ROUND((COLUMN()-2)/24,5),АТС!$A$41:$F$736,5)+VLOOKUP($A881+ROUND((COLUMN()-2)/24,5),'Расчет сбытовых надбавок'!$B$2281:'Расчет сбытовых надбавок'!$G$3024,6)</f>
        <v>0</v>
      </c>
      <c r="I881" s="98">
        <f>VLOOKUP($A881+ROUND((COLUMN()-2)/24,5),АТС!$A$41:$F$736,5)+VLOOKUP($A881+ROUND((COLUMN()-2)/24,5),'Расчет сбытовых надбавок'!$B$2281:'Расчет сбытовых надбавок'!$G$3024,6)</f>
        <v>0</v>
      </c>
      <c r="J881" s="98">
        <f>VLOOKUP($A881+ROUND((COLUMN()-2)/24,5),АТС!$A$41:$F$736,5)+VLOOKUP($A881+ROUND((COLUMN()-2)/24,5),'Расчет сбытовых надбавок'!$B$2281:'Расчет сбытовых надбавок'!$G$3024,6)</f>
        <v>23.98</v>
      </c>
      <c r="K881" s="98">
        <f>VLOOKUP($A881+ROUND((COLUMN()-2)/24,5),АТС!$A$41:$F$736,5)+VLOOKUP($A881+ROUND((COLUMN()-2)/24,5),'Расчет сбытовых надбавок'!$B$2281:'Расчет сбытовых надбавок'!$G$3024,6)</f>
        <v>59.72</v>
      </c>
      <c r="L881" s="98">
        <f>VLOOKUP($A881+ROUND((COLUMN()-2)/24,5),АТС!$A$41:$F$736,5)+VLOOKUP($A881+ROUND((COLUMN()-2)/24,5),'Расчет сбытовых надбавок'!$B$2281:'Расчет сбытовых надбавок'!$G$3024,6)</f>
        <v>117.46</v>
      </c>
      <c r="M881" s="98">
        <f>VLOOKUP($A881+ROUND((COLUMN()-2)/24,5),АТС!$A$41:$F$736,5)+VLOOKUP($A881+ROUND((COLUMN()-2)/24,5),'Расчет сбытовых надбавок'!$B$2281:'Расчет сбытовых надбавок'!$G$3024,6)</f>
        <v>133.09</v>
      </c>
      <c r="N881" s="98">
        <f>VLOOKUP($A881+ROUND((COLUMN()-2)/24,5),АТС!$A$41:$F$736,5)+VLOOKUP($A881+ROUND((COLUMN()-2)/24,5),'Расчет сбытовых надбавок'!$B$2281:'Расчет сбытовых надбавок'!$G$3024,6)</f>
        <v>39.96</v>
      </c>
      <c r="O881" s="98">
        <f>VLOOKUP($A881+ROUND((COLUMN()-2)/24,5),АТС!$A$41:$F$736,5)+VLOOKUP($A881+ROUND((COLUMN()-2)/24,5),'Расчет сбытовых надбавок'!$B$2281:'Расчет сбытовых надбавок'!$G$3024,6)</f>
        <v>21.57</v>
      </c>
      <c r="P881" s="98">
        <f>VLOOKUP($A881+ROUND((COLUMN()-2)/24,5),АТС!$A$41:$F$736,5)+VLOOKUP($A881+ROUND((COLUMN()-2)/24,5),'Расчет сбытовых надбавок'!$B$2281:'Расчет сбытовых надбавок'!$G$3024,6)</f>
        <v>50.949999999999996</v>
      </c>
      <c r="Q881" s="98">
        <f>VLOOKUP($A881+ROUND((COLUMN()-2)/24,5),АТС!$A$41:$F$736,5)+VLOOKUP($A881+ROUND((COLUMN()-2)/24,5),'Расчет сбытовых надбавок'!$B$2281:'Расчет сбытовых надбавок'!$G$3024,6)</f>
        <v>61.81</v>
      </c>
      <c r="R881" s="98">
        <f>VLOOKUP($A881+ROUND((COLUMN()-2)/24,5),АТС!$A$41:$F$736,5)+VLOOKUP($A881+ROUND((COLUMN()-2)/24,5),'Расчет сбытовых надбавок'!$B$2281:'Расчет сбытовых надбавок'!$G$3024,6)</f>
        <v>69.900000000000006</v>
      </c>
      <c r="S881" s="98">
        <f>VLOOKUP($A881+ROUND((COLUMN()-2)/24,5),АТС!$A$41:$F$736,5)+VLOOKUP($A881+ROUND((COLUMN()-2)/24,5),'Расчет сбытовых надбавок'!$B$2281:'Расчет сбытовых надбавок'!$G$3024,6)</f>
        <v>97.43</v>
      </c>
      <c r="T881" s="98">
        <f>VLOOKUP($A881+ROUND((COLUMN()-2)/24,5),АТС!$A$41:$F$736,5)+VLOOKUP($A881+ROUND((COLUMN()-2)/24,5),'Расчет сбытовых надбавок'!$B$2281:'Расчет сбытовых надбавок'!$G$3024,6)</f>
        <v>100.48</v>
      </c>
      <c r="U881" s="98">
        <f>VLOOKUP($A881+ROUND((COLUMN()-2)/24,5),АТС!$A$41:$F$736,5)+VLOOKUP($A881+ROUND((COLUMN()-2)/24,5),'Расчет сбытовых надбавок'!$B$2281:'Расчет сбытовых надбавок'!$G$3024,6)</f>
        <v>20.85</v>
      </c>
      <c r="V881" s="98">
        <f>VLOOKUP($A881+ROUND((COLUMN()-2)/24,5),АТС!$A$41:$F$736,5)+VLOOKUP($A881+ROUND((COLUMN()-2)/24,5),'Расчет сбытовых надбавок'!$B$2281:'Расчет сбытовых надбавок'!$G$3024,6)</f>
        <v>0.01</v>
      </c>
      <c r="W881" s="98">
        <f>VLOOKUP($A881+ROUND((COLUMN()-2)/24,5),АТС!$A$41:$F$736,5)+VLOOKUP($A881+ROUND((COLUMN()-2)/24,5),'Расчет сбытовых надбавок'!$B$2281:'Расчет сбытовых надбавок'!$G$3024,6)</f>
        <v>0</v>
      </c>
      <c r="X881" s="98">
        <f>VLOOKUP($A881+ROUND((COLUMN()-2)/24,5),АТС!$A$41:$F$736,5)+VLOOKUP($A881+ROUND((COLUMN()-2)/24,5),'Расчет сбытовых надбавок'!$B$2281:'Расчет сбытовых надбавок'!$G$3024,6)</f>
        <v>0</v>
      </c>
      <c r="Y881" s="98">
        <f>VLOOKUP($A881+ROUND((COLUMN()-2)/24,5),АТС!$A$41:$F$736,5)+VLOOKUP($A881+ROUND((COLUMN()-2)/24,5),'Расчет сбытовых надбавок'!$B$2281:'Расчет сбытовых надбавок'!$G$3024,6)</f>
        <v>0.01</v>
      </c>
    </row>
    <row r="882" spans="1:25" x14ac:dyDescent="0.2">
      <c r="A882" s="79">
        <f t="shared" si="26"/>
        <v>42565</v>
      </c>
      <c r="B882" s="98">
        <f>VLOOKUP($A882+ROUND((COLUMN()-2)/24,5),АТС!$A$41:$F$736,5)+VLOOKUP($A882+ROUND((COLUMN()-2)/24,5),'Расчет сбытовых надбавок'!$B$2281:'Расчет сбытовых надбавок'!$G$3024,6)</f>
        <v>140.51000000000002</v>
      </c>
      <c r="C882" s="98">
        <f>VLOOKUP($A882+ROUND((COLUMN()-2)/24,5),АТС!$A$41:$F$736,5)+VLOOKUP($A882+ROUND((COLUMN()-2)/24,5),'Расчет сбытовых надбавок'!$B$2281:'Расчет сбытовых надбавок'!$G$3024,6)</f>
        <v>12.379999999999999</v>
      </c>
      <c r="D882" s="98">
        <f>VLOOKUP($A882+ROUND((COLUMN()-2)/24,5),АТС!$A$41:$F$736,5)+VLOOKUP($A882+ROUND((COLUMN()-2)/24,5),'Расчет сбытовых надбавок'!$B$2281:'Расчет сбытовых надбавок'!$G$3024,6)</f>
        <v>10.879999999999999</v>
      </c>
      <c r="E882" s="98">
        <f>VLOOKUP($A882+ROUND((COLUMN()-2)/24,5),АТС!$A$41:$F$736,5)+VLOOKUP($A882+ROUND((COLUMN()-2)/24,5),'Расчет сбытовых надбавок'!$B$2281:'Расчет сбытовых надбавок'!$G$3024,6)</f>
        <v>13.27</v>
      </c>
      <c r="F882" s="98">
        <f>VLOOKUP($A882+ROUND((COLUMN()-2)/24,5),АТС!$A$41:$F$736,5)+VLOOKUP($A882+ROUND((COLUMN()-2)/24,5),'Расчет сбытовых надбавок'!$B$2281:'Расчет сбытовых надбавок'!$G$3024,6)</f>
        <v>9.4</v>
      </c>
      <c r="G882" s="98">
        <f>VLOOKUP($A882+ROUND((COLUMN()-2)/24,5),АТС!$A$41:$F$736,5)+VLOOKUP($A882+ROUND((COLUMN()-2)/24,5),'Расчет сбытовых надбавок'!$B$2281:'Расчет сбытовых надбавок'!$G$3024,6)</f>
        <v>0</v>
      </c>
      <c r="H882" s="98">
        <f>VLOOKUP($A882+ROUND((COLUMN()-2)/24,5),АТС!$A$41:$F$736,5)+VLOOKUP($A882+ROUND((COLUMN()-2)/24,5),'Расчет сбытовых надбавок'!$B$2281:'Расчет сбытовых надбавок'!$G$3024,6)</f>
        <v>0</v>
      </c>
      <c r="I882" s="98">
        <f>VLOOKUP($A882+ROUND((COLUMN()-2)/24,5),АТС!$A$41:$F$736,5)+VLOOKUP($A882+ROUND((COLUMN()-2)/24,5),'Расчет сбытовых надбавок'!$B$2281:'Расчет сбытовых надбавок'!$G$3024,6)</f>
        <v>0</v>
      </c>
      <c r="J882" s="98">
        <f>VLOOKUP($A882+ROUND((COLUMN()-2)/24,5),АТС!$A$41:$F$736,5)+VLOOKUP($A882+ROUND((COLUMN()-2)/24,5),'Расчет сбытовых надбавок'!$B$2281:'Расчет сбытовых надбавок'!$G$3024,6)</f>
        <v>650.55000000000007</v>
      </c>
      <c r="K882" s="98">
        <f>VLOOKUP($A882+ROUND((COLUMN()-2)/24,5),АТС!$A$41:$F$736,5)+VLOOKUP($A882+ROUND((COLUMN()-2)/24,5),'Расчет сбытовых надбавок'!$B$2281:'Расчет сбытовых надбавок'!$G$3024,6)</f>
        <v>56.29</v>
      </c>
      <c r="L882" s="98">
        <f>VLOOKUP($A882+ROUND((COLUMN()-2)/24,5),АТС!$A$41:$F$736,5)+VLOOKUP($A882+ROUND((COLUMN()-2)/24,5),'Расчет сбытовых надбавок'!$B$2281:'Расчет сбытовых надбавок'!$G$3024,6)</f>
        <v>90.17</v>
      </c>
      <c r="M882" s="98">
        <f>VLOOKUP($A882+ROUND((COLUMN()-2)/24,5),АТС!$A$41:$F$736,5)+VLOOKUP($A882+ROUND((COLUMN()-2)/24,5),'Расчет сбытовых надбавок'!$B$2281:'Расчет сбытовых надбавок'!$G$3024,6)</f>
        <v>6.6099999999999994</v>
      </c>
      <c r="N882" s="98">
        <f>VLOOKUP($A882+ROUND((COLUMN()-2)/24,5),АТС!$A$41:$F$736,5)+VLOOKUP($A882+ROUND((COLUMN()-2)/24,5),'Расчет сбытовых надбавок'!$B$2281:'Расчет сбытовых надбавок'!$G$3024,6)</f>
        <v>15.08</v>
      </c>
      <c r="O882" s="98">
        <f>VLOOKUP($A882+ROUND((COLUMN()-2)/24,5),АТС!$A$41:$F$736,5)+VLOOKUP($A882+ROUND((COLUMN()-2)/24,5),'Расчет сбытовых надбавок'!$B$2281:'Расчет сбытовых надбавок'!$G$3024,6)</f>
        <v>11.280000000000001</v>
      </c>
      <c r="P882" s="98">
        <f>VLOOKUP($A882+ROUND((COLUMN()-2)/24,5),АТС!$A$41:$F$736,5)+VLOOKUP($A882+ROUND((COLUMN()-2)/24,5),'Расчет сбытовых надбавок'!$B$2281:'Расчет сбытовых надбавок'!$G$3024,6)</f>
        <v>10.07</v>
      </c>
      <c r="Q882" s="98">
        <f>VLOOKUP($A882+ROUND((COLUMN()-2)/24,5),АТС!$A$41:$F$736,5)+VLOOKUP($A882+ROUND((COLUMN()-2)/24,5),'Расчет сбытовых надбавок'!$B$2281:'Расчет сбытовых надбавок'!$G$3024,6)</f>
        <v>11.8</v>
      </c>
      <c r="R882" s="98">
        <f>VLOOKUP($A882+ROUND((COLUMN()-2)/24,5),АТС!$A$41:$F$736,5)+VLOOKUP($A882+ROUND((COLUMN()-2)/24,5),'Расчет сбытовых надбавок'!$B$2281:'Расчет сбытовых надбавок'!$G$3024,6)</f>
        <v>24.55</v>
      </c>
      <c r="S882" s="98">
        <f>VLOOKUP($A882+ROUND((COLUMN()-2)/24,5),АТС!$A$41:$F$736,5)+VLOOKUP($A882+ROUND((COLUMN()-2)/24,5),'Расчет сбытовых надбавок'!$B$2281:'Расчет сбытовых надбавок'!$G$3024,6)</f>
        <v>33.369999999999997</v>
      </c>
      <c r="T882" s="98">
        <f>VLOOKUP($A882+ROUND((COLUMN()-2)/24,5),АТС!$A$41:$F$736,5)+VLOOKUP($A882+ROUND((COLUMN()-2)/24,5),'Расчет сбытовых надбавок'!$B$2281:'Расчет сбытовых надбавок'!$G$3024,6)</f>
        <v>0.01</v>
      </c>
      <c r="U882" s="98">
        <f>VLOOKUP($A882+ROUND((COLUMN()-2)/24,5),АТС!$A$41:$F$736,5)+VLOOKUP($A882+ROUND((COLUMN()-2)/24,5),'Расчет сбытовых надбавок'!$B$2281:'Расчет сбытовых надбавок'!$G$3024,6)</f>
        <v>0</v>
      </c>
      <c r="V882" s="98">
        <f>VLOOKUP($A882+ROUND((COLUMN()-2)/24,5),АТС!$A$41:$F$736,5)+VLOOKUP($A882+ROUND((COLUMN()-2)/24,5),'Расчет сбытовых надбавок'!$B$2281:'Расчет сбытовых надбавок'!$G$3024,6)</f>
        <v>0</v>
      </c>
      <c r="W882" s="98">
        <f>VLOOKUP($A882+ROUND((COLUMN()-2)/24,5),АТС!$A$41:$F$736,5)+VLOOKUP($A882+ROUND((COLUMN()-2)/24,5),'Расчет сбытовых надбавок'!$B$2281:'Расчет сбытовых надбавок'!$G$3024,6)</f>
        <v>0</v>
      </c>
      <c r="X882" s="98">
        <f>VLOOKUP($A882+ROUND((COLUMN()-2)/24,5),АТС!$A$41:$F$736,5)+VLOOKUP($A882+ROUND((COLUMN()-2)/24,5),'Расчет сбытовых надбавок'!$B$2281:'Расчет сбытовых надбавок'!$G$3024,6)</f>
        <v>31.39</v>
      </c>
      <c r="Y882" s="98">
        <f>VLOOKUP($A882+ROUND((COLUMN()-2)/24,5),АТС!$A$41:$F$736,5)+VLOOKUP($A882+ROUND((COLUMN()-2)/24,5),'Расчет сбытовых надбавок'!$B$2281:'Расчет сбытовых надбавок'!$G$3024,6)</f>
        <v>54.65</v>
      </c>
    </row>
    <row r="883" spans="1:25" x14ac:dyDescent="0.2">
      <c r="A883" s="79">
        <f t="shared" si="26"/>
        <v>42566</v>
      </c>
      <c r="B883" s="98">
        <f>VLOOKUP($A883+ROUND((COLUMN()-2)/24,5),АТС!$A$41:$F$736,5)+VLOOKUP($A883+ROUND((COLUMN()-2)/24,5),'Расчет сбытовых надбавок'!$B$2281:'Расчет сбытовых надбавок'!$G$3024,6)</f>
        <v>0</v>
      </c>
      <c r="C883" s="98">
        <f>VLOOKUP($A883+ROUND((COLUMN()-2)/24,5),АТС!$A$41:$F$736,5)+VLOOKUP($A883+ROUND((COLUMN()-2)/24,5),'Расчет сбытовых надбавок'!$B$2281:'Расчет сбытовых надбавок'!$G$3024,6)</f>
        <v>0</v>
      </c>
      <c r="D883" s="98">
        <f>VLOOKUP($A883+ROUND((COLUMN()-2)/24,5),АТС!$A$41:$F$736,5)+VLOOKUP($A883+ROUND((COLUMN()-2)/24,5),'Расчет сбытовых надбавок'!$B$2281:'Расчет сбытовых надбавок'!$G$3024,6)</f>
        <v>0</v>
      </c>
      <c r="E883" s="98">
        <f>VLOOKUP($A883+ROUND((COLUMN()-2)/24,5),АТС!$A$41:$F$736,5)+VLOOKUP($A883+ROUND((COLUMN()-2)/24,5),'Расчет сбытовых надбавок'!$B$2281:'Расчет сбытовых надбавок'!$G$3024,6)</f>
        <v>0.01</v>
      </c>
      <c r="F883" s="98">
        <f>VLOOKUP($A883+ROUND((COLUMN()-2)/24,5),АТС!$A$41:$F$736,5)+VLOOKUP($A883+ROUND((COLUMN()-2)/24,5),'Расчет сбытовых надбавок'!$B$2281:'Расчет сбытовых надбавок'!$G$3024,6)</f>
        <v>0</v>
      </c>
      <c r="G883" s="98">
        <f>VLOOKUP($A883+ROUND((COLUMN()-2)/24,5),АТС!$A$41:$F$736,5)+VLOOKUP($A883+ROUND((COLUMN()-2)/24,5),'Расчет сбытовых надбавок'!$B$2281:'Расчет сбытовых надбавок'!$G$3024,6)</f>
        <v>0</v>
      </c>
      <c r="H883" s="98">
        <f>VLOOKUP($A883+ROUND((COLUMN()-2)/24,5),АТС!$A$41:$F$736,5)+VLOOKUP($A883+ROUND((COLUMN()-2)/24,5),'Расчет сбытовых надбавок'!$B$2281:'Расчет сбытовых надбавок'!$G$3024,6)</f>
        <v>0</v>
      </c>
      <c r="I883" s="98">
        <f>VLOOKUP($A883+ROUND((COLUMN()-2)/24,5),АТС!$A$41:$F$736,5)+VLOOKUP($A883+ROUND((COLUMN()-2)/24,5),'Расчет сбытовых надбавок'!$B$2281:'Расчет сбытовых надбавок'!$G$3024,6)</f>
        <v>0</v>
      </c>
      <c r="J883" s="98">
        <f>VLOOKUP($A883+ROUND((COLUMN()-2)/24,5),АТС!$A$41:$F$736,5)+VLOOKUP($A883+ROUND((COLUMN()-2)/24,5),'Расчет сбытовых надбавок'!$B$2281:'Расчет сбытовых надбавок'!$G$3024,6)</f>
        <v>0.01</v>
      </c>
      <c r="K883" s="98">
        <f>VLOOKUP($A883+ROUND((COLUMN()-2)/24,5),АТС!$A$41:$F$736,5)+VLOOKUP($A883+ROUND((COLUMN()-2)/24,5),'Расчет сбытовых надбавок'!$B$2281:'Расчет сбытовых надбавок'!$G$3024,6)</f>
        <v>0</v>
      </c>
      <c r="L883" s="98">
        <f>VLOOKUP($A883+ROUND((COLUMN()-2)/24,5),АТС!$A$41:$F$736,5)+VLOOKUP($A883+ROUND((COLUMN()-2)/24,5),'Расчет сбытовых надбавок'!$B$2281:'Расчет сбытовых надбавок'!$G$3024,6)</f>
        <v>0</v>
      </c>
      <c r="M883" s="98">
        <f>VLOOKUP($A883+ROUND((COLUMN()-2)/24,5),АТС!$A$41:$F$736,5)+VLOOKUP($A883+ROUND((COLUMN()-2)/24,5),'Расчет сбытовых надбавок'!$B$2281:'Расчет сбытовых надбавок'!$G$3024,6)</f>
        <v>0</v>
      </c>
      <c r="N883" s="98">
        <f>VLOOKUP($A883+ROUND((COLUMN()-2)/24,5),АТС!$A$41:$F$736,5)+VLOOKUP($A883+ROUND((COLUMN()-2)/24,5),'Расчет сбытовых надбавок'!$B$2281:'Расчет сбытовых надбавок'!$G$3024,6)</f>
        <v>83.77</v>
      </c>
      <c r="O883" s="98">
        <f>VLOOKUP($A883+ROUND((COLUMN()-2)/24,5),АТС!$A$41:$F$736,5)+VLOOKUP($A883+ROUND((COLUMN()-2)/24,5),'Расчет сбытовых надбавок'!$B$2281:'Расчет сбытовых надбавок'!$G$3024,6)</f>
        <v>77.75</v>
      </c>
      <c r="P883" s="98">
        <f>VLOOKUP($A883+ROUND((COLUMN()-2)/24,5),АТС!$A$41:$F$736,5)+VLOOKUP($A883+ROUND((COLUMN()-2)/24,5),'Расчет сбытовых надбавок'!$B$2281:'Расчет сбытовых надбавок'!$G$3024,6)</f>
        <v>141.85000000000002</v>
      </c>
      <c r="Q883" s="98">
        <f>VLOOKUP($A883+ROUND((COLUMN()-2)/24,5),АТС!$A$41:$F$736,5)+VLOOKUP($A883+ROUND((COLUMN()-2)/24,5),'Расчет сбытовых надбавок'!$B$2281:'Расчет сбытовых надбавок'!$G$3024,6)</f>
        <v>120.81</v>
      </c>
      <c r="R883" s="98">
        <f>VLOOKUP($A883+ROUND((COLUMN()-2)/24,5),АТС!$A$41:$F$736,5)+VLOOKUP($A883+ROUND((COLUMN()-2)/24,5),'Расчет сбытовых надбавок'!$B$2281:'Расчет сбытовых надбавок'!$G$3024,6)</f>
        <v>91.14</v>
      </c>
      <c r="S883" s="98">
        <f>VLOOKUP($A883+ROUND((COLUMN()-2)/24,5),АТС!$A$41:$F$736,5)+VLOOKUP($A883+ROUND((COLUMN()-2)/24,5),'Расчет сбытовых надбавок'!$B$2281:'Расчет сбытовых надбавок'!$G$3024,6)</f>
        <v>137.48000000000002</v>
      </c>
      <c r="T883" s="98">
        <f>VLOOKUP($A883+ROUND((COLUMN()-2)/24,5),АТС!$A$41:$F$736,5)+VLOOKUP($A883+ROUND((COLUMN()-2)/24,5),'Расчет сбытовых надбавок'!$B$2281:'Расчет сбытовых надбавок'!$G$3024,6)</f>
        <v>0.01</v>
      </c>
      <c r="U883" s="98">
        <f>VLOOKUP($A883+ROUND((COLUMN()-2)/24,5),АТС!$A$41:$F$736,5)+VLOOKUP($A883+ROUND((COLUMN()-2)/24,5),'Расчет сбытовых надбавок'!$B$2281:'Расчет сбытовых надбавок'!$G$3024,6)</f>
        <v>0</v>
      </c>
      <c r="V883" s="98">
        <f>VLOOKUP($A883+ROUND((COLUMN()-2)/24,5),АТС!$A$41:$F$736,5)+VLOOKUP($A883+ROUND((COLUMN()-2)/24,5),'Расчет сбытовых надбавок'!$B$2281:'Расчет сбытовых надбавок'!$G$3024,6)</f>
        <v>0</v>
      </c>
      <c r="W883" s="98">
        <f>VLOOKUP($A883+ROUND((COLUMN()-2)/24,5),АТС!$A$41:$F$736,5)+VLOOKUP($A883+ROUND((COLUMN()-2)/24,5),'Расчет сбытовых надбавок'!$B$2281:'Расчет сбытовых надбавок'!$G$3024,6)</f>
        <v>0.69000000000000006</v>
      </c>
      <c r="X883" s="98">
        <f>VLOOKUP($A883+ROUND((COLUMN()-2)/24,5),АТС!$A$41:$F$736,5)+VLOOKUP($A883+ROUND((COLUMN()-2)/24,5),'Расчет сбытовых надбавок'!$B$2281:'Расчет сбытовых надбавок'!$G$3024,6)</f>
        <v>190.28</v>
      </c>
      <c r="Y883" s="98">
        <f>VLOOKUP($A883+ROUND((COLUMN()-2)/24,5),АТС!$A$41:$F$736,5)+VLOOKUP($A883+ROUND((COLUMN()-2)/24,5),'Расчет сбытовых надбавок'!$B$2281:'Расчет сбытовых надбавок'!$G$3024,6)</f>
        <v>189.61</v>
      </c>
    </row>
    <row r="884" spans="1:25" x14ac:dyDescent="0.2">
      <c r="A884" s="79">
        <f t="shared" si="26"/>
        <v>42567</v>
      </c>
      <c r="B884" s="98">
        <f>VLOOKUP($A884+ROUND((COLUMN()-2)/24,5),АТС!$A$41:$F$736,5)+VLOOKUP($A884+ROUND((COLUMN()-2)/24,5),'Расчет сбытовых надбавок'!$B$2281:'Расчет сбытовых надбавок'!$G$3024,6)</f>
        <v>176.52</v>
      </c>
      <c r="C884" s="98">
        <f>VLOOKUP($A884+ROUND((COLUMN()-2)/24,5),АТС!$A$41:$F$736,5)+VLOOKUP($A884+ROUND((COLUMN()-2)/24,5),'Расчет сбытовых надбавок'!$B$2281:'Расчет сбытовых надбавок'!$G$3024,6)</f>
        <v>44.73</v>
      </c>
      <c r="D884" s="98">
        <f>VLOOKUP($A884+ROUND((COLUMN()-2)/24,5),АТС!$A$41:$F$736,5)+VLOOKUP($A884+ROUND((COLUMN()-2)/24,5),'Расчет сбытовых надбавок'!$B$2281:'Расчет сбытовых надбавок'!$G$3024,6)</f>
        <v>0</v>
      </c>
      <c r="E884" s="98">
        <f>VLOOKUP($A884+ROUND((COLUMN()-2)/24,5),АТС!$A$41:$F$736,5)+VLOOKUP($A884+ROUND((COLUMN()-2)/24,5),'Расчет сбытовых надбавок'!$B$2281:'Расчет сбытовых надбавок'!$G$3024,6)</f>
        <v>0</v>
      </c>
      <c r="F884" s="98">
        <f>VLOOKUP($A884+ROUND((COLUMN()-2)/24,5),АТС!$A$41:$F$736,5)+VLOOKUP($A884+ROUND((COLUMN()-2)/24,5),'Расчет сбытовых надбавок'!$B$2281:'Расчет сбытовых надбавок'!$G$3024,6)</f>
        <v>0</v>
      </c>
      <c r="G884" s="98">
        <f>VLOOKUP($A884+ROUND((COLUMN()-2)/24,5),АТС!$A$41:$F$736,5)+VLOOKUP($A884+ROUND((COLUMN()-2)/24,5),'Расчет сбытовых надбавок'!$B$2281:'Расчет сбытовых надбавок'!$G$3024,6)</f>
        <v>0</v>
      </c>
      <c r="H884" s="98">
        <f>VLOOKUP($A884+ROUND((COLUMN()-2)/24,5),АТС!$A$41:$F$736,5)+VLOOKUP($A884+ROUND((COLUMN()-2)/24,5),'Расчет сбытовых надбавок'!$B$2281:'Расчет сбытовых надбавок'!$G$3024,6)</f>
        <v>0</v>
      </c>
      <c r="I884" s="98">
        <f>VLOOKUP($A884+ROUND((COLUMN()-2)/24,5),АТС!$A$41:$F$736,5)+VLOOKUP($A884+ROUND((COLUMN()-2)/24,5),'Расчет сбытовых надбавок'!$B$2281:'Расчет сбытовых надбавок'!$G$3024,6)</f>
        <v>0</v>
      </c>
      <c r="J884" s="98">
        <f>VLOOKUP($A884+ROUND((COLUMN()-2)/24,5),АТС!$A$41:$F$736,5)+VLOOKUP($A884+ROUND((COLUMN()-2)/24,5),'Расчет сбытовых надбавок'!$B$2281:'Расчет сбытовых надбавок'!$G$3024,6)</f>
        <v>0</v>
      </c>
      <c r="K884" s="98">
        <f>VLOOKUP($A884+ROUND((COLUMN()-2)/24,5),АТС!$A$41:$F$736,5)+VLOOKUP($A884+ROUND((COLUMN()-2)/24,5),'Расчет сбытовых надбавок'!$B$2281:'Расчет сбытовых надбавок'!$G$3024,6)</f>
        <v>15.33</v>
      </c>
      <c r="L884" s="98">
        <f>VLOOKUP($A884+ROUND((COLUMN()-2)/24,5),АТС!$A$41:$F$736,5)+VLOOKUP($A884+ROUND((COLUMN()-2)/24,5),'Расчет сбытовых надбавок'!$B$2281:'Расчет сбытовых надбавок'!$G$3024,6)</f>
        <v>22.32</v>
      </c>
      <c r="M884" s="98">
        <f>VLOOKUP($A884+ROUND((COLUMN()-2)/24,5),АТС!$A$41:$F$736,5)+VLOOKUP($A884+ROUND((COLUMN()-2)/24,5),'Расчет сбытовых надбавок'!$B$2281:'Расчет сбытовых надбавок'!$G$3024,6)</f>
        <v>27.56</v>
      </c>
      <c r="N884" s="98">
        <f>VLOOKUP($A884+ROUND((COLUMN()-2)/24,5),АТС!$A$41:$F$736,5)+VLOOKUP($A884+ROUND((COLUMN()-2)/24,5),'Расчет сбытовых надбавок'!$B$2281:'Расчет сбытовых надбавок'!$G$3024,6)</f>
        <v>124.64</v>
      </c>
      <c r="O884" s="98">
        <f>VLOOKUP($A884+ROUND((COLUMN()-2)/24,5),АТС!$A$41:$F$736,5)+VLOOKUP($A884+ROUND((COLUMN()-2)/24,5),'Расчет сбытовых надбавок'!$B$2281:'Расчет сбытовых надбавок'!$G$3024,6)</f>
        <v>136.32</v>
      </c>
      <c r="P884" s="98">
        <f>VLOOKUP($A884+ROUND((COLUMN()-2)/24,5),АТС!$A$41:$F$736,5)+VLOOKUP($A884+ROUND((COLUMN()-2)/24,5),'Расчет сбытовых надбавок'!$B$2281:'Расчет сбытовых надбавок'!$G$3024,6)</f>
        <v>130.85</v>
      </c>
      <c r="Q884" s="98">
        <f>VLOOKUP($A884+ROUND((COLUMN()-2)/24,5),АТС!$A$41:$F$736,5)+VLOOKUP($A884+ROUND((COLUMN()-2)/24,5),'Расчет сбытовых надбавок'!$B$2281:'Расчет сбытовых надбавок'!$G$3024,6)</f>
        <v>129.94999999999999</v>
      </c>
      <c r="R884" s="98">
        <f>VLOOKUP($A884+ROUND((COLUMN()-2)/24,5),АТС!$A$41:$F$736,5)+VLOOKUP($A884+ROUND((COLUMN()-2)/24,5),'Расчет сбытовых надбавок'!$B$2281:'Расчет сбытовых надбавок'!$G$3024,6)</f>
        <v>126.97</v>
      </c>
      <c r="S884" s="98">
        <f>VLOOKUP($A884+ROUND((COLUMN()-2)/24,5),АТС!$A$41:$F$736,5)+VLOOKUP($A884+ROUND((COLUMN()-2)/24,5),'Расчет сбытовых надбавок'!$B$2281:'Расчет сбытовых надбавок'!$G$3024,6)</f>
        <v>172.1</v>
      </c>
      <c r="T884" s="98">
        <f>VLOOKUP($A884+ROUND((COLUMN()-2)/24,5),АТС!$A$41:$F$736,5)+VLOOKUP($A884+ROUND((COLUMN()-2)/24,5),'Расчет сбытовых надбавок'!$B$2281:'Расчет сбытовых надбавок'!$G$3024,6)</f>
        <v>148.87</v>
      </c>
      <c r="U884" s="98">
        <f>VLOOKUP($A884+ROUND((COLUMN()-2)/24,5),АТС!$A$41:$F$736,5)+VLOOKUP($A884+ROUND((COLUMN()-2)/24,5),'Расчет сбытовых надбавок'!$B$2281:'Расчет сбытовых надбавок'!$G$3024,6)</f>
        <v>104.85</v>
      </c>
      <c r="V884" s="98">
        <f>VLOOKUP($A884+ROUND((COLUMN()-2)/24,5),АТС!$A$41:$F$736,5)+VLOOKUP($A884+ROUND((COLUMN()-2)/24,5),'Расчет сбытовых надбавок'!$B$2281:'Расчет сбытовых надбавок'!$G$3024,6)</f>
        <v>0</v>
      </c>
      <c r="W884" s="98">
        <f>VLOOKUP($A884+ROUND((COLUMN()-2)/24,5),АТС!$A$41:$F$736,5)+VLOOKUP($A884+ROUND((COLUMN()-2)/24,5),'Расчет сбытовых надбавок'!$B$2281:'Расчет сбытовых надбавок'!$G$3024,6)</f>
        <v>95.24</v>
      </c>
      <c r="X884" s="98">
        <f>VLOOKUP($A884+ROUND((COLUMN()-2)/24,5),АТС!$A$41:$F$736,5)+VLOOKUP($A884+ROUND((COLUMN()-2)/24,5),'Расчет сбытовых надбавок'!$B$2281:'Расчет сбытовых надбавок'!$G$3024,6)</f>
        <v>227.95</v>
      </c>
      <c r="Y884" s="98">
        <f>VLOOKUP($A884+ROUND((COLUMN()-2)/24,5),АТС!$A$41:$F$736,5)+VLOOKUP($A884+ROUND((COLUMN()-2)/24,5),'Расчет сбытовых надбавок'!$B$2281:'Расчет сбытовых надбавок'!$G$3024,6)</f>
        <v>144.6</v>
      </c>
    </row>
    <row r="885" spans="1:25" x14ac:dyDescent="0.2">
      <c r="A885" s="79">
        <f t="shared" si="26"/>
        <v>42568</v>
      </c>
      <c r="B885" s="98">
        <f>VLOOKUP($A885+ROUND((COLUMN()-2)/24,5),АТС!$A$41:$F$736,5)+VLOOKUP($A885+ROUND((COLUMN()-2)/24,5),'Расчет сбытовых надбавок'!$B$2281:'Расчет сбытовых надбавок'!$G$3024,6)</f>
        <v>115.3</v>
      </c>
      <c r="C885" s="98">
        <f>VLOOKUP($A885+ROUND((COLUMN()-2)/24,5),АТС!$A$41:$F$736,5)+VLOOKUP($A885+ROUND((COLUMN()-2)/24,5),'Расчет сбытовых надбавок'!$B$2281:'Расчет сбытовых надбавок'!$G$3024,6)</f>
        <v>33.419999999999995</v>
      </c>
      <c r="D885" s="98">
        <f>VLOOKUP($A885+ROUND((COLUMN()-2)/24,5),АТС!$A$41:$F$736,5)+VLOOKUP($A885+ROUND((COLUMN()-2)/24,5),'Расчет сбытовых надбавок'!$B$2281:'Расчет сбытовых надбавок'!$G$3024,6)</f>
        <v>21.34</v>
      </c>
      <c r="E885" s="98">
        <f>VLOOKUP($A885+ROUND((COLUMN()-2)/24,5),АТС!$A$41:$F$736,5)+VLOOKUP($A885+ROUND((COLUMN()-2)/24,5),'Расчет сбытовых надбавок'!$B$2281:'Расчет сбытовых надбавок'!$G$3024,6)</f>
        <v>88.490000000000009</v>
      </c>
      <c r="F885" s="98">
        <f>VLOOKUP($A885+ROUND((COLUMN()-2)/24,5),АТС!$A$41:$F$736,5)+VLOOKUP($A885+ROUND((COLUMN()-2)/24,5),'Расчет сбытовых надбавок'!$B$2281:'Расчет сбытовых надбавок'!$G$3024,6)</f>
        <v>112.12</v>
      </c>
      <c r="G885" s="98">
        <f>VLOOKUP($A885+ROUND((COLUMN()-2)/24,5),АТС!$A$41:$F$736,5)+VLOOKUP($A885+ROUND((COLUMN()-2)/24,5),'Расчет сбытовых надбавок'!$B$2281:'Расчет сбытовых надбавок'!$G$3024,6)</f>
        <v>0</v>
      </c>
      <c r="H885" s="98">
        <f>VLOOKUP($A885+ROUND((COLUMN()-2)/24,5),АТС!$A$41:$F$736,5)+VLOOKUP($A885+ROUND((COLUMN()-2)/24,5),'Расчет сбытовых надбавок'!$B$2281:'Расчет сбытовых надбавок'!$G$3024,6)</f>
        <v>0</v>
      </c>
      <c r="I885" s="98">
        <f>VLOOKUP($A885+ROUND((COLUMN()-2)/24,5),АТС!$A$41:$F$736,5)+VLOOKUP($A885+ROUND((COLUMN()-2)/24,5),'Расчет сбытовых надбавок'!$B$2281:'Расчет сбытовых надбавок'!$G$3024,6)</f>
        <v>624.33000000000004</v>
      </c>
      <c r="J885" s="98">
        <f>VLOOKUP($A885+ROUND((COLUMN()-2)/24,5),АТС!$A$41:$F$736,5)+VLOOKUP($A885+ROUND((COLUMN()-2)/24,5),'Расчет сбытовых надбавок'!$B$2281:'Расчет сбытовых надбавок'!$G$3024,6)</f>
        <v>948.07</v>
      </c>
      <c r="K885" s="98">
        <f>VLOOKUP($A885+ROUND((COLUMN()-2)/24,5),АТС!$A$41:$F$736,5)+VLOOKUP($A885+ROUND((COLUMN()-2)/24,5),'Расчет сбытовых надбавок'!$B$2281:'Расчет сбытовых надбавок'!$G$3024,6)</f>
        <v>1269.8900000000001</v>
      </c>
      <c r="L885" s="98">
        <f>VLOOKUP($A885+ROUND((COLUMN()-2)/24,5),АТС!$A$41:$F$736,5)+VLOOKUP($A885+ROUND((COLUMN()-2)/24,5),'Расчет сбытовых надбавок'!$B$2281:'Расчет сбытовых надбавок'!$G$3024,6)</f>
        <v>0</v>
      </c>
      <c r="M885" s="98">
        <f>VLOOKUP($A885+ROUND((COLUMN()-2)/24,5),АТС!$A$41:$F$736,5)+VLOOKUP($A885+ROUND((COLUMN()-2)/24,5),'Расчет сбытовых надбавок'!$B$2281:'Расчет сбытовых надбавок'!$G$3024,6)</f>
        <v>0</v>
      </c>
      <c r="N885" s="98">
        <f>VLOOKUP($A885+ROUND((COLUMN()-2)/24,5),АТС!$A$41:$F$736,5)+VLOOKUP($A885+ROUND((COLUMN()-2)/24,5),'Расчет сбытовых надбавок'!$B$2281:'Расчет сбытовых надбавок'!$G$3024,6)</f>
        <v>12.57</v>
      </c>
      <c r="O885" s="98">
        <f>VLOOKUP($A885+ROUND((COLUMN()-2)/24,5),АТС!$A$41:$F$736,5)+VLOOKUP($A885+ROUND((COLUMN()-2)/24,5),'Расчет сбытовых надбавок'!$B$2281:'Расчет сбытовых надбавок'!$G$3024,6)</f>
        <v>15.159999999999998</v>
      </c>
      <c r="P885" s="98">
        <f>VLOOKUP($A885+ROUND((COLUMN()-2)/24,5),АТС!$A$41:$F$736,5)+VLOOKUP($A885+ROUND((COLUMN()-2)/24,5),'Расчет сбытовых надбавок'!$B$2281:'Расчет сбытовых надбавок'!$G$3024,6)</f>
        <v>0</v>
      </c>
      <c r="Q885" s="98">
        <f>VLOOKUP($A885+ROUND((COLUMN()-2)/24,5),АТС!$A$41:$F$736,5)+VLOOKUP($A885+ROUND((COLUMN()-2)/24,5),'Расчет сбытовых надбавок'!$B$2281:'Расчет сбытовых надбавок'!$G$3024,6)</f>
        <v>0.41000000000000003</v>
      </c>
      <c r="R885" s="98">
        <f>VLOOKUP($A885+ROUND((COLUMN()-2)/24,5),АТС!$A$41:$F$736,5)+VLOOKUP($A885+ROUND((COLUMN()-2)/24,5),'Расчет сбытовых надбавок'!$B$2281:'Расчет сбытовых надбавок'!$G$3024,6)</f>
        <v>0</v>
      </c>
      <c r="S885" s="98">
        <f>VLOOKUP($A885+ROUND((COLUMN()-2)/24,5),АТС!$A$41:$F$736,5)+VLOOKUP($A885+ROUND((COLUMN()-2)/24,5),'Расчет сбытовых надбавок'!$B$2281:'Расчет сбытовых надбавок'!$G$3024,6)</f>
        <v>0</v>
      </c>
      <c r="T885" s="98">
        <f>VLOOKUP($A885+ROUND((COLUMN()-2)/24,5),АТС!$A$41:$F$736,5)+VLOOKUP($A885+ROUND((COLUMN()-2)/24,5),'Расчет сбытовых надбавок'!$B$2281:'Расчет сбытовых надбавок'!$G$3024,6)</f>
        <v>0</v>
      </c>
      <c r="U885" s="98">
        <f>VLOOKUP($A885+ROUND((COLUMN()-2)/24,5),АТС!$A$41:$F$736,5)+VLOOKUP($A885+ROUND((COLUMN()-2)/24,5),'Расчет сбытовых надбавок'!$B$2281:'Расчет сбытовых надбавок'!$G$3024,6)</f>
        <v>0</v>
      </c>
      <c r="V885" s="98">
        <f>VLOOKUP($A885+ROUND((COLUMN()-2)/24,5),АТС!$A$41:$F$736,5)+VLOOKUP($A885+ROUND((COLUMN()-2)/24,5),'Расчет сбытовых надбавок'!$B$2281:'Расчет сбытовых надбавок'!$G$3024,6)</f>
        <v>0</v>
      </c>
      <c r="W885" s="98">
        <f>VLOOKUP($A885+ROUND((COLUMN()-2)/24,5),АТС!$A$41:$F$736,5)+VLOOKUP($A885+ROUND((COLUMN()-2)/24,5),'Расчет сбытовых надбавок'!$B$2281:'Расчет сбытовых надбавок'!$G$3024,6)</f>
        <v>0.04</v>
      </c>
      <c r="X885" s="98">
        <f>VLOOKUP($A885+ROUND((COLUMN()-2)/24,5),АТС!$A$41:$F$736,5)+VLOOKUP($A885+ROUND((COLUMN()-2)/24,5),'Расчет сбытовых надбавок'!$B$2281:'Расчет сбытовых надбавок'!$G$3024,6)</f>
        <v>47.11</v>
      </c>
      <c r="Y885" s="98">
        <f>VLOOKUP($A885+ROUND((COLUMN()-2)/24,5),АТС!$A$41:$F$736,5)+VLOOKUP($A885+ROUND((COLUMN()-2)/24,5),'Расчет сбытовых надбавок'!$B$2281:'Расчет сбытовых надбавок'!$G$3024,6)</f>
        <v>81.7</v>
      </c>
    </row>
    <row r="886" spans="1:25" x14ac:dyDescent="0.2">
      <c r="A886" s="79">
        <f t="shared" si="26"/>
        <v>42569</v>
      </c>
      <c r="B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C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D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E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F886" s="98">
        <f>VLOOKUP($A886+ROUND((COLUMN()-2)/24,5),АТС!$A$41:$F$736,5)+VLOOKUP($A886+ROUND((COLUMN()-2)/24,5),'Расчет сбытовых надбавок'!$B$2281:'Расчет сбытовых надбавок'!$G$3024,6)</f>
        <v>0.01</v>
      </c>
      <c r="G886" s="98">
        <f>VLOOKUP($A886+ROUND((COLUMN()-2)/24,5),АТС!$A$41:$F$736,5)+VLOOKUP($A886+ROUND((COLUMN()-2)/24,5),'Расчет сбытовых надбавок'!$B$2281:'Расчет сбытовых надбавок'!$G$3024,6)</f>
        <v>0.01</v>
      </c>
      <c r="H886" s="98">
        <f>VLOOKUP($A886+ROUND((COLUMN()-2)/24,5),АТС!$A$41:$F$736,5)+VLOOKUP($A886+ROUND((COLUMN()-2)/24,5),'Расчет сбытовых надбавок'!$B$2281:'Расчет сбытовых надбавок'!$G$3024,6)</f>
        <v>0.01</v>
      </c>
      <c r="I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J886" s="98">
        <f>VLOOKUP($A886+ROUND((COLUMN()-2)/24,5),АТС!$A$41:$F$736,5)+VLOOKUP($A886+ROUND((COLUMN()-2)/24,5),'Расчет сбытовых надбавок'!$B$2281:'Расчет сбытовых надбавок'!$G$3024,6)</f>
        <v>850.84</v>
      </c>
      <c r="K886" s="98">
        <f>VLOOKUP($A886+ROUND((COLUMN()-2)/24,5),АТС!$A$41:$F$736,5)+VLOOKUP($A886+ROUND((COLUMN()-2)/24,5),'Расчет сбытовых надбавок'!$B$2281:'Расчет сбытовых надбавок'!$G$3024,6)</f>
        <v>931.33999999999992</v>
      </c>
      <c r="L886" s="98">
        <f>VLOOKUP($A886+ROUND((COLUMN()-2)/24,5),АТС!$A$41:$F$736,5)+VLOOKUP($A886+ROUND((COLUMN()-2)/24,5),'Расчет сбытовых надбавок'!$B$2281:'Расчет сбытовых надбавок'!$G$3024,6)</f>
        <v>156.13</v>
      </c>
      <c r="M886" s="98">
        <f>VLOOKUP($A886+ROUND((COLUMN()-2)/24,5),АТС!$A$41:$F$736,5)+VLOOKUP($A886+ROUND((COLUMN()-2)/24,5),'Расчет сбытовых надбавок'!$B$2281:'Расчет сбытовых надбавок'!$G$3024,6)</f>
        <v>153.35000000000002</v>
      </c>
      <c r="N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O886" s="98">
        <f>VLOOKUP($A886+ROUND((COLUMN()-2)/24,5),АТС!$A$41:$F$736,5)+VLOOKUP($A886+ROUND((COLUMN()-2)/24,5),'Расчет сбытовых надбавок'!$B$2281:'Расчет сбытовых надбавок'!$G$3024,6)</f>
        <v>0.01</v>
      </c>
      <c r="P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Q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R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S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T886" s="98">
        <f>VLOOKUP($A886+ROUND((COLUMN()-2)/24,5),АТС!$A$41:$F$736,5)+VLOOKUP($A886+ROUND((COLUMN()-2)/24,5),'Расчет сбытовых надбавок'!$B$2281:'Расчет сбытовых надбавок'!$G$3024,6)</f>
        <v>0.01</v>
      </c>
      <c r="U886" s="98">
        <f>VLOOKUP($A886+ROUND((COLUMN()-2)/24,5),АТС!$A$41:$F$736,5)+VLOOKUP($A886+ROUND((COLUMN()-2)/24,5),'Расчет сбытовых надбавок'!$B$2281:'Расчет сбытовых надбавок'!$G$3024,6)</f>
        <v>0.01</v>
      </c>
      <c r="V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W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X886" s="98">
        <f>VLOOKUP($A886+ROUND((COLUMN()-2)/24,5),АТС!$A$41:$F$736,5)+VLOOKUP($A886+ROUND((COLUMN()-2)/24,5),'Расчет сбытовых надбавок'!$B$2281:'Расчет сбытовых надбавок'!$G$3024,6)</f>
        <v>332.25</v>
      </c>
      <c r="Y886" s="98">
        <f>VLOOKUP($A886+ROUND((COLUMN()-2)/24,5),АТС!$A$41:$F$736,5)+VLOOKUP($A886+ROUND((COLUMN()-2)/24,5),'Расчет сбытовых надбавок'!$B$2281:'Расчет сбытовых надбавок'!$G$3024,6)</f>
        <v>193.07</v>
      </c>
    </row>
    <row r="887" spans="1:25" x14ac:dyDescent="0.2">
      <c r="A887" s="79">
        <f t="shared" si="26"/>
        <v>42570</v>
      </c>
      <c r="B887" s="98">
        <f>VLOOKUP($A887+ROUND((COLUMN()-2)/24,5),АТС!$A$41:$F$736,5)+VLOOKUP($A887+ROUND((COLUMN()-2)/24,5),'Расчет сбытовых надбавок'!$B$2281:'Расчет сбытовых надбавок'!$G$3024,6)</f>
        <v>182.91</v>
      </c>
      <c r="C887" s="98">
        <f>VLOOKUP($A887+ROUND((COLUMN()-2)/24,5),АТС!$A$41:$F$736,5)+VLOOKUP($A887+ROUND((COLUMN()-2)/24,5),'Расчет сбытовых надбавок'!$B$2281:'Расчет сбытовых надбавок'!$G$3024,6)</f>
        <v>110.33</v>
      </c>
      <c r="D887" s="98">
        <f>VLOOKUP($A887+ROUND((COLUMN()-2)/24,5),АТС!$A$41:$F$736,5)+VLOOKUP($A887+ROUND((COLUMN()-2)/24,5),'Расчет сбытовых надбавок'!$B$2281:'Расчет сбытовых надбавок'!$G$3024,6)</f>
        <v>74.709999999999994</v>
      </c>
      <c r="E887" s="98">
        <f>VLOOKUP($A887+ROUND((COLUMN()-2)/24,5),АТС!$A$41:$F$736,5)+VLOOKUP($A887+ROUND((COLUMN()-2)/24,5),'Расчет сбытовых надбавок'!$B$2281:'Расчет сбытовых надбавок'!$G$3024,6)</f>
        <v>8.9599999999999991</v>
      </c>
      <c r="F887" s="98">
        <f>VLOOKUP($A887+ROUND((COLUMN()-2)/24,5),АТС!$A$41:$F$736,5)+VLOOKUP($A887+ROUND((COLUMN()-2)/24,5),'Расчет сбытовых надбавок'!$B$2281:'Расчет сбытовых надбавок'!$G$3024,6)</f>
        <v>0.01</v>
      </c>
      <c r="G887" s="98">
        <f>VLOOKUP($A887+ROUND((COLUMN()-2)/24,5),АТС!$A$41:$F$736,5)+VLOOKUP($A887+ROUND((COLUMN()-2)/24,5),'Расчет сбытовых надбавок'!$B$2281:'Расчет сбытовых надбавок'!$G$3024,6)</f>
        <v>0.01</v>
      </c>
      <c r="H887" s="98">
        <f>VLOOKUP($A887+ROUND((COLUMN()-2)/24,5),АТС!$A$41:$F$736,5)+VLOOKUP($A887+ROUND((COLUMN()-2)/24,5),'Расчет сбытовых надбавок'!$B$2281:'Расчет сбытовых надбавок'!$G$3024,6)</f>
        <v>0.01</v>
      </c>
      <c r="I887" s="98">
        <f>VLOOKUP($A887+ROUND((COLUMN()-2)/24,5),АТС!$A$41:$F$736,5)+VLOOKUP($A887+ROUND((COLUMN()-2)/24,5),'Расчет сбытовых надбавок'!$B$2281:'Расчет сбытовых надбавок'!$G$3024,6)</f>
        <v>0</v>
      </c>
      <c r="J887" s="98">
        <f>VLOOKUP($A887+ROUND((COLUMN()-2)/24,5),АТС!$A$41:$F$736,5)+VLOOKUP($A887+ROUND((COLUMN()-2)/24,5),'Расчет сбытовых надбавок'!$B$2281:'Расчет сбытовых надбавок'!$G$3024,6)</f>
        <v>0</v>
      </c>
      <c r="K887" s="98">
        <f>VLOOKUP($A887+ROUND((COLUMN()-2)/24,5),АТС!$A$41:$F$736,5)+VLOOKUP($A887+ROUND((COLUMN()-2)/24,5),'Расчет сбытовых надбавок'!$B$2281:'Расчет сбытовых надбавок'!$G$3024,6)</f>
        <v>0</v>
      </c>
      <c r="L887" s="98">
        <f>VLOOKUP($A887+ROUND((COLUMN()-2)/24,5),АТС!$A$41:$F$736,5)+VLOOKUP($A887+ROUND((COLUMN()-2)/24,5),'Расчет сбытовых надбавок'!$B$2281:'Расчет сбытовых надбавок'!$G$3024,6)</f>
        <v>0.01</v>
      </c>
      <c r="M887" s="98">
        <f>VLOOKUP($A887+ROUND((COLUMN()-2)/24,5),АТС!$A$41:$F$736,5)+VLOOKUP($A887+ROUND((COLUMN()-2)/24,5),'Расчет сбытовых надбавок'!$B$2281:'Расчет сбытовых надбавок'!$G$3024,6)</f>
        <v>0</v>
      </c>
      <c r="N887" s="98">
        <f>VLOOKUP($A887+ROUND((COLUMN()-2)/24,5),АТС!$A$41:$F$736,5)+VLOOKUP($A887+ROUND((COLUMN()-2)/24,5),'Расчет сбытовых надбавок'!$B$2281:'Расчет сбытовых надбавок'!$G$3024,6)</f>
        <v>12.41</v>
      </c>
      <c r="O887" s="98">
        <f>VLOOKUP($A887+ROUND((COLUMN()-2)/24,5),АТС!$A$41:$F$736,5)+VLOOKUP($A887+ROUND((COLUMN()-2)/24,5),'Расчет сбытовых надбавок'!$B$2281:'Расчет сбытовых надбавок'!$G$3024,6)</f>
        <v>10.09</v>
      </c>
      <c r="P887" s="98">
        <f>VLOOKUP($A887+ROUND((COLUMN()-2)/24,5),АТС!$A$41:$F$736,5)+VLOOKUP($A887+ROUND((COLUMN()-2)/24,5),'Расчет сбытовых надбавок'!$B$2281:'Расчет сбытовых надбавок'!$G$3024,6)</f>
        <v>164.29000000000002</v>
      </c>
      <c r="Q887" s="98">
        <f>VLOOKUP($A887+ROUND((COLUMN()-2)/24,5),АТС!$A$41:$F$736,5)+VLOOKUP($A887+ROUND((COLUMN()-2)/24,5),'Расчет сбытовых надбавок'!$B$2281:'Расчет сбытовых надбавок'!$G$3024,6)</f>
        <v>173.79</v>
      </c>
      <c r="R887" s="98">
        <f>VLOOKUP($A887+ROUND((COLUMN()-2)/24,5),АТС!$A$41:$F$736,5)+VLOOKUP($A887+ROUND((COLUMN()-2)/24,5),'Расчет сбытовых надбавок'!$B$2281:'Расчет сбытовых надбавок'!$G$3024,6)</f>
        <v>258.60000000000002</v>
      </c>
      <c r="S887" s="98">
        <f>VLOOKUP($A887+ROUND((COLUMN()-2)/24,5),АТС!$A$41:$F$736,5)+VLOOKUP($A887+ROUND((COLUMN()-2)/24,5),'Расчет сбытовых надбавок'!$B$2281:'Расчет сбытовых надбавок'!$G$3024,6)</f>
        <v>254.27999999999997</v>
      </c>
      <c r="T887" s="98">
        <f>VLOOKUP($A887+ROUND((COLUMN()-2)/24,5),АТС!$A$41:$F$736,5)+VLOOKUP($A887+ROUND((COLUMN()-2)/24,5),'Расчет сбытовых надбавок'!$B$2281:'Расчет сбытовых надбавок'!$G$3024,6)</f>
        <v>254.07999999999998</v>
      </c>
      <c r="U887" s="98">
        <f>VLOOKUP($A887+ROUND((COLUMN()-2)/24,5),АТС!$A$41:$F$736,5)+VLOOKUP($A887+ROUND((COLUMN()-2)/24,5),'Расчет сбытовых надбавок'!$B$2281:'Расчет сбытовых надбавок'!$G$3024,6)</f>
        <v>202.23</v>
      </c>
      <c r="V887" s="98">
        <f>VLOOKUP($A887+ROUND((COLUMN()-2)/24,5),АТС!$A$41:$F$736,5)+VLOOKUP($A887+ROUND((COLUMN()-2)/24,5),'Расчет сбытовых надбавок'!$B$2281:'Расчет сбытовых надбавок'!$G$3024,6)</f>
        <v>263.42</v>
      </c>
      <c r="W887" s="98">
        <f>VLOOKUP($A887+ROUND((COLUMN()-2)/24,5),АТС!$A$41:$F$736,5)+VLOOKUP($A887+ROUND((COLUMN()-2)/24,5),'Расчет сбытовых надбавок'!$B$2281:'Расчет сбытовых надбавок'!$G$3024,6)</f>
        <v>285.56</v>
      </c>
      <c r="X887" s="98">
        <f>VLOOKUP($A887+ROUND((COLUMN()-2)/24,5),АТС!$A$41:$F$736,5)+VLOOKUP($A887+ROUND((COLUMN()-2)/24,5),'Расчет сбытовых надбавок'!$B$2281:'Расчет сбытовых надбавок'!$G$3024,6)</f>
        <v>652.75</v>
      </c>
      <c r="Y887" s="98">
        <f>VLOOKUP($A887+ROUND((COLUMN()-2)/24,5),АТС!$A$41:$F$736,5)+VLOOKUP($A887+ROUND((COLUMN()-2)/24,5),'Расчет сбытовых надбавок'!$B$2281:'Расчет сбытовых надбавок'!$G$3024,6)</f>
        <v>633.43999999999994</v>
      </c>
    </row>
    <row r="888" spans="1:25" x14ac:dyDescent="0.2">
      <c r="A888" s="79">
        <f t="shared" si="26"/>
        <v>42571</v>
      </c>
      <c r="B888" s="98">
        <f>VLOOKUP($A888+ROUND((COLUMN()-2)/24,5),АТС!$A$41:$F$736,5)+VLOOKUP($A888+ROUND((COLUMN()-2)/24,5),'Расчет сбытовых надбавок'!$B$2281:'Расчет сбытовых надбавок'!$G$3024,6)</f>
        <v>154.47999999999999</v>
      </c>
      <c r="C888" s="98">
        <f>VLOOKUP($A888+ROUND((COLUMN()-2)/24,5),АТС!$A$41:$F$736,5)+VLOOKUP($A888+ROUND((COLUMN()-2)/24,5),'Расчет сбытовых надбавок'!$B$2281:'Расчет сбытовых надбавок'!$G$3024,6)</f>
        <v>100.39999999999999</v>
      </c>
      <c r="D888" s="98">
        <f>VLOOKUP($A888+ROUND((COLUMN()-2)/24,5),АТС!$A$41:$F$736,5)+VLOOKUP($A888+ROUND((COLUMN()-2)/24,5),'Расчет сбытовых надбавок'!$B$2281:'Расчет сбытовых надбавок'!$G$3024,6)</f>
        <v>28.85</v>
      </c>
      <c r="E888" s="98">
        <f>VLOOKUP($A888+ROUND((COLUMN()-2)/24,5),АТС!$A$41:$F$736,5)+VLOOKUP($A888+ROUND((COLUMN()-2)/24,5),'Расчет сбытовых надбавок'!$B$2281:'Расчет сбытовых надбавок'!$G$3024,6)</f>
        <v>60.870000000000005</v>
      </c>
      <c r="F888" s="98">
        <f>VLOOKUP($A888+ROUND((COLUMN()-2)/24,5),АТС!$A$41:$F$736,5)+VLOOKUP($A888+ROUND((COLUMN()-2)/24,5),'Расчет сбытовых надбавок'!$B$2281:'Расчет сбытовых надбавок'!$G$3024,6)</f>
        <v>2.91</v>
      </c>
      <c r="G888" s="98">
        <f>VLOOKUP($A888+ROUND((COLUMN()-2)/24,5),АТС!$A$41:$F$736,5)+VLOOKUP($A888+ROUND((COLUMN()-2)/24,5),'Расчет сбытовых надбавок'!$B$2281:'Расчет сбытовых надбавок'!$G$3024,6)</f>
        <v>76.67</v>
      </c>
      <c r="H888" s="98">
        <f>VLOOKUP($A888+ROUND((COLUMN()-2)/24,5),АТС!$A$41:$F$736,5)+VLOOKUP($A888+ROUND((COLUMN()-2)/24,5),'Расчет сбытовых надбавок'!$B$2281:'Расчет сбытовых надбавок'!$G$3024,6)</f>
        <v>0</v>
      </c>
      <c r="I888" s="98">
        <f>VLOOKUP($A888+ROUND((COLUMN()-2)/24,5),АТС!$A$41:$F$736,5)+VLOOKUP($A888+ROUND((COLUMN()-2)/24,5),'Расчет сбытовых надбавок'!$B$2281:'Расчет сбытовых надбавок'!$G$3024,6)</f>
        <v>0</v>
      </c>
      <c r="J888" s="98">
        <f>VLOOKUP($A888+ROUND((COLUMN()-2)/24,5),АТС!$A$41:$F$736,5)+VLOOKUP($A888+ROUND((COLUMN()-2)/24,5),'Расчет сбытовых надбавок'!$B$2281:'Расчет сбытовых надбавок'!$G$3024,6)</f>
        <v>20.61</v>
      </c>
      <c r="K888" s="98">
        <f>VLOOKUP($A888+ROUND((COLUMN()-2)/24,5),АТС!$A$41:$F$736,5)+VLOOKUP($A888+ROUND((COLUMN()-2)/24,5),'Расчет сбытовых надбавок'!$B$2281:'Расчет сбытовых надбавок'!$G$3024,6)</f>
        <v>88.03</v>
      </c>
      <c r="L888" s="98">
        <f>VLOOKUP($A888+ROUND((COLUMN()-2)/24,5),АТС!$A$41:$F$736,5)+VLOOKUP($A888+ROUND((COLUMN()-2)/24,5),'Расчет сбытовых надбавок'!$B$2281:'Расчет сбытовых надбавок'!$G$3024,6)</f>
        <v>56.88</v>
      </c>
      <c r="M888" s="98">
        <f>VLOOKUP($A888+ROUND((COLUMN()-2)/24,5),АТС!$A$41:$F$736,5)+VLOOKUP($A888+ROUND((COLUMN()-2)/24,5),'Расчет сбытовых надбавок'!$B$2281:'Расчет сбытовых надбавок'!$G$3024,6)</f>
        <v>73.570000000000007</v>
      </c>
      <c r="N888" s="98">
        <f>VLOOKUP($A888+ROUND((COLUMN()-2)/24,5),АТС!$A$41:$F$736,5)+VLOOKUP($A888+ROUND((COLUMN()-2)/24,5),'Расчет сбытовых надбавок'!$B$2281:'Расчет сбытовых надбавок'!$G$3024,6)</f>
        <v>157.28</v>
      </c>
      <c r="O888" s="98">
        <f>VLOOKUP($A888+ROUND((COLUMN()-2)/24,5),АТС!$A$41:$F$736,5)+VLOOKUP($A888+ROUND((COLUMN()-2)/24,5),'Расчет сбытовых надбавок'!$B$2281:'Расчет сбытовых надбавок'!$G$3024,6)</f>
        <v>165.32</v>
      </c>
      <c r="P888" s="98">
        <f>VLOOKUP($A888+ROUND((COLUMN()-2)/24,5),АТС!$A$41:$F$736,5)+VLOOKUP($A888+ROUND((COLUMN()-2)/24,5),'Расчет сбытовых надбавок'!$B$2281:'Расчет сбытовых надбавок'!$G$3024,6)</f>
        <v>213.17000000000002</v>
      </c>
      <c r="Q888" s="98">
        <f>VLOOKUP($A888+ROUND((COLUMN()-2)/24,5),АТС!$A$41:$F$736,5)+VLOOKUP($A888+ROUND((COLUMN()-2)/24,5),'Расчет сбытовых надбавок'!$B$2281:'Расчет сбытовых надбавок'!$G$3024,6)</f>
        <v>220.08</v>
      </c>
      <c r="R888" s="98">
        <f>VLOOKUP($A888+ROUND((COLUMN()-2)/24,5),АТС!$A$41:$F$736,5)+VLOOKUP($A888+ROUND((COLUMN()-2)/24,5),'Расчет сбытовых надбавок'!$B$2281:'Расчет сбытовых надбавок'!$G$3024,6)</f>
        <v>205.6</v>
      </c>
      <c r="S888" s="98">
        <f>VLOOKUP($A888+ROUND((COLUMN()-2)/24,5),АТС!$A$41:$F$736,5)+VLOOKUP($A888+ROUND((COLUMN()-2)/24,5),'Расчет сбытовых надбавок'!$B$2281:'Расчет сбытовых надбавок'!$G$3024,6)</f>
        <v>190.37</v>
      </c>
      <c r="T888" s="98">
        <f>VLOOKUP($A888+ROUND((COLUMN()-2)/24,5),АТС!$A$41:$F$736,5)+VLOOKUP($A888+ROUND((COLUMN()-2)/24,5),'Расчет сбытовых надбавок'!$B$2281:'Расчет сбытовых надбавок'!$G$3024,6)</f>
        <v>137.04</v>
      </c>
      <c r="U888" s="98">
        <f>VLOOKUP($A888+ROUND((COLUMN()-2)/24,5),АТС!$A$41:$F$736,5)+VLOOKUP($A888+ROUND((COLUMN()-2)/24,5),'Расчет сбытовых надбавок'!$B$2281:'Расчет сбытовых надбавок'!$G$3024,6)</f>
        <v>77.429999999999993</v>
      </c>
      <c r="V888" s="98">
        <f>VLOOKUP($A888+ROUND((COLUMN()-2)/24,5),АТС!$A$41:$F$736,5)+VLOOKUP($A888+ROUND((COLUMN()-2)/24,5),'Расчет сбытовых надбавок'!$B$2281:'Расчет сбытовых надбавок'!$G$3024,6)</f>
        <v>181.67</v>
      </c>
      <c r="W888" s="98">
        <f>VLOOKUP($A888+ROUND((COLUMN()-2)/24,5),АТС!$A$41:$F$736,5)+VLOOKUP($A888+ROUND((COLUMN()-2)/24,5),'Расчет сбытовых надбавок'!$B$2281:'Расчет сбытовых надбавок'!$G$3024,6)</f>
        <v>273.56</v>
      </c>
      <c r="X888" s="98">
        <f>VLOOKUP($A888+ROUND((COLUMN()-2)/24,5),АТС!$A$41:$F$736,5)+VLOOKUP($A888+ROUND((COLUMN()-2)/24,5),'Расчет сбытовых надбавок'!$B$2281:'Расчет сбытовых надбавок'!$G$3024,6)</f>
        <v>343.82</v>
      </c>
      <c r="Y888" s="98">
        <f>VLOOKUP($A888+ROUND((COLUMN()-2)/24,5),АТС!$A$41:$F$736,5)+VLOOKUP($A888+ROUND((COLUMN()-2)/24,5),'Расчет сбытовых надбавок'!$B$2281:'Расчет сбытовых надбавок'!$G$3024,6)</f>
        <v>440.71999999999997</v>
      </c>
    </row>
    <row r="889" spans="1:25" x14ac:dyDescent="0.2">
      <c r="A889" s="79">
        <f t="shared" si="26"/>
        <v>42572</v>
      </c>
      <c r="B889" s="98">
        <f>VLOOKUP($A889+ROUND((COLUMN()-2)/24,5),АТС!$A$41:$F$736,5)+VLOOKUP($A889+ROUND((COLUMN()-2)/24,5),'Расчет сбытовых надбавок'!$B$2281:'Расчет сбытовых надбавок'!$G$3024,6)</f>
        <v>162.32</v>
      </c>
      <c r="C889" s="98">
        <f>VLOOKUP($A889+ROUND((COLUMN()-2)/24,5),АТС!$A$41:$F$736,5)+VLOOKUP($A889+ROUND((COLUMN()-2)/24,5),'Расчет сбытовых надбавок'!$B$2281:'Расчет сбытовых надбавок'!$G$3024,6)</f>
        <v>10.23</v>
      </c>
      <c r="D889" s="98">
        <f>VLOOKUP($A889+ROUND((COLUMN()-2)/24,5),АТС!$A$41:$F$736,5)+VLOOKUP($A889+ROUND((COLUMN()-2)/24,5),'Расчет сбытовых надбавок'!$B$2281:'Расчет сбытовых надбавок'!$G$3024,6)</f>
        <v>624.41999999999996</v>
      </c>
      <c r="E889" s="98">
        <f>VLOOKUP($A889+ROUND((COLUMN()-2)/24,5),АТС!$A$41:$F$736,5)+VLOOKUP($A889+ROUND((COLUMN()-2)/24,5),'Расчет сбытовых надбавок'!$B$2281:'Расчет сбытовых надбавок'!$G$3024,6)</f>
        <v>707.9899999999999</v>
      </c>
      <c r="F889" s="98">
        <f>VLOOKUP($A889+ROUND((COLUMN()-2)/24,5),АТС!$A$41:$F$736,5)+VLOOKUP($A889+ROUND((COLUMN()-2)/24,5),'Расчет сбытовых надбавок'!$B$2281:'Расчет сбытовых надбавок'!$G$3024,6)</f>
        <v>417.25</v>
      </c>
      <c r="G889" s="98">
        <f>VLOOKUP($A889+ROUND((COLUMN()-2)/24,5),АТС!$A$41:$F$736,5)+VLOOKUP($A889+ROUND((COLUMN()-2)/24,5),'Расчет сбытовых надбавок'!$B$2281:'Расчет сбытовых надбавок'!$G$3024,6)</f>
        <v>215.82</v>
      </c>
      <c r="H889" s="98">
        <f>VLOOKUP($A889+ROUND((COLUMN()-2)/24,5),АТС!$A$41:$F$736,5)+VLOOKUP($A889+ROUND((COLUMN()-2)/24,5),'Расчет сбытовых надбавок'!$B$2281:'Расчет сбытовых надбавок'!$G$3024,6)</f>
        <v>7.6499999999999995</v>
      </c>
      <c r="I889" s="98">
        <f>VLOOKUP($A889+ROUND((COLUMN()-2)/24,5),АТС!$A$41:$F$736,5)+VLOOKUP($A889+ROUND((COLUMN()-2)/24,5),'Расчет сбытовых надбавок'!$B$2281:'Расчет сбытовых надбавок'!$G$3024,6)</f>
        <v>0</v>
      </c>
      <c r="J889" s="98">
        <f>VLOOKUP($A889+ROUND((COLUMN()-2)/24,5),АТС!$A$41:$F$736,5)+VLOOKUP($A889+ROUND((COLUMN()-2)/24,5),'Расчет сбытовых надбавок'!$B$2281:'Расчет сбытовых надбавок'!$G$3024,6)</f>
        <v>0.58000000000000007</v>
      </c>
      <c r="K889" s="98">
        <f>VLOOKUP($A889+ROUND((COLUMN()-2)/24,5),АТС!$A$41:$F$736,5)+VLOOKUP($A889+ROUND((COLUMN()-2)/24,5),'Расчет сбытовых надбавок'!$B$2281:'Расчет сбытовых надбавок'!$G$3024,6)</f>
        <v>51</v>
      </c>
      <c r="L889" s="98">
        <f>VLOOKUP($A889+ROUND((COLUMN()-2)/24,5),АТС!$A$41:$F$736,5)+VLOOKUP($A889+ROUND((COLUMN()-2)/24,5),'Расчет сбытовых надбавок'!$B$2281:'Расчет сбытовых надбавок'!$G$3024,6)</f>
        <v>67.45</v>
      </c>
      <c r="M889" s="98">
        <f>VLOOKUP($A889+ROUND((COLUMN()-2)/24,5),АТС!$A$41:$F$736,5)+VLOOKUP($A889+ROUND((COLUMN()-2)/24,5),'Расчет сбытовых надбавок'!$B$2281:'Расчет сбытовых надбавок'!$G$3024,6)</f>
        <v>108.84</v>
      </c>
      <c r="N889" s="98">
        <f>VLOOKUP($A889+ROUND((COLUMN()-2)/24,5),АТС!$A$41:$F$736,5)+VLOOKUP($A889+ROUND((COLUMN()-2)/24,5),'Расчет сбытовых надбавок'!$B$2281:'Расчет сбытовых надбавок'!$G$3024,6)</f>
        <v>92.16</v>
      </c>
      <c r="O889" s="98">
        <f>VLOOKUP($A889+ROUND((COLUMN()-2)/24,5),АТС!$A$41:$F$736,5)+VLOOKUP($A889+ROUND((COLUMN()-2)/24,5),'Расчет сбытовых надбавок'!$B$2281:'Расчет сбытовых надбавок'!$G$3024,6)</f>
        <v>92.65</v>
      </c>
      <c r="P889" s="98">
        <f>VLOOKUP($A889+ROUND((COLUMN()-2)/24,5),АТС!$A$41:$F$736,5)+VLOOKUP($A889+ROUND((COLUMN()-2)/24,5),'Расчет сбытовых надбавок'!$B$2281:'Расчет сбытовых надбавок'!$G$3024,6)</f>
        <v>131.54</v>
      </c>
      <c r="Q889" s="98">
        <f>VLOOKUP($A889+ROUND((COLUMN()-2)/24,5),АТС!$A$41:$F$736,5)+VLOOKUP($A889+ROUND((COLUMN()-2)/24,5),'Расчет сбытовых надбавок'!$B$2281:'Расчет сбытовых надбавок'!$G$3024,6)</f>
        <v>133.68</v>
      </c>
      <c r="R889" s="98">
        <f>VLOOKUP($A889+ROUND((COLUMN()-2)/24,5),АТС!$A$41:$F$736,5)+VLOOKUP($A889+ROUND((COLUMN()-2)/24,5),'Расчет сбытовых надбавок'!$B$2281:'Расчет сбытовых надбавок'!$G$3024,6)</f>
        <v>146.56</v>
      </c>
      <c r="S889" s="98">
        <f>VLOOKUP($A889+ROUND((COLUMN()-2)/24,5),АТС!$A$41:$F$736,5)+VLOOKUP($A889+ROUND((COLUMN()-2)/24,5),'Расчет сбытовых надбавок'!$B$2281:'Расчет сбытовых надбавок'!$G$3024,6)</f>
        <v>137.74</v>
      </c>
      <c r="T889" s="98">
        <f>VLOOKUP($A889+ROUND((COLUMN()-2)/24,5),АТС!$A$41:$F$736,5)+VLOOKUP($A889+ROUND((COLUMN()-2)/24,5),'Расчет сбытовых надбавок'!$B$2281:'Расчет сбытовых надбавок'!$G$3024,6)</f>
        <v>107.97</v>
      </c>
      <c r="U889" s="98">
        <f>VLOOKUP($A889+ROUND((COLUMN()-2)/24,5),АТС!$A$41:$F$736,5)+VLOOKUP($A889+ROUND((COLUMN()-2)/24,5),'Расчет сбытовых надбавок'!$B$2281:'Расчет сбытовых надбавок'!$G$3024,6)</f>
        <v>92.63</v>
      </c>
      <c r="V889" s="98">
        <f>VLOOKUP($A889+ROUND((COLUMN()-2)/24,5),АТС!$A$41:$F$736,5)+VLOOKUP($A889+ROUND((COLUMN()-2)/24,5),'Расчет сбытовых надбавок'!$B$2281:'Расчет сбытовых надбавок'!$G$3024,6)</f>
        <v>120.89</v>
      </c>
      <c r="W889" s="98">
        <f>VLOOKUP($A889+ROUND((COLUMN()-2)/24,5),АТС!$A$41:$F$736,5)+VLOOKUP($A889+ROUND((COLUMN()-2)/24,5),'Расчет сбытовых надбавок'!$B$2281:'Расчет сбытовых надбавок'!$G$3024,6)</f>
        <v>177.32000000000002</v>
      </c>
      <c r="X889" s="98">
        <f>VLOOKUP($A889+ROUND((COLUMN()-2)/24,5),АТС!$A$41:$F$736,5)+VLOOKUP($A889+ROUND((COLUMN()-2)/24,5),'Расчет сбытовых надбавок'!$B$2281:'Расчет сбытовых надбавок'!$G$3024,6)</f>
        <v>367.33</v>
      </c>
      <c r="Y889" s="98">
        <f>VLOOKUP($A889+ROUND((COLUMN()-2)/24,5),АТС!$A$41:$F$736,5)+VLOOKUP($A889+ROUND((COLUMN()-2)/24,5),'Расчет сбытовых надбавок'!$B$2281:'Расчет сбытовых надбавок'!$G$3024,6)</f>
        <v>488.92</v>
      </c>
    </row>
    <row r="890" spans="1:25" x14ac:dyDescent="0.2">
      <c r="A890" s="79">
        <f t="shared" si="26"/>
        <v>42573</v>
      </c>
      <c r="B890" s="98">
        <f>VLOOKUP($A890+ROUND((COLUMN()-2)/24,5),АТС!$A$41:$F$736,5)+VLOOKUP($A890+ROUND((COLUMN()-2)/24,5),'Расчет сбытовых надбавок'!$B$2281:'Расчет сбытовых надбавок'!$G$3024,6)</f>
        <v>102.16</v>
      </c>
      <c r="C890" s="98">
        <f>VLOOKUP($A890+ROUND((COLUMN()-2)/24,5),АТС!$A$41:$F$736,5)+VLOOKUP($A890+ROUND((COLUMN()-2)/24,5),'Расчет сбытовых надбавок'!$B$2281:'Расчет сбытовых надбавок'!$G$3024,6)</f>
        <v>0.22</v>
      </c>
      <c r="D890" s="98">
        <f>VLOOKUP($A890+ROUND((COLUMN()-2)/24,5),АТС!$A$41:$F$736,5)+VLOOKUP($A890+ROUND((COLUMN()-2)/24,5),'Расчет сбытовых надбавок'!$B$2281:'Расчет сбытовых надбавок'!$G$3024,6)</f>
        <v>0.01</v>
      </c>
      <c r="E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F890" s="98">
        <f>VLOOKUP($A890+ROUND((COLUMN()-2)/24,5),АТС!$A$41:$F$736,5)+VLOOKUP($A890+ROUND((COLUMN()-2)/24,5),'Расчет сбытовых надбавок'!$B$2281:'Расчет сбытовых надбавок'!$G$3024,6)</f>
        <v>151.36000000000001</v>
      </c>
      <c r="G890" s="98">
        <f>VLOOKUP($A890+ROUND((COLUMN()-2)/24,5),АТС!$A$41:$F$736,5)+VLOOKUP($A890+ROUND((COLUMN()-2)/24,5),'Расчет сбытовых надбавок'!$B$2281:'Расчет сбытовых надбавок'!$G$3024,6)</f>
        <v>60.49</v>
      </c>
      <c r="H890" s="98">
        <f>VLOOKUP($A890+ROUND((COLUMN()-2)/24,5),АТС!$A$41:$F$736,5)+VLOOKUP($A890+ROUND((COLUMN()-2)/24,5),'Расчет сбытовых надбавок'!$B$2281:'Расчет сбытовых надбавок'!$G$3024,6)</f>
        <v>6.13</v>
      </c>
      <c r="I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J890" s="98">
        <f>VLOOKUP($A890+ROUND((COLUMN()-2)/24,5),АТС!$A$41:$F$736,5)+VLOOKUP($A890+ROUND((COLUMN()-2)/24,5),'Расчет сбытовых надбавок'!$B$2281:'Расчет сбытовых надбавок'!$G$3024,6)</f>
        <v>11.99</v>
      </c>
      <c r="K890" s="98">
        <f>VLOOKUP($A890+ROUND((COLUMN()-2)/24,5),АТС!$A$41:$F$736,5)+VLOOKUP($A890+ROUND((COLUMN()-2)/24,5),'Расчет сбытовых надбавок'!$B$2281:'Расчет сбытовых надбавок'!$G$3024,6)</f>
        <v>49.89</v>
      </c>
      <c r="L890" s="98">
        <f>VLOOKUP($A890+ROUND((COLUMN()-2)/24,5),АТС!$A$41:$F$736,5)+VLOOKUP($A890+ROUND((COLUMN()-2)/24,5),'Расчет сбытовых надбавок'!$B$2281:'Расчет сбытовых надбавок'!$G$3024,6)</f>
        <v>74.59</v>
      </c>
      <c r="M890" s="98">
        <f>VLOOKUP($A890+ROUND((COLUMN()-2)/24,5),АТС!$A$41:$F$736,5)+VLOOKUP($A890+ROUND((COLUMN()-2)/24,5),'Расчет сбытовых надбавок'!$B$2281:'Расчет сбытовых надбавок'!$G$3024,6)</f>
        <v>62.550000000000004</v>
      </c>
      <c r="N890" s="98">
        <f>VLOOKUP($A890+ROUND((COLUMN()-2)/24,5),АТС!$A$41:$F$736,5)+VLOOKUP($A890+ROUND((COLUMN()-2)/24,5),'Расчет сбытовых надбавок'!$B$2281:'Расчет сбытовых надбавок'!$G$3024,6)</f>
        <v>72.709999999999994</v>
      </c>
      <c r="O890" s="98">
        <f>VLOOKUP($A890+ROUND((COLUMN()-2)/24,5),АТС!$A$41:$F$736,5)+VLOOKUP($A890+ROUND((COLUMN()-2)/24,5),'Расчет сбытовых надбавок'!$B$2281:'Расчет сбытовых надбавок'!$G$3024,6)</f>
        <v>71.289999999999992</v>
      </c>
      <c r="P890" s="98">
        <f>VLOOKUP($A890+ROUND((COLUMN()-2)/24,5),АТС!$A$41:$F$736,5)+VLOOKUP($A890+ROUND((COLUMN()-2)/24,5),'Расчет сбытовых надбавок'!$B$2281:'Расчет сбытовых надбавок'!$G$3024,6)</f>
        <v>139.84</v>
      </c>
      <c r="Q890" s="98">
        <f>VLOOKUP($A890+ROUND((COLUMN()-2)/24,5),АТС!$A$41:$F$736,5)+VLOOKUP($A890+ROUND((COLUMN()-2)/24,5),'Расчет сбытовых надбавок'!$B$2281:'Расчет сбытовых надбавок'!$G$3024,6)</f>
        <v>140.32999999999998</v>
      </c>
      <c r="R890" s="98">
        <f>VLOOKUP($A890+ROUND((COLUMN()-2)/24,5),АТС!$A$41:$F$736,5)+VLOOKUP($A890+ROUND((COLUMN()-2)/24,5),'Расчет сбытовых надбавок'!$B$2281:'Расчет сбытовых надбавок'!$G$3024,6)</f>
        <v>203.42000000000002</v>
      </c>
      <c r="S890" s="98">
        <f>VLOOKUP($A890+ROUND((COLUMN()-2)/24,5),АТС!$A$41:$F$736,5)+VLOOKUP($A890+ROUND((COLUMN()-2)/24,5),'Расчет сбытовых надбавок'!$B$2281:'Расчет сбытовых надбавок'!$G$3024,6)</f>
        <v>178.74</v>
      </c>
      <c r="T890" s="98">
        <f>VLOOKUP($A890+ROUND((COLUMN()-2)/24,5),АТС!$A$41:$F$736,5)+VLOOKUP($A890+ROUND((COLUMN()-2)/24,5),'Расчет сбытовых надбавок'!$B$2281:'Расчет сбытовых надбавок'!$G$3024,6)</f>
        <v>160.70999999999998</v>
      </c>
      <c r="U890" s="98">
        <f>VLOOKUP($A890+ROUND((COLUMN()-2)/24,5),АТС!$A$41:$F$736,5)+VLOOKUP($A890+ROUND((COLUMN()-2)/24,5),'Расчет сбытовых надбавок'!$B$2281:'Расчет сбытовых надбавок'!$G$3024,6)</f>
        <v>117.1</v>
      </c>
      <c r="V890" s="98">
        <f>VLOOKUP($A890+ROUND((COLUMN()-2)/24,5),АТС!$A$41:$F$736,5)+VLOOKUP($A890+ROUND((COLUMN()-2)/24,5),'Расчет сбытовых надбавок'!$B$2281:'Расчет сбытовых надбавок'!$G$3024,6)</f>
        <v>164.99</v>
      </c>
      <c r="W890" s="98">
        <f>VLOOKUP($A890+ROUND((COLUMN()-2)/24,5),АТС!$A$41:$F$736,5)+VLOOKUP($A890+ROUND((COLUMN()-2)/24,5),'Расчет сбытовых надбавок'!$B$2281:'Расчет сбытовых надбавок'!$G$3024,6)</f>
        <v>179.58</v>
      </c>
      <c r="X890" s="98">
        <f>VLOOKUP($A890+ROUND((COLUMN()-2)/24,5),АТС!$A$41:$F$736,5)+VLOOKUP($A890+ROUND((COLUMN()-2)/24,5),'Расчет сбытовых надбавок'!$B$2281:'Расчет сбытовых надбавок'!$G$3024,6)</f>
        <v>198.73000000000002</v>
      </c>
      <c r="Y890" s="98">
        <f>VLOOKUP($A890+ROUND((COLUMN()-2)/24,5),АТС!$A$41:$F$736,5)+VLOOKUP($A890+ROUND((COLUMN()-2)/24,5),'Расчет сбытовых надбавок'!$B$2281:'Расчет сбытовых надбавок'!$G$3024,6)</f>
        <v>327.84</v>
      </c>
    </row>
    <row r="891" spans="1:25" x14ac:dyDescent="0.2">
      <c r="A891" s="79">
        <f t="shared" si="26"/>
        <v>42574</v>
      </c>
      <c r="B891" s="98">
        <f>VLOOKUP($A891+ROUND((COLUMN()-2)/24,5),АТС!$A$41:$F$736,5)+VLOOKUP($A891+ROUND((COLUMN()-2)/24,5),'Расчет сбытовых надбавок'!$B$2281:'Расчет сбытовых надбавок'!$G$3024,6)</f>
        <v>95.59</v>
      </c>
      <c r="C891" s="98">
        <f>VLOOKUP($A891+ROUND((COLUMN()-2)/24,5),АТС!$A$41:$F$736,5)+VLOOKUP($A891+ROUND((COLUMN()-2)/24,5),'Расчет сбытовых надбавок'!$B$2281:'Расчет сбытовых надбавок'!$G$3024,6)</f>
        <v>63.65</v>
      </c>
      <c r="D891" s="98">
        <f>VLOOKUP($A891+ROUND((COLUMN()-2)/24,5),АТС!$A$41:$F$736,5)+VLOOKUP($A891+ROUND((COLUMN()-2)/24,5),'Расчет сбытовых надбавок'!$B$2281:'Расчет сбытовых надбавок'!$G$3024,6)</f>
        <v>29.9</v>
      </c>
      <c r="E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F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G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H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I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J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K891" s="98">
        <f>VLOOKUP($A891+ROUND((COLUMN()-2)/24,5),АТС!$A$41:$F$736,5)+VLOOKUP($A891+ROUND((COLUMN()-2)/24,5),'Расчет сбытовых надбавок'!$B$2281:'Расчет сбытовых надбавок'!$G$3024,6)</f>
        <v>64.28</v>
      </c>
      <c r="L891" s="98">
        <f>VLOOKUP($A891+ROUND((COLUMN()-2)/24,5),АТС!$A$41:$F$736,5)+VLOOKUP($A891+ROUND((COLUMN()-2)/24,5),'Расчет сбытовых надбавок'!$B$2281:'Расчет сбытовых надбавок'!$G$3024,6)</f>
        <v>52.66</v>
      </c>
      <c r="M891" s="98">
        <f>VLOOKUP($A891+ROUND((COLUMN()-2)/24,5),АТС!$A$41:$F$736,5)+VLOOKUP($A891+ROUND((COLUMN()-2)/24,5),'Расчет сбытовых надбавок'!$B$2281:'Расчет сбытовых надбавок'!$G$3024,6)</f>
        <v>75.059999999999988</v>
      </c>
      <c r="N891" s="98">
        <f>VLOOKUP($A891+ROUND((COLUMN()-2)/24,5),АТС!$A$41:$F$736,5)+VLOOKUP($A891+ROUND((COLUMN()-2)/24,5),'Расчет сбытовых надбавок'!$B$2281:'Расчет сбытовых надбавок'!$G$3024,6)</f>
        <v>42.37</v>
      </c>
      <c r="O891" s="98">
        <f>VLOOKUP($A891+ROUND((COLUMN()-2)/24,5),АТС!$A$41:$F$736,5)+VLOOKUP($A891+ROUND((COLUMN()-2)/24,5),'Расчет сбытовых надбавок'!$B$2281:'Расчет сбытовых надбавок'!$G$3024,6)</f>
        <v>47.67</v>
      </c>
      <c r="P891" s="98">
        <f>VLOOKUP($A891+ROUND((COLUMN()-2)/24,5),АТС!$A$41:$F$736,5)+VLOOKUP($A891+ROUND((COLUMN()-2)/24,5),'Расчет сбытовых надбавок'!$B$2281:'Расчет сбытовых надбавок'!$G$3024,6)</f>
        <v>43.1</v>
      </c>
      <c r="Q891" s="98">
        <f>VLOOKUP($A891+ROUND((COLUMN()-2)/24,5),АТС!$A$41:$F$736,5)+VLOOKUP($A891+ROUND((COLUMN()-2)/24,5),'Расчет сбытовых надбавок'!$B$2281:'Расчет сбытовых надбавок'!$G$3024,6)</f>
        <v>55.03</v>
      </c>
      <c r="R891" s="98">
        <f>VLOOKUP($A891+ROUND((COLUMN()-2)/24,5),АТС!$A$41:$F$736,5)+VLOOKUP($A891+ROUND((COLUMN()-2)/24,5),'Расчет сбытовых надбавок'!$B$2281:'Расчет сбытовых надбавок'!$G$3024,6)</f>
        <v>89.11</v>
      </c>
      <c r="S891" s="98">
        <f>VLOOKUP($A891+ROUND((COLUMN()-2)/24,5),АТС!$A$41:$F$736,5)+VLOOKUP($A891+ROUND((COLUMN()-2)/24,5),'Расчет сбытовых надбавок'!$B$2281:'Расчет сбытовых надбавок'!$G$3024,6)</f>
        <v>93.6</v>
      </c>
      <c r="T891" s="98">
        <f>VLOOKUP($A891+ROUND((COLUMN()-2)/24,5),АТС!$A$41:$F$736,5)+VLOOKUP($A891+ROUND((COLUMN()-2)/24,5),'Расчет сбытовых надбавок'!$B$2281:'Расчет сбытовых надбавок'!$G$3024,6)</f>
        <v>93.11999999999999</v>
      </c>
      <c r="U891" s="98">
        <f>VLOOKUP($A891+ROUND((COLUMN()-2)/24,5),АТС!$A$41:$F$736,5)+VLOOKUP($A891+ROUND((COLUMN()-2)/24,5),'Расчет сбытовых надбавок'!$B$2281:'Расчет сбытовых надбавок'!$G$3024,6)</f>
        <v>13.98</v>
      </c>
      <c r="V891" s="98">
        <f>VLOOKUP($A891+ROUND((COLUMN()-2)/24,5),АТС!$A$41:$F$736,5)+VLOOKUP($A891+ROUND((COLUMN()-2)/24,5),'Расчет сбытовых надбавок'!$B$2281:'Расчет сбытовых надбавок'!$G$3024,6)</f>
        <v>28.590000000000003</v>
      </c>
      <c r="W891" s="98">
        <f>VLOOKUP($A891+ROUND((COLUMN()-2)/24,5),АТС!$A$41:$F$736,5)+VLOOKUP($A891+ROUND((COLUMN()-2)/24,5),'Расчет сбытовых надбавок'!$B$2281:'Расчет сбытовых надбавок'!$G$3024,6)</f>
        <v>150.38999999999999</v>
      </c>
      <c r="X891" s="98">
        <f>VLOOKUP($A891+ROUND((COLUMN()-2)/24,5),АТС!$A$41:$F$736,5)+VLOOKUP($A891+ROUND((COLUMN()-2)/24,5),'Расчет сбытовых надбавок'!$B$2281:'Расчет сбытовых надбавок'!$G$3024,6)</f>
        <v>235.79999999999998</v>
      </c>
      <c r="Y891" s="98">
        <f>VLOOKUP($A891+ROUND((COLUMN()-2)/24,5),АТС!$A$41:$F$736,5)+VLOOKUP($A891+ROUND((COLUMN()-2)/24,5),'Расчет сбытовых надбавок'!$B$2281:'Расчет сбытовых надбавок'!$G$3024,6)</f>
        <v>281.19</v>
      </c>
    </row>
    <row r="892" spans="1:25" x14ac:dyDescent="0.2">
      <c r="A892" s="79">
        <f t="shared" si="26"/>
        <v>42575</v>
      </c>
      <c r="B892" s="98">
        <f>VLOOKUP($A892+ROUND((COLUMN()-2)/24,5),АТС!$A$41:$F$736,5)+VLOOKUP($A892+ROUND((COLUMN()-2)/24,5),'Расчет сбытовых надбавок'!$B$2281:'Расчет сбытовых надбавок'!$G$3024,6)</f>
        <v>67.209999999999994</v>
      </c>
      <c r="C892" s="98">
        <f>VLOOKUP($A892+ROUND((COLUMN()-2)/24,5),АТС!$A$41:$F$736,5)+VLOOKUP($A892+ROUND((COLUMN()-2)/24,5),'Расчет сбытовых надбавок'!$B$2281:'Расчет сбытовых надбавок'!$G$3024,6)</f>
        <v>159.76</v>
      </c>
      <c r="D892" s="98">
        <f>VLOOKUP($A892+ROUND((COLUMN()-2)/24,5),АТС!$A$41:$F$736,5)+VLOOKUP($A892+ROUND((COLUMN()-2)/24,5),'Расчет сбытовых надбавок'!$B$2281:'Расчет сбытовых надбавок'!$G$3024,6)</f>
        <v>243.29</v>
      </c>
      <c r="E892" s="98">
        <f>VLOOKUP($A892+ROUND((COLUMN()-2)/24,5),АТС!$A$41:$F$736,5)+VLOOKUP($A892+ROUND((COLUMN()-2)/24,5),'Расчет сбытовых надбавок'!$B$2281:'Расчет сбытовых надбавок'!$G$3024,6)</f>
        <v>143.35000000000002</v>
      </c>
      <c r="F892" s="98">
        <f>VLOOKUP($A892+ROUND((COLUMN()-2)/24,5),АТС!$A$41:$F$736,5)+VLOOKUP($A892+ROUND((COLUMN()-2)/24,5),'Расчет сбытовых надбавок'!$B$2281:'Расчет сбытовых надбавок'!$G$3024,6)</f>
        <v>53.58</v>
      </c>
      <c r="G892" s="98">
        <f>VLOOKUP($A892+ROUND((COLUMN()-2)/24,5),АТС!$A$41:$F$736,5)+VLOOKUP($A892+ROUND((COLUMN()-2)/24,5),'Расчет сбытовых надбавок'!$B$2281:'Расчет сбытовых надбавок'!$G$3024,6)</f>
        <v>180.17000000000002</v>
      </c>
      <c r="H892" s="98">
        <f>VLOOKUP($A892+ROUND((COLUMN()-2)/24,5),АТС!$A$41:$F$736,5)+VLOOKUP($A892+ROUND((COLUMN()-2)/24,5),'Расчет сбытовых надбавок'!$B$2281:'Расчет сбытовых надбавок'!$G$3024,6)</f>
        <v>0.06</v>
      </c>
      <c r="I892" s="98">
        <f>VLOOKUP($A892+ROUND((COLUMN()-2)/24,5),АТС!$A$41:$F$736,5)+VLOOKUP($A892+ROUND((COLUMN()-2)/24,5),'Расчет сбытовых надбавок'!$B$2281:'Расчет сбытовых надбавок'!$G$3024,6)</f>
        <v>0</v>
      </c>
      <c r="J892" s="98">
        <f>VLOOKUP($A892+ROUND((COLUMN()-2)/24,5),АТС!$A$41:$F$736,5)+VLOOKUP($A892+ROUND((COLUMN()-2)/24,5),'Расчет сбытовых надбавок'!$B$2281:'Расчет сбытовых надбавок'!$G$3024,6)</f>
        <v>0</v>
      </c>
      <c r="K892" s="98">
        <f>VLOOKUP($A892+ROUND((COLUMN()-2)/24,5),АТС!$A$41:$F$736,5)+VLOOKUP($A892+ROUND((COLUMN()-2)/24,5),'Расчет сбытовых надбавок'!$B$2281:'Расчет сбытовых надбавок'!$G$3024,6)</f>
        <v>70.489999999999995</v>
      </c>
      <c r="L892" s="98">
        <f>VLOOKUP($A892+ROUND((COLUMN()-2)/24,5),АТС!$A$41:$F$736,5)+VLOOKUP($A892+ROUND((COLUMN()-2)/24,5),'Расчет сбытовых надбавок'!$B$2281:'Расчет сбытовых надбавок'!$G$3024,6)</f>
        <v>162.94</v>
      </c>
      <c r="M892" s="98">
        <f>VLOOKUP($A892+ROUND((COLUMN()-2)/24,5),АТС!$A$41:$F$736,5)+VLOOKUP($A892+ROUND((COLUMN()-2)/24,5),'Расчет сбытовых надбавок'!$B$2281:'Расчет сбытовых надбавок'!$G$3024,6)</f>
        <v>159.35</v>
      </c>
      <c r="N892" s="98">
        <f>VLOOKUP($A892+ROUND((COLUMN()-2)/24,5),АТС!$A$41:$F$736,5)+VLOOKUP($A892+ROUND((COLUMN()-2)/24,5),'Расчет сбытовых надбавок'!$B$2281:'Расчет сбытовых надбавок'!$G$3024,6)</f>
        <v>200.16</v>
      </c>
      <c r="O892" s="98">
        <f>VLOOKUP($A892+ROUND((COLUMN()-2)/24,5),АТС!$A$41:$F$736,5)+VLOOKUP($A892+ROUND((COLUMN()-2)/24,5),'Расчет сбытовых надбавок'!$B$2281:'Расчет сбытовых надбавок'!$G$3024,6)</f>
        <v>198.98</v>
      </c>
      <c r="P892" s="98">
        <f>VLOOKUP($A892+ROUND((COLUMN()-2)/24,5),АТС!$A$41:$F$736,5)+VLOOKUP($A892+ROUND((COLUMN()-2)/24,5),'Расчет сбытовых надбавок'!$B$2281:'Расчет сбытовых надбавок'!$G$3024,6)</f>
        <v>216.15</v>
      </c>
      <c r="Q892" s="98">
        <f>VLOOKUP($A892+ROUND((COLUMN()-2)/24,5),АТС!$A$41:$F$736,5)+VLOOKUP($A892+ROUND((COLUMN()-2)/24,5),'Расчет сбытовых надбавок'!$B$2281:'Расчет сбытовых надбавок'!$G$3024,6)</f>
        <v>209.76999999999998</v>
      </c>
      <c r="R892" s="98">
        <f>VLOOKUP($A892+ROUND((COLUMN()-2)/24,5),АТС!$A$41:$F$736,5)+VLOOKUP($A892+ROUND((COLUMN()-2)/24,5),'Расчет сбытовых надбавок'!$B$2281:'Расчет сбытовых надбавок'!$G$3024,6)</f>
        <v>250.78</v>
      </c>
      <c r="S892" s="98">
        <f>VLOOKUP($A892+ROUND((COLUMN()-2)/24,5),АТС!$A$41:$F$736,5)+VLOOKUP($A892+ROUND((COLUMN()-2)/24,5),'Расчет сбытовых надбавок'!$B$2281:'Расчет сбытовых надбавок'!$G$3024,6)</f>
        <v>236.11</v>
      </c>
      <c r="T892" s="98">
        <f>VLOOKUP($A892+ROUND((COLUMN()-2)/24,5),АТС!$A$41:$F$736,5)+VLOOKUP($A892+ROUND((COLUMN()-2)/24,5),'Расчет сбытовых надбавок'!$B$2281:'Расчет сбытовых надбавок'!$G$3024,6)</f>
        <v>252.77</v>
      </c>
      <c r="U892" s="98">
        <f>VLOOKUP($A892+ROUND((COLUMN()-2)/24,5),АТС!$A$41:$F$736,5)+VLOOKUP($A892+ROUND((COLUMN()-2)/24,5),'Расчет сбытовых надбавок'!$B$2281:'Расчет сбытовых надбавок'!$G$3024,6)</f>
        <v>215.14</v>
      </c>
      <c r="V892" s="98">
        <f>VLOOKUP($A892+ROUND((COLUMN()-2)/24,5),АТС!$A$41:$F$736,5)+VLOOKUP($A892+ROUND((COLUMN()-2)/24,5),'Расчет сбытовых надбавок'!$B$2281:'Расчет сбытовых надбавок'!$G$3024,6)</f>
        <v>280.38</v>
      </c>
      <c r="W892" s="98">
        <f>VLOOKUP($A892+ROUND((COLUMN()-2)/24,5),АТС!$A$41:$F$736,5)+VLOOKUP($A892+ROUND((COLUMN()-2)/24,5),'Расчет сбытовых надбавок'!$B$2281:'Расчет сбытовых надбавок'!$G$3024,6)</f>
        <v>311.32000000000005</v>
      </c>
      <c r="X892" s="98">
        <f>VLOOKUP($A892+ROUND((COLUMN()-2)/24,5),АТС!$A$41:$F$736,5)+VLOOKUP($A892+ROUND((COLUMN()-2)/24,5),'Расчет сбытовых надбавок'!$B$2281:'Расчет сбытовых надбавок'!$G$3024,6)</f>
        <v>435.54</v>
      </c>
      <c r="Y892" s="98">
        <f>VLOOKUP($A892+ROUND((COLUMN()-2)/24,5),АТС!$A$41:$F$736,5)+VLOOKUP($A892+ROUND((COLUMN()-2)/24,5),'Расчет сбытовых надбавок'!$B$2281:'Расчет сбытовых надбавок'!$G$3024,6)</f>
        <v>284.7</v>
      </c>
    </row>
    <row r="893" spans="1:25" x14ac:dyDescent="0.2">
      <c r="A893" s="79">
        <f t="shared" si="26"/>
        <v>42576</v>
      </c>
      <c r="B893" s="98">
        <f>VLOOKUP($A893+ROUND((COLUMN()-2)/24,5),АТС!$A$41:$F$736,5)+VLOOKUP($A893+ROUND((COLUMN()-2)/24,5),'Расчет сбытовых надбавок'!$B$2281:'Расчет сбытовых надбавок'!$G$3024,6)</f>
        <v>123.25</v>
      </c>
      <c r="C893" s="98">
        <f>VLOOKUP($A893+ROUND((COLUMN()-2)/24,5),АТС!$A$41:$F$736,5)+VLOOKUP($A893+ROUND((COLUMN()-2)/24,5),'Расчет сбытовых надбавок'!$B$2281:'Расчет сбытовых надбавок'!$G$3024,6)</f>
        <v>275.33999999999997</v>
      </c>
      <c r="D893" s="98">
        <f>VLOOKUP($A893+ROUND((COLUMN()-2)/24,5),АТС!$A$41:$F$736,5)+VLOOKUP($A893+ROUND((COLUMN()-2)/24,5),'Расчет сбытовых надбавок'!$B$2281:'Расчет сбытовых надбавок'!$G$3024,6)</f>
        <v>197.27</v>
      </c>
      <c r="E893" s="98">
        <f>VLOOKUP($A893+ROUND((COLUMN()-2)/24,5),АТС!$A$41:$F$736,5)+VLOOKUP($A893+ROUND((COLUMN()-2)/24,5),'Расчет сбытовых надбавок'!$B$2281:'Расчет сбытовых надбавок'!$G$3024,6)</f>
        <v>118.27</v>
      </c>
      <c r="F893" s="98">
        <f>VLOOKUP($A893+ROUND((COLUMN()-2)/24,5),АТС!$A$41:$F$736,5)+VLOOKUP($A893+ROUND((COLUMN()-2)/24,5),'Расчет сбытовых надбавок'!$B$2281:'Расчет сбытовых надбавок'!$G$3024,6)</f>
        <v>873.59999999999991</v>
      </c>
      <c r="G893" s="98">
        <f>VLOOKUP($A893+ROUND((COLUMN()-2)/24,5),АТС!$A$41:$F$736,5)+VLOOKUP($A893+ROUND((COLUMN()-2)/24,5),'Расчет сбытовых надбавок'!$B$2281:'Расчет сбытовых надбавок'!$G$3024,6)</f>
        <v>0</v>
      </c>
      <c r="H893" s="98">
        <f>VLOOKUP($A893+ROUND((COLUMN()-2)/24,5),АТС!$A$41:$F$736,5)+VLOOKUP($A893+ROUND((COLUMN()-2)/24,5),'Расчет сбытовых надбавок'!$B$2281:'Расчет сбытовых надбавок'!$G$3024,6)</f>
        <v>0</v>
      </c>
      <c r="I893" s="98">
        <f>VLOOKUP($A893+ROUND((COLUMN()-2)/24,5),АТС!$A$41:$F$736,5)+VLOOKUP($A893+ROUND((COLUMN()-2)/24,5),'Расчет сбытовых надбавок'!$B$2281:'Расчет сбытовых надбавок'!$G$3024,6)</f>
        <v>0</v>
      </c>
      <c r="J893" s="98">
        <f>VLOOKUP($A893+ROUND((COLUMN()-2)/24,5),АТС!$A$41:$F$736,5)+VLOOKUP($A893+ROUND((COLUMN()-2)/24,5),'Расчет сбытовых надбавок'!$B$2281:'Расчет сбытовых надбавок'!$G$3024,6)</f>
        <v>62.15</v>
      </c>
      <c r="K893" s="98">
        <f>VLOOKUP($A893+ROUND((COLUMN()-2)/24,5),АТС!$A$41:$F$736,5)+VLOOKUP($A893+ROUND((COLUMN()-2)/24,5),'Расчет сбытовых надбавок'!$B$2281:'Расчет сбытовых надбавок'!$G$3024,6)</f>
        <v>112.01</v>
      </c>
      <c r="L893" s="98">
        <f>VLOOKUP($A893+ROUND((COLUMN()-2)/24,5),АТС!$A$41:$F$736,5)+VLOOKUP($A893+ROUND((COLUMN()-2)/24,5),'Расчет сбытовых надбавок'!$B$2281:'Расчет сбытовых надбавок'!$G$3024,6)</f>
        <v>106.92</v>
      </c>
      <c r="M893" s="98">
        <f>VLOOKUP($A893+ROUND((COLUMN()-2)/24,5),АТС!$A$41:$F$736,5)+VLOOKUP($A893+ROUND((COLUMN()-2)/24,5),'Расчет сбытовых надбавок'!$B$2281:'Расчет сбытовых надбавок'!$G$3024,6)</f>
        <v>120.99</v>
      </c>
      <c r="N893" s="98">
        <f>VLOOKUP($A893+ROUND((COLUMN()-2)/24,5),АТС!$A$41:$F$736,5)+VLOOKUP($A893+ROUND((COLUMN()-2)/24,5),'Расчет сбытовых надбавок'!$B$2281:'Расчет сбытовых надбавок'!$G$3024,6)</f>
        <v>135.93</v>
      </c>
      <c r="O893" s="98">
        <f>VLOOKUP($A893+ROUND((COLUMN()-2)/24,5),АТС!$A$41:$F$736,5)+VLOOKUP($A893+ROUND((COLUMN()-2)/24,5),'Расчет сбытовых надбавок'!$B$2281:'Расчет сбытовых надбавок'!$G$3024,6)</f>
        <v>119.77</v>
      </c>
      <c r="P893" s="98">
        <f>VLOOKUP($A893+ROUND((COLUMN()-2)/24,5),АТС!$A$41:$F$736,5)+VLOOKUP($A893+ROUND((COLUMN()-2)/24,5),'Расчет сбытовых надбавок'!$B$2281:'Расчет сбытовых надбавок'!$G$3024,6)</f>
        <v>133.23000000000002</v>
      </c>
      <c r="Q893" s="98">
        <f>VLOOKUP($A893+ROUND((COLUMN()-2)/24,5),АТС!$A$41:$F$736,5)+VLOOKUP($A893+ROUND((COLUMN()-2)/24,5),'Расчет сбытовых надбавок'!$B$2281:'Расчет сбытовых надбавок'!$G$3024,6)</f>
        <v>128.78</v>
      </c>
      <c r="R893" s="98">
        <f>VLOOKUP($A893+ROUND((COLUMN()-2)/24,5),АТС!$A$41:$F$736,5)+VLOOKUP($A893+ROUND((COLUMN()-2)/24,5),'Расчет сбытовых надбавок'!$B$2281:'Расчет сбытовых надбавок'!$G$3024,6)</f>
        <v>169.69</v>
      </c>
      <c r="S893" s="98">
        <f>VLOOKUP($A893+ROUND((COLUMN()-2)/24,5),АТС!$A$41:$F$736,5)+VLOOKUP($A893+ROUND((COLUMN()-2)/24,5),'Расчет сбытовых надбавок'!$B$2281:'Расчет сбытовых надбавок'!$G$3024,6)</f>
        <v>234.14</v>
      </c>
      <c r="T893" s="98">
        <f>VLOOKUP($A893+ROUND((COLUMN()-2)/24,5),АТС!$A$41:$F$736,5)+VLOOKUP($A893+ROUND((COLUMN()-2)/24,5),'Расчет сбытовых надбавок'!$B$2281:'Расчет сбытовых надбавок'!$G$3024,6)</f>
        <v>263.87</v>
      </c>
      <c r="U893" s="98">
        <f>VLOOKUP($A893+ROUND((COLUMN()-2)/24,5),АТС!$A$41:$F$736,5)+VLOOKUP($A893+ROUND((COLUMN()-2)/24,5),'Расчет сбытовых надбавок'!$B$2281:'Расчет сбытовых надбавок'!$G$3024,6)</f>
        <v>232.96</v>
      </c>
      <c r="V893" s="98">
        <f>VLOOKUP($A893+ROUND((COLUMN()-2)/24,5),АТС!$A$41:$F$736,5)+VLOOKUP($A893+ROUND((COLUMN()-2)/24,5),'Расчет сбытовых надбавок'!$B$2281:'Расчет сбытовых надбавок'!$G$3024,6)</f>
        <v>327.68</v>
      </c>
      <c r="W893" s="98">
        <f>VLOOKUP($A893+ROUND((COLUMN()-2)/24,5),АТС!$A$41:$F$736,5)+VLOOKUP($A893+ROUND((COLUMN()-2)/24,5),'Расчет сбытовых надбавок'!$B$2281:'Расчет сбытовых надбавок'!$G$3024,6)</f>
        <v>337</v>
      </c>
      <c r="X893" s="98">
        <f>VLOOKUP($A893+ROUND((COLUMN()-2)/24,5),АТС!$A$41:$F$736,5)+VLOOKUP($A893+ROUND((COLUMN()-2)/24,5),'Расчет сбытовых надбавок'!$B$2281:'Расчет сбытовых надбавок'!$G$3024,6)</f>
        <v>451.11</v>
      </c>
      <c r="Y893" s="98">
        <f>VLOOKUP($A893+ROUND((COLUMN()-2)/24,5),АТС!$A$41:$F$736,5)+VLOOKUP($A893+ROUND((COLUMN()-2)/24,5),'Расчет сбытовых надбавок'!$B$2281:'Расчет сбытовых надбавок'!$G$3024,6)</f>
        <v>405.26</v>
      </c>
    </row>
    <row r="894" spans="1:25" x14ac:dyDescent="0.2">
      <c r="A894" s="79">
        <f t="shared" si="26"/>
        <v>42577</v>
      </c>
      <c r="B894" s="98">
        <f>VLOOKUP($A894+ROUND((COLUMN()-2)/24,5),АТС!$A$41:$F$736,5)+VLOOKUP($A894+ROUND((COLUMN()-2)/24,5),'Расчет сбытовых надбавок'!$B$2281:'Расчет сбытовых надбавок'!$G$3024,6)</f>
        <v>0.01</v>
      </c>
      <c r="C894" s="98">
        <f>VLOOKUP($A894+ROUND((COLUMN()-2)/24,5),АТС!$A$41:$F$736,5)+VLOOKUP($A894+ROUND((COLUMN()-2)/24,5),'Расчет сбытовых надбавок'!$B$2281:'Расчет сбытовых надбавок'!$G$3024,6)</f>
        <v>298.64</v>
      </c>
      <c r="D894" s="98">
        <f>VLOOKUP($A894+ROUND((COLUMN()-2)/24,5),АТС!$A$41:$F$736,5)+VLOOKUP($A894+ROUND((COLUMN()-2)/24,5),'Расчет сбытовых надбавок'!$B$2281:'Расчет сбытовых надбавок'!$G$3024,6)</f>
        <v>67.460000000000008</v>
      </c>
      <c r="E894" s="98">
        <f>VLOOKUP($A894+ROUND((COLUMN()-2)/24,5),АТС!$A$41:$F$736,5)+VLOOKUP($A894+ROUND((COLUMN()-2)/24,5),'Расчет сбытовых надбавок'!$B$2281:'Расчет сбытовых надбавок'!$G$3024,6)</f>
        <v>0</v>
      </c>
      <c r="F894" s="98">
        <f>VLOOKUP($A894+ROUND((COLUMN()-2)/24,5),АТС!$A$41:$F$736,5)+VLOOKUP($A894+ROUND((COLUMN()-2)/24,5),'Расчет сбытовых надбавок'!$B$2281:'Расчет сбытовых надбавок'!$G$3024,6)</f>
        <v>0</v>
      </c>
      <c r="G894" s="98">
        <f>VLOOKUP($A894+ROUND((COLUMN()-2)/24,5),АТС!$A$41:$F$736,5)+VLOOKUP($A894+ROUND((COLUMN()-2)/24,5),'Расчет сбытовых надбавок'!$B$2281:'Расчет сбытовых надбавок'!$G$3024,6)</f>
        <v>0</v>
      </c>
      <c r="H894" s="98">
        <f>VLOOKUP($A894+ROUND((COLUMN()-2)/24,5),АТС!$A$41:$F$736,5)+VLOOKUP($A894+ROUND((COLUMN()-2)/24,5),'Расчет сбытовых надбавок'!$B$2281:'Расчет сбытовых надбавок'!$G$3024,6)</f>
        <v>0.01</v>
      </c>
      <c r="I894" s="98">
        <f>VLOOKUP($A894+ROUND((COLUMN()-2)/24,5),АТС!$A$41:$F$736,5)+VLOOKUP($A894+ROUND((COLUMN()-2)/24,5),'Расчет сбытовых надбавок'!$B$2281:'Расчет сбытовых надбавок'!$G$3024,6)</f>
        <v>0</v>
      </c>
      <c r="J894" s="98">
        <f>VLOOKUP($A894+ROUND((COLUMN()-2)/24,5),АТС!$A$41:$F$736,5)+VLOOKUP($A894+ROUND((COLUMN()-2)/24,5),'Расчет сбытовых надбавок'!$B$2281:'Расчет сбытовых надбавок'!$G$3024,6)</f>
        <v>59.64</v>
      </c>
      <c r="K894" s="98">
        <f>VLOOKUP($A894+ROUND((COLUMN()-2)/24,5),АТС!$A$41:$F$736,5)+VLOOKUP($A894+ROUND((COLUMN()-2)/24,5),'Расчет сбытовых надбавок'!$B$2281:'Расчет сбытовых надбавок'!$G$3024,6)</f>
        <v>82.42</v>
      </c>
      <c r="L894" s="98">
        <f>VLOOKUP($A894+ROUND((COLUMN()-2)/24,5),АТС!$A$41:$F$736,5)+VLOOKUP($A894+ROUND((COLUMN()-2)/24,5),'Расчет сбытовых надбавок'!$B$2281:'Расчет сбытовых надбавок'!$G$3024,6)</f>
        <v>65.69</v>
      </c>
      <c r="M894" s="98">
        <f>VLOOKUP($A894+ROUND((COLUMN()-2)/24,5),АТС!$A$41:$F$736,5)+VLOOKUP($A894+ROUND((COLUMN()-2)/24,5),'Расчет сбытовых надбавок'!$B$2281:'Расчет сбытовых надбавок'!$G$3024,6)</f>
        <v>71.25</v>
      </c>
      <c r="N894" s="98">
        <f>VLOOKUP($A894+ROUND((COLUMN()-2)/24,5),АТС!$A$41:$F$736,5)+VLOOKUP($A894+ROUND((COLUMN()-2)/24,5),'Расчет сбытовых надбавок'!$B$2281:'Расчет сбытовых надбавок'!$G$3024,6)</f>
        <v>37.21</v>
      </c>
      <c r="O894" s="98">
        <f>VLOOKUP($A894+ROUND((COLUMN()-2)/24,5),АТС!$A$41:$F$736,5)+VLOOKUP($A894+ROUND((COLUMN()-2)/24,5),'Расчет сбытовых надбавок'!$B$2281:'Расчет сбытовых надбавок'!$G$3024,6)</f>
        <v>36.78</v>
      </c>
      <c r="P894" s="98">
        <f>VLOOKUP($A894+ROUND((COLUMN()-2)/24,5),АТС!$A$41:$F$736,5)+VLOOKUP($A894+ROUND((COLUMN()-2)/24,5),'Расчет сбытовых надбавок'!$B$2281:'Расчет сбытовых надбавок'!$G$3024,6)</f>
        <v>48.89</v>
      </c>
      <c r="Q894" s="98">
        <f>VLOOKUP($A894+ROUND((COLUMN()-2)/24,5),АТС!$A$41:$F$736,5)+VLOOKUP($A894+ROUND((COLUMN()-2)/24,5),'Расчет сбытовых надбавок'!$B$2281:'Расчет сбытовых надбавок'!$G$3024,6)</f>
        <v>46.21</v>
      </c>
      <c r="R894" s="98">
        <f>VLOOKUP($A894+ROUND((COLUMN()-2)/24,5),АТС!$A$41:$F$736,5)+VLOOKUP($A894+ROUND((COLUMN()-2)/24,5),'Расчет сбытовых надбавок'!$B$2281:'Расчет сбытовых надбавок'!$G$3024,6)</f>
        <v>77.010000000000005</v>
      </c>
      <c r="S894" s="98">
        <f>VLOOKUP($A894+ROUND((COLUMN()-2)/24,5),АТС!$A$41:$F$736,5)+VLOOKUP($A894+ROUND((COLUMN()-2)/24,5),'Расчет сбытовых надбавок'!$B$2281:'Расчет сбытовых надбавок'!$G$3024,6)</f>
        <v>80.52000000000001</v>
      </c>
      <c r="T894" s="98">
        <f>VLOOKUP($A894+ROUND((COLUMN()-2)/24,5),АТС!$A$41:$F$736,5)+VLOOKUP($A894+ROUND((COLUMN()-2)/24,5),'Расчет сбытовых надбавок'!$B$2281:'Расчет сбытовых надбавок'!$G$3024,6)</f>
        <v>110.91</v>
      </c>
      <c r="U894" s="98">
        <f>VLOOKUP($A894+ROUND((COLUMN()-2)/24,5),АТС!$A$41:$F$736,5)+VLOOKUP($A894+ROUND((COLUMN()-2)/24,5),'Расчет сбытовых надбавок'!$B$2281:'Расчет сбытовых надбавок'!$G$3024,6)</f>
        <v>72.97</v>
      </c>
      <c r="V894" s="98">
        <f>VLOOKUP($A894+ROUND((COLUMN()-2)/24,5),АТС!$A$41:$F$736,5)+VLOOKUP($A894+ROUND((COLUMN()-2)/24,5),'Расчет сбытовых надбавок'!$B$2281:'Расчет сбытовых надбавок'!$G$3024,6)</f>
        <v>120.42</v>
      </c>
      <c r="W894" s="98">
        <f>VLOOKUP($A894+ROUND((COLUMN()-2)/24,5),АТС!$A$41:$F$736,5)+VLOOKUP($A894+ROUND((COLUMN()-2)/24,5),'Расчет сбытовых надбавок'!$B$2281:'Расчет сбытовых надбавок'!$G$3024,6)</f>
        <v>175.02</v>
      </c>
      <c r="X894" s="98">
        <f>VLOOKUP($A894+ROUND((COLUMN()-2)/24,5),АТС!$A$41:$F$736,5)+VLOOKUP($A894+ROUND((COLUMN()-2)/24,5),'Расчет сбытовых надбавок'!$B$2281:'Расчет сбытовых надбавок'!$G$3024,6)</f>
        <v>302.35000000000002</v>
      </c>
      <c r="Y894" s="98">
        <f>VLOOKUP($A894+ROUND((COLUMN()-2)/24,5),АТС!$A$41:$F$736,5)+VLOOKUP($A894+ROUND((COLUMN()-2)/24,5),'Расчет сбытовых надбавок'!$B$2281:'Расчет сбытовых надбавок'!$G$3024,6)</f>
        <v>513.6</v>
      </c>
    </row>
    <row r="895" spans="1:25" x14ac:dyDescent="0.2">
      <c r="A895" s="79">
        <f t="shared" si="26"/>
        <v>42578</v>
      </c>
      <c r="B895" s="98">
        <f>VLOOKUP($A895+ROUND((COLUMN()-2)/24,5),АТС!$A$41:$F$736,5)+VLOOKUP($A895+ROUND((COLUMN()-2)/24,5),'Расчет сбытовых надбавок'!$B$2281:'Расчет сбытовых надбавок'!$G$3024,6)</f>
        <v>152.64000000000001</v>
      </c>
      <c r="C895" s="98">
        <f>VLOOKUP($A895+ROUND((COLUMN()-2)/24,5),АТС!$A$41:$F$736,5)+VLOOKUP($A895+ROUND((COLUMN()-2)/24,5),'Расчет сбытовых надбавок'!$B$2281:'Расчет сбытовых надбавок'!$G$3024,6)</f>
        <v>105.42</v>
      </c>
      <c r="D895" s="98">
        <f>VLOOKUP($A895+ROUND((COLUMN()-2)/24,5),АТС!$A$41:$F$736,5)+VLOOKUP($A895+ROUND((COLUMN()-2)/24,5),'Расчет сбытовых надбавок'!$B$2281:'Расчет сбытовых надбавок'!$G$3024,6)</f>
        <v>114.84</v>
      </c>
      <c r="E895" s="98">
        <f>VLOOKUP($A895+ROUND((COLUMN()-2)/24,5),АТС!$A$41:$F$736,5)+VLOOKUP($A895+ROUND((COLUMN()-2)/24,5),'Расчет сбытовых надбавок'!$B$2281:'Расчет сбытовых надбавок'!$G$3024,6)</f>
        <v>84.16</v>
      </c>
      <c r="F895" s="98">
        <f>VLOOKUP($A895+ROUND((COLUMN()-2)/24,5),АТС!$A$41:$F$736,5)+VLOOKUP($A895+ROUND((COLUMN()-2)/24,5),'Расчет сбытовых надбавок'!$B$2281:'Расчет сбытовых надбавок'!$G$3024,6)</f>
        <v>88.86999999999999</v>
      </c>
      <c r="G895" s="98">
        <f>VLOOKUP($A895+ROUND((COLUMN()-2)/24,5),АТС!$A$41:$F$736,5)+VLOOKUP($A895+ROUND((COLUMN()-2)/24,5),'Расчет сбытовых надбавок'!$B$2281:'Расчет сбытовых надбавок'!$G$3024,6)</f>
        <v>0.01</v>
      </c>
      <c r="H895" s="98">
        <f>VLOOKUP($A895+ROUND((COLUMN()-2)/24,5),АТС!$A$41:$F$736,5)+VLOOKUP($A895+ROUND((COLUMN()-2)/24,5),'Расчет сбытовых надбавок'!$B$2281:'Расчет сбытовых надбавок'!$G$3024,6)</f>
        <v>0</v>
      </c>
      <c r="I895" s="98">
        <f>VLOOKUP($A895+ROUND((COLUMN()-2)/24,5),АТС!$A$41:$F$736,5)+VLOOKUP($A895+ROUND((COLUMN()-2)/24,5),'Расчет сбытовых надбавок'!$B$2281:'Расчет сбытовых надбавок'!$G$3024,6)</f>
        <v>0</v>
      </c>
      <c r="J895" s="98">
        <f>VLOOKUP($A895+ROUND((COLUMN()-2)/24,5),АТС!$A$41:$F$736,5)+VLOOKUP($A895+ROUND((COLUMN()-2)/24,5),'Расчет сбытовых надбавок'!$B$2281:'Расчет сбытовых надбавок'!$G$3024,6)</f>
        <v>34.020000000000003</v>
      </c>
      <c r="K895" s="98">
        <f>VLOOKUP($A895+ROUND((COLUMN()-2)/24,5),АТС!$A$41:$F$736,5)+VLOOKUP($A895+ROUND((COLUMN()-2)/24,5),'Расчет сбытовых надбавок'!$B$2281:'Расчет сбытовых надбавок'!$G$3024,6)</f>
        <v>16.22</v>
      </c>
      <c r="L895" s="98">
        <f>VLOOKUP($A895+ROUND((COLUMN()-2)/24,5),АТС!$A$41:$F$736,5)+VLOOKUP($A895+ROUND((COLUMN()-2)/24,5),'Расчет сбытовых надбавок'!$B$2281:'Расчет сбытовых надбавок'!$G$3024,6)</f>
        <v>17.029999999999998</v>
      </c>
      <c r="M895" s="98">
        <f>VLOOKUP($A895+ROUND((COLUMN()-2)/24,5),АТС!$A$41:$F$736,5)+VLOOKUP($A895+ROUND((COLUMN()-2)/24,5),'Расчет сбытовых надбавок'!$B$2281:'Расчет сбытовых надбавок'!$G$3024,6)</f>
        <v>28.049999999999997</v>
      </c>
      <c r="N895" s="98">
        <f>VLOOKUP($A895+ROUND((COLUMN()-2)/24,5),АТС!$A$41:$F$736,5)+VLOOKUP($A895+ROUND((COLUMN()-2)/24,5),'Расчет сбытовых надбавок'!$B$2281:'Расчет сбытовых надбавок'!$G$3024,6)</f>
        <v>9.2000000000000011</v>
      </c>
      <c r="O895" s="98">
        <f>VLOOKUP($A895+ROUND((COLUMN()-2)/24,5),АТС!$A$41:$F$736,5)+VLOOKUP($A895+ROUND((COLUMN()-2)/24,5),'Расчет сбытовых надбавок'!$B$2281:'Расчет сбытовых надбавок'!$G$3024,6)</f>
        <v>14.37</v>
      </c>
      <c r="P895" s="98">
        <f>VLOOKUP($A895+ROUND((COLUMN()-2)/24,5),АТС!$A$41:$F$736,5)+VLOOKUP($A895+ROUND((COLUMN()-2)/24,5),'Расчет сбытовых надбавок'!$B$2281:'Расчет сбытовых надбавок'!$G$3024,6)</f>
        <v>2.0699999999999998</v>
      </c>
      <c r="Q895" s="98">
        <f>VLOOKUP($A895+ROUND((COLUMN()-2)/24,5),АТС!$A$41:$F$736,5)+VLOOKUP($A895+ROUND((COLUMN()-2)/24,5),'Расчет сбытовых надбавок'!$B$2281:'Расчет сбытовых надбавок'!$G$3024,6)</f>
        <v>9.25</v>
      </c>
      <c r="R895" s="98">
        <f>VLOOKUP($A895+ROUND((COLUMN()-2)/24,5),АТС!$A$41:$F$736,5)+VLOOKUP($A895+ROUND((COLUMN()-2)/24,5),'Расчет сбытовых надбавок'!$B$2281:'Расчет сбытовых надбавок'!$G$3024,6)</f>
        <v>3.98</v>
      </c>
      <c r="S895" s="98">
        <f>VLOOKUP($A895+ROUND((COLUMN()-2)/24,5),АТС!$A$41:$F$736,5)+VLOOKUP($A895+ROUND((COLUMN()-2)/24,5),'Расчет сбытовых надбавок'!$B$2281:'Расчет сбытовых надбавок'!$G$3024,6)</f>
        <v>18.3</v>
      </c>
      <c r="T895" s="98">
        <f>VLOOKUP($A895+ROUND((COLUMN()-2)/24,5),АТС!$A$41:$F$736,5)+VLOOKUP($A895+ROUND((COLUMN()-2)/24,5),'Расчет сбытовых надбавок'!$B$2281:'Расчет сбытовых надбавок'!$G$3024,6)</f>
        <v>10.220000000000001</v>
      </c>
      <c r="U895" s="98">
        <f>VLOOKUP($A895+ROUND((COLUMN()-2)/24,5),АТС!$A$41:$F$736,5)+VLOOKUP($A895+ROUND((COLUMN()-2)/24,5),'Расчет сбытовых надбавок'!$B$2281:'Расчет сбытовых надбавок'!$G$3024,6)</f>
        <v>0.01</v>
      </c>
      <c r="V895" s="98">
        <f>VLOOKUP($A895+ROUND((COLUMN()-2)/24,5),АТС!$A$41:$F$736,5)+VLOOKUP($A895+ROUND((COLUMN()-2)/24,5),'Расчет сбытовых надбавок'!$B$2281:'Расчет сбытовых надбавок'!$G$3024,6)</f>
        <v>593.14</v>
      </c>
      <c r="W895" s="98">
        <f>VLOOKUP($A895+ROUND((COLUMN()-2)/24,5),АТС!$A$41:$F$736,5)+VLOOKUP($A895+ROUND((COLUMN()-2)/24,5),'Расчет сбытовых надбавок'!$B$2281:'Расчет сбытовых надбавок'!$G$3024,6)</f>
        <v>17.52</v>
      </c>
      <c r="X895" s="98">
        <f>VLOOKUP($A895+ROUND((COLUMN()-2)/24,5),АТС!$A$41:$F$736,5)+VLOOKUP($A895+ROUND((COLUMN()-2)/24,5),'Расчет сбытовых надбавок'!$B$2281:'Расчет сбытовых надбавок'!$G$3024,6)</f>
        <v>243.93</v>
      </c>
      <c r="Y895" s="98">
        <f>VLOOKUP($A895+ROUND((COLUMN()-2)/24,5),АТС!$A$41:$F$736,5)+VLOOKUP($A895+ROUND((COLUMN()-2)/24,5),'Расчет сбытовых надбавок'!$B$2281:'Расчет сбытовых надбавок'!$G$3024,6)</f>
        <v>399.72999999999996</v>
      </c>
    </row>
    <row r="896" spans="1:25" x14ac:dyDescent="0.2">
      <c r="A896" s="79">
        <f t="shared" si="26"/>
        <v>42579</v>
      </c>
      <c r="B896" s="98">
        <f>VLOOKUP($A896+ROUND((COLUMN()-2)/24,5),АТС!$A$41:$F$736,5)+VLOOKUP($A896+ROUND((COLUMN()-2)/24,5),'Расчет сбытовых надбавок'!$B$2281:'Расчет сбытовых надбавок'!$G$3024,6)</f>
        <v>146.54000000000002</v>
      </c>
      <c r="C896" s="98">
        <f>VLOOKUP($A896+ROUND((COLUMN()-2)/24,5),АТС!$A$41:$F$736,5)+VLOOKUP($A896+ROUND((COLUMN()-2)/24,5),'Расчет сбытовых надбавок'!$B$2281:'Расчет сбытовых надбавок'!$G$3024,6)</f>
        <v>0.01</v>
      </c>
      <c r="D896" s="98">
        <f>VLOOKUP($A896+ROUND((COLUMN()-2)/24,5),АТС!$A$41:$F$736,5)+VLOOKUP($A896+ROUND((COLUMN()-2)/24,5),'Расчет сбытовых надбавок'!$B$2281:'Расчет сбытовых надбавок'!$G$3024,6)</f>
        <v>0</v>
      </c>
      <c r="E896" s="98">
        <f>VLOOKUP($A896+ROUND((COLUMN()-2)/24,5),АТС!$A$41:$F$736,5)+VLOOKUP($A896+ROUND((COLUMN()-2)/24,5),'Расчет сбытовых надбавок'!$B$2281:'Расчет сбытовых надбавок'!$G$3024,6)</f>
        <v>0</v>
      </c>
      <c r="F896" s="98">
        <f>VLOOKUP($A896+ROUND((COLUMN()-2)/24,5),АТС!$A$41:$F$736,5)+VLOOKUP($A896+ROUND((COLUMN()-2)/24,5),'Расчет сбытовых надбавок'!$B$2281:'Расчет сбытовых надбавок'!$G$3024,6)</f>
        <v>68.87</v>
      </c>
      <c r="G896" s="98">
        <f>VLOOKUP($A896+ROUND((COLUMN()-2)/24,5),АТС!$A$41:$F$736,5)+VLOOKUP($A896+ROUND((COLUMN()-2)/24,5),'Расчет сбытовых надбавок'!$B$2281:'Расчет сбытовых надбавок'!$G$3024,6)</f>
        <v>24.46</v>
      </c>
      <c r="H896" s="98">
        <f>VLOOKUP($A896+ROUND((COLUMN()-2)/24,5),АТС!$A$41:$F$736,5)+VLOOKUP($A896+ROUND((COLUMN()-2)/24,5),'Расчет сбытовых надбавок'!$B$2281:'Расчет сбытовых надбавок'!$G$3024,6)</f>
        <v>0</v>
      </c>
      <c r="I896" s="98">
        <f>VLOOKUP($A896+ROUND((COLUMN()-2)/24,5),АТС!$A$41:$F$736,5)+VLOOKUP($A896+ROUND((COLUMN()-2)/24,5),'Расчет сбытовых надбавок'!$B$2281:'Расчет сбытовых надбавок'!$G$3024,6)</f>
        <v>0</v>
      </c>
      <c r="J896" s="98">
        <f>VLOOKUP($A896+ROUND((COLUMN()-2)/24,5),АТС!$A$41:$F$736,5)+VLOOKUP($A896+ROUND((COLUMN()-2)/24,5),'Расчет сбытовых надбавок'!$B$2281:'Расчет сбытовых надбавок'!$G$3024,6)</f>
        <v>0.01</v>
      </c>
      <c r="K896" s="98">
        <f>VLOOKUP($A896+ROUND((COLUMN()-2)/24,5),АТС!$A$41:$F$736,5)+VLOOKUP($A896+ROUND((COLUMN()-2)/24,5),'Расчет сбытовых надбавок'!$B$2281:'Расчет сбытовых надбавок'!$G$3024,6)</f>
        <v>0.01</v>
      </c>
      <c r="L896" s="98">
        <f>VLOOKUP($A896+ROUND((COLUMN()-2)/24,5),АТС!$A$41:$F$736,5)+VLOOKUP($A896+ROUND((COLUMN()-2)/24,5),'Расчет сбытовых надбавок'!$B$2281:'Расчет сбытовых надбавок'!$G$3024,6)</f>
        <v>0.01</v>
      </c>
      <c r="M896" s="98">
        <f>VLOOKUP($A896+ROUND((COLUMN()-2)/24,5),АТС!$A$41:$F$736,5)+VLOOKUP($A896+ROUND((COLUMN()-2)/24,5),'Расчет сбытовых надбавок'!$B$2281:'Расчет сбытовых надбавок'!$G$3024,6)</f>
        <v>0</v>
      </c>
      <c r="N896" s="98">
        <f>VLOOKUP($A896+ROUND((COLUMN()-2)/24,5),АТС!$A$41:$F$736,5)+VLOOKUP($A896+ROUND((COLUMN()-2)/24,5),'Расчет сбытовых надбавок'!$B$2281:'Расчет сбытовых надбавок'!$G$3024,6)</f>
        <v>1170.72</v>
      </c>
      <c r="O896" s="98">
        <f>VLOOKUP($A896+ROUND((COLUMN()-2)/24,5),АТС!$A$41:$F$736,5)+VLOOKUP($A896+ROUND((COLUMN()-2)/24,5),'Расчет сбытовых надбавок'!$B$2281:'Расчет сбытовых надбавок'!$G$3024,6)</f>
        <v>1175.83</v>
      </c>
      <c r="P896" s="98">
        <f>VLOOKUP($A896+ROUND((COLUMN()-2)/24,5),АТС!$A$41:$F$736,5)+VLOOKUP($A896+ROUND((COLUMN()-2)/24,5),'Расчет сбытовых надбавок'!$B$2281:'Расчет сбытовых надбавок'!$G$3024,6)</f>
        <v>0.24000000000000002</v>
      </c>
      <c r="Q896" s="98">
        <f>VLOOKUP($A896+ROUND((COLUMN()-2)/24,5),АТС!$A$41:$F$736,5)+VLOOKUP($A896+ROUND((COLUMN()-2)/24,5),'Расчет сбытовых надбавок'!$B$2281:'Расчет сбытовых надбавок'!$G$3024,6)</f>
        <v>0.33</v>
      </c>
      <c r="R896" s="98">
        <f>VLOOKUP($A896+ROUND((COLUMN()-2)/24,5),АТС!$A$41:$F$736,5)+VLOOKUP($A896+ROUND((COLUMN()-2)/24,5),'Расчет сбытовых надбавок'!$B$2281:'Расчет сбытовых надбавок'!$G$3024,6)</f>
        <v>1267.1099999999999</v>
      </c>
      <c r="S896" s="98">
        <f>VLOOKUP($A896+ROUND((COLUMN()-2)/24,5),АТС!$A$41:$F$736,5)+VLOOKUP($A896+ROUND((COLUMN()-2)/24,5),'Расчет сбытовых надбавок'!$B$2281:'Расчет сбытовых надбавок'!$G$3024,6)</f>
        <v>1169.05</v>
      </c>
      <c r="T896" s="98">
        <f>VLOOKUP($A896+ROUND((COLUMN()-2)/24,5),АТС!$A$41:$F$736,5)+VLOOKUP($A896+ROUND((COLUMN()-2)/24,5),'Расчет сбытовых надбавок'!$B$2281:'Расчет сбытовых надбавок'!$G$3024,6)</f>
        <v>0</v>
      </c>
      <c r="U896" s="98">
        <f>VLOOKUP($A896+ROUND((COLUMN()-2)/24,5),АТС!$A$41:$F$736,5)+VLOOKUP($A896+ROUND((COLUMN()-2)/24,5),'Расчет сбытовых надбавок'!$B$2281:'Расчет сбытовых надбавок'!$G$3024,6)</f>
        <v>0</v>
      </c>
      <c r="V896" s="98">
        <f>VLOOKUP($A896+ROUND((COLUMN()-2)/24,5),АТС!$A$41:$F$736,5)+VLOOKUP($A896+ROUND((COLUMN()-2)/24,5),'Расчет сбытовых надбавок'!$B$2281:'Расчет сбытовых надбавок'!$G$3024,6)</f>
        <v>0</v>
      </c>
      <c r="W896" s="98">
        <f>VLOOKUP($A896+ROUND((COLUMN()-2)/24,5),АТС!$A$41:$F$736,5)+VLOOKUP($A896+ROUND((COLUMN()-2)/24,5),'Расчет сбытовых надбавок'!$B$2281:'Расчет сбытовых надбавок'!$G$3024,6)</f>
        <v>0</v>
      </c>
      <c r="X896" s="98">
        <f>VLOOKUP($A896+ROUND((COLUMN()-2)/24,5),АТС!$A$41:$F$736,5)+VLOOKUP($A896+ROUND((COLUMN()-2)/24,5),'Расчет сбытовых надбавок'!$B$2281:'Расчет сбытовых надбавок'!$G$3024,6)</f>
        <v>277.15999999999997</v>
      </c>
      <c r="Y896" s="98">
        <f>VLOOKUP($A896+ROUND((COLUMN()-2)/24,5),АТС!$A$41:$F$736,5)+VLOOKUP($A896+ROUND((COLUMN()-2)/24,5),'Расчет сбытовых надбавок'!$B$2281:'Расчет сбытовых надбавок'!$G$3024,6)</f>
        <v>10.459999999999999</v>
      </c>
    </row>
    <row r="897" spans="1:25" x14ac:dyDescent="0.2">
      <c r="A897" s="79">
        <f t="shared" si="26"/>
        <v>42580</v>
      </c>
      <c r="B897" s="98">
        <f>VLOOKUP($A897+ROUND((COLUMN()-2)/24,5),АТС!$A$41:$F$784,5)+VLOOKUP($A897+ROUND((COLUMN()-2)/24,5),'Расчет сбытовых надбавок'!$B$2281:'Расчет сбытовых надбавок'!$G$3024,6)</f>
        <v>0</v>
      </c>
      <c r="C897" s="98">
        <f>VLOOKUP($A897+ROUND((COLUMN()-2)/24,5),АТС!$A$41:$F$736,5)+VLOOKUP($A897+ROUND((COLUMN()-2)/24,5),'Расчет сбытовых надбавок'!$B$2281:'Расчет сбытовых надбавок'!$G$3024,6)</f>
        <v>0</v>
      </c>
      <c r="D897" s="98">
        <f>VLOOKUP($A897+ROUND((COLUMN()-2)/24,5),АТС!$A$41:$F$736,5)+VLOOKUP($A897+ROUND((COLUMN()-2)/24,5),'Расчет сбытовых надбавок'!$B$2281:'Расчет сбытовых надбавок'!$G$3024,6)</f>
        <v>0.01</v>
      </c>
      <c r="E897" s="98">
        <f>VLOOKUP($A897+ROUND((COLUMN()-2)/24,5),АТС!$A$41:$F$736,5)+VLOOKUP($A897+ROUND((COLUMN()-2)/24,5),'Расчет сбытовых надбавок'!$B$2281:'Расчет сбытовых надбавок'!$G$3024,6)</f>
        <v>0.01</v>
      </c>
      <c r="F897" s="98">
        <f>VLOOKUP($A897+ROUND((COLUMN()-2)/24,5),АТС!$A$41:$F$736,5)+VLOOKUP($A897+ROUND((COLUMN()-2)/24,5),'Расчет сбытовых надбавок'!$B$2281:'Расчет сбытовых надбавок'!$G$3024,6)</f>
        <v>0.01</v>
      </c>
      <c r="G897" s="98">
        <f>VLOOKUP($A897+ROUND((COLUMN()-2)/24,5),АТС!$A$41:$F$736,5)+VLOOKUP($A897+ROUND((COLUMN()-2)/24,5),'Расчет сбытовых надбавок'!$B$2281:'Расчет сбытовых надбавок'!$G$3024,6)</f>
        <v>0</v>
      </c>
      <c r="H897" s="98">
        <f>VLOOKUP($A897+ROUND((COLUMN()-2)/24,5),АТС!$A$41:$F$736,5)+VLOOKUP($A897+ROUND((COLUMN()-2)/24,5),'Расчет сбытовых надбавок'!$B$2281:'Расчет сбытовых надбавок'!$G$3024,6)</f>
        <v>0</v>
      </c>
      <c r="I897" s="98">
        <f>VLOOKUP($A897+ROUND((COLUMN()-2)/24,5),АТС!$A$41:$F$736,5)+VLOOKUP($A897+ROUND((COLUMN()-2)/24,5),'Расчет сбытовых надбавок'!$B$2281:'Расчет сбытовых надбавок'!$G$3024,6)</f>
        <v>0.01</v>
      </c>
      <c r="J897" s="98">
        <f>VLOOKUP($A897+ROUND((COLUMN()-2)/24,5),АТС!$A$41:$F$736,5)+VLOOKUP($A897+ROUND((COLUMN()-2)/24,5),'Расчет сбытовых надбавок'!$B$2281:'Расчет сбытовых надбавок'!$G$3024,6)</f>
        <v>0.01</v>
      </c>
      <c r="K897" s="98">
        <f>VLOOKUP($A897+ROUND((COLUMN()-2)/24,5),АТС!$A$41:$F$736,5)+VLOOKUP($A897+ROUND((COLUMN()-2)/24,5),'Расчет сбытовых надбавок'!$B$2281:'Расчет сбытовых надбавок'!$G$3024,6)</f>
        <v>0</v>
      </c>
      <c r="L897" s="98">
        <f>VLOOKUP($A897+ROUND((COLUMN()-2)/24,5),АТС!$A$41:$F$736,5)+VLOOKUP($A897+ROUND((COLUMN()-2)/24,5),'Расчет сбытовых надбавок'!$B$2281:'Расчет сбытовых надбавок'!$G$3024,6)</f>
        <v>0</v>
      </c>
      <c r="M897" s="98">
        <f>VLOOKUP($A897+ROUND((COLUMN()-2)/24,5),АТС!$A$41:$F$736,5)+VLOOKUP($A897+ROUND((COLUMN()-2)/24,5),'Расчет сбытовых надбавок'!$B$2281:'Расчет сбытовых надбавок'!$G$3024,6)</f>
        <v>0.01</v>
      </c>
      <c r="N897" s="98">
        <f>VLOOKUP($A897+ROUND((COLUMN()-2)/24,5),АТС!$A$41:$F$736,5)+VLOOKUP($A897+ROUND((COLUMN()-2)/24,5),'Расчет сбытовых надбавок'!$B$2281:'Расчет сбытовых надбавок'!$G$3024,6)</f>
        <v>118.27</v>
      </c>
      <c r="O897" s="98">
        <f>VLOOKUP($A897+ROUND((COLUMN()-2)/24,5),АТС!$A$41:$F$736,5)+VLOOKUP($A897+ROUND((COLUMN()-2)/24,5),'Расчет сбытовых надбавок'!$B$2281:'Расчет сбытовых надбавок'!$G$3024,6)</f>
        <v>978.86</v>
      </c>
      <c r="P897" s="98">
        <f>VLOOKUP($A897+ROUND((COLUMN()-2)/24,5),АТС!$A$41:$F$736,5)+VLOOKUP($A897+ROUND((COLUMN()-2)/24,5),'Расчет сбытовых надбавок'!$B$2281:'Расчет сбытовых надбавок'!$G$3024,6)</f>
        <v>966.65</v>
      </c>
      <c r="Q897" s="98">
        <f>VLOOKUP($A897+ROUND((COLUMN()-2)/24,5),АТС!$A$41:$F$736,5)+VLOOKUP($A897+ROUND((COLUMN()-2)/24,5),'Расчет сбытовых надбавок'!$B$2281:'Расчет сбытовых надбавок'!$G$3024,6)</f>
        <v>756.09</v>
      </c>
      <c r="R897" s="98">
        <f>VLOOKUP($A897+ROUND((COLUMN()-2)/24,5),АТС!$A$41:$F$736,5)+VLOOKUP($A897+ROUND((COLUMN()-2)/24,5),'Расчет сбытовых надбавок'!$B$2281:'Расчет сбытовых надбавок'!$G$3024,6)</f>
        <v>82.38000000000001</v>
      </c>
      <c r="S897" s="98">
        <f>VLOOKUP($A897+ROUND((COLUMN()-2)/24,5),АТС!$A$41:$F$736,5)+VLOOKUP($A897+ROUND((COLUMN()-2)/24,5),'Расчет сбытовых надбавок'!$B$2281:'Расчет сбытовых надбавок'!$G$3024,6)</f>
        <v>109.94</v>
      </c>
      <c r="T897" s="98">
        <f>VLOOKUP($A897+ROUND((COLUMN()-2)/24,5),АТС!$A$41:$F$736,5)+VLOOKUP($A897+ROUND((COLUMN()-2)/24,5),'Расчет сбытовых надбавок'!$B$2281:'Расчет сбытовых надбавок'!$G$3024,6)</f>
        <v>0.01</v>
      </c>
      <c r="U897" s="98">
        <f>VLOOKUP($A897+ROUND((COLUMN()-2)/24,5),АТС!$A$41:$F$736,5)+VLOOKUP($A897+ROUND((COLUMN()-2)/24,5),'Расчет сбытовых надбавок'!$B$2281:'Расчет сбытовых надбавок'!$G$3024,6)</f>
        <v>0</v>
      </c>
      <c r="V897" s="98">
        <f>VLOOKUP($A897+ROUND((COLUMN()-2)/24,5),АТС!$A$41:$F$736,5)+VLOOKUP($A897+ROUND((COLUMN()-2)/24,5),'Расчет сбытовых надбавок'!$B$2281:'Расчет сбытовых надбавок'!$G$3024,6)</f>
        <v>0</v>
      </c>
      <c r="W897" s="98">
        <f>VLOOKUP($A897+ROUND((COLUMN()-2)/24,5),АТС!$A$41:$F$736,5)+VLOOKUP($A897+ROUND((COLUMN()-2)/24,5),'Расчет сбытовых надбавок'!$B$2281:'Расчет сбытовых надбавок'!$G$3024,6)</f>
        <v>85.55</v>
      </c>
      <c r="X897" s="98">
        <f>VLOOKUP($A897+ROUND((COLUMN()-2)/24,5),АТС!$A$41:$F$736,5)+VLOOKUP($A897+ROUND((COLUMN()-2)/24,5),'Расчет сбытовых надбавок'!$B$2281:'Расчет сбытовых надбавок'!$G$3024,6)</f>
        <v>344.65999999999997</v>
      </c>
      <c r="Y897" s="98">
        <f>VLOOKUP($A897+ROUND((COLUMN()-2)/24,5),АТС!$A$41:$F$736,5)+VLOOKUP($A897+ROUND((COLUMN()-2)/24,5),'Расчет сбытовых надбавок'!$B$2281:'Расчет сбытовых надбавок'!$G$3024,6)</f>
        <v>435.54</v>
      </c>
    </row>
    <row r="898" spans="1:25" x14ac:dyDescent="0.2">
      <c r="A898" s="79">
        <f t="shared" si="26"/>
        <v>42581</v>
      </c>
      <c r="B898" s="98">
        <f>VLOOKUP($A898+ROUND((COLUMN()-2)/24,5),АТС!$A$41:$F$784,5)+VLOOKUP($A898+ROUND((COLUMN()-2)/24,5),'Расчет сбытовых надбавок'!$B$2281:'Расчет сбытовых надбавок'!$G$3024,6)</f>
        <v>890.14</v>
      </c>
      <c r="C898" s="98">
        <f>VLOOKUP($A898+ROUND((COLUMN()-2)/24,5),АТС!$A$41:$F$784,5)+VLOOKUP($A898+ROUND((COLUMN()-2)/24,5),'Расчет сбытовых надбавок'!$B$2281:'Расчет сбытовых надбавок'!$G$3024,6)</f>
        <v>71.11</v>
      </c>
      <c r="D898" s="98">
        <f>VLOOKUP($A898+ROUND((COLUMN()-2)/24,5),АТС!$A$41:$F$784,5)+VLOOKUP($A898+ROUND((COLUMN()-2)/24,5),'Расчет сбытовых надбавок'!$B$2281:'Расчет сбытовых надбавок'!$G$3024,6)</f>
        <v>33.51</v>
      </c>
      <c r="E898" s="98">
        <f>VLOOKUP($A898+ROUND((COLUMN()-2)/24,5),АТС!$A$41:$F$784,5)+VLOOKUP($A898+ROUND((COLUMN()-2)/24,5),'Расчет сбытовых надбавок'!$B$2281:'Расчет сбытовых надбавок'!$G$3024,6)</f>
        <v>8.629999999999999</v>
      </c>
      <c r="F898" s="98">
        <f>VLOOKUP($A898+ROUND((COLUMN()-2)/24,5),АТС!$A$41:$F$784,5)+VLOOKUP($A898+ROUND((COLUMN()-2)/24,5),'Расчет сбытовых надбавок'!$B$2281:'Расчет сбытовых надбавок'!$G$3024,6)</f>
        <v>79.63</v>
      </c>
      <c r="G898" s="98">
        <f>VLOOKUP($A898+ROUND((COLUMN()-2)/24,5),АТС!$A$41:$F$784,5)+VLOOKUP($A898+ROUND((COLUMN()-2)/24,5),'Расчет сбытовых надбавок'!$B$2281:'Расчет сбытовых надбавок'!$G$3024,6)</f>
        <v>0</v>
      </c>
      <c r="H898" s="98">
        <f>VLOOKUP($A898+ROUND((COLUMN()-2)/24,5),АТС!$A$41:$F$784,5)+VLOOKUP($A898+ROUND((COLUMN()-2)/24,5),'Расчет сбытовых надбавок'!$B$2281:'Расчет сбытовых надбавок'!$G$3024,6)</f>
        <v>0</v>
      </c>
      <c r="I898" s="98">
        <f>VLOOKUP($A898+ROUND((COLUMN()-2)/24,5),АТС!$A$41:$F$784,5)+VLOOKUP($A898+ROUND((COLUMN()-2)/24,5),'Расчет сбытовых надбавок'!$B$2281:'Расчет сбытовых надбавок'!$G$3024,6)</f>
        <v>0</v>
      </c>
      <c r="J898" s="98">
        <f>VLOOKUP($A898+ROUND((COLUMN()-2)/24,5),АТС!$A$41:$F$784,5)+VLOOKUP($A898+ROUND((COLUMN()-2)/24,5),'Расчет сбытовых надбавок'!$B$2281:'Расчет сбытовых надбавок'!$G$3024,6)</f>
        <v>25.349999999999998</v>
      </c>
      <c r="K898" s="98">
        <f>VLOOKUP($A898+ROUND((COLUMN()-2)/24,5),АТС!$A$41:$F$784,5)+VLOOKUP($A898+ROUND((COLUMN()-2)/24,5),'Расчет сбытовых надбавок'!$B$2281:'Расчет сбытовых надбавок'!$G$3024,6)</f>
        <v>88.52000000000001</v>
      </c>
      <c r="L898" s="98">
        <f>VLOOKUP($A898+ROUND((COLUMN()-2)/24,5),АТС!$A$41:$F$784,5)+VLOOKUP($A898+ROUND((COLUMN()-2)/24,5),'Расчет сбытовых надбавок'!$B$2281:'Расчет сбытовых надбавок'!$G$3024,6)</f>
        <v>61.2</v>
      </c>
      <c r="M898" s="98">
        <f>VLOOKUP($A898+ROUND((COLUMN()-2)/24,5),АТС!$A$41:$F$784,5)+VLOOKUP($A898+ROUND((COLUMN()-2)/24,5),'Расчет сбытовых надбавок'!$B$2281:'Расчет сбытовых надбавок'!$G$3024,6)</f>
        <v>108.41999999999999</v>
      </c>
      <c r="N898" s="98">
        <f>VLOOKUP($A898+ROUND((COLUMN()-2)/24,5),АТС!$A$41:$F$784,5)+VLOOKUP($A898+ROUND((COLUMN()-2)/24,5),'Расчет сбытовых надбавок'!$B$2281:'Расчет сбытовых надбавок'!$G$3024,6)</f>
        <v>22.330000000000002</v>
      </c>
      <c r="O898" s="98">
        <f>VLOOKUP($A898+ROUND((COLUMN()-2)/24,5),АТС!$A$41:$F$784,5)+VLOOKUP($A898+ROUND((COLUMN()-2)/24,5),'Расчет сбытовых надбавок'!$B$2281:'Расчет сбытовых надбавок'!$G$3024,6)</f>
        <v>6.68</v>
      </c>
      <c r="P898" s="98">
        <f>VLOOKUP($A898+ROUND((COLUMN()-2)/24,5),АТС!$A$41:$F$784,5)+VLOOKUP($A898+ROUND((COLUMN()-2)/24,5),'Расчет сбытовых надбавок'!$B$2281:'Расчет сбытовых надбавок'!$G$3024,6)</f>
        <v>17.39</v>
      </c>
      <c r="Q898" s="98">
        <f>VLOOKUP($A898+ROUND((COLUMN()-2)/24,5),АТС!$A$41:$F$784,5)+VLOOKUP($A898+ROUND((COLUMN()-2)/24,5),'Расчет сбытовых надбавок'!$B$2281:'Расчет сбытовых надбавок'!$G$3024,6)</f>
        <v>20.790000000000003</v>
      </c>
      <c r="R898" s="98">
        <f>VLOOKUP($A898+ROUND((COLUMN()-2)/24,5),АТС!$A$41:$F$784,5)+VLOOKUP($A898+ROUND((COLUMN()-2)/24,5),'Расчет сбытовых надбавок'!$B$2281:'Расчет сбытовых надбавок'!$G$3024,6)</f>
        <v>24.66</v>
      </c>
      <c r="S898" s="98">
        <f>VLOOKUP($A898+ROUND((COLUMN()-2)/24,5),АТС!$A$41:$F$784,5)+VLOOKUP($A898+ROUND((COLUMN()-2)/24,5),'Расчет сбытовых надбавок'!$B$2281:'Расчет сбытовых надбавок'!$G$3024,6)</f>
        <v>34.599999999999994</v>
      </c>
      <c r="T898" s="98">
        <f>VLOOKUP($A898+ROUND((COLUMN()-2)/24,5),АТС!$A$41:$F$784,5)+VLOOKUP($A898+ROUND((COLUMN()-2)/24,5),'Расчет сбытовых надбавок'!$B$2281:'Расчет сбытовых надбавок'!$G$3024,6)</f>
        <v>34.5</v>
      </c>
      <c r="U898" s="98">
        <f>VLOOKUP($A898+ROUND((COLUMN()-2)/24,5),АТС!$A$41:$F$784,5)+VLOOKUP($A898+ROUND((COLUMN()-2)/24,5),'Расчет сбытовых надбавок'!$B$2281:'Расчет сбытовых надбавок'!$G$3024,6)</f>
        <v>0</v>
      </c>
      <c r="V898" s="98">
        <f>VLOOKUP($A898+ROUND((COLUMN()-2)/24,5),АТС!$A$41:$F$784,5)+VLOOKUP($A898+ROUND((COLUMN()-2)/24,5),'Расчет сбытовых надбавок'!$B$2281:'Расчет сбытовых надбавок'!$G$3024,6)</f>
        <v>0</v>
      </c>
      <c r="W898" s="98">
        <f>VLOOKUP($A898+ROUND((COLUMN()-2)/24,5),АТС!$A$41:$F$784,5)+VLOOKUP($A898+ROUND((COLUMN()-2)/24,5),'Расчет сбытовых надбавок'!$B$2281:'Расчет сбытовых надбавок'!$G$3024,6)</f>
        <v>9.73</v>
      </c>
      <c r="X898" s="98">
        <f>VLOOKUP($A898+ROUND((COLUMN()-2)/24,5),АТС!$A$41:$F$784,5)+VLOOKUP($A898+ROUND((COLUMN()-2)/24,5),'Расчет сбытовых надбавок'!$B$2281:'Расчет сбытовых надбавок'!$G$3024,6)</f>
        <v>145.77000000000001</v>
      </c>
      <c r="Y898" s="98">
        <f>VLOOKUP($A898+ROUND((COLUMN()-2)/24,5),АТС!$A$41:$F$784,5)+VLOOKUP($A898+ROUND((COLUMN()-2)/24,5),'Расчет сбытовых надбавок'!$B$2281:'Расчет сбытовых надбавок'!$G$3024,6)</f>
        <v>271.10999999999996</v>
      </c>
    </row>
    <row r="899" spans="1:25" x14ac:dyDescent="0.2">
      <c r="A899" s="79">
        <f t="shared" si="26"/>
        <v>42582</v>
      </c>
      <c r="B899" s="98">
        <f>VLOOKUP($A899+ROUND((COLUMN()-2)/24,5),АТС!$A$41:$F$784,5)+VLOOKUP($A899+ROUND((COLUMN()-2)/24,5),'Расчет сбытовых надбавок'!$B$2281:'Расчет сбытовых надбавок'!$G$3024,6)</f>
        <v>200.84</v>
      </c>
      <c r="C899" s="98">
        <f>VLOOKUP($A899+ROUND((COLUMN()-2)/24,5),АТС!$A$41:$F$784,5)+VLOOKUP($A899+ROUND((COLUMN()-2)/24,5),'Расчет сбытовых надбавок'!$B$2281:'Расчет сбытовых надбавок'!$G$3024,6)</f>
        <v>102.52</v>
      </c>
      <c r="D899" s="98">
        <f>VLOOKUP($A899+ROUND((COLUMN()-2)/24,5),АТС!$A$41:$F$784,5)+VLOOKUP($A899+ROUND((COLUMN()-2)/24,5),'Расчет сбытовых надбавок'!$B$2281:'Расчет сбытовых надбавок'!$G$3024,6)</f>
        <v>22.32</v>
      </c>
      <c r="E899" s="98">
        <f>VLOOKUP($A899+ROUND((COLUMN()-2)/24,5),АТС!$A$41:$F$784,5)+VLOOKUP($A899+ROUND((COLUMN()-2)/24,5),'Расчет сбытовых надбавок'!$B$2281:'Расчет сбытовых надбавок'!$G$3024,6)</f>
        <v>31.86</v>
      </c>
      <c r="F899" s="98">
        <f>VLOOKUP($A899+ROUND((COLUMN()-2)/24,5),АТС!$A$41:$F$784,5)+VLOOKUP($A899+ROUND((COLUMN()-2)/24,5),'Расчет сбытовых надбавок'!$B$2281:'Расчет сбытовых надбавок'!$G$3024,6)</f>
        <v>40.119999999999997</v>
      </c>
      <c r="G899" s="98">
        <f>VLOOKUP($A899+ROUND((COLUMN()-2)/24,5),АТС!$A$41:$F$784,5)+VLOOKUP($A899+ROUND((COLUMN()-2)/24,5),'Расчет сбытовых надбавок'!$B$2281:'Расчет сбытовых надбавок'!$G$3024,6)</f>
        <v>208.37</v>
      </c>
      <c r="H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I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J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K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L899" s="98">
        <f>VLOOKUP($A899+ROUND((COLUMN()-2)/24,5),АТС!$A$41:$F$784,5)+VLOOKUP($A899+ROUND((COLUMN()-2)/24,5),'Расчет сбытовых надбавок'!$B$2281:'Расчет сбытовых надбавок'!$G$3024,6)</f>
        <v>15.71</v>
      </c>
      <c r="M899" s="98">
        <f>VLOOKUP($A899+ROUND((COLUMN()-2)/24,5),АТС!$A$41:$F$784,5)+VLOOKUP($A899+ROUND((COLUMN()-2)/24,5),'Расчет сбытовых надбавок'!$B$2281:'Расчет сбытовых надбавок'!$G$3024,6)</f>
        <v>17.87</v>
      </c>
      <c r="N899" s="98">
        <f>VLOOKUP($A899+ROUND((COLUMN()-2)/24,5),АТС!$A$41:$F$784,5)+VLOOKUP($A899+ROUND((COLUMN()-2)/24,5),'Расчет сбытовых надбавок'!$B$2281:'Расчет сбытовых надбавок'!$G$3024,6)</f>
        <v>56.209999999999994</v>
      </c>
      <c r="O899" s="98">
        <f>VLOOKUP($A899+ROUND((COLUMN()-2)/24,5),АТС!$A$41:$F$784,5)+VLOOKUP($A899+ROUND((COLUMN()-2)/24,5),'Расчет сбытовых надбавок'!$B$2281:'Расчет сбытовых надбавок'!$G$3024,6)</f>
        <v>72.19</v>
      </c>
      <c r="P899" s="98">
        <f>VLOOKUP($A899+ROUND((COLUMN()-2)/24,5),АТС!$A$41:$F$784,5)+VLOOKUP($A899+ROUND((COLUMN()-2)/24,5),'Расчет сбытовых надбавок'!$B$2281:'Расчет сбытовых надбавок'!$G$3024,6)</f>
        <v>123.03</v>
      </c>
      <c r="Q899" s="98">
        <f>VLOOKUP($A899+ROUND((COLUMN()-2)/24,5),АТС!$A$41:$F$784,5)+VLOOKUP($A899+ROUND((COLUMN()-2)/24,5),'Расчет сбытовых надбавок'!$B$2281:'Расчет сбытовых надбавок'!$G$3024,6)</f>
        <v>121.93</v>
      </c>
      <c r="R899" s="98">
        <f>VLOOKUP($A899+ROUND((COLUMN()-2)/24,5),АТС!$A$41:$F$784,5)+VLOOKUP($A899+ROUND((COLUMN()-2)/24,5),'Расчет сбытовых надбавок'!$B$2281:'Расчет сбытовых надбавок'!$G$3024,6)</f>
        <v>84.03</v>
      </c>
      <c r="S899" s="98">
        <f>VLOOKUP($A899+ROUND((COLUMN()-2)/24,5),АТС!$A$41:$F$784,5)+VLOOKUP($A899+ROUND((COLUMN()-2)/24,5),'Расчет сбытовых надбавок'!$B$2281:'Расчет сбытовых надбавок'!$G$3024,6)</f>
        <v>104.09</v>
      </c>
      <c r="T899" s="98">
        <f>VLOOKUP($A899+ROUND((COLUMN()-2)/24,5),АТС!$A$41:$F$784,5)+VLOOKUP($A899+ROUND((COLUMN()-2)/24,5),'Расчет сбытовых надбавок'!$B$2281:'Расчет сбытовых надбавок'!$G$3024,6)</f>
        <v>218.12</v>
      </c>
      <c r="U899" s="98">
        <f>VLOOKUP($A899+ROUND((COLUMN()-2)/24,5),АТС!$A$41:$F$784,5)+VLOOKUP($A899+ROUND((COLUMN()-2)/24,5),'Расчет сбытовых надбавок'!$B$2281:'Расчет сбытовых надбавок'!$G$3024,6)</f>
        <v>209.5</v>
      </c>
      <c r="V899" s="98">
        <f>VLOOKUP($A899+ROUND((COLUMN()-2)/24,5),АТС!$A$41:$F$784,5)+VLOOKUP($A899+ROUND((COLUMN()-2)/24,5),'Расчет сбытовых надбавок'!$B$2281:'Расчет сбытовых надбавок'!$G$3024,6)</f>
        <v>222.29000000000002</v>
      </c>
      <c r="W899" s="98">
        <f>VLOOKUP($A899+ROUND((COLUMN()-2)/24,5),АТС!$A$41:$F$784,5)+VLOOKUP($A899+ROUND((COLUMN()-2)/24,5),'Расчет сбытовых надбавок'!$B$2281:'Расчет сбытовых надбавок'!$G$3024,6)</f>
        <v>276.08</v>
      </c>
      <c r="X899" s="98">
        <f>VLOOKUP($A899+ROUND((COLUMN()-2)/24,5),АТС!$A$41:$F$784,5)+VLOOKUP($A899+ROUND((COLUMN()-2)/24,5),'Расчет сбытовых надбавок'!$B$2281:'Расчет сбытовых надбавок'!$G$3024,6)</f>
        <v>315.33999999999997</v>
      </c>
      <c r="Y899" s="98">
        <f>VLOOKUP($A899+ROUND((COLUMN()-2)/24,5),АТС!$A$41:$F$784,5)+VLOOKUP($A899+ROUND((COLUMN()-2)/24,5),'Расчет сбытовых надбавок'!$B$2281:'Расчет сбытовых надбавок'!$G$3024,6)</f>
        <v>375.69</v>
      </c>
    </row>
    <row r="900" spans="1:25" x14ac:dyDescent="0.2">
      <c r="A900" s="85"/>
      <c r="B900" s="99"/>
      <c r="C900" s="99"/>
      <c r="D900" s="99"/>
      <c r="E900" s="99"/>
      <c r="F900" s="99"/>
      <c r="G900" s="99"/>
      <c r="H900" s="99"/>
      <c r="I900" s="99"/>
      <c r="J900" s="99"/>
      <c r="K900" s="99"/>
      <c r="L900" s="99"/>
      <c r="M900" s="99"/>
      <c r="N900" s="99"/>
      <c r="O900" s="99"/>
      <c r="P900" s="99"/>
      <c r="Q900" s="99"/>
      <c r="R900" s="99"/>
      <c r="S900" s="99"/>
      <c r="T900" s="99"/>
      <c r="U900" s="99"/>
      <c r="V900" s="99"/>
      <c r="W900" s="99"/>
      <c r="X900" s="99"/>
      <c r="Y900" s="99"/>
    </row>
    <row r="901" spans="1:25" ht="21.75" customHeight="1" x14ac:dyDescent="0.2">
      <c r="A901" s="213" t="s">
        <v>161</v>
      </c>
      <c r="B901" s="213"/>
      <c r="C901" s="213"/>
      <c r="D901" s="213"/>
      <c r="E901" s="213"/>
      <c r="F901" s="213"/>
      <c r="G901" s="213"/>
      <c r="H901" s="213"/>
      <c r="I901" s="213"/>
      <c r="J901" s="213"/>
      <c r="K901" s="213"/>
      <c r="L901" s="168" t="s">
        <v>95</v>
      </c>
      <c r="M901" s="168"/>
      <c r="N901" s="168" t="s">
        <v>96</v>
      </c>
      <c r="O901" s="168"/>
      <c r="P901" s="168" t="s">
        <v>97</v>
      </c>
      <c r="Q901" s="168"/>
      <c r="R901" s="168" t="s">
        <v>98</v>
      </c>
      <c r="S901" s="168"/>
      <c r="T901" s="99"/>
      <c r="U901" s="99"/>
      <c r="V901" s="99"/>
      <c r="W901" s="99"/>
      <c r="X901" s="99"/>
      <c r="Y901" s="99"/>
    </row>
    <row r="902" spans="1:25" s="100" customFormat="1" ht="36.75" customHeight="1" x14ac:dyDescent="0.25">
      <c r="A902" s="213"/>
      <c r="B902" s="213"/>
      <c r="C902" s="213"/>
      <c r="D902" s="213"/>
      <c r="E902" s="213"/>
      <c r="F902" s="213"/>
      <c r="G902" s="213"/>
      <c r="H902" s="213"/>
      <c r="I902" s="213"/>
      <c r="J902" s="213"/>
      <c r="K902" s="213"/>
      <c r="L902" s="168"/>
      <c r="M902" s="168"/>
      <c r="N902" s="168"/>
      <c r="O902" s="168"/>
      <c r="P902" s="168"/>
      <c r="Q902" s="168"/>
      <c r="R902" s="168"/>
      <c r="S902" s="168"/>
      <c r="T902" s="99"/>
      <c r="U902" s="99"/>
      <c r="V902" s="99"/>
      <c r="W902" s="99"/>
      <c r="X902" s="99"/>
      <c r="Y902" s="99"/>
    </row>
    <row r="903" spans="1:25" s="100" customFormat="1" ht="20.100000000000001" customHeight="1" x14ac:dyDescent="0.25">
      <c r="A903" s="212" t="s">
        <v>162</v>
      </c>
      <c r="B903" s="212"/>
      <c r="C903" s="212"/>
      <c r="D903" s="212"/>
      <c r="E903" s="212"/>
      <c r="F903" s="212"/>
      <c r="G903" s="212"/>
      <c r="H903" s="212"/>
      <c r="I903" s="212"/>
      <c r="J903" s="212"/>
      <c r="K903" s="212"/>
      <c r="L903" s="210">
        <f>'Расчет сбытовых надбавок'!D3025+АТС!$B$37</f>
        <v>1.08</v>
      </c>
      <c r="M903" s="211"/>
      <c r="N903" s="210">
        <f>'Расчет сбытовых надбавок'!E3025+АТС!$B$37</f>
        <v>1.07</v>
      </c>
      <c r="O903" s="211"/>
      <c r="P903" s="210">
        <f>'Расчет сбытовых надбавок'!F3025+АТС!$B$37</f>
        <v>1.04</v>
      </c>
      <c r="Q903" s="211"/>
      <c r="R903" s="210">
        <f>'Расчет сбытовых надбавок'!G3025+АТС!$B$37</f>
        <v>1.01</v>
      </c>
      <c r="S903" s="211"/>
      <c r="T903" s="99"/>
      <c r="U903" s="99"/>
      <c r="V903" s="99"/>
      <c r="W903" s="99"/>
      <c r="X903" s="99"/>
      <c r="Y903" s="99"/>
    </row>
    <row r="904" spans="1:25" ht="37.5" customHeight="1" x14ac:dyDescent="0.2">
      <c r="A904" s="212" t="s">
        <v>163</v>
      </c>
      <c r="B904" s="212"/>
      <c r="C904" s="212"/>
      <c r="D904" s="212"/>
      <c r="E904" s="212"/>
      <c r="F904" s="212"/>
      <c r="G904" s="212"/>
      <c r="H904" s="212"/>
      <c r="I904" s="212"/>
      <c r="J904" s="212"/>
      <c r="K904" s="212"/>
      <c r="L904" s="208">
        <f>'Расчет сбытовых надбавок'!D3026+АТС!$B$38</f>
        <v>189.86</v>
      </c>
      <c r="M904" s="208"/>
      <c r="N904" s="208">
        <f>'Расчет сбытовых надбавок'!E3026+АТС!$B$38</f>
        <v>188.25</v>
      </c>
      <c r="O904" s="208"/>
      <c r="P904" s="208">
        <f>'Расчет сбытовых надбавок'!F3026+АТС!$B$38</f>
        <v>182.46</v>
      </c>
      <c r="Q904" s="208"/>
      <c r="R904" s="208">
        <f>'Расчет сбытовых надбавок'!G3026+АТС!$B$38</f>
        <v>177.32000000000002</v>
      </c>
      <c r="S904" s="208"/>
      <c r="T904" s="99"/>
      <c r="U904" s="99"/>
      <c r="V904" s="99"/>
      <c r="W904" s="99"/>
      <c r="X904" s="99"/>
      <c r="Y904" s="99"/>
    </row>
    <row r="905" spans="1:25" x14ac:dyDescent="0.2">
      <c r="A905" s="85"/>
      <c r="B905" s="99"/>
      <c r="C905" s="99"/>
      <c r="D905" s="99"/>
      <c r="E905" s="99"/>
      <c r="F905" s="99"/>
      <c r="G905" s="99"/>
      <c r="H905" s="99"/>
      <c r="I905" s="99"/>
      <c r="J905" s="99"/>
      <c r="K905" s="99"/>
      <c r="L905" s="99"/>
      <c r="M905" s="99"/>
      <c r="N905" s="99"/>
      <c r="O905" s="99"/>
      <c r="P905" s="99"/>
      <c r="Q905" s="99"/>
      <c r="R905" s="99"/>
      <c r="S905" s="99"/>
      <c r="T905" s="99"/>
      <c r="U905" s="99"/>
      <c r="V905" s="99"/>
      <c r="W905" s="99"/>
      <c r="X905" s="99"/>
      <c r="Y905" s="99"/>
    </row>
    <row r="906" spans="1:25" x14ac:dyDescent="0.2">
      <c r="A906" s="85"/>
      <c r="B906" s="99"/>
      <c r="C906" s="99"/>
      <c r="D906" s="99"/>
      <c r="E906" s="99"/>
      <c r="F906" s="99"/>
      <c r="G906" s="99"/>
      <c r="H906" s="99"/>
      <c r="I906" s="99"/>
      <c r="J906" s="99"/>
      <c r="K906" s="99"/>
      <c r="L906" s="99"/>
      <c r="M906" s="99"/>
      <c r="N906" s="99"/>
      <c r="O906" s="99"/>
      <c r="P906" s="99"/>
      <c r="Q906" s="99"/>
      <c r="R906" s="99"/>
      <c r="S906" s="99"/>
      <c r="T906" s="99"/>
      <c r="U906" s="99"/>
      <c r="V906" s="99"/>
      <c r="W906" s="99"/>
      <c r="X906" s="99"/>
      <c r="Y906" s="99"/>
    </row>
    <row r="907" spans="1:25" ht="15" customHeight="1" x14ac:dyDescent="0.2">
      <c r="A907" s="167" t="s">
        <v>165</v>
      </c>
      <c r="B907" s="167"/>
      <c r="C907" s="167"/>
      <c r="D907" s="167"/>
      <c r="E907" s="167"/>
      <c r="F907" s="167"/>
      <c r="G907" s="167"/>
      <c r="H907" s="167"/>
      <c r="I907" s="167"/>
      <c r="J907" s="167"/>
      <c r="K907" s="167"/>
      <c r="L907" s="167" t="s">
        <v>5</v>
      </c>
      <c r="M907" s="167"/>
      <c r="N907" s="168" t="s">
        <v>156</v>
      </c>
      <c r="O907" s="168"/>
      <c r="P907" s="168" t="s">
        <v>157</v>
      </c>
      <c r="Q907" s="168"/>
      <c r="R907" s="168" t="s">
        <v>158</v>
      </c>
      <c r="S907" s="168"/>
      <c r="T907" s="209"/>
      <c r="U907" s="209"/>
      <c r="V907" s="99"/>
      <c r="W907" s="99"/>
      <c r="X907" s="99"/>
      <c r="Y907" s="99"/>
    </row>
    <row r="908" spans="1:25" s="90" customFormat="1" ht="59.25" customHeight="1" x14ac:dyDescent="0.25">
      <c r="A908" s="167"/>
      <c r="B908" s="167"/>
      <c r="C908" s="167"/>
      <c r="D908" s="167"/>
      <c r="E908" s="167"/>
      <c r="F908" s="167"/>
      <c r="G908" s="167"/>
      <c r="H908" s="167"/>
      <c r="I908" s="167"/>
      <c r="J908" s="167"/>
      <c r="K908" s="167"/>
      <c r="L908" s="167"/>
      <c r="M908" s="167"/>
      <c r="N908" s="168"/>
      <c r="O908" s="168"/>
      <c r="P908" s="168"/>
      <c r="Q908" s="168"/>
      <c r="R908" s="168"/>
      <c r="S908" s="168"/>
      <c r="T908" s="209"/>
      <c r="U908" s="209"/>
      <c r="V908" s="88"/>
      <c r="W908" s="88"/>
      <c r="X908" s="88"/>
      <c r="Y908" s="88"/>
    </row>
    <row r="909" spans="1:25" s="100" customFormat="1" ht="21.75" customHeight="1" x14ac:dyDescent="0.25">
      <c r="A909" s="167"/>
      <c r="B909" s="167"/>
      <c r="C909" s="167"/>
      <c r="D909" s="167"/>
      <c r="E909" s="167"/>
      <c r="F909" s="167"/>
      <c r="G909" s="167"/>
      <c r="H909" s="167"/>
      <c r="I909" s="167"/>
      <c r="J909" s="167"/>
      <c r="K909" s="167"/>
      <c r="L909" s="202">
        <f>'Расчет сбытовых надбавок'!D3034+АТС!$B$24</f>
        <v>404787.01</v>
      </c>
      <c r="M909" s="203"/>
      <c r="N909" s="202">
        <f>'Расчет сбытовых надбавок'!E3034+АТС!$B$24</f>
        <v>401369.39</v>
      </c>
      <c r="O909" s="203"/>
      <c r="P909" s="202">
        <f>'Расчет сбытовых надбавок'!F3034+АТС!$B$24</f>
        <v>389005.66000000003</v>
      </c>
      <c r="Q909" s="203"/>
      <c r="R909" s="202">
        <f>'Расчет сбытовых надбавок'!G3034+АТС!$B$24</f>
        <v>378065.93</v>
      </c>
      <c r="S909" s="203"/>
      <c r="T909" s="206"/>
      <c r="U909" s="207"/>
      <c r="V909" s="101"/>
      <c r="W909" s="101"/>
      <c r="X909" s="101"/>
      <c r="Y909" s="101"/>
    </row>
  </sheetData>
  <mergeCells count="654">
    <mergeCell ref="H13:H14"/>
    <mergeCell ref="I13:I14"/>
    <mergeCell ref="J13:J14"/>
    <mergeCell ref="K13:K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N13:N14"/>
    <mergeCell ref="O13:O14"/>
    <mergeCell ref="P13:P14"/>
    <mergeCell ref="Q13:Q14"/>
    <mergeCell ref="F13:F14"/>
    <mergeCell ref="G13:G14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B87:B88"/>
    <mergeCell ref="C87:C88"/>
    <mergeCell ref="D87:D88"/>
    <mergeCell ref="E87:E88"/>
    <mergeCell ref="F87:F88"/>
    <mergeCell ref="G87:G88"/>
    <mergeCell ref="H87:H88"/>
    <mergeCell ref="I87:I88"/>
    <mergeCell ref="T50:T51"/>
    <mergeCell ref="H50:H51"/>
    <mergeCell ref="I50:I51"/>
    <mergeCell ref="J50:J51"/>
    <mergeCell ref="K50:K51"/>
    <mergeCell ref="L50:L51"/>
    <mergeCell ref="M50:M51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5:Y86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H162:H163"/>
    <mergeCell ref="I162:I163"/>
    <mergeCell ref="J162:J163"/>
    <mergeCell ref="K162:K163"/>
    <mergeCell ref="L162:L163"/>
    <mergeCell ref="M162:M163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T162:T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N199:N200"/>
    <mergeCell ref="O199:O200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H236:H237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G608:G609"/>
    <mergeCell ref="H608:H609"/>
    <mergeCell ref="L608:L609"/>
    <mergeCell ref="I608:I609"/>
    <mergeCell ref="J608:J609"/>
    <mergeCell ref="K608:K609"/>
    <mergeCell ref="T273:T274"/>
    <mergeCell ref="U273:U274"/>
    <mergeCell ref="V273:V274"/>
    <mergeCell ref="M608:M609"/>
    <mergeCell ref="N608:N609"/>
    <mergeCell ref="O608:O609"/>
    <mergeCell ref="P608:P609"/>
    <mergeCell ref="H273:H274"/>
    <mergeCell ref="I273:I274"/>
    <mergeCell ref="J273:J274"/>
    <mergeCell ref="K273:K274"/>
    <mergeCell ref="L273:L274"/>
    <mergeCell ref="M273:M274"/>
    <mergeCell ref="V311:V312"/>
    <mergeCell ref="O348:O349"/>
    <mergeCell ref="P348:P349"/>
    <mergeCell ref="Q348:Q349"/>
    <mergeCell ref="L385:L386"/>
    <mergeCell ref="L645:L646"/>
    <mergeCell ref="W608:W609"/>
    <mergeCell ref="X608:X609"/>
    <mergeCell ref="Y608:Y609"/>
    <mergeCell ref="A643:A646"/>
    <mergeCell ref="B643:Y644"/>
    <mergeCell ref="B645:B646"/>
    <mergeCell ref="C645:C646"/>
    <mergeCell ref="D645:D646"/>
    <mergeCell ref="E645:E646"/>
    <mergeCell ref="F645:F646"/>
    <mergeCell ref="Q608:Q609"/>
    <mergeCell ref="R608:R609"/>
    <mergeCell ref="S608:S609"/>
    <mergeCell ref="T608:T609"/>
    <mergeCell ref="U608:U609"/>
    <mergeCell ref="V608:V609"/>
    <mergeCell ref="A606:A609"/>
    <mergeCell ref="B606:Y607"/>
    <mergeCell ref="B608:B609"/>
    <mergeCell ref="C608:C609"/>
    <mergeCell ref="D608:D609"/>
    <mergeCell ref="E608:E609"/>
    <mergeCell ref="F608:F609"/>
    <mergeCell ref="Y645:Y646"/>
    <mergeCell ref="A680:A683"/>
    <mergeCell ref="B680:Y681"/>
    <mergeCell ref="B682:B683"/>
    <mergeCell ref="C682:C683"/>
    <mergeCell ref="D682:D683"/>
    <mergeCell ref="E682:E683"/>
    <mergeCell ref="F682:F683"/>
    <mergeCell ref="G682:G683"/>
    <mergeCell ref="H682:H683"/>
    <mergeCell ref="S645:S646"/>
    <mergeCell ref="T645:T646"/>
    <mergeCell ref="U645:U646"/>
    <mergeCell ref="V645:V646"/>
    <mergeCell ref="W645:W646"/>
    <mergeCell ref="X645:X646"/>
    <mergeCell ref="M645:M646"/>
    <mergeCell ref="N645:N646"/>
    <mergeCell ref="O645:O646"/>
    <mergeCell ref="P645:P646"/>
    <mergeCell ref="Q645:Q646"/>
    <mergeCell ref="R645:R646"/>
    <mergeCell ref="G645:G646"/>
    <mergeCell ref="H645:H646"/>
    <mergeCell ref="U682:U683"/>
    <mergeCell ref="V682:V683"/>
    <mergeCell ref="W682:W683"/>
    <mergeCell ref="X682:X683"/>
    <mergeCell ref="Y682:Y683"/>
    <mergeCell ref="A717:A720"/>
    <mergeCell ref="B717:Y718"/>
    <mergeCell ref="B719:B720"/>
    <mergeCell ref="C719:C720"/>
    <mergeCell ref="D719:D720"/>
    <mergeCell ref="O682:O683"/>
    <mergeCell ref="P682:P683"/>
    <mergeCell ref="Q682:Q683"/>
    <mergeCell ref="R682:R683"/>
    <mergeCell ref="S682:S683"/>
    <mergeCell ref="T682:T683"/>
    <mergeCell ref="I682:I683"/>
    <mergeCell ref="J682:J683"/>
    <mergeCell ref="K682:K683"/>
    <mergeCell ref="L682:L683"/>
    <mergeCell ref="M682:M683"/>
    <mergeCell ref="N682:N683"/>
    <mergeCell ref="W719:W720"/>
    <mergeCell ref="X719:X720"/>
    <mergeCell ref="Y719:Y720"/>
    <mergeCell ref="A754:A757"/>
    <mergeCell ref="B754:Y755"/>
    <mergeCell ref="B756:B757"/>
    <mergeCell ref="C756:C757"/>
    <mergeCell ref="D756:D757"/>
    <mergeCell ref="E756:E757"/>
    <mergeCell ref="F756:F757"/>
    <mergeCell ref="Q719:Q720"/>
    <mergeCell ref="R719:R720"/>
    <mergeCell ref="S719:S720"/>
    <mergeCell ref="T719:T720"/>
    <mergeCell ref="U719:U720"/>
    <mergeCell ref="V719:V720"/>
    <mergeCell ref="K719:K720"/>
    <mergeCell ref="L719:L720"/>
    <mergeCell ref="M719:M720"/>
    <mergeCell ref="N719:N720"/>
    <mergeCell ref="O719:O720"/>
    <mergeCell ref="P719:P720"/>
    <mergeCell ref="E719:E720"/>
    <mergeCell ref="F719:F720"/>
    <mergeCell ref="Y756:Y757"/>
    <mergeCell ref="S756:S757"/>
    <mergeCell ref="A791:A794"/>
    <mergeCell ref="B791:Y792"/>
    <mergeCell ref="B793:B794"/>
    <mergeCell ref="C793:C794"/>
    <mergeCell ref="D793:D794"/>
    <mergeCell ref="E793:E794"/>
    <mergeCell ref="F793:F794"/>
    <mergeCell ref="G793:G794"/>
    <mergeCell ref="H793:H794"/>
    <mergeCell ref="T756:T757"/>
    <mergeCell ref="U756:U757"/>
    <mergeCell ref="V756:V757"/>
    <mergeCell ref="W756:W757"/>
    <mergeCell ref="X756:X757"/>
    <mergeCell ref="M756:M757"/>
    <mergeCell ref="N756:N757"/>
    <mergeCell ref="O756:O757"/>
    <mergeCell ref="P756:P757"/>
    <mergeCell ref="Q756:Q757"/>
    <mergeCell ref="R756:R757"/>
    <mergeCell ref="G756:G757"/>
    <mergeCell ref="H756:H757"/>
    <mergeCell ref="U793:U794"/>
    <mergeCell ref="V793:V794"/>
    <mergeCell ref="W793:W794"/>
    <mergeCell ref="X793:X794"/>
    <mergeCell ref="Y793:Y794"/>
    <mergeCell ref="A828:A831"/>
    <mergeCell ref="B828:Y829"/>
    <mergeCell ref="B830:B831"/>
    <mergeCell ref="C830:C831"/>
    <mergeCell ref="D830:D831"/>
    <mergeCell ref="O793:O794"/>
    <mergeCell ref="P793:P794"/>
    <mergeCell ref="Q793:Q794"/>
    <mergeCell ref="R793:R794"/>
    <mergeCell ref="S793:S794"/>
    <mergeCell ref="T793:T794"/>
    <mergeCell ref="I793:I794"/>
    <mergeCell ref="J793:J794"/>
    <mergeCell ref="K793:K794"/>
    <mergeCell ref="L793:L794"/>
    <mergeCell ref="M793:M794"/>
    <mergeCell ref="N793:N794"/>
    <mergeCell ref="W830:W831"/>
    <mergeCell ref="X830:X831"/>
    <mergeCell ref="Y830:Y831"/>
    <mergeCell ref="A865:A868"/>
    <mergeCell ref="B865:Y866"/>
    <mergeCell ref="B867:B868"/>
    <mergeCell ref="C867:C868"/>
    <mergeCell ref="D867:D868"/>
    <mergeCell ref="E867:E868"/>
    <mergeCell ref="F867:F868"/>
    <mergeCell ref="Q830:Q831"/>
    <mergeCell ref="R830:R831"/>
    <mergeCell ref="S830:S831"/>
    <mergeCell ref="T830:T831"/>
    <mergeCell ref="U830:U831"/>
    <mergeCell ref="V830:V831"/>
    <mergeCell ref="K830:K831"/>
    <mergeCell ref="L830:L831"/>
    <mergeCell ref="M830:M831"/>
    <mergeCell ref="N830:N831"/>
    <mergeCell ref="O830:O831"/>
    <mergeCell ref="P830:P831"/>
    <mergeCell ref="E830:E831"/>
    <mergeCell ref="F830:F831"/>
    <mergeCell ref="V867:V868"/>
    <mergeCell ref="W867:W868"/>
    <mergeCell ref="X867:X868"/>
    <mergeCell ref="Y867:Y868"/>
    <mergeCell ref="N867:N868"/>
    <mergeCell ref="O867:O868"/>
    <mergeCell ref="P867:P868"/>
    <mergeCell ref="Q867:Q868"/>
    <mergeCell ref="R867:R868"/>
    <mergeCell ref="U867:U868"/>
    <mergeCell ref="S867:S868"/>
    <mergeCell ref="T867:T868"/>
    <mergeCell ref="M867:M868"/>
    <mergeCell ref="G867:G868"/>
    <mergeCell ref="H867:H868"/>
    <mergeCell ref="I867:I868"/>
    <mergeCell ref="J867:J868"/>
    <mergeCell ref="K867:K868"/>
    <mergeCell ref="L867:L868"/>
    <mergeCell ref="P909:Q909"/>
    <mergeCell ref="R909:S909"/>
    <mergeCell ref="P903:Q903"/>
    <mergeCell ref="R903:S903"/>
    <mergeCell ref="P904:Q904"/>
    <mergeCell ref="R904:S904"/>
    <mergeCell ref="A903:K903"/>
    <mergeCell ref="A901:K902"/>
    <mergeCell ref="A904:K904"/>
    <mergeCell ref="L903:M903"/>
    <mergeCell ref="N903:O903"/>
    <mergeCell ref="P901:Q902"/>
    <mergeCell ref="R901:S902"/>
    <mergeCell ref="T909:U909"/>
    <mergeCell ref="A907:K909"/>
    <mergeCell ref="L907:M908"/>
    <mergeCell ref="L909:M909"/>
    <mergeCell ref="N907:O908"/>
    <mergeCell ref="L901:M902"/>
    <mergeCell ref="N901:O902"/>
    <mergeCell ref="L904:M904"/>
    <mergeCell ref="N904:O904"/>
    <mergeCell ref="T907:U908"/>
    <mergeCell ref="P907:Q908"/>
    <mergeCell ref="R907:S908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N909:O909"/>
    <mergeCell ref="G830:G831"/>
    <mergeCell ref="H830:H831"/>
    <mergeCell ref="I830:I831"/>
    <mergeCell ref="J830:J831"/>
    <mergeCell ref="I756:I757"/>
    <mergeCell ref="J756:J757"/>
    <mergeCell ref="K756:K757"/>
    <mergeCell ref="L756:L757"/>
    <mergeCell ref="G719:G720"/>
    <mergeCell ref="H719:H720"/>
    <mergeCell ref="I719:I720"/>
    <mergeCell ref="J719:J720"/>
    <mergeCell ref="I645:I646"/>
    <mergeCell ref="J645:J646"/>
    <mergeCell ref="K645:K646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09:A312"/>
    <mergeCell ref="B309:Y310"/>
    <mergeCell ref="N348:N349"/>
    <mergeCell ref="F348:F349"/>
    <mergeCell ref="G348:G349"/>
    <mergeCell ref="H348:H349"/>
    <mergeCell ref="I348:I349"/>
    <mergeCell ref="J348:J349"/>
    <mergeCell ref="K348:K349"/>
    <mergeCell ref="H385:H386"/>
    <mergeCell ref="I385:I386"/>
    <mergeCell ref="J385:J386"/>
    <mergeCell ref="K385:K386"/>
    <mergeCell ref="M385:M386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T385:T386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N422:N423"/>
    <mergeCell ref="O422:O423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H460:H461"/>
    <mergeCell ref="I460:I461"/>
    <mergeCell ref="J460:J461"/>
    <mergeCell ref="K460:K461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O460:O461"/>
    <mergeCell ref="P460:P461"/>
    <mergeCell ref="Q460:Q461"/>
    <mergeCell ref="F460:F461"/>
    <mergeCell ref="G460:G461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J497:J498"/>
    <mergeCell ref="K497:K498"/>
    <mergeCell ref="L497:L498"/>
    <mergeCell ref="M497:M498"/>
    <mergeCell ref="E534:E535"/>
    <mergeCell ref="F534:F535"/>
    <mergeCell ref="G534:G535"/>
    <mergeCell ref="H534:H535"/>
    <mergeCell ref="I534:I535"/>
    <mergeCell ref="T497:T498"/>
    <mergeCell ref="U497:U498"/>
    <mergeCell ref="V497:V498"/>
    <mergeCell ref="W497:W498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A532:A535"/>
    <mergeCell ref="B532:Y533"/>
    <mergeCell ref="B534:B535"/>
    <mergeCell ref="C534:C535"/>
    <mergeCell ref="D534:D535"/>
    <mergeCell ref="F571:F572"/>
    <mergeCell ref="G571:G572"/>
    <mergeCell ref="H571:H572"/>
    <mergeCell ref="I571:I572"/>
    <mergeCell ref="J571:J572"/>
    <mergeCell ref="K571:K572"/>
    <mergeCell ref="V534:V535"/>
    <mergeCell ref="W534:W535"/>
    <mergeCell ref="X534:X535"/>
    <mergeCell ref="X571:X572"/>
    <mergeCell ref="Y571:Y572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</mergeCells>
  <pageMargins left="0.19685039370078741" right="0.15748031496062992" top="0.43307086614173229" bottom="0.27559055118110237" header="0.31496062992125984" footer="0.15748031496062992"/>
  <pageSetup paperSize="9" scale="43" fitToHeight="2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11"/>
  <sheetViews>
    <sheetView view="pageBreakPreview" zoomScaleSheetLayoutView="100" workbookViewId="0">
      <pane xSplit="1" ySplit="4" topLeftCell="B44" activePane="bottomRight" state="frozen"/>
      <selection pane="topRight" activeCell="B1" sqref="B1"/>
      <selection pane="bottomLeft" activeCell="A5" sqref="A5"/>
      <selection pane="bottomRight" activeCell="U903" sqref="U903"/>
    </sheetView>
  </sheetViews>
  <sheetFormatPr defaultRowHeight="15" x14ac:dyDescent="0.25"/>
  <cols>
    <col min="1" max="1" width="14.25" style="77" customWidth="1"/>
    <col min="2" max="5" width="12" style="77" customWidth="1"/>
    <col min="6" max="6" width="12.125" style="77" customWidth="1"/>
    <col min="7" max="7" width="12.625" style="77" customWidth="1"/>
    <col min="8" max="9" width="12" style="77" customWidth="1"/>
    <col min="10" max="10" width="12.375" style="77" customWidth="1"/>
    <col min="11" max="11" width="12.625" style="77" customWidth="1"/>
    <col min="12" max="12" width="11.75" style="77" customWidth="1"/>
    <col min="13" max="25" width="12" style="77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76" t="s">
        <v>166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</row>
    <row r="2" spans="1:27" ht="18.75" customHeight="1" x14ac:dyDescent="0.2">
      <c r="A2" s="177" t="str">
        <f>'III ЦК'!A2:Y2</f>
        <v>Предельные уровни нерегулируемых цен на электрическую энергию (мощность) , поставляемую потребителям (покупателям) ПАО"Севкавказэнерго" в июле 2016 г.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</row>
    <row r="3" spans="1:27" ht="39.75" customHeight="1" x14ac:dyDescent="0.2">
      <c r="A3" s="178" t="s">
        <v>164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</row>
    <row r="4" spans="1:27" ht="25.5" customHeight="1" x14ac:dyDescent="0.2">
      <c r="A4" s="179" t="s">
        <v>54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</row>
    <row r="7" spans="1:27" x14ac:dyDescent="0.25">
      <c r="A7" s="77" t="s">
        <v>120</v>
      </c>
    </row>
    <row r="9" spans="1:27" s="90" customFormat="1" x14ac:dyDescent="0.25">
      <c r="A9" s="88" t="s">
        <v>121</v>
      </c>
      <c r="B9" s="88"/>
      <c r="C9" s="88"/>
      <c r="D9" s="89"/>
      <c r="E9" s="89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</row>
    <row r="10" spans="1:27" x14ac:dyDescent="0.25">
      <c r="A10" s="87" t="s">
        <v>150</v>
      </c>
      <c r="B10" s="78"/>
      <c r="C10" s="78"/>
      <c r="D10" s="78"/>
    </row>
    <row r="11" spans="1:27" ht="12.75" x14ac:dyDescent="0.2">
      <c r="A11" s="169" t="s">
        <v>48</v>
      </c>
      <c r="B11" s="180" t="s">
        <v>122</v>
      </c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2"/>
    </row>
    <row r="12" spans="1:27" ht="12.75" x14ac:dyDescent="0.2">
      <c r="A12" s="170"/>
      <c r="B12" s="183"/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7" ht="12.75" customHeight="1" x14ac:dyDescent="0.2">
      <c r="A13" s="170"/>
      <c r="B13" s="172" t="s">
        <v>123</v>
      </c>
      <c r="C13" s="163" t="s">
        <v>124</v>
      </c>
      <c r="D13" s="163" t="s">
        <v>125</v>
      </c>
      <c r="E13" s="163" t="s">
        <v>126</v>
      </c>
      <c r="F13" s="163" t="s">
        <v>127</v>
      </c>
      <c r="G13" s="163" t="s">
        <v>128</v>
      </c>
      <c r="H13" s="163" t="s">
        <v>129</v>
      </c>
      <c r="I13" s="163" t="s">
        <v>130</v>
      </c>
      <c r="J13" s="163" t="s">
        <v>131</v>
      </c>
      <c r="K13" s="163" t="s">
        <v>132</v>
      </c>
      <c r="L13" s="163" t="s">
        <v>133</v>
      </c>
      <c r="M13" s="163" t="s">
        <v>134</v>
      </c>
      <c r="N13" s="174" t="s">
        <v>135</v>
      </c>
      <c r="O13" s="163" t="s">
        <v>136</v>
      </c>
      <c r="P13" s="163" t="s">
        <v>137</v>
      </c>
      <c r="Q13" s="163" t="s">
        <v>138</v>
      </c>
      <c r="R13" s="163" t="s">
        <v>139</v>
      </c>
      <c r="S13" s="163" t="s">
        <v>140</v>
      </c>
      <c r="T13" s="163" t="s">
        <v>141</v>
      </c>
      <c r="U13" s="163" t="s">
        <v>142</v>
      </c>
      <c r="V13" s="163" t="s">
        <v>143</v>
      </c>
      <c r="W13" s="163" t="s">
        <v>144</v>
      </c>
      <c r="X13" s="163" t="s">
        <v>145</v>
      </c>
      <c r="Y13" s="163" t="s">
        <v>146</v>
      </c>
    </row>
    <row r="14" spans="1:27" ht="11.25" customHeight="1" x14ac:dyDescent="0.2">
      <c r="A14" s="171"/>
      <c r="B14" s="173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5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8.75" customHeight="1" x14ac:dyDescent="0.2">
      <c r="A15" s="79">
        <f>АТС!A41</f>
        <v>42552</v>
      </c>
      <c r="B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748.71279000000004</v>
      </c>
      <c r="C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714.21278999999993</v>
      </c>
      <c r="D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743.38279</v>
      </c>
      <c r="E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783.69278999999995</v>
      </c>
      <c r="F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828.20278999999994</v>
      </c>
      <c r="G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877.93278999999995</v>
      </c>
      <c r="H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792.17278999999996</v>
      </c>
      <c r="I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1097.7927900000002</v>
      </c>
      <c r="J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886.91278999999997</v>
      </c>
      <c r="K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736.37279000000001</v>
      </c>
      <c r="L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722.92278999999996</v>
      </c>
      <c r="M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722.97278999999992</v>
      </c>
      <c r="N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714.12279000000001</v>
      </c>
      <c r="O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714.10279000000003</v>
      </c>
      <c r="P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714.05278999999996</v>
      </c>
      <c r="Q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714.03278999999998</v>
      </c>
      <c r="R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740.63279</v>
      </c>
      <c r="S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764.53278999999998</v>
      </c>
      <c r="T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764.49279000000001</v>
      </c>
      <c r="U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729.30279000000007</v>
      </c>
      <c r="V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778.37279000000001</v>
      </c>
      <c r="W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787.17278999999996</v>
      </c>
      <c r="X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729.57279000000005</v>
      </c>
      <c r="Y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887.42278999999996</v>
      </c>
      <c r="AA15" s="80"/>
    </row>
    <row r="16" spans="1:27" x14ac:dyDescent="0.2">
      <c r="A16" s="79">
        <f>A15+1</f>
        <v>42553</v>
      </c>
      <c r="B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781.38279</v>
      </c>
      <c r="C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732.88279</v>
      </c>
      <c r="D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712.55279000000007</v>
      </c>
      <c r="E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726.29278999999997</v>
      </c>
      <c r="F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790.1127899999999</v>
      </c>
      <c r="G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842.77278999999999</v>
      </c>
      <c r="H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780.28278999999998</v>
      </c>
      <c r="I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721.9927899999999</v>
      </c>
      <c r="J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1016.52279</v>
      </c>
      <c r="K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824.08279000000005</v>
      </c>
      <c r="L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759.40278999999998</v>
      </c>
      <c r="M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759.41278999999997</v>
      </c>
      <c r="N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759.48279000000002</v>
      </c>
      <c r="O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744.97279000000003</v>
      </c>
      <c r="P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737.90278999999998</v>
      </c>
      <c r="Q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737.91278999999997</v>
      </c>
      <c r="R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774.71278999999993</v>
      </c>
      <c r="S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790.51279</v>
      </c>
      <c r="T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774.83279000000005</v>
      </c>
      <c r="U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759.93278999999995</v>
      </c>
      <c r="V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766.03278999999998</v>
      </c>
      <c r="W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795.21278999999993</v>
      </c>
      <c r="X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719.81279000000006</v>
      </c>
      <c r="Y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832.58279000000005</v>
      </c>
    </row>
    <row r="17" spans="1:25" x14ac:dyDescent="0.2">
      <c r="A17" s="79">
        <f t="shared" ref="A17:A45" si="0">A16+1</f>
        <v>42554</v>
      </c>
      <c r="B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776.23279000000002</v>
      </c>
      <c r="C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729.35279000000003</v>
      </c>
      <c r="D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712.49279000000001</v>
      </c>
      <c r="E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726.15278999999998</v>
      </c>
      <c r="F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789.72279000000003</v>
      </c>
      <c r="G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865.76279</v>
      </c>
      <c r="H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780.12279000000001</v>
      </c>
      <c r="I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721.72278999999992</v>
      </c>
      <c r="J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1015.80279</v>
      </c>
      <c r="K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824.09279000000004</v>
      </c>
      <c r="L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774.63279</v>
      </c>
      <c r="M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790.48279000000002</v>
      </c>
      <c r="N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782.37279000000001</v>
      </c>
      <c r="O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774.63279</v>
      </c>
      <c r="P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774.79279000000008</v>
      </c>
      <c r="Q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774.60278999999991</v>
      </c>
      <c r="R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815.25279</v>
      </c>
      <c r="S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815.26279</v>
      </c>
      <c r="T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815.25279</v>
      </c>
      <c r="U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798.82279000000005</v>
      </c>
      <c r="V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764.53278999999998</v>
      </c>
      <c r="W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792.59278999999992</v>
      </c>
      <c r="X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719.76279</v>
      </c>
      <c r="Y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832.29279000000008</v>
      </c>
    </row>
    <row r="18" spans="1:25" x14ac:dyDescent="0.2">
      <c r="A18" s="79">
        <f t="shared" si="0"/>
        <v>42555</v>
      </c>
      <c r="B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733.05279000000007</v>
      </c>
      <c r="C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713.84279000000004</v>
      </c>
      <c r="D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758.69278999999995</v>
      </c>
      <c r="E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783.31279000000006</v>
      </c>
      <c r="F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847.01279</v>
      </c>
      <c r="G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877.60278999999991</v>
      </c>
      <c r="H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792.09279000000004</v>
      </c>
      <c r="I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1072.3527900000001</v>
      </c>
      <c r="J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886.76279</v>
      </c>
      <c r="K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722.37279000000001</v>
      </c>
      <c r="L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721.39278999999999</v>
      </c>
      <c r="M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726.06278999999995</v>
      </c>
      <c r="N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721.37279000000001</v>
      </c>
      <c r="O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722.68278999999995</v>
      </c>
      <c r="P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728.56278999999995</v>
      </c>
      <c r="Q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729.82278999999994</v>
      </c>
      <c r="R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740.23279000000002</v>
      </c>
      <c r="S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764.06279000000006</v>
      </c>
      <c r="T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764.07279000000005</v>
      </c>
      <c r="U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729.27278999999987</v>
      </c>
      <c r="V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760.05278999999996</v>
      </c>
      <c r="W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750.7727900000001</v>
      </c>
      <c r="X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729.11279000000002</v>
      </c>
      <c r="Y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773.30278999999996</v>
      </c>
    </row>
    <row r="19" spans="1:25" x14ac:dyDescent="0.2">
      <c r="A19" s="79">
        <f t="shared" si="0"/>
        <v>42556</v>
      </c>
      <c r="B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732.94279000000006</v>
      </c>
      <c r="C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714.24279000000001</v>
      </c>
      <c r="D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759.08279000000005</v>
      </c>
      <c r="E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783.70279000000005</v>
      </c>
      <c r="F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847.46278999999993</v>
      </c>
      <c r="G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847.34279000000004</v>
      </c>
      <c r="H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792.31278999999995</v>
      </c>
      <c r="I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1072.76279</v>
      </c>
      <c r="J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886.72279000000003</v>
      </c>
      <c r="K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722.55278999999996</v>
      </c>
      <c r="L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731.84279000000004</v>
      </c>
      <c r="M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722.49279000000001</v>
      </c>
      <c r="N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722.50279</v>
      </c>
      <c r="O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722.39278999999999</v>
      </c>
      <c r="P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736.26279</v>
      </c>
      <c r="Q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736.23278999999991</v>
      </c>
      <c r="R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740.44278999999995</v>
      </c>
      <c r="S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789.94278999999995</v>
      </c>
      <c r="T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789.90278999999998</v>
      </c>
      <c r="U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803.54279000000008</v>
      </c>
      <c r="V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745.13279</v>
      </c>
      <c r="W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759.20278999999994</v>
      </c>
      <c r="X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740.16278999999997</v>
      </c>
      <c r="Y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840.94279000000006</v>
      </c>
    </row>
    <row r="20" spans="1:25" x14ac:dyDescent="0.2">
      <c r="A20" s="79">
        <f t="shared" si="0"/>
        <v>42557</v>
      </c>
      <c r="B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729.99279000000001</v>
      </c>
      <c r="C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728.59279000000004</v>
      </c>
      <c r="D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758.93278999999995</v>
      </c>
      <c r="E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783.37279000000001</v>
      </c>
      <c r="F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809.3627899999999</v>
      </c>
      <c r="G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847.17278999999996</v>
      </c>
      <c r="H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809.67279000000008</v>
      </c>
      <c r="I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1097.1827900000001</v>
      </c>
      <c r="J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1096.74279</v>
      </c>
      <c r="K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765.15278999999998</v>
      </c>
      <c r="L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722.70278999999994</v>
      </c>
      <c r="M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722.72279000000003</v>
      </c>
      <c r="N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736.45278999999994</v>
      </c>
      <c r="O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750.50279</v>
      </c>
      <c r="P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736.45278999999994</v>
      </c>
      <c r="Q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736.35279000000003</v>
      </c>
      <c r="R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752.34279000000004</v>
      </c>
      <c r="S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764.44278999999995</v>
      </c>
      <c r="T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740.39278999999999</v>
      </c>
      <c r="U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731.13279</v>
      </c>
      <c r="V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784.92278999999996</v>
      </c>
      <c r="W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765.80278999999996</v>
      </c>
      <c r="X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728.48279000000002</v>
      </c>
      <c r="Y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854.54278999999997</v>
      </c>
    </row>
    <row r="21" spans="1:25" x14ac:dyDescent="0.2">
      <c r="A21" s="79">
        <f t="shared" si="0"/>
        <v>42558</v>
      </c>
      <c r="B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729.09279000000004</v>
      </c>
      <c r="C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714.24279000000001</v>
      </c>
      <c r="D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758.92278999999996</v>
      </c>
      <c r="E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783.44279000000006</v>
      </c>
      <c r="F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791.93279000000007</v>
      </c>
      <c r="G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847.14278999999999</v>
      </c>
      <c r="H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774.90278999999998</v>
      </c>
      <c r="I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1097.2927900000002</v>
      </c>
      <c r="J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929.15278999999998</v>
      </c>
      <c r="K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773.13279</v>
      </c>
      <c r="L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722.92278999999996</v>
      </c>
      <c r="M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731.65278999999998</v>
      </c>
      <c r="N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714.07279000000005</v>
      </c>
      <c r="O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723.07279000000005</v>
      </c>
      <c r="P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723.00279</v>
      </c>
      <c r="Q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732.6127899999999</v>
      </c>
      <c r="R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740.56278999999995</v>
      </c>
      <c r="S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752.28278999999998</v>
      </c>
      <c r="T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790.18278999999995</v>
      </c>
      <c r="U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790.74279000000001</v>
      </c>
      <c r="V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745.55278999999996</v>
      </c>
      <c r="W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786.26279</v>
      </c>
      <c r="X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717.92278999999996</v>
      </c>
      <c r="Y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855.47279000000003</v>
      </c>
    </row>
    <row r="22" spans="1:25" x14ac:dyDescent="0.2">
      <c r="A22" s="79">
        <f t="shared" si="0"/>
        <v>42559</v>
      </c>
      <c r="B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740.28278999999998</v>
      </c>
      <c r="C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714.24279000000001</v>
      </c>
      <c r="D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775.24279000000001</v>
      </c>
      <c r="E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775.20279000000005</v>
      </c>
      <c r="F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783.33279000000005</v>
      </c>
      <c r="G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857.26279</v>
      </c>
      <c r="H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766.96279000000004</v>
      </c>
      <c r="I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1110.45279</v>
      </c>
      <c r="J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963.20278999999994</v>
      </c>
      <c r="K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805.42278999999996</v>
      </c>
      <c r="L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743.83279000000005</v>
      </c>
      <c r="M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729.80278999999996</v>
      </c>
      <c r="N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743.71279000000004</v>
      </c>
      <c r="O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758.19279000000006</v>
      </c>
      <c r="P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773.19278999999995</v>
      </c>
      <c r="Q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773.21278999999993</v>
      </c>
      <c r="R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783.54278999999997</v>
      </c>
      <c r="S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796.77278999999999</v>
      </c>
      <c r="T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810.14278999999999</v>
      </c>
      <c r="U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797.08278999999993</v>
      </c>
      <c r="V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751.54278999999997</v>
      </c>
      <c r="W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752.55278999999996</v>
      </c>
      <c r="X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712.53278999999998</v>
      </c>
      <c r="Y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863.27278999999999</v>
      </c>
    </row>
    <row r="23" spans="1:25" x14ac:dyDescent="0.2">
      <c r="A23" s="79">
        <f t="shared" si="0"/>
        <v>42560</v>
      </c>
      <c r="B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780.12279000000001</v>
      </c>
      <c r="C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740.72278999999992</v>
      </c>
      <c r="D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718.10278999999991</v>
      </c>
      <c r="E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734.52278999999999</v>
      </c>
      <c r="F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770.08279000000005</v>
      </c>
      <c r="G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810.00279</v>
      </c>
      <c r="H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770.73279000000002</v>
      </c>
      <c r="I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715.73278999999991</v>
      </c>
      <c r="J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1057.0927900000002</v>
      </c>
      <c r="K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850.86279000000002</v>
      </c>
      <c r="L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767.14278999999999</v>
      </c>
      <c r="M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752.31279000000006</v>
      </c>
      <c r="N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752.28278999999998</v>
      </c>
      <c r="O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782.66278999999997</v>
      </c>
      <c r="P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774.72278999999992</v>
      </c>
      <c r="Q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774.60278999999991</v>
      </c>
      <c r="R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798.7427899999999</v>
      </c>
      <c r="S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782.74279000000001</v>
      </c>
      <c r="T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782.61279000000002</v>
      </c>
      <c r="U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752.01278999999988</v>
      </c>
      <c r="V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784.34279000000004</v>
      </c>
      <c r="W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785.21278999999993</v>
      </c>
      <c r="X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727.05279000000007</v>
      </c>
      <c r="Y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823.28278999999998</v>
      </c>
    </row>
    <row r="24" spans="1:25" x14ac:dyDescent="0.2">
      <c r="A24" s="79">
        <f t="shared" si="0"/>
        <v>42561</v>
      </c>
      <c r="B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736.75279</v>
      </c>
      <c r="C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715.01279</v>
      </c>
      <c r="D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712.36279000000002</v>
      </c>
      <c r="E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756.28278999999998</v>
      </c>
      <c r="F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793.9927899999999</v>
      </c>
      <c r="G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836.39278999999999</v>
      </c>
      <c r="H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775.30278999999996</v>
      </c>
      <c r="I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711.85279000000003</v>
      </c>
      <c r="J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1064.6627900000001</v>
      </c>
      <c r="K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905.42278999999996</v>
      </c>
      <c r="L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811.49279000000001</v>
      </c>
      <c r="M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787.00279</v>
      </c>
      <c r="N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786.81279000000006</v>
      </c>
      <c r="O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811.37279000000001</v>
      </c>
      <c r="P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855.87279000000001</v>
      </c>
      <c r="Q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855.86279000000002</v>
      </c>
      <c r="R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856.56279000000006</v>
      </c>
      <c r="S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856.56279000000006</v>
      </c>
      <c r="T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787.38279</v>
      </c>
      <c r="U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755.83279000000005</v>
      </c>
      <c r="V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763.57278999999994</v>
      </c>
      <c r="W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776.28278999999998</v>
      </c>
      <c r="X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722.69278999999995</v>
      </c>
      <c r="Y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827.43278999999995</v>
      </c>
    </row>
    <row r="25" spans="1:25" x14ac:dyDescent="0.2">
      <c r="A25" s="79">
        <f t="shared" si="0"/>
        <v>42562</v>
      </c>
      <c r="B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725.56279000000006</v>
      </c>
      <c r="C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711.78278999999998</v>
      </c>
      <c r="D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779.08278999999993</v>
      </c>
      <c r="E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779.27278999999999</v>
      </c>
      <c r="F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822.6127899999999</v>
      </c>
      <c r="G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881.56279000000006</v>
      </c>
      <c r="H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822.40278999999998</v>
      </c>
      <c r="I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1198.3027900000002</v>
      </c>
      <c r="J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1017.92279</v>
      </c>
      <c r="K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852.43278999999995</v>
      </c>
      <c r="L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746.09279000000004</v>
      </c>
      <c r="M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731.99279000000001</v>
      </c>
      <c r="N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738.47278999999992</v>
      </c>
      <c r="O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760.17278999999996</v>
      </c>
      <c r="P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760.37279000000001</v>
      </c>
      <c r="Q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731.37279000000001</v>
      </c>
      <c r="R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772.46278999999993</v>
      </c>
      <c r="S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778.54279000000008</v>
      </c>
      <c r="T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813.68278999999995</v>
      </c>
      <c r="U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799.71278999999993</v>
      </c>
      <c r="V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748.42278999999996</v>
      </c>
      <c r="W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748.69279000000006</v>
      </c>
      <c r="X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725.99279000000001</v>
      </c>
      <c r="Y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854.70278999999994</v>
      </c>
    </row>
    <row r="26" spans="1:25" x14ac:dyDescent="0.2">
      <c r="A26" s="79">
        <f t="shared" si="0"/>
        <v>42563</v>
      </c>
      <c r="B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727.00279</v>
      </c>
      <c r="C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711.84279000000004</v>
      </c>
      <c r="D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778.55279000000007</v>
      </c>
      <c r="E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804.57278999999994</v>
      </c>
      <c r="F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841.51279</v>
      </c>
      <c r="G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841.80278999999996</v>
      </c>
      <c r="H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823.51279</v>
      </c>
      <c r="I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1200.6227900000001</v>
      </c>
      <c r="J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1019.8227900000001</v>
      </c>
      <c r="K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853.80278999999996</v>
      </c>
      <c r="L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747.66278999999997</v>
      </c>
      <c r="M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733.57278999999994</v>
      </c>
      <c r="N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740.49279000000001</v>
      </c>
      <c r="O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762.40278999999998</v>
      </c>
      <c r="P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762.38279</v>
      </c>
      <c r="Q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762.40278999999998</v>
      </c>
      <c r="R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774.45278999999994</v>
      </c>
      <c r="S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850.80278999999996</v>
      </c>
      <c r="T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873.96278999999993</v>
      </c>
      <c r="U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827.82279000000005</v>
      </c>
      <c r="V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719.62279000000001</v>
      </c>
      <c r="W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719.91278999999997</v>
      </c>
      <c r="X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737.60279000000003</v>
      </c>
      <c r="Y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817.14278999999999</v>
      </c>
    </row>
    <row r="27" spans="1:25" x14ac:dyDescent="0.2">
      <c r="A27" s="79">
        <f t="shared" si="0"/>
        <v>42564</v>
      </c>
      <c r="B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735.41278999999997</v>
      </c>
      <c r="C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713.84279000000004</v>
      </c>
      <c r="D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783.18278999999995</v>
      </c>
      <c r="E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809.31278999999995</v>
      </c>
      <c r="F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846.81279000000006</v>
      </c>
      <c r="G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847.02278999999999</v>
      </c>
      <c r="H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828.22279000000003</v>
      </c>
      <c r="I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1207.7527900000002</v>
      </c>
      <c r="J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1026.45279</v>
      </c>
      <c r="K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858.51279</v>
      </c>
      <c r="L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751.05279000000007</v>
      </c>
      <c r="M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736.82279000000005</v>
      </c>
      <c r="N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743.76279</v>
      </c>
      <c r="O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765.78278999999998</v>
      </c>
      <c r="P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765.81278999999995</v>
      </c>
      <c r="Q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765.69278999999995</v>
      </c>
      <c r="R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777.04278999999997</v>
      </c>
      <c r="S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853.8727899999999</v>
      </c>
      <c r="T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877.47279000000003</v>
      </c>
      <c r="U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831.53278999999998</v>
      </c>
      <c r="V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716.87279000000001</v>
      </c>
      <c r="W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717.34279000000004</v>
      </c>
      <c r="X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740.30279000000007</v>
      </c>
      <c r="Y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817.20279000000005</v>
      </c>
    </row>
    <row r="28" spans="1:25" x14ac:dyDescent="0.2">
      <c r="A28" s="79">
        <f t="shared" si="0"/>
        <v>42565</v>
      </c>
      <c r="B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733.95278999999994</v>
      </c>
      <c r="C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713.88279</v>
      </c>
      <c r="D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743.09279000000004</v>
      </c>
      <c r="E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809.44278999999995</v>
      </c>
      <c r="F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846.98279000000002</v>
      </c>
      <c r="G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847.14278999999999</v>
      </c>
      <c r="H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828.45278999999994</v>
      </c>
      <c r="I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1193.0627900000002</v>
      </c>
      <c r="J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1000.2527899999999</v>
      </c>
      <c r="K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830.96278999999993</v>
      </c>
      <c r="L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751.02278999999999</v>
      </c>
      <c r="M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736.71279000000004</v>
      </c>
      <c r="N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758.11279000000002</v>
      </c>
      <c r="O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765.59279000000004</v>
      </c>
      <c r="P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765.55278999999996</v>
      </c>
      <c r="Q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765.52278999999999</v>
      </c>
      <c r="R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789.69278999999995</v>
      </c>
      <c r="S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816.96279000000004</v>
      </c>
      <c r="T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877.46278999999993</v>
      </c>
      <c r="U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831.50279</v>
      </c>
      <c r="V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716.67278999999996</v>
      </c>
      <c r="W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717.14278999999999</v>
      </c>
      <c r="X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740.21279000000004</v>
      </c>
      <c r="Y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809.73279000000002</v>
      </c>
    </row>
    <row r="29" spans="1:25" x14ac:dyDescent="0.2">
      <c r="A29" s="79">
        <f t="shared" si="0"/>
        <v>42566</v>
      </c>
      <c r="B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721.84278999999992</v>
      </c>
      <c r="C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714.28278999999998</v>
      </c>
      <c r="D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743.91278999999997</v>
      </c>
      <c r="E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809.97279000000003</v>
      </c>
      <c r="F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847.59278999999992</v>
      </c>
      <c r="G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847.55278999999996</v>
      </c>
      <c r="H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828.47278999999992</v>
      </c>
      <c r="I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1193.4427900000001</v>
      </c>
      <c r="J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963.37279000000001</v>
      </c>
      <c r="K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796.84279000000004</v>
      </c>
      <c r="L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722.77278999999999</v>
      </c>
      <c r="M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730.53278999999998</v>
      </c>
      <c r="N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730.77278999999999</v>
      </c>
      <c r="O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730.84279000000004</v>
      </c>
      <c r="P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730.71279000000004</v>
      </c>
      <c r="Q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730.86279000000002</v>
      </c>
      <c r="R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752.13279</v>
      </c>
      <c r="S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817.03278999999998</v>
      </c>
      <c r="T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817.04278999999997</v>
      </c>
      <c r="U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831.39278999999999</v>
      </c>
      <c r="V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717.10279000000003</v>
      </c>
      <c r="W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744.67278999999996</v>
      </c>
      <c r="X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740.31279000000006</v>
      </c>
      <c r="Y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820.83279000000005</v>
      </c>
    </row>
    <row r="30" spans="1:25" x14ac:dyDescent="0.2">
      <c r="A30" s="79">
        <f t="shared" si="0"/>
        <v>42567</v>
      </c>
      <c r="B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755.30278999999996</v>
      </c>
      <c r="C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720.00279</v>
      </c>
      <c r="D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711.76279</v>
      </c>
      <c r="E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726.46278999999993</v>
      </c>
      <c r="F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779.33278999999993</v>
      </c>
      <c r="G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820.68279000000007</v>
      </c>
      <c r="H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780.20278999999994</v>
      </c>
      <c r="I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734.29278999999997</v>
      </c>
      <c r="J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1029.27279</v>
      </c>
      <c r="K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879.45279000000005</v>
      </c>
      <c r="L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823.73278999999991</v>
      </c>
      <c r="M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806.63279</v>
      </c>
      <c r="N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806.61279000000002</v>
      </c>
      <c r="O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806.58278999999993</v>
      </c>
      <c r="P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806.59279000000004</v>
      </c>
      <c r="Q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790.12279000000001</v>
      </c>
      <c r="R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789.91278999999997</v>
      </c>
      <c r="S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774.40278999999998</v>
      </c>
      <c r="T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774.43278999999995</v>
      </c>
      <c r="U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790.53278999999998</v>
      </c>
      <c r="V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764.32279000000005</v>
      </c>
      <c r="W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796.82279000000005</v>
      </c>
      <c r="X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749.17278999999996</v>
      </c>
      <c r="Y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841.34279000000004</v>
      </c>
    </row>
    <row r="31" spans="1:25" x14ac:dyDescent="0.2">
      <c r="A31" s="79">
        <f t="shared" si="0"/>
        <v>42568</v>
      </c>
      <c r="B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777.29279000000008</v>
      </c>
      <c r="C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726.22279000000003</v>
      </c>
      <c r="D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712.81278999999995</v>
      </c>
      <c r="E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729.2427899999999</v>
      </c>
      <c r="F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783.66278999999997</v>
      </c>
      <c r="G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824.72278999999992</v>
      </c>
      <c r="H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783.97278999999992</v>
      </c>
      <c r="I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737.91278999999997</v>
      </c>
      <c r="J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1033.73279</v>
      </c>
      <c r="K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883.15278999999998</v>
      </c>
      <c r="L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827.05278999999996</v>
      </c>
      <c r="M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809.86279000000002</v>
      </c>
      <c r="N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809.70279000000005</v>
      </c>
      <c r="O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809.60279000000003</v>
      </c>
      <c r="P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809.56279000000006</v>
      </c>
      <c r="Q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793.07279000000005</v>
      </c>
      <c r="R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792.93279000000007</v>
      </c>
      <c r="S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776.96278999999993</v>
      </c>
      <c r="T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777.09279000000004</v>
      </c>
      <c r="U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793.91278999999997</v>
      </c>
      <c r="V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788.44278999999995</v>
      </c>
      <c r="W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809.68279000000007</v>
      </c>
      <c r="X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762.15278999999998</v>
      </c>
      <c r="Y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947.60279000000003</v>
      </c>
    </row>
    <row r="32" spans="1:25" x14ac:dyDescent="0.2">
      <c r="A32" s="79">
        <f t="shared" si="0"/>
        <v>42569</v>
      </c>
      <c r="B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735.33279000000005</v>
      </c>
      <c r="C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731.13279</v>
      </c>
      <c r="D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761.93278999999995</v>
      </c>
      <c r="E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795.19278999999995</v>
      </c>
      <c r="F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812.93278999999995</v>
      </c>
      <c r="G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871.36279000000002</v>
      </c>
      <c r="H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813.39278999999999</v>
      </c>
      <c r="I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1128.75279</v>
      </c>
      <c r="J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967.79278999999997</v>
      </c>
      <c r="K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799.98278999999991</v>
      </c>
      <c r="L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725.30278999999996</v>
      </c>
      <c r="M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725.14278999999999</v>
      </c>
      <c r="N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725.27278999999999</v>
      </c>
      <c r="O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725.27278999999999</v>
      </c>
      <c r="P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725.17278999999996</v>
      </c>
      <c r="Q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738.94279000000006</v>
      </c>
      <c r="R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754.21278999999993</v>
      </c>
      <c r="S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754.20278999999994</v>
      </c>
      <c r="T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766.54279000000008</v>
      </c>
      <c r="U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792.43278999999995</v>
      </c>
      <c r="V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742.25278999999989</v>
      </c>
      <c r="W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756.27278999999999</v>
      </c>
      <c r="X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819.58279000000005</v>
      </c>
      <c r="Y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802.38279</v>
      </c>
    </row>
    <row r="33" spans="1:25" x14ac:dyDescent="0.2">
      <c r="A33" s="79">
        <f t="shared" si="0"/>
        <v>42570</v>
      </c>
      <c r="B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759.08279000000005</v>
      </c>
      <c r="C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724.81278999999995</v>
      </c>
      <c r="D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712.10278999999991</v>
      </c>
      <c r="E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746.18279000000007</v>
      </c>
      <c r="F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778.26279000000011</v>
      </c>
      <c r="G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831.46279000000004</v>
      </c>
      <c r="H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804.20278999999994</v>
      </c>
      <c r="I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1169.2527900000002</v>
      </c>
      <c r="J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979.23279000000002</v>
      </c>
      <c r="K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768.02278999999999</v>
      </c>
      <c r="L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711.65278999999998</v>
      </c>
      <c r="M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744.41278999999997</v>
      </c>
      <c r="N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744.68278999999995</v>
      </c>
      <c r="O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744.87279000000001</v>
      </c>
      <c r="P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744.71278999999993</v>
      </c>
      <c r="Q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744.6127899999999</v>
      </c>
      <c r="R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719.46278999999993</v>
      </c>
      <c r="S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719.46278999999993</v>
      </c>
      <c r="T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766.1127899999999</v>
      </c>
      <c r="U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742.46279000000004</v>
      </c>
      <c r="V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781.36279000000002</v>
      </c>
      <c r="W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782.04279000000008</v>
      </c>
      <c r="X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738.28278999999998</v>
      </c>
      <c r="Y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873.96278999999993</v>
      </c>
    </row>
    <row r="34" spans="1:25" x14ac:dyDescent="0.2">
      <c r="A34" s="79">
        <f t="shared" si="0"/>
        <v>42571</v>
      </c>
      <c r="B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746.14278999999999</v>
      </c>
      <c r="C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722.15278999999998</v>
      </c>
      <c r="D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712.04278999999997</v>
      </c>
      <c r="E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729.90278999999998</v>
      </c>
      <c r="F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729.81278999999995</v>
      </c>
      <c r="G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811.39278999999999</v>
      </c>
      <c r="H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744.96279000000004</v>
      </c>
      <c r="I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1040.22279</v>
      </c>
      <c r="J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888.90278999999998</v>
      </c>
      <c r="K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712.69279000000006</v>
      </c>
      <c r="L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785.59279000000004</v>
      </c>
      <c r="M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786.71278999999993</v>
      </c>
      <c r="N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787.12279000000001</v>
      </c>
      <c r="O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788.63279</v>
      </c>
      <c r="P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789.16278999999997</v>
      </c>
      <c r="Q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788.57278999999994</v>
      </c>
      <c r="R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755.12279000000001</v>
      </c>
      <c r="S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741.39278999999999</v>
      </c>
      <c r="T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740.25279</v>
      </c>
      <c r="U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738.93279000000007</v>
      </c>
      <c r="V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814.78278999999998</v>
      </c>
      <c r="W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822.11279000000002</v>
      </c>
      <c r="X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743.24279000000001</v>
      </c>
      <c r="Y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865.85278999999991</v>
      </c>
    </row>
    <row r="35" spans="1:25" x14ac:dyDescent="0.2">
      <c r="A35" s="79">
        <f t="shared" si="0"/>
        <v>42572</v>
      </c>
      <c r="B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741.61279000000002</v>
      </c>
      <c r="C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716.40278999999998</v>
      </c>
      <c r="D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713.93278999999995</v>
      </c>
      <c r="E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713.30278999999996</v>
      </c>
      <c r="F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729.77278999999999</v>
      </c>
      <c r="G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760.39278999999999</v>
      </c>
      <c r="H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729.80278999999996</v>
      </c>
      <c r="I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1041.02279</v>
      </c>
      <c r="J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869.19278999999995</v>
      </c>
      <c r="K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719.97279000000003</v>
      </c>
      <c r="L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754.55279000000007</v>
      </c>
      <c r="M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787.10279000000003</v>
      </c>
      <c r="N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781.56278999999995</v>
      </c>
      <c r="O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782.70278999999994</v>
      </c>
      <c r="P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756.37279000000001</v>
      </c>
      <c r="Q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735.10279000000003</v>
      </c>
      <c r="R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740.27278999999999</v>
      </c>
      <c r="S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727.72278999999992</v>
      </c>
      <c r="T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753.16278999999997</v>
      </c>
      <c r="U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739.05279000000007</v>
      </c>
      <c r="V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810.07279000000005</v>
      </c>
      <c r="W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815.65278999999998</v>
      </c>
      <c r="X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743.17278999999996</v>
      </c>
      <c r="Y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856.02278999999999</v>
      </c>
    </row>
    <row r="36" spans="1:25" x14ac:dyDescent="0.2">
      <c r="A36" s="79">
        <f t="shared" si="0"/>
        <v>42573</v>
      </c>
      <c r="B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730.76279</v>
      </c>
      <c r="C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715.76279</v>
      </c>
      <c r="D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711.84279000000004</v>
      </c>
      <c r="E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715.38279</v>
      </c>
      <c r="F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729.81278999999995</v>
      </c>
      <c r="G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793.63279</v>
      </c>
      <c r="H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744.86279000000002</v>
      </c>
      <c r="I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1100.0827900000002</v>
      </c>
      <c r="J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953.77278999999999</v>
      </c>
      <c r="K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798.31278999999995</v>
      </c>
      <c r="L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774.38279</v>
      </c>
      <c r="M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723.74279000000001</v>
      </c>
      <c r="N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751.81278999999995</v>
      </c>
      <c r="O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751.81278999999995</v>
      </c>
      <c r="P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712.91278999999997</v>
      </c>
      <c r="Q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712.83279000000005</v>
      </c>
      <c r="R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728.93278999999995</v>
      </c>
      <c r="S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719.03278999999998</v>
      </c>
      <c r="T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741.57279000000005</v>
      </c>
      <c r="U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719.27278999999999</v>
      </c>
      <c r="V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803.57279000000005</v>
      </c>
      <c r="W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806.59279000000004</v>
      </c>
      <c r="X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746.73279000000002</v>
      </c>
      <c r="Y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884.90278999999998</v>
      </c>
    </row>
    <row r="37" spans="1:25" x14ac:dyDescent="0.2">
      <c r="A37" s="79">
        <f t="shared" si="0"/>
        <v>42574</v>
      </c>
      <c r="B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803.05278999999996</v>
      </c>
      <c r="C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765.01279</v>
      </c>
      <c r="D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737.08278999999993</v>
      </c>
      <c r="E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725.21278999999993</v>
      </c>
      <c r="F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717.98279000000002</v>
      </c>
      <c r="G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727.82278999999994</v>
      </c>
      <c r="H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711.77278999999999</v>
      </c>
      <c r="I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720.85279000000003</v>
      </c>
      <c r="J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993.39278999999999</v>
      </c>
      <c r="K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808.45278999999994</v>
      </c>
      <c r="L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761.13279</v>
      </c>
      <c r="M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718.78278999999998</v>
      </c>
      <c r="N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718.51279</v>
      </c>
      <c r="O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718.35279000000003</v>
      </c>
      <c r="P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718.39278999999999</v>
      </c>
      <c r="Q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718.34279000000004</v>
      </c>
      <c r="R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745.85278999999991</v>
      </c>
      <c r="S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735.10279000000003</v>
      </c>
      <c r="T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719.05278999999996</v>
      </c>
      <c r="U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746.98278999999991</v>
      </c>
      <c r="V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848.30279000000007</v>
      </c>
      <c r="W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865.94278999999995</v>
      </c>
      <c r="X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747.27278999999999</v>
      </c>
      <c r="Y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775.95278999999994</v>
      </c>
    </row>
    <row r="38" spans="1:25" x14ac:dyDescent="0.2">
      <c r="A38" s="79">
        <f t="shared" si="0"/>
        <v>42575</v>
      </c>
      <c r="B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788.30279000000007</v>
      </c>
      <c r="C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760.32279000000005</v>
      </c>
      <c r="D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732.96279000000004</v>
      </c>
      <c r="E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722.95278999999994</v>
      </c>
      <c r="F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716.88279</v>
      </c>
      <c r="G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744.59278999999992</v>
      </c>
      <c r="H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727.65278999999998</v>
      </c>
      <c r="I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711.74279000000001</v>
      </c>
      <c r="J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1018.1927899999999</v>
      </c>
      <c r="K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825.22278999999992</v>
      </c>
      <c r="L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760.36279000000002</v>
      </c>
      <c r="M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718.41278999999997</v>
      </c>
      <c r="N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718.23278999999991</v>
      </c>
      <c r="O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718.21278999999993</v>
      </c>
      <c r="P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718.21278999999993</v>
      </c>
      <c r="Q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718.18278999999995</v>
      </c>
      <c r="R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746.02278999999987</v>
      </c>
      <c r="S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736.13279</v>
      </c>
      <c r="T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719.45278999999994</v>
      </c>
      <c r="U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750.09279000000004</v>
      </c>
      <c r="V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874.08278999999993</v>
      </c>
      <c r="W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875.04278999999997</v>
      </c>
      <c r="X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752.18279000000007</v>
      </c>
      <c r="Y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775.70278999999994</v>
      </c>
    </row>
    <row r="39" spans="1:25" x14ac:dyDescent="0.2">
      <c r="A39" s="79">
        <f t="shared" si="0"/>
        <v>42576</v>
      </c>
      <c r="B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761.96279000000004</v>
      </c>
      <c r="C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733.66278999999997</v>
      </c>
      <c r="D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712.88279</v>
      </c>
      <c r="E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712.61279000000002</v>
      </c>
      <c r="F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744.50279</v>
      </c>
      <c r="G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776.47279000000003</v>
      </c>
      <c r="H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760.52278999999999</v>
      </c>
      <c r="I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1139.4127900000001</v>
      </c>
      <c r="J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931.29278999999997</v>
      </c>
      <c r="K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782.44279000000006</v>
      </c>
      <c r="L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712.85279000000003</v>
      </c>
      <c r="M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757.19279000000006</v>
      </c>
      <c r="N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758.02278999999987</v>
      </c>
      <c r="O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758.05279000000007</v>
      </c>
      <c r="P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758.02278999999987</v>
      </c>
      <c r="Q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757.89278999999999</v>
      </c>
      <c r="R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724.45278999999994</v>
      </c>
      <c r="S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731.54279000000008</v>
      </c>
      <c r="T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730.09278999999992</v>
      </c>
      <c r="U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719.14278999999999</v>
      </c>
      <c r="V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814.49279000000001</v>
      </c>
      <c r="W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788.63279</v>
      </c>
      <c r="X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716.14278999999999</v>
      </c>
      <c r="Y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885.58279000000005</v>
      </c>
    </row>
    <row r="40" spans="1:25" x14ac:dyDescent="0.2">
      <c r="A40" s="79">
        <f t="shared" si="0"/>
        <v>42577</v>
      </c>
      <c r="B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770.04279000000008</v>
      </c>
      <c r="C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722.39278999999999</v>
      </c>
      <c r="D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744.59278999999992</v>
      </c>
      <c r="E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760.15278999999998</v>
      </c>
      <c r="F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760.14278999999999</v>
      </c>
      <c r="G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784.40278999999998</v>
      </c>
      <c r="H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760.15278999999998</v>
      </c>
      <c r="I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1075.0827900000002</v>
      </c>
      <c r="J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930.98279000000002</v>
      </c>
      <c r="K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782.63279</v>
      </c>
      <c r="L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738.37279000000001</v>
      </c>
      <c r="M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738.38279</v>
      </c>
      <c r="N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738.18278999999995</v>
      </c>
      <c r="O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738.00279</v>
      </c>
      <c r="P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724.18278999999995</v>
      </c>
      <c r="Q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737.97279000000003</v>
      </c>
      <c r="R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753.44279000000006</v>
      </c>
      <c r="S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784.34279000000004</v>
      </c>
      <c r="T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832.81278999999995</v>
      </c>
      <c r="U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786.18278999999995</v>
      </c>
      <c r="V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747.96278999999993</v>
      </c>
      <c r="W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749.68279000000007</v>
      </c>
      <c r="X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753.42279000000008</v>
      </c>
      <c r="Y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879.94278999999995</v>
      </c>
    </row>
    <row r="41" spans="1:25" x14ac:dyDescent="0.2">
      <c r="A41" s="79">
        <f t="shared" si="0"/>
        <v>42578</v>
      </c>
      <c r="B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743.5227900000001</v>
      </c>
      <c r="C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745.29278999999997</v>
      </c>
      <c r="D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760.85279000000003</v>
      </c>
      <c r="E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760.83279000000005</v>
      </c>
      <c r="F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830.30278999999996</v>
      </c>
      <c r="G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849.79278999999997</v>
      </c>
      <c r="H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812.17279000000008</v>
      </c>
      <c r="I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1167.52279</v>
      </c>
      <c r="J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966.66278999999997</v>
      </c>
      <c r="K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816.08279000000005</v>
      </c>
      <c r="L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753.44279000000006</v>
      </c>
      <c r="M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725.16278999999997</v>
      </c>
      <c r="N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724.91278999999997</v>
      </c>
      <c r="O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724.88279</v>
      </c>
      <c r="P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753.17278999999996</v>
      </c>
      <c r="Q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753.40278999999998</v>
      </c>
      <c r="R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766.58279000000005</v>
      </c>
      <c r="S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766.2727900000001</v>
      </c>
      <c r="T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805.53278999999998</v>
      </c>
      <c r="U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767.90278999999998</v>
      </c>
      <c r="V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748.02278999999999</v>
      </c>
      <c r="W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750.08279000000005</v>
      </c>
      <c r="X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753.44279000000006</v>
      </c>
      <c r="Y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859.43278999999995</v>
      </c>
    </row>
    <row r="42" spans="1:25" x14ac:dyDescent="0.2">
      <c r="A42" s="79">
        <f t="shared" si="0"/>
        <v>42579</v>
      </c>
      <c r="B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742.23278999999991</v>
      </c>
      <c r="C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730.26279000000011</v>
      </c>
      <c r="D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760.87279000000001</v>
      </c>
      <c r="E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760.92278999999996</v>
      </c>
      <c r="F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811.89278999999999</v>
      </c>
      <c r="G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811.82278999999994</v>
      </c>
      <c r="H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761.07278999999994</v>
      </c>
      <c r="I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1168.48279</v>
      </c>
      <c r="J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967.21279000000004</v>
      </c>
      <c r="K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783.59279000000004</v>
      </c>
      <c r="L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725.58279000000005</v>
      </c>
      <c r="M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725.64278999999999</v>
      </c>
      <c r="N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738.91279000000009</v>
      </c>
      <c r="O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738.67278999999996</v>
      </c>
      <c r="P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753.14278999999999</v>
      </c>
      <c r="Q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753.2427899999999</v>
      </c>
      <c r="R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856.51279</v>
      </c>
      <c r="S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819.27278999999999</v>
      </c>
      <c r="T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833.85279000000003</v>
      </c>
      <c r="U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807.91278999999997</v>
      </c>
      <c r="V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746.25279</v>
      </c>
      <c r="W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748.83279000000005</v>
      </c>
      <c r="X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766.28279000000009</v>
      </c>
      <c r="Y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863.14278999999999</v>
      </c>
    </row>
    <row r="43" spans="1:25" x14ac:dyDescent="0.2">
      <c r="A43" s="79">
        <f t="shared" si="0"/>
        <v>42580</v>
      </c>
      <c r="B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740.53278999999998</v>
      </c>
      <c r="C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746.12279000000001</v>
      </c>
      <c r="D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761.40278999999998</v>
      </c>
      <c r="E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761.46278999999993</v>
      </c>
      <c r="F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831.12279000000001</v>
      </c>
      <c r="G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850.62279000000001</v>
      </c>
      <c r="H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786.60278999999991</v>
      </c>
      <c r="I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1169.6827900000001</v>
      </c>
      <c r="J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968.20279000000005</v>
      </c>
      <c r="K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784.17278999999996</v>
      </c>
      <c r="L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733.01279</v>
      </c>
      <c r="M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739.90278999999998</v>
      </c>
      <c r="N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720.56278999999995</v>
      </c>
      <c r="O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712.45278999999994</v>
      </c>
      <c r="P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712.60279000000003</v>
      </c>
      <c r="Q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725.87279000000001</v>
      </c>
      <c r="R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766.99279000000001</v>
      </c>
      <c r="S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779.28278999999998</v>
      </c>
      <c r="T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779.66278999999997</v>
      </c>
      <c r="U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733.00279</v>
      </c>
      <c r="V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779.90278999999998</v>
      </c>
      <c r="W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752.24279000000001</v>
      </c>
      <c r="X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766.87279000000001</v>
      </c>
      <c r="Y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886.48279000000002</v>
      </c>
    </row>
    <row r="44" spans="1:25" x14ac:dyDescent="0.2">
      <c r="A44" s="79">
        <f t="shared" si="0"/>
        <v>42581</v>
      </c>
      <c r="B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808.85279000000003</v>
      </c>
      <c r="C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725.43278999999995</v>
      </c>
      <c r="D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712.66278999999997</v>
      </c>
      <c r="E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729.39278999999999</v>
      </c>
      <c r="F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764.65278999999998</v>
      </c>
      <c r="G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803.78278999999998</v>
      </c>
      <c r="H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738.07279000000005</v>
      </c>
      <c r="I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753.03278999999998</v>
      </c>
      <c r="J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1023.42279</v>
      </c>
      <c r="K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828.64278999999999</v>
      </c>
      <c r="L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763.79278999999997</v>
      </c>
      <c r="M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741.64278999999999</v>
      </c>
      <c r="N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778.65278999999998</v>
      </c>
      <c r="O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778.63279</v>
      </c>
      <c r="P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778.66278999999997</v>
      </c>
      <c r="Q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778.61279000000002</v>
      </c>
      <c r="R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778.29279000000008</v>
      </c>
      <c r="S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762.48278999999991</v>
      </c>
      <c r="T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747.40278999999998</v>
      </c>
      <c r="U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735.63279</v>
      </c>
      <c r="V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821.71279000000004</v>
      </c>
      <c r="W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809.56279000000006</v>
      </c>
      <c r="X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719.89278999999999</v>
      </c>
      <c r="Y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863.64278999999999</v>
      </c>
    </row>
    <row r="45" spans="1:25" x14ac:dyDescent="0.2">
      <c r="A45" s="79">
        <f t="shared" si="0"/>
        <v>42582</v>
      </c>
      <c r="B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791.11279000000002</v>
      </c>
      <c r="C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721.05279000000007</v>
      </c>
      <c r="D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729.39278999999999</v>
      </c>
      <c r="E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729.52278999999999</v>
      </c>
      <c r="F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784.12279000000001</v>
      </c>
      <c r="G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803.93279000000007</v>
      </c>
      <c r="H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737.95279000000005</v>
      </c>
      <c r="I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729.52278999999999</v>
      </c>
      <c r="J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1047.8527900000001</v>
      </c>
      <c r="K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845.25279</v>
      </c>
      <c r="L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793.18278999999995</v>
      </c>
      <c r="M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762.15278999999998</v>
      </c>
      <c r="N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762.04278999999997</v>
      </c>
      <c r="O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761.99279000000001</v>
      </c>
      <c r="P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777.20278999999994</v>
      </c>
      <c r="Q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777.13279</v>
      </c>
      <c r="R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777.20278999999994</v>
      </c>
      <c r="S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747.16278999999997</v>
      </c>
      <c r="T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747.41278999999997</v>
      </c>
      <c r="U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735.55278999999996</v>
      </c>
      <c r="V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833.96279000000004</v>
      </c>
      <c r="W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803.63279</v>
      </c>
      <c r="X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720.24279000000001</v>
      </c>
      <c r="Y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882.64278999999999</v>
      </c>
    </row>
    <row r="47" spans="1:25" x14ac:dyDescent="0.25">
      <c r="A47" s="87" t="s">
        <v>151</v>
      </c>
    </row>
    <row r="48" spans="1:25" ht="12.75" x14ac:dyDescent="0.2">
      <c r="A48" s="169" t="s">
        <v>48</v>
      </c>
      <c r="B48" s="180" t="s">
        <v>122</v>
      </c>
      <c r="C48" s="181"/>
      <c r="D48" s="181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2"/>
    </row>
    <row r="49" spans="1:27" ht="12.75" x14ac:dyDescent="0.2">
      <c r="A49" s="170"/>
      <c r="B49" s="183"/>
      <c r="C49" s="184"/>
      <c r="D49" s="184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5"/>
    </row>
    <row r="50" spans="1:27" ht="12.75" customHeight="1" x14ac:dyDescent="0.2">
      <c r="A50" s="170"/>
      <c r="B50" s="172" t="s">
        <v>123</v>
      </c>
      <c r="C50" s="163" t="s">
        <v>124</v>
      </c>
      <c r="D50" s="163" t="s">
        <v>125</v>
      </c>
      <c r="E50" s="163" t="s">
        <v>126</v>
      </c>
      <c r="F50" s="163" t="s">
        <v>127</v>
      </c>
      <c r="G50" s="163" t="s">
        <v>128</v>
      </c>
      <c r="H50" s="163" t="s">
        <v>129</v>
      </c>
      <c r="I50" s="163" t="s">
        <v>130</v>
      </c>
      <c r="J50" s="163" t="s">
        <v>131</v>
      </c>
      <c r="K50" s="163" t="s">
        <v>132</v>
      </c>
      <c r="L50" s="163" t="s">
        <v>133</v>
      </c>
      <c r="M50" s="163" t="s">
        <v>134</v>
      </c>
      <c r="N50" s="174" t="s">
        <v>135</v>
      </c>
      <c r="O50" s="163" t="s">
        <v>136</v>
      </c>
      <c r="P50" s="163" t="s">
        <v>137</v>
      </c>
      <c r="Q50" s="163" t="s">
        <v>138</v>
      </c>
      <c r="R50" s="163" t="s">
        <v>139</v>
      </c>
      <c r="S50" s="163" t="s">
        <v>140</v>
      </c>
      <c r="T50" s="163" t="s">
        <v>141</v>
      </c>
      <c r="U50" s="163" t="s">
        <v>142</v>
      </c>
      <c r="V50" s="163" t="s">
        <v>143</v>
      </c>
      <c r="W50" s="163" t="s">
        <v>144</v>
      </c>
      <c r="X50" s="163" t="s">
        <v>145</v>
      </c>
      <c r="Y50" s="163" t="s">
        <v>146</v>
      </c>
    </row>
    <row r="51" spans="1:27" ht="11.25" customHeight="1" x14ac:dyDescent="0.2">
      <c r="A51" s="171"/>
      <c r="B51" s="173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75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</row>
    <row r="52" spans="1:27" ht="18.75" customHeight="1" x14ac:dyDescent="0.2">
      <c r="A52" s="79">
        <f t="shared" ref="A52:A82" si="1">A15</f>
        <v>42552</v>
      </c>
      <c r="B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742.70279000000005</v>
      </c>
      <c r="C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708.4927899999999</v>
      </c>
      <c r="D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737.42279000000008</v>
      </c>
      <c r="E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777.39278999999999</v>
      </c>
      <c r="F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821.52278999999999</v>
      </c>
      <c r="G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870.83279000000005</v>
      </c>
      <c r="H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785.79278999999997</v>
      </c>
      <c r="I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1088.8427900000002</v>
      </c>
      <c r="J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879.73278999999991</v>
      </c>
      <c r="K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730.47278999999992</v>
      </c>
      <c r="L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717.14278999999999</v>
      </c>
      <c r="M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717.18278999999995</v>
      </c>
      <c r="N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708.40278999999998</v>
      </c>
      <c r="O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708.39278999999999</v>
      </c>
      <c r="P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708.34278999999992</v>
      </c>
      <c r="Q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708.31278999999995</v>
      </c>
      <c r="R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734.69278999999995</v>
      </c>
      <c r="S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758.39278999999999</v>
      </c>
      <c r="T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758.35279000000003</v>
      </c>
      <c r="U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723.46279000000004</v>
      </c>
      <c r="V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772.11279000000002</v>
      </c>
      <c r="W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780.84278999999992</v>
      </c>
      <c r="X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723.72279000000003</v>
      </c>
      <c r="Y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880.24279000000001</v>
      </c>
      <c r="AA52" s="80"/>
    </row>
    <row r="53" spans="1:27" x14ac:dyDescent="0.2">
      <c r="A53" s="79">
        <f t="shared" si="1"/>
        <v>42553</v>
      </c>
      <c r="B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775.10279000000003</v>
      </c>
      <c r="C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727.01279</v>
      </c>
      <c r="D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706.85279000000003</v>
      </c>
      <c r="E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720.48279000000002</v>
      </c>
      <c r="F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783.76278999999988</v>
      </c>
      <c r="G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835.97279000000003</v>
      </c>
      <c r="H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774.01279</v>
      </c>
      <c r="I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716.21278999999993</v>
      </c>
      <c r="J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1008.25279</v>
      </c>
      <c r="K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817.44278999999995</v>
      </c>
      <c r="L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753.31278999999995</v>
      </c>
      <c r="M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753.32278999999994</v>
      </c>
      <c r="N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753.38279</v>
      </c>
      <c r="O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739.00279</v>
      </c>
      <c r="P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731.9927899999999</v>
      </c>
      <c r="Q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732.00278999999989</v>
      </c>
      <c r="R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768.48279000000002</v>
      </c>
      <c r="S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784.16278999999997</v>
      </c>
      <c r="T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768.60279000000003</v>
      </c>
      <c r="U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753.83278999999993</v>
      </c>
      <c r="V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759.88279</v>
      </c>
      <c r="W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788.82278999999994</v>
      </c>
      <c r="X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714.05279000000007</v>
      </c>
      <c r="Y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825.86279000000002</v>
      </c>
    </row>
    <row r="54" spans="1:27" x14ac:dyDescent="0.2">
      <c r="A54" s="79">
        <f t="shared" si="1"/>
        <v>42554</v>
      </c>
      <c r="B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769.99279000000001</v>
      </c>
      <c r="C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723.51279</v>
      </c>
      <c r="D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706.79278999999997</v>
      </c>
      <c r="E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720.33279000000005</v>
      </c>
      <c r="F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783.37279000000001</v>
      </c>
      <c r="G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858.77278999999999</v>
      </c>
      <c r="H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773.85279000000003</v>
      </c>
      <c r="I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715.94278999999995</v>
      </c>
      <c r="J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1007.54279</v>
      </c>
      <c r="K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817.45278999999994</v>
      </c>
      <c r="L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768.41279000000009</v>
      </c>
      <c r="M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784.12279000000001</v>
      </c>
      <c r="N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776.08279000000005</v>
      </c>
      <c r="O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768.41279000000009</v>
      </c>
      <c r="P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768.56279000000006</v>
      </c>
      <c r="Q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768.37279000000001</v>
      </c>
      <c r="R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808.68279000000007</v>
      </c>
      <c r="S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808.69279000000006</v>
      </c>
      <c r="T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808.68279000000007</v>
      </c>
      <c r="U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792.39278999999999</v>
      </c>
      <c r="V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758.39278999999999</v>
      </c>
      <c r="W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786.21278999999993</v>
      </c>
      <c r="X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714.00278999999989</v>
      </c>
      <c r="Y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825.57279000000005</v>
      </c>
    </row>
    <row r="55" spans="1:27" x14ac:dyDescent="0.2">
      <c r="A55" s="79">
        <f t="shared" si="1"/>
        <v>42555</v>
      </c>
      <c r="B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727.17279000000008</v>
      </c>
      <c r="C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708.13279</v>
      </c>
      <c r="D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752.60278999999991</v>
      </c>
      <c r="E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777.02278999999999</v>
      </c>
      <c r="F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840.17278999999996</v>
      </c>
      <c r="G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870.50278999999989</v>
      </c>
      <c r="H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785.72279000000003</v>
      </c>
      <c r="I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1063.6227900000001</v>
      </c>
      <c r="J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879.59279000000004</v>
      </c>
      <c r="K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716.58279000000005</v>
      </c>
      <c r="L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715.62279000000001</v>
      </c>
      <c r="M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720.25278999999989</v>
      </c>
      <c r="N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715.60279000000003</v>
      </c>
      <c r="O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716.89278999999999</v>
      </c>
      <c r="P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722.72278999999992</v>
      </c>
      <c r="Q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723.98278999999991</v>
      </c>
      <c r="R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734.29278999999997</v>
      </c>
      <c r="S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757.92278999999996</v>
      </c>
      <c r="T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757.93278999999995</v>
      </c>
      <c r="U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723.43278999999995</v>
      </c>
      <c r="V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753.95278999999994</v>
      </c>
      <c r="W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744.75279</v>
      </c>
      <c r="X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723.27278999999999</v>
      </c>
      <c r="Y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767.09279000000004</v>
      </c>
    </row>
    <row r="56" spans="1:27" x14ac:dyDescent="0.2">
      <c r="A56" s="79">
        <f t="shared" si="1"/>
        <v>42556</v>
      </c>
      <c r="B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727.06279000000006</v>
      </c>
      <c r="C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708.52278999999999</v>
      </c>
      <c r="D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752.99279000000001</v>
      </c>
      <c r="E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777.40278999999998</v>
      </c>
      <c r="F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840.6227899999999</v>
      </c>
      <c r="G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840.51279</v>
      </c>
      <c r="H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785.94278999999995</v>
      </c>
      <c r="I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1064.01279</v>
      </c>
      <c r="J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879.54278999999997</v>
      </c>
      <c r="K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716.77278999999999</v>
      </c>
      <c r="L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725.98279000000002</v>
      </c>
      <c r="M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716.70279000000005</v>
      </c>
      <c r="N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716.71279000000004</v>
      </c>
      <c r="O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716.60279000000003</v>
      </c>
      <c r="P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730.36279000000002</v>
      </c>
      <c r="Q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730.33278999999993</v>
      </c>
      <c r="R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734.50278999999989</v>
      </c>
      <c r="S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783.59278999999992</v>
      </c>
      <c r="T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783.55278999999996</v>
      </c>
      <c r="U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797.07279000000005</v>
      </c>
      <c r="V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739.15278999999998</v>
      </c>
      <c r="W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753.11279000000002</v>
      </c>
      <c r="X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734.23278999999991</v>
      </c>
      <c r="Y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834.15278999999998</v>
      </c>
    </row>
    <row r="57" spans="1:27" x14ac:dyDescent="0.2">
      <c r="A57" s="79">
        <f t="shared" si="1"/>
        <v>42557</v>
      </c>
      <c r="B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724.14278999999999</v>
      </c>
      <c r="C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722.76279</v>
      </c>
      <c r="D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752.84279000000004</v>
      </c>
      <c r="E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777.07278999999994</v>
      </c>
      <c r="F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802.84278999999992</v>
      </c>
      <c r="G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840.33278999999993</v>
      </c>
      <c r="H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803.15278999999998</v>
      </c>
      <c r="I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1088.23279</v>
      </c>
      <c r="J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1087.8027900000002</v>
      </c>
      <c r="K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759.01279</v>
      </c>
      <c r="L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716.91278999999997</v>
      </c>
      <c r="M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716.94279000000006</v>
      </c>
      <c r="N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730.55278999999996</v>
      </c>
      <c r="O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744.47279000000003</v>
      </c>
      <c r="P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730.55278999999996</v>
      </c>
      <c r="Q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730.45278999999994</v>
      </c>
      <c r="R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746.30279000000007</v>
      </c>
      <c r="S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758.30278999999996</v>
      </c>
      <c r="T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734.46278999999993</v>
      </c>
      <c r="U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725.27278999999999</v>
      </c>
      <c r="V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778.61279000000002</v>
      </c>
      <c r="W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759.65278999999998</v>
      </c>
      <c r="X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722.65278999999998</v>
      </c>
      <c r="Y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847.65278999999998</v>
      </c>
    </row>
    <row r="58" spans="1:27" x14ac:dyDescent="0.2">
      <c r="A58" s="79">
        <f t="shared" si="1"/>
        <v>42558</v>
      </c>
      <c r="B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723.25279</v>
      </c>
      <c r="C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708.52278999999999</v>
      </c>
      <c r="D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752.83279000000005</v>
      </c>
      <c r="E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777.14278999999999</v>
      </c>
      <c r="F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785.56279000000006</v>
      </c>
      <c r="G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840.31278999999995</v>
      </c>
      <c r="H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768.67278999999996</v>
      </c>
      <c r="I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1088.3427900000002</v>
      </c>
      <c r="J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921.62279000000001</v>
      </c>
      <c r="K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766.92278999999996</v>
      </c>
      <c r="L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717.14278999999999</v>
      </c>
      <c r="M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725.79279000000008</v>
      </c>
      <c r="N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708.36279000000002</v>
      </c>
      <c r="O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717.28278999999998</v>
      </c>
      <c r="P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717.21279000000004</v>
      </c>
      <c r="Q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726.7427899999999</v>
      </c>
      <c r="R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734.62279000000001</v>
      </c>
      <c r="S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746.25278999999989</v>
      </c>
      <c r="T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783.82279000000005</v>
      </c>
      <c r="U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784.38279</v>
      </c>
      <c r="V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739.57278999999994</v>
      </c>
      <c r="W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779.94278999999995</v>
      </c>
      <c r="X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712.18278999999995</v>
      </c>
      <c r="Y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848.56279000000006</v>
      </c>
    </row>
    <row r="59" spans="1:27" x14ac:dyDescent="0.2">
      <c r="A59" s="79">
        <f t="shared" si="1"/>
        <v>42559</v>
      </c>
      <c r="B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734.35278999999991</v>
      </c>
      <c r="C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708.52278999999999</v>
      </c>
      <c r="D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769.01279</v>
      </c>
      <c r="E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768.97279000000003</v>
      </c>
      <c r="F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777.03278999999998</v>
      </c>
      <c r="G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850.33279000000005</v>
      </c>
      <c r="H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760.80279000000007</v>
      </c>
      <c r="I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1101.3927900000001</v>
      </c>
      <c r="J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955.39278999999999</v>
      </c>
      <c r="K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798.93278999999995</v>
      </c>
      <c r="L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737.87279000000001</v>
      </c>
      <c r="M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723.95278999999994</v>
      </c>
      <c r="N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737.74279000000001</v>
      </c>
      <c r="O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752.10279000000003</v>
      </c>
      <c r="P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766.98278999999991</v>
      </c>
      <c r="Q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767.00278999999989</v>
      </c>
      <c r="R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777.2427899999999</v>
      </c>
      <c r="S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790.35279000000003</v>
      </c>
      <c r="T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803.61279000000002</v>
      </c>
      <c r="U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790.66278999999997</v>
      </c>
      <c r="V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745.52278999999999</v>
      </c>
      <c r="W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746.51279</v>
      </c>
      <c r="X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706.83278999999993</v>
      </c>
      <c r="Y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856.30279000000007</v>
      </c>
    </row>
    <row r="60" spans="1:27" x14ac:dyDescent="0.2">
      <c r="A60" s="79">
        <f t="shared" si="1"/>
        <v>42560</v>
      </c>
      <c r="B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773.85279000000003</v>
      </c>
      <c r="C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734.78278999999998</v>
      </c>
      <c r="D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712.35278999999991</v>
      </c>
      <c r="E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728.64278999999999</v>
      </c>
      <c r="F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763.89278999999999</v>
      </c>
      <c r="G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803.48279000000002</v>
      </c>
      <c r="H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764.54279000000008</v>
      </c>
      <c r="I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710.01278999999988</v>
      </c>
      <c r="J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1048.49279</v>
      </c>
      <c r="K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843.99279000000001</v>
      </c>
      <c r="L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760.98279000000002</v>
      </c>
      <c r="M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746.28279000000009</v>
      </c>
      <c r="N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746.25278999999989</v>
      </c>
      <c r="O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776.36279000000002</v>
      </c>
      <c r="P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768.49279000000001</v>
      </c>
      <c r="Q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768.37279000000001</v>
      </c>
      <c r="R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792.31278999999995</v>
      </c>
      <c r="S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776.45279000000005</v>
      </c>
      <c r="T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776.32279000000005</v>
      </c>
      <c r="U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745.98278999999991</v>
      </c>
      <c r="V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778.03278999999998</v>
      </c>
      <c r="W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778.90278999999998</v>
      </c>
      <c r="X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721.23279000000002</v>
      </c>
      <c r="Y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816.64278999999999</v>
      </c>
    </row>
    <row r="61" spans="1:27" x14ac:dyDescent="0.2">
      <c r="A61" s="79">
        <f t="shared" si="1"/>
        <v>42561</v>
      </c>
      <c r="B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730.85279000000003</v>
      </c>
      <c r="C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709.29278999999997</v>
      </c>
      <c r="D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706.66278999999997</v>
      </c>
      <c r="E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750.21278999999993</v>
      </c>
      <c r="F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787.60279000000003</v>
      </c>
      <c r="G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829.65278999999998</v>
      </c>
      <c r="H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769.07278999999994</v>
      </c>
      <c r="I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706.16278999999997</v>
      </c>
      <c r="J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1055.99279</v>
      </c>
      <c r="K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898.10279000000003</v>
      </c>
      <c r="L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804.95279000000005</v>
      </c>
      <c r="M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780.67278999999996</v>
      </c>
      <c r="N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780.48279000000002</v>
      </c>
      <c r="O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804.83279000000005</v>
      </c>
      <c r="P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848.96279000000004</v>
      </c>
      <c r="Q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848.95279000000005</v>
      </c>
      <c r="R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849.65278999999998</v>
      </c>
      <c r="S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849.65278999999998</v>
      </c>
      <c r="T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781.05278999999996</v>
      </c>
      <c r="U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749.77278999999999</v>
      </c>
      <c r="V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757.44278999999995</v>
      </c>
      <c r="W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770.04278999999997</v>
      </c>
      <c r="X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716.90278999999998</v>
      </c>
      <c r="Y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820.76279</v>
      </c>
    </row>
    <row r="62" spans="1:27" x14ac:dyDescent="0.2">
      <c r="A62" s="79">
        <f t="shared" si="1"/>
        <v>42562</v>
      </c>
      <c r="B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719.75279</v>
      </c>
      <c r="C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706.09279000000004</v>
      </c>
      <c r="D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772.82278999999994</v>
      </c>
      <c r="E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773.01279</v>
      </c>
      <c r="F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815.98278999999991</v>
      </c>
      <c r="G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874.43278999999995</v>
      </c>
      <c r="H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815.77278999999999</v>
      </c>
      <c r="I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1188.5027900000002</v>
      </c>
      <c r="J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1009.65279</v>
      </c>
      <c r="K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845.55278999999996</v>
      </c>
      <c r="L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740.10279000000003</v>
      </c>
      <c r="M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726.12279000000001</v>
      </c>
      <c r="N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732.55278999999996</v>
      </c>
      <c r="O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754.07279000000005</v>
      </c>
      <c r="P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754.27278999999999</v>
      </c>
      <c r="Q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725.51279000000011</v>
      </c>
      <c r="R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766.26279</v>
      </c>
      <c r="S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772.28279000000009</v>
      </c>
      <c r="T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807.12279000000001</v>
      </c>
      <c r="U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793.28278999999998</v>
      </c>
      <c r="V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742.42278999999996</v>
      </c>
      <c r="W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742.68279000000007</v>
      </c>
      <c r="X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720.18278999999995</v>
      </c>
      <c r="Y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847.80278999999996</v>
      </c>
    </row>
    <row r="63" spans="1:27" x14ac:dyDescent="0.2">
      <c r="A63" s="79">
        <f t="shared" si="1"/>
        <v>42563</v>
      </c>
      <c r="B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721.18278999999995</v>
      </c>
      <c r="C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706.14278999999999</v>
      </c>
      <c r="D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772.29279000000008</v>
      </c>
      <c r="E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798.09279000000004</v>
      </c>
      <c r="F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834.72279000000003</v>
      </c>
      <c r="G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835.00279</v>
      </c>
      <c r="H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816.87279000000001</v>
      </c>
      <c r="I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1190.79279</v>
      </c>
      <c r="J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1011.53279</v>
      </c>
      <c r="K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846.90278999999998</v>
      </c>
      <c r="L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741.66278999999997</v>
      </c>
      <c r="M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727.69278999999995</v>
      </c>
      <c r="N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734.56279000000006</v>
      </c>
      <c r="O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756.27278999999999</v>
      </c>
      <c r="P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756.26279</v>
      </c>
      <c r="Q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756.27278999999999</v>
      </c>
      <c r="R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768.23278999999991</v>
      </c>
      <c r="S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843.94278999999995</v>
      </c>
      <c r="T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866.89278999999999</v>
      </c>
      <c r="U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821.15278999999998</v>
      </c>
      <c r="V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713.86279000000002</v>
      </c>
      <c r="W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714.15278999999998</v>
      </c>
      <c r="X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731.69278999999995</v>
      </c>
      <c r="Y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810.55278999999996</v>
      </c>
    </row>
    <row r="64" spans="1:27" x14ac:dyDescent="0.2">
      <c r="A64" s="79">
        <f t="shared" si="1"/>
        <v>42564</v>
      </c>
      <c r="B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729.52278999999987</v>
      </c>
      <c r="C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708.13279</v>
      </c>
      <c r="D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776.88279</v>
      </c>
      <c r="E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802.80278999999996</v>
      </c>
      <c r="F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839.97279000000003</v>
      </c>
      <c r="G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840.18278999999995</v>
      </c>
      <c r="H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821.55279000000007</v>
      </c>
      <c r="I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1197.8727900000001</v>
      </c>
      <c r="J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1018.10279</v>
      </c>
      <c r="K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851.57279000000005</v>
      </c>
      <c r="L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745.03279000000009</v>
      </c>
      <c r="M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730.92279000000008</v>
      </c>
      <c r="N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737.80278999999996</v>
      </c>
      <c r="O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759.63279</v>
      </c>
      <c r="P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759.66278999999997</v>
      </c>
      <c r="Q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759.54278999999997</v>
      </c>
      <c r="R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770.80279000000007</v>
      </c>
      <c r="S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846.98278999999991</v>
      </c>
      <c r="T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870.38279</v>
      </c>
      <c r="U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824.82278999999994</v>
      </c>
      <c r="V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711.14278999999999</v>
      </c>
      <c r="W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711.60279000000003</v>
      </c>
      <c r="X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734.37279000000001</v>
      </c>
      <c r="Y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810.62279000000001</v>
      </c>
    </row>
    <row r="65" spans="1:25" x14ac:dyDescent="0.2">
      <c r="A65" s="79">
        <f t="shared" si="1"/>
        <v>42565</v>
      </c>
      <c r="B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728.07279000000005</v>
      </c>
      <c r="C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708.17278999999996</v>
      </c>
      <c r="D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737.14278999999999</v>
      </c>
      <c r="E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802.92278999999996</v>
      </c>
      <c r="F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840.14278999999999</v>
      </c>
      <c r="G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840.31278999999995</v>
      </c>
      <c r="H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821.77278999999999</v>
      </c>
      <c r="I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1183.30279</v>
      </c>
      <c r="J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992.1227899999999</v>
      </c>
      <c r="K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824.26279</v>
      </c>
      <c r="L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744.9927899999999</v>
      </c>
      <c r="M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730.80279000000007</v>
      </c>
      <c r="N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752.02278999999999</v>
      </c>
      <c r="O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759.44279000000006</v>
      </c>
      <c r="P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759.41278999999997</v>
      </c>
      <c r="Q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759.37279000000001</v>
      </c>
      <c r="R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783.34278999999992</v>
      </c>
      <c r="S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810.38279</v>
      </c>
      <c r="T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870.3727899999999</v>
      </c>
      <c r="U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824.80278999999996</v>
      </c>
      <c r="V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710.94278999999995</v>
      </c>
      <c r="W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711.40278999999998</v>
      </c>
      <c r="X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734.28278999999998</v>
      </c>
      <c r="Y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803.20278999999994</v>
      </c>
    </row>
    <row r="66" spans="1:25" x14ac:dyDescent="0.2">
      <c r="A66" s="79">
        <f t="shared" si="1"/>
        <v>42566</v>
      </c>
      <c r="B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716.06278999999995</v>
      </c>
      <c r="C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708.57278999999994</v>
      </c>
      <c r="D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737.94278999999995</v>
      </c>
      <c r="E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803.45279000000005</v>
      </c>
      <c r="F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840.75278999999989</v>
      </c>
      <c r="G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840.71278999999993</v>
      </c>
      <c r="H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821.79278999999997</v>
      </c>
      <c r="I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1183.6827900000001</v>
      </c>
      <c r="J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955.55278999999996</v>
      </c>
      <c r="K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790.43279000000007</v>
      </c>
      <c r="L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716.98279000000002</v>
      </c>
      <c r="M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724.67278999999996</v>
      </c>
      <c r="N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724.92278999999996</v>
      </c>
      <c r="O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724.98279000000002</v>
      </c>
      <c r="P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724.86279000000002</v>
      </c>
      <c r="Q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725.01279</v>
      </c>
      <c r="R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746.09278999999992</v>
      </c>
      <c r="S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810.44278999999995</v>
      </c>
      <c r="T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810.45278999999994</v>
      </c>
      <c r="U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824.69278999999995</v>
      </c>
      <c r="V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711.36279000000002</v>
      </c>
      <c r="W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738.70279000000005</v>
      </c>
      <c r="X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734.38279</v>
      </c>
      <c r="Y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814.22279000000003</v>
      </c>
    </row>
    <row r="67" spans="1:25" x14ac:dyDescent="0.2">
      <c r="A67" s="79">
        <f t="shared" si="1"/>
        <v>42567</v>
      </c>
      <c r="B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749.23279000000002</v>
      </c>
      <c r="C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714.24279000000001</v>
      </c>
      <c r="D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706.07279000000005</v>
      </c>
      <c r="E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720.64278999999999</v>
      </c>
      <c r="F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773.06278999999995</v>
      </c>
      <c r="G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814.06279000000006</v>
      </c>
      <c r="H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773.93278999999995</v>
      </c>
      <c r="I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728.40278999999998</v>
      </c>
      <c r="J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1020.89279</v>
      </c>
      <c r="K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872.34279000000004</v>
      </c>
      <c r="L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817.10278999999991</v>
      </c>
      <c r="M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800.14278999999999</v>
      </c>
      <c r="N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800.12279000000001</v>
      </c>
      <c r="O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800.08278999999993</v>
      </c>
      <c r="P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800.09279000000004</v>
      </c>
      <c r="Q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783.7727900000001</v>
      </c>
      <c r="R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783.56278999999995</v>
      </c>
      <c r="S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768.17278999999996</v>
      </c>
      <c r="T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768.21278999999993</v>
      </c>
      <c r="U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784.17278999999996</v>
      </c>
      <c r="V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758.18279000000007</v>
      </c>
      <c r="W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790.41279000000009</v>
      </c>
      <c r="X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743.16278999999997</v>
      </c>
      <c r="Y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834.55279000000007</v>
      </c>
    </row>
    <row r="68" spans="1:25" x14ac:dyDescent="0.2">
      <c r="A68" s="79">
        <f t="shared" si="1"/>
        <v>42568</v>
      </c>
      <c r="B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771.04279000000008</v>
      </c>
      <c r="C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720.40278999999998</v>
      </c>
      <c r="D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707.1127899999999</v>
      </c>
      <c r="E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723.40278999999998</v>
      </c>
      <c r="F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777.36279000000002</v>
      </c>
      <c r="G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818.07278999999994</v>
      </c>
      <c r="H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777.67278999999996</v>
      </c>
      <c r="I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732.00278999999989</v>
      </c>
      <c r="J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1025.3227899999999</v>
      </c>
      <c r="K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876.01279</v>
      </c>
      <c r="L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820.38279</v>
      </c>
      <c r="M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803.34279000000004</v>
      </c>
      <c r="N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803.18278999999995</v>
      </c>
      <c r="O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803.08278999999993</v>
      </c>
      <c r="P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803.04278999999997</v>
      </c>
      <c r="Q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786.69279000000006</v>
      </c>
      <c r="R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786.55279000000007</v>
      </c>
      <c r="S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770.72278999999992</v>
      </c>
      <c r="T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770.84279000000004</v>
      </c>
      <c r="U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787.52278999999999</v>
      </c>
      <c r="V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782.10278999999991</v>
      </c>
      <c r="W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803.16278999999997</v>
      </c>
      <c r="X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756.03278999999998</v>
      </c>
      <c r="Y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939.91278999999997</v>
      </c>
    </row>
    <row r="69" spans="1:25" x14ac:dyDescent="0.2">
      <c r="A69" s="79">
        <f t="shared" si="1"/>
        <v>42569</v>
      </c>
      <c r="B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729.43278999999995</v>
      </c>
      <c r="C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725.27278999999999</v>
      </c>
      <c r="D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755.81278999999995</v>
      </c>
      <c r="E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788.79278999999997</v>
      </c>
      <c r="F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806.38279</v>
      </c>
      <c r="G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864.31279000000006</v>
      </c>
      <c r="H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806.84278999999992</v>
      </c>
      <c r="I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1119.53279</v>
      </c>
      <c r="J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959.94278999999995</v>
      </c>
      <c r="K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793.54278999999997</v>
      </c>
      <c r="L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719.49279000000001</v>
      </c>
      <c r="M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719.34279000000004</v>
      </c>
      <c r="N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719.46279000000004</v>
      </c>
      <c r="O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719.46279000000004</v>
      </c>
      <c r="P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719.36279000000002</v>
      </c>
      <c r="Q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733.02278999999999</v>
      </c>
      <c r="R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748.16278999999997</v>
      </c>
      <c r="S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748.15278999999998</v>
      </c>
      <c r="T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760.38279</v>
      </c>
      <c r="U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786.06278999999995</v>
      </c>
      <c r="V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736.29278999999997</v>
      </c>
      <c r="W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750.20278999999994</v>
      </c>
      <c r="X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812.98279000000002</v>
      </c>
      <c r="Y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795.92278999999996</v>
      </c>
    </row>
    <row r="70" spans="1:25" x14ac:dyDescent="0.2">
      <c r="A70" s="79">
        <f t="shared" si="1"/>
        <v>42570</v>
      </c>
      <c r="B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752.99279000000001</v>
      </c>
      <c r="C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719.01278999999988</v>
      </c>
      <c r="D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706.40278999999998</v>
      </c>
      <c r="E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740.19279000000006</v>
      </c>
      <c r="F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772.00279</v>
      </c>
      <c r="G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824.76279</v>
      </c>
      <c r="H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797.73278999999991</v>
      </c>
      <c r="I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1159.6927900000001</v>
      </c>
      <c r="J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971.28278999999998</v>
      </c>
      <c r="K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761.85279000000003</v>
      </c>
      <c r="L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705.96278999999993</v>
      </c>
      <c r="M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738.44278999999995</v>
      </c>
      <c r="N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738.71279000000004</v>
      </c>
      <c r="O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738.90278999999998</v>
      </c>
      <c r="P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738.74279000000001</v>
      </c>
      <c r="Q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738.64278999999999</v>
      </c>
      <c r="R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713.70278999999994</v>
      </c>
      <c r="S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713.70278999999994</v>
      </c>
      <c r="T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759.96278999999993</v>
      </c>
      <c r="U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736.51279</v>
      </c>
      <c r="V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775.08279000000005</v>
      </c>
      <c r="W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775.75279</v>
      </c>
      <c r="X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732.37279000000001</v>
      </c>
      <c r="Y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866.89278999999999</v>
      </c>
    </row>
    <row r="71" spans="1:25" x14ac:dyDescent="0.2">
      <c r="A71" s="79">
        <f t="shared" si="1"/>
        <v>42571</v>
      </c>
      <c r="B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740.16278999999997</v>
      </c>
      <c r="C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716.3727899999999</v>
      </c>
      <c r="D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706.34279000000004</v>
      </c>
      <c r="E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724.05278999999996</v>
      </c>
      <c r="F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723.96278999999993</v>
      </c>
      <c r="G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804.85279000000003</v>
      </c>
      <c r="H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738.98279000000002</v>
      </c>
      <c r="I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1031.75279</v>
      </c>
      <c r="J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881.71278999999993</v>
      </c>
      <c r="K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706.99279000000001</v>
      </c>
      <c r="L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779.27278999999999</v>
      </c>
      <c r="M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780.38279</v>
      </c>
      <c r="N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780.79278999999997</v>
      </c>
      <c r="O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782.29278999999997</v>
      </c>
      <c r="P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782.82279000000005</v>
      </c>
      <c r="Q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782.23278999999991</v>
      </c>
      <c r="R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749.06279000000006</v>
      </c>
      <c r="S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735.44278999999995</v>
      </c>
      <c r="T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734.31278999999995</v>
      </c>
      <c r="U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733.01279</v>
      </c>
      <c r="V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808.22278999999992</v>
      </c>
      <c r="W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815.48279000000002</v>
      </c>
      <c r="X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737.28279000000009</v>
      </c>
      <c r="Y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858.86279000000002</v>
      </c>
    </row>
    <row r="72" spans="1:25" x14ac:dyDescent="0.2">
      <c r="A72" s="79">
        <f t="shared" si="1"/>
        <v>42572</v>
      </c>
      <c r="B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735.66278999999997</v>
      </c>
      <c r="C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710.67278999999996</v>
      </c>
      <c r="D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708.21278999999993</v>
      </c>
      <c r="E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707.59279000000004</v>
      </c>
      <c r="F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723.92278999999996</v>
      </c>
      <c r="G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754.28278999999998</v>
      </c>
      <c r="H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723.95278999999994</v>
      </c>
      <c r="I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1032.5527900000002</v>
      </c>
      <c r="J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862.17278999999996</v>
      </c>
      <c r="K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714.20279000000005</v>
      </c>
      <c r="L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748.49279000000001</v>
      </c>
      <c r="M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780.77278999999999</v>
      </c>
      <c r="N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775.28278999999998</v>
      </c>
      <c r="O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776.41278999999997</v>
      </c>
      <c r="P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750.30279000000007</v>
      </c>
      <c r="Q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729.21278999999993</v>
      </c>
      <c r="R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734.34278999999992</v>
      </c>
      <c r="S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721.89278999999999</v>
      </c>
      <c r="T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747.12279000000001</v>
      </c>
      <c r="U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733.13279</v>
      </c>
      <c r="V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803.55279000000007</v>
      </c>
      <c r="W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809.08279000000005</v>
      </c>
      <c r="X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737.21278999999993</v>
      </c>
      <c r="Y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849.11279000000002</v>
      </c>
    </row>
    <row r="73" spans="1:25" x14ac:dyDescent="0.2">
      <c r="A73" s="79">
        <f t="shared" si="1"/>
        <v>42573</v>
      </c>
      <c r="B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724.91278999999997</v>
      </c>
      <c r="C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710.03279000000009</v>
      </c>
      <c r="D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706.14278999999999</v>
      </c>
      <c r="E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709.65278999999998</v>
      </c>
      <c r="F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723.96278999999993</v>
      </c>
      <c r="G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787.24279000000001</v>
      </c>
      <c r="H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738.89278999999999</v>
      </c>
      <c r="I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1091.1127900000001</v>
      </c>
      <c r="J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946.03278999999998</v>
      </c>
      <c r="K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791.88279</v>
      </c>
      <c r="L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768.16278999999997</v>
      </c>
      <c r="M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717.94279000000006</v>
      </c>
      <c r="N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745.78278999999998</v>
      </c>
      <c r="O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745.78278999999998</v>
      </c>
      <c r="P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707.21278999999993</v>
      </c>
      <c r="Q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707.13279</v>
      </c>
      <c r="R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723.09279000000004</v>
      </c>
      <c r="S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713.27278999999999</v>
      </c>
      <c r="T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735.62279000000001</v>
      </c>
      <c r="U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713.52278999999999</v>
      </c>
      <c r="V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797.11279000000002</v>
      </c>
      <c r="W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800.09279000000004</v>
      </c>
      <c r="X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740.74279000000001</v>
      </c>
      <c r="Y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877.74279000000001</v>
      </c>
    </row>
    <row r="74" spans="1:25" x14ac:dyDescent="0.2">
      <c r="A74" s="79">
        <f t="shared" si="1"/>
        <v>42574</v>
      </c>
      <c r="B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796.59278999999992</v>
      </c>
      <c r="C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758.86279000000002</v>
      </c>
      <c r="D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731.17278999999996</v>
      </c>
      <c r="E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719.40278999999998</v>
      </c>
      <c r="F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712.23279000000002</v>
      </c>
      <c r="G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721.99279000000001</v>
      </c>
      <c r="H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706.08279000000005</v>
      </c>
      <c r="I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715.08279000000005</v>
      </c>
      <c r="J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985.32278999999994</v>
      </c>
      <c r="K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801.94278999999995</v>
      </c>
      <c r="L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755.02278999999999</v>
      </c>
      <c r="M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713.03278999999998</v>
      </c>
      <c r="N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712.76279</v>
      </c>
      <c r="O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712.60279000000003</v>
      </c>
      <c r="P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712.64278999999999</v>
      </c>
      <c r="Q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712.59279000000004</v>
      </c>
      <c r="R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739.87279000000001</v>
      </c>
      <c r="S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729.21278999999993</v>
      </c>
      <c r="T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713.29278999999997</v>
      </c>
      <c r="U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740.9927899999999</v>
      </c>
      <c r="V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841.46279000000004</v>
      </c>
      <c r="W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858.95278999999994</v>
      </c>
      <c r="X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741.28278999999998</v>
      </c>
      <c r="Y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769.71279000000004</v>
      </c>
    </row>
    <row r="75" spans="1:25" x14ac:dyDescent="0.2">
      <c r="A75" s="79">
        <f t="shared" si="1"/>
        <v>42575</v>
      </c>
      <c r="B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781.96279000000004</v>
      </c>
      <c r="C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754.22279000000003</v>
      </c>
      <c r="D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727.09279000000004</v>
      </c>
      <c r="E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717.16278999999997</v>
      </c>
      <c r="F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711.15278999999998</v>
      </c>
      <c r="G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738.62279000000001</v>
      </c>
      <c r="H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721.82279000000005</v>
      </c>
      <c r="I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706.04278999999997</v>
      </c>
      <c r="J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1009.91279</v>
      </c>
      <c r="K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818.57278999999994</v>
      </c>
      <c r="L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754.26279</v>
      </c>
      <c r="M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712.66278999999997</v>
      </c>
      <c r="N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712.4927899999999</v>
      </c>
      <c r="O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712.46278999999993</v>
      </c>
      <c r="P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712.46278999999993</v>
      </c>
      <c r="Q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712.43278999999995</v>
      </c>
      <c r="R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740.04278999999997</v>
      </c>
      <c r="S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730.23279000000002</v>
      </c>
      <c r="T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713.69278999999995</v>
      </c>
      <c r="U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744.08279000000005</v>
      </c>
      <c r="V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867.02278999999999</v>
      </c>
      <c r="W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867.97278999999992</v>
      </c>
      <c r="X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746.15278999999998</v>
      </c>
      <c r="Y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769.47278999999992</v>
      </c>
    </row>
    <row r="76" spans="1:25" x14ac:dyDescent="0.2">
      <c r="A76" s="79">
        <f t="shared" si="1"/>
        <v>42576</v>
      </c>
      <c r="B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755.84279000000004</v>
      </c>
      <c r="C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727.78278999999998</v>
      </c>
      <c r="D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707.17278999999996</v>
      </c>
      <c r="E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706.91278999999997</v>
      </c>
      <c r="F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738.53279000000009</v>
      </c>
      <c r="G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770.23279000000002</v>
      </c>
      <c r="H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754.41278999999997</v>
      </c>
      <c r="I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1130.1027900000001</v>
      </c>
      <c r="J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923.7427899999999</v>
      </c>
      <c r="K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776.15278999999998</v>
      </c>
      <c r="L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707.15278999999998</v>
      </c>
      <c r="M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751.12279000000001</v>
      </c>
      <c r="N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751.93278999999995</v>
      </c>
      <c r="O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751.97279000000003</v>
      </c>
      <c r="P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751.93278999999995</v>
      </c>
      <c r="Q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751.80279000000007</v>
      </c>
      <c r="R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718.65278999999998</v>
      </c>
      <c r="S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725.68279000000007</v>
      </c>
      <c r="T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724.2427899999999</v>
      </c>
      <c r="U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713.38279</v>
      </c>
      <c r="V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807.93278999999995</v>
      </c>
      <c r="W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782.29278999999997</v>
      </c>
      <c r="X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710.41278999999997</v>
      </c>
      <c r="Y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878.42279000000008</v>
      </c>
    </row>
    <row r="77" spans="1:25" x14ac:dyDescent="0.2">
      <c r="A77" s="79">
        <f t="shared" si="1"/>
        <v>42577</v>
      </c>
      <c r="B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763.86279000000002</v>
      </c>
      <c r="C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716.60279000000003</v>
      </c>
      <c r="D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738.62279000000001</v>
      </c>
      <c r="E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754.05279000000007</v>
      </c>
      <c r="F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754.04279000000008</v>
      </c>
      <c r="G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778.09279000000004</v>
      </c>
      <c r="H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754.05279000000007</v>
      </c>
      <c r="I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1066.3227900000002</v>
      </c>
      <c r="J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923.43278999999995</v>
      </c>
      <c r="K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776.34279000000004</v>
      </c>
      <c r="L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732.45279000000005</v>
      </c>
      <c r="M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732.47279000000003</v>
      </c>
      <c r="N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732.27278999999999</v>
      </c>
      <c r="O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732.09279000000004</v>
      </c>
      <c r="P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718.39278999999999</v>
      </c>
      <c r="Q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732.06279000000006</v>
      </c>
      <c r="R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747.40278999999998</v>
      </c>
      <c r="S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778.03278999999998</v>
      </c>
      <c r="T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826.09278999999992</v>
      </c>
      <c r="U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779.86279000000002</v>
      </c>
      <c r="V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741.96278999999993</v>
      </c>
      <c r="W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743.67278999999996</v>
      </c>
      <c r="X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747.37279000000001</v>
      </c>
      <c r="Y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872.83278999999993</v>
      </c>
    </row>
    <row r="78" spans="1:25" x14ac:dyDescent="0.2">
      <c r="A78" s="79">
        <f t="shared" si="1"/>
        <v>42578</v>
      </c>
      <c r="B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737.56279000000006</v>
      </c>
      <c r="C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739.32278999999994</v>
      </c>
      <c r="D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754.75279</v>
      </c>
      <c r="E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754.72279000000003</v>
      </c>
      <c r="F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823.60278999999991</v>
      </c>
      <c r="G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842.93278999999995</v>
      </c>
      <c r="H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805.63279</v>
      </c>
      <c r="I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1157.98279</v>
      </c>
      <c r="J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958.82279000000005</v>
      </c>
      <c r="K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809.50279</v>
      </c>
      <c r="L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747.40278999999998</v>
      </c>
      <c r="M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719.35279000000003</v>
      </c>
      <c r="N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719.11279000000002</v>
      </c>
      <c r="O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719.07279000000005</v>
      </c>
      <c r="P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747.13279</v>
      </c>
      <c r="Q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747.35278999999991</v>
      </c>
      <c r="R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760.42278999999996</v>
      </c>
      <c r="S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760.11279000000002</v>
      </c>
      <c r="T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799.04278999999997</v>
      </c>
      <c r="U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761.73278999999991</v>
      </c>
      <c r="V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742.02278999999999</v>
      </c>
      <c r="W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744.07279000000005</v>
      </c>
      <c r="X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747.40278999999998</v>
      </c>
      <c r="Y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852.4927899999999</v>
      </c>
    </row>
    <row r="79" spans="1:25" x14ac:dyDescent="0.2">
      <c r="A79" s="79">
        <f t="shared" si="1"/>
        <v>42579</v>
      </c>
      <c r="B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736.28278999999998</v>
      </c>
      <c r="C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724.41279000000009</v>
      </c>
      <c r="D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754.76279</v>
      </c>
      <c r="E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754.81278999999995</v>
      </c>
      <c r="F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805.35279000000003</v>
      </c>
      <c r="G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805.29278999999997</v>
      </c>
      <c r="H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754.96278999999993</v>
      </c>
      <c r="I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1158.9327900000001</v>
      </c>
      <c r="J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959.36279000000002</v>
      </c>
      <c r="K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777.29279000000008</v>
      </c>
      <c r="L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719.77278999999999</v>
      </c>
      <c r="M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719.82278999999994</v>
      </c>
      <c r="N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732.99279000000001</v>
      </c>
      <c r="O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732.75279</v>
      </c>
      <c r="P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747.10279000000003</v>
      </c>
      <c r="Q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747.20278999999994</v>
      </c>
      <c r="R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849.59278999999992</v>
      </c>
      <c r="S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812.67278999999996</v>
      </c>
      <c r="T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827.12279000000001</v>
      </c>
      <c r="U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801.40278999999998</v>
      </c>
      <c r="V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740.27278999999999</v>
      </c>
      <c r="W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742.83279000000005</v>
      </c>
      <c r="X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760.13279</v>
      </c>
      <c r="Y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856.17278999999996</v>
      </c>
    </row>
    <row r="80" spans="1:25" x14ac:dyDescent="0.2">
      <c r="A80" s="79">
        <f t="shared" si="1"/>
        <v>42580</v>
      </c>
      <c r="B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734.59279000000004</v>
      </c>
      <c r="C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740.14278999999999</v>
      </c>
      <c r="D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755.29279000000008</v>
      </c>
      <c r="E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755.34279000000004</v>
      </c>
      <c r="F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824.42278999999996</v>
      </c>
      <c r="G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843.75279</v>
      </c>
      <c r="H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780.27278999999999</v>
      </c>
      <c r="I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1160.1227900000001</v>
      </c>
      <c r="J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960.35279000000003</v>
      </c>
      <c r="K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777.87279000000001</v>
      </c>
      <c r="L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727.14278999999999</v>
      </c>
      <c r="M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733.97279000000003</v>
      </c>
      <c r="N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714.79278999999997</v>
      </c>
      <c r="O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706.75279</v>
      </c>
      <c r="P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706.90278999999998</v>
      </c>
      <c r="Q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720.06278999999995</v>
      </c>
      <c r="R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760.83279000000005</v>
      </c>
      <c r="S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773.02278999999999</v>
      </c>
      <c r="T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773.40278999999998</v>
      </c>
      <c r="U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727.13279</v>
      </c>
      <c r="V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773.63279</v>
      </c>
      <c r="W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746.20278999999994</v>
      </c>
      <c r="X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760.71279000000004</v>
      </c>
      <c r="Y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879.31278999999995</v>
      </c>
    </row>
    <row r="81" spans="1:27" x14ac:dyDescent="0.2">
      <c r="A81" s="79">
        <f t="shared" si="1"/>
        <v>42581</v>
      </c>
      <c r="B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РСО-А'!$K$7</f>
        <v>802.34279000000004</v>
      </c>
      <c r="C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РСО-А'!$K$7</f>
        <v>719.63279</v>
      </c>
      <c r="D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РСО-А'!$K$7</f>
        <v>706.96278999999993</v>
      </c>
      <c r="E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РСО-А'!$K$7</f>
        <v>723.54278999999997</v>
      </c>
      <c r="F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РСО-А'!$K$7</f>
        <v>758.51279</v>
      </c>
      <c r="G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РСО-А'!$K$7</f>
        <v>797.31278999999995</v>
      </c>
      <c r="H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РСО-А'!$K$7</f>
        <v>732.16279000000009</v>
      </c>
      <c r="I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РСО-А'!$K$7</f>
        <v>746.99279000000001</v>
      </c>
      <c r="J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РСО-А'!$K$7</f>
        <v>1015.0927899999999</v>
      </c>
      <c r="K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РСО-А'!$K$7</f>
        <v>821.95279000000005</v>
      </c>
      <c r="L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РСО-А'!$K$7</f>
        <v>757.66278999999997</v>
      </c>
      <c r="M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РСО-А'!$K$7</f>
        <v>735.70278999999994</v>
      </c>
      <c r="N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РСО-А'!$K$7</f>
        <v>772.39278999999999</v>
      </c>
      <c r="O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РСО-А'!$K$7</f>
        <v>772.37279000000001</v>
      </c>
      <c r="P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РСО-А'!$K$7</f>
        <v>772.40278999999998</v>
      </c>
      <c r="Q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РСО-А'!$K$7</f>
        <v>772.36279000000002</v>
      </c>
      <c r="R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РСО-А'!$K$7</f>
        <v>772.04279000000008</v>
      </c>
      <c r="S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РСО-А'!$K$7</f>
        <v>756.3627899999999</v>
      </c>
      <c r="T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РСО-А'!$K$7</f>
        <v>741.41278999999997</v>
      </c>
      <c r="U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РСО-А'!$K$7</f>
        <v>729.73279000000002</v>
      </c>
      <c r="V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РСО-А'!$K$7</f>
        <v>815.09279000000004</v>
      </c>
      <c r="W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РСО-А'!$K$7</f>
        <v>803.04278999999997</v>
      </c>
      <c r="X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РСО-А'!$K$7</f>
        <v>714.12279000000001</v>
      </c>
      <c r="Y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РСО-А'!$K$7</f>
        <v>856.67278999999996</v>
      </c>
    </row>
    <row r="82" spans="1:27" x14ac:dyDescent="0.2">
      <c r="A82" s="79">
        <f t="shared" si="1"/>
        <v>42582</v>
      </c>
      <c r="B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784.74279000000001</v>
      </c>
      <c r="C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715.28279000000009</v>
      </c>
      <c r="D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723.54278999999997</v>
      </c>
      <c r="E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723.68278999999995</v>
      </c>
      <c r="F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777.81279000000006</v>
      </c>
      <c r="G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797.46279000000004</v>
      </c>
      <c r="H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732.03279000000009</v>
      </c>
      <c r="I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723.68278999999995</v>
      </c>
      <c r="J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1039.3227900000002</v>
      </c>
      <c r="K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838.43279000000007</v>
      </c>
      <c r="L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786.80278999999996</v>
      </c>
      <c r="M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756.03278999999998</v>
      </c>
      <c r="N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755.92278999999996</v>
      </c>
      <c r="O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755.88279</v>
      </c>
      <c r="P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770.95278999999994</v>
      </c>
      <c r="Q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770.88279</v>
      </c>
      <c r="R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770.95278999999994</v>
      </c>
      <c r="S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741.17279000000008</v>
      </c>
      <c r="T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741.42278999999996</v>
      </c>
      <c r="U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729.65278999999998</v>
      </c>
      <c r="V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827.23279000000002</v>
      </c>
      <c r="W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797.16278999999997</v>
      </c>
      <c r="X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714.48279000000002</v>
      </c>
      <c r="Y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875.50279</v>
      </c>
    </row>
    <row r="83" spans="1:27" x14ac:dyDescent="0.2">
      <c r="A83" s="85"/>
      <c r="B83" s="86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</row>
    <row r="84" spans="1:27" x14ac:dyDescent="0.25">
      <c r="A84" s="87" t="s">
        <v>152</v>
      </c>
    </row>
    <row r="85" spans="1:27" ht="12.75" x14ac:dyDescent="0.2">
      <c r="A85" s="169" t="s">
        <v>48</v>
      </c>
      <c r="B85" s="180" t="s">
        <v>122</v>
      </c>
      <c r="C85" s="181"/>
      <c r="D85" s="181"/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2"/>
    </row>
    <row r="86" spans="1:27" ht="12.75" x14ac:dyDescent="0.2">
      <c r="A86" s="170"/>
      <c r="B86" s="183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5"/>
    </row>
    <row r="87" spans="1:27" ht="12.75" customHeight="1" x14ac:dyDescent="0.2">
      <c r="A87" s="170"/>
      <c r="B87" s="172" t="s">
        <v>123</v>
      </c>
      <c r="C87" s="163" t="s">
        <v>124</v>
      </c>
      <c r="D87" s="163" t="s">
        <v>125</v>
      </c>
      <c r="E87" s="163" t="s">
        <v>126</v>
      </c>
      <c r="F87" s="163" t="s">
        <v>127</v>
      </c>
      <c r="G87" s="163" t="s">
        <v>128</v>
      </c>
      <c r="H87" s="163" t="s">
        <v>129</v>
      </c>
      <c r="I87" s="163" t="s">
        <v>130</v>
      </c>
      <c r="J87" s="163" t="s">
        <v>131</v>
      </c>
      <c r="K87" s="163" t="s">
        <v>132</v>
      </c>
      <c r="L87" s="163" t="s">
        <v>133</v>
      </c>
      <c r="M87" s="163" t="s">
        <v>134</v>
      </c>
      <c r="N87" s="174" t="s">
        <v>135</v>
      </c>
      <c r="O87" s="163" t="s">
        <v>136</v>
      </c>
      <c r="P87" s="163" t="s">
        <v>137</v>
      </c>
      <c r="Q87" s="163" t="s">
        <v>138</v>
      </c>
      <c r="R87" s="163" t="s">
        <v>139</v>
      </c>
      <c r="S87" s="163" t="s">
        <v>140</v>
      </c>
      <c r="T87" s="163" t="s">
        <v>141</v>
      </c>
      <c r="U87" s="163" t="s">
        <v>142</v>
      </c>
      <c r="V87" s="163" t="s">
        <v>143</v>
      </c>
      <c r="W87" s="163" t="s">
        <v>144</v>
      </c>
      <c r="X87" s="163" t="s">
        <v>145</v>
      </c>
      <c r="Y87" s="163" t="s">
        <v>146</v>
      </c>
    </row>
    <row r="88" spans="1:27" ht="11.25" customHeight="1" x14ac:dyDescent="0.2">
      <c r="A88" s="171"/>
      <c r="B88" s="173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75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</row>
    <row r="89" spans="1:27" ht="16.5" customHeight="1" x14ac:dyDescent="0.2">
      <c r="A89" s="79">
        <f t="shared" ref="A89:A117" si="2">A52</f>
        <v>42552</v>
      </c>
      <c r="B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720.98279000000002</v>
      </c>
      <c r="C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687.82278999999994</v>
      </c>
      <c r="D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715.86279000000002</v>
      </c>
      <c r="E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754.60278999999991</v>
      </c>
      <c r="F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797.3727899999999</v>
      </c>
      <c r="G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845.16278999999997</v>
      </c>
      <c r="H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762.74279000000001</v>
      </c>
      <c r="I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1056.45279</v>
      </c>
      <c r="J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853.79278999999997</v>
      </c>
      <c r="K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709.12279000000001</v>
      </c>
      <c r="L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696.20278999999994</v>
      </c>
      <c r="M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696.2427899999999</v>
      </c>
      <c r="N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687.73279000000002</v>
      </c>
      <c r="O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687.72279000000003</v>
      </c>
      <c r="P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687.67278999999996</v>
      </c>
      <c r="Q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687.65278999999998</v>
      </c>
      <c r="R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713.21279000000004</v>
      </c>
      <c r="S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736.18278999999995</v>
      </c>
      <c r="T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736.15278999999998</v>
      </c>
      <c r="U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702.32279000000005</v>
      </c>
      <c r="V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749.48278999999991</v>
      </c>
      <c r="W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757.93278999999995</v>
      </c>
      <c r="X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702.58279000000005</v>
      </c>
      <c r="Y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854.28278999999998</v>
      </c>
      <c r="AA89" s="80"/>
    </row>
    <row r="90" spans="1:27" x14ac:dyDescent="0.2">
      <c r="A90" s="79">
        <f t="shared" si="2"/>
        <v>42553</v>
      </c>
      <c r="B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752.38279</v>
      </c>
      <c r="C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705.77278999999999</v>
      </c>
      <c r="D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686.23279000000002</v>
      </c>
      <c r="E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699.44278999999995</v>
      </c>
      <c r="F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760.77278999999999</v>
      </c>
      <c r="G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811.37279000000001</v>
      </c>
      <c r="H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751.32278999999994</v>
      </c>
      <c r="I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695.30278999999996</v>
      </c>
      <c r="J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978.34279000000004</v>
      </c>
      <c r="K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793.41278999999997</v>
      </c>
      <c r="L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731.25278999999989</v>
      </c>
      <c r="M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731.27278999999999</v>
      </c>
      <c r="N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731.33279000000005</v>
      </c>
      <c r="O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717.38279</v>
      </c>
      <c r="P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710.59278999999992</v>
      </c>
      <c r="Q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710.60278999999991</v>
      </c>
      <c r="R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745.96278999999993</v>
      </c>
      <c r="S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761.15278999999998</v>
      </c>
      <c r="T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746.08279000000005</v>
      </c>
      <c r="U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731.76279</v>
      </c>
      <c r="V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737.63279</v>
      </c>
      <c r="W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765.67278999999996</v>
      </c>
      <c r="X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693.20279000000005</v>
      </c>
      <c r="Y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801.57279000000005</v>
      </c>
    </row>
    <row r="91" spans="1:27" x14ac:dyDescent="0.2">
      <c r="A91" s="79">
        <f t="shared" si="2"/>
        <v>42554</v>
      </c>
      <c r="B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747.42278999999996</v>
      </c>
      <c r="C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702.38279</v>
      </c>
      <c r="D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686.17278999999996</v>
      </c>
      <c r="E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699.30278999999996</v>
      </c>
      <c r="F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760.39278999999999</v>
      </c>
      <c r="G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833.47279000000003</v>
      </c>
      <c r="H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751.16278999999997</v>
      </c>
      <c r="I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695.04278999999997</v>
      </c>
      <c r="J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977.66278999999997</v>
      </c>
      <c r="K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793.42278999999996</v>
      </c>
      <c r="L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745.89278999999999</v>
      </c>
      <c r="M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761.12279000000001</v>
      </c>
      <c r="N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753.32279000000005</v>
      </c>
      <c r="O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745.89278999999999</v>
      </c>
      <c r="P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746.04279000000008</v>
      </c>
      <c r="Q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745.85278999999991</v>
      </c>
      <c r="R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784.92279000000008</v>
      </c>
      <c r="S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784.94279000000006</v>
      </c>
      <c r="T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784.92279000000008</v>
      </c>
      <c r="U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769.13279</v>
      </c>
      <c r="V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736.18278999999995</v>
      </c>
      <c r="W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763.15278999999998</v>
      </c>
      <c r="X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693.16278999999997</v>
      </c>
      <c r="Y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801.30279000000007</v>
      </c>
    </row>
    <row r="92" spans="1:27" x14ac:dyDescent="0.2">
      <c r="A92" s="79">
        <f t="shared" si="2"/>
        <v>42555</v>
      </c>
      <c r="B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705.93279000000007</v>
      </c>
      <c r="C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687.46279000000004</v>
      </c>
      <c r="D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730.57278999999994</v>
      </c>
      <c r="E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754.23279000000002</v>
      </c>
      <c r="F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815.44278999999995</v>
      </c>
      <c r="G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844.84278999999992</v>
      </c>
      <c r="H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762.66278999999997</v>
      </c>
      <c r="I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1032.00279</v>
      </c>
      <c r="J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853.65278999999998</v>
      </c>
      <c r="K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695.66278999999997</v>
      </c>
      <c r="L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694.73279000000002</v>
      </c>
      <c r="M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699.21278999999993</v>
      </c>
      <c r="N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694.71279000000004</v>
      </c>
      <c r="O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695.96278999999993</v>
      </c>
      <c r="P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701.6127899999999</v>
      </c>
      <c r="Q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702.83278999999993</v>
      </c>
      <c r="R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712.82279000000005</v>
      </c>
      <c r="S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735.73279000000002</v>
      </c>
      <c r="T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735.74279000000001</v>
      </c>
      <c r="U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702.30278999999996</v>
      </c>
      <c r="V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731.88279</v>
      </c>
      <c r="W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722.96279000000004</v>
      </c>
      <c r="X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702.14278999999999</v>
      </c>
      <c r="Y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744.61279000000002</v>
      </c>
    </row>
    <row r="93" spans="1:27" x14ac:dyDescent="0.2">
      <c r="A93" s="79">
        <f t="shared" si="2"/>
        <v>42556</v>
      </c>
      <c r="B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705.82279000000005</v>
      </c>
      <c r="C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687.85279000000003</v>
      </c>
      <c r="D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730.94278999999995</v>
      </c>
      <c r="E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754.61279000000002</v>
      </c>
      <c r="F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815.8727899999999</v>
      </c>
      <c r="G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815.77278999999999</v>
      </c>
      <c r="H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762.88279</v>
      </c>
      <c r="I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1032.3927900000001</v>
      </c>
      <c r="J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853.60279000000003</v>
      </c>
      <c r="K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695.84278999999992</v>
      </c>
      <c r="L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704.77278999999999</v>
      </c>
      <c r="M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695.78278999999998</v>
      </c>
      <c r="N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695.79278999999997</v>
      </c>
      <c r="O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695.68278999999995</v>
      </c>
      <c r="P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709.0227900000001</v>
      </c>
      <c r="Q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708.98278999999991</v>
      </c>
      <c r="R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713.03278999999998</v>
      </c>
      <c r="S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760.61279000000002</v>
      </c>
      <c r="T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760.56278999999995</v>
      </c>
      <c r="U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773.67278999999996</v>
      </c>
      <c r="V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717.53278999999998</v>
      </c>
      <c r="W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731.06278999999995</v>
      </c>
      <c r="X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712.76278999999988</v>
      </c>
      <c r="Y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809.61279000000002</v>
      </c>
    </row>
    <row r="94" spans="1:27" x14ac:dyDescent="0.2">
      <c r="A94" s="79">
        <f t="shared" si="2"/>
        <v>42557</v>
      </c>
      <c r="B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702.99279000000001</v>
      </c>
      <c r="C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701.65278999999998</v>
      </c>
      <c r="D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730.80278999999996</v>
      </c>
      <c r="E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754.29278999999997</v>
      </c>
      <c r="F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779.26279</v>
      </c>
      <c r="G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815.60278999999991</v>
      </c>
      <c r="H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779.56279000000006</v>
      </c>
      <c r="I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1055.8627900000001</v>
      </c>
      <c r="J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1055.4427900000001</v>
      </c>
      <c r="K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736.78279000000009</v>
      </c>
      <c r="L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695.98278999999991</v>
      </c>
      <c r="M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696.00279</v>
      </c>
      <c r="N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709.20279000000005</v>
      </c>
      <c r="O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722.69279000000006</v>
      </c>
      <c r="P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709.20279000000005</v>
      </c>
      <c r="Q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709.10279000000003</v>
      </c>
      <c r="R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724.46279000000004</v>
      </c>
      <c r="S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736.09278999999992</v>
      </c>
      <c r="T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712.99279000000001</v>
      </c>
      <c r="U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704.08279000000005</v>
      </c>
      <c r="V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755.78278999999998</v>
      </c>
      <c r="W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737.40278999999998</v>
      </c>
      <c r="X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701.54278999999997</v>
      </c>
      <c r="Y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822.69278999999995</v>
      </c>
    </row>
    <row r="95" spans="1:27" x14ac:dyDescent="0.2">
      <c r="A95" s="79">
        <f t="shared" si="2"/>
        <v>42558</v>
      </c>
      <c r="B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702.12279000000001</v>
      </c>
      <c r="C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687.85279000000003</v>
      </c>
      <c r="D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730.79278999999997</v>
      </c>
      <c r="E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754.35279000000003</v>
      </c>
      <c r="F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762.51279</v>
      </c>
      <c r="G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815.57278999999994</v>
      </c>
      <c r="H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746.14278999999999</v>
      </c>
      <c r="I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1055.97279</v>
      </c>
      <c r="J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894.38279</v>
      </c>
      <c r="K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744.45279000000005</v>
      </c>
      <c r="L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696.20278999999994</v>
      </c>
      <c r="M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704.59279000000004</v>
      </c>
      <c r="N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687.69279000000006</v>
      </c>
      <c r="O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696.34279000000004</v>
      </c>
      <c r="P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696.2727900000001</v>
      </c>
      <c r="Q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705.51279</v>
      </c>
      <c r="R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713.15278999999998</v>
      </c>
      <c r="S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724.41278999999997</v>
      </c>
      <c r="T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760.83279000000005</v>
      </c>
      <c r="U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761.37279000000001</v>
      </c>
      <c r="V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717.94278999999995</v>
      </c>
      <c r="W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757.07279000000005</v>
      </c>
      <c r="X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691.39278999999999</v>
      </c>
      <c r="Y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823.58279000000005</v>
      </c>
    </row>
    <row r="96" spans="1:27" x14ac:dyDescent="0.2">
      <c r="A96" s="79">
        <f t="shared" si="2"/>
        <v>42559</v>
      </c>
      <c r="B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712.88279</v>
      </c>
      <c r="C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687.85279000000003</v>
      </c>
      <c r="D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746.48279000000002</v>
      </c>
      <c r="E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746.43279000000007</v>
      </c>
      <c r="F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754.24279000000001</v>
      </c>
      <c r="G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825.29279000000008</v>
      </c>
      <c r="H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738.5227900000001</v>
      </c>
      <c r="I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1068.6227900000001</v>
      </c>
      <c r="J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927.11279000000002</v>
      </c>
      <c r="K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775.47278999999992</v>
      </c>
      <c r="L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716.29278999999997</v>
      </c>
      <c r="M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702.80278999999996</v>
      </c>
      <c r="N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716.17278999999996</v>
      </c>
      <c r="O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730.09279000000004</v>
      </c>
      <c r="P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744.50279</v>
      </c>
      <c r="Q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744.52278999999999</v>
      </c>
      <c r="R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754.45278999999994</v>
      </c>
      <c r="S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767.16278999999997</v>
      </c>
      <c r="T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780.01279</v>
      </c>
      <c r="U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767.46278999999993</v>
      </c>
      <c r="V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723.70278999999994</v>
      </c>
      <c r="W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724.67278999999996</v>
      </c>
      <c r="X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686.21278999999993</v>
      </c>
      <c r="Y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831.08279000000005</v>
      </c>
    </row>
    <row r="97" spans="1:25" x14ac:dyDescent="0.2">
      <c r="A97" s="79">
        <f t="shared" si="2"/>
        <v>42560</v>
      </c>
      <c r="B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751.16278999999997</v>
      </c>
      <c r="C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713.30278999999996</v>
      </c>
      <c r="D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691.56278999999995</v>
      </c>
      <c r="E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707.34279000000004</v>
      </c>
      <c r="F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741.51279</v>
      </c>
      <c r="G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779.88279</v>
      </c>
      <c r="H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742.14278999999999</v>
      </c>
      <c r="I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689.29278999999997</v>
      </c>
      <c r="J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1017.34279</v>
      </c>
      <c r="K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819.15278999999998</v>
      </c>
      <c r="L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738.69279000000006</v>
      </c>
      <c r="M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724.44279000000006</v>
      </c>
      <c r="N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724.41278999999997</v>
      </c>
      <c r="O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753.60279000000003</v>
      </c>
      <c r="P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745.97278999999992</v>
      </c>
      <c r="Q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745.85278999999991</v>
      </c>
      <c r="R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769.06278999999995</v>
      </c>
      <c r="S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753.69279000000006</v>
      </c>
      <c r="T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753.56279000000006</v>
      </c>
      <c r="U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724.15278999999998</v>
      </c>
      <c r="V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755.22278999999992</v>
      </c>
      <c r="W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756.06278999999995</v>
      </c>
      <c r="X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700.17279000000008</v>
      </c>
      <c r="Y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792.64278999999999</v>
      </c>
    </row>
    <row r="98" spans="1:25" x14ac:dyDescent="0.2">
      <c r="A98" s="79">
        <f t="shared" si="2"/>
        <v>42561</v>
      </c>
      <c r="B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709.49279000000001</v>
      </c>
      <c r="C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688.59278999999992</v>
      </c>
      <c r="D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686.05278999999996</v>
      </c>
      <c r="E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728.25279</v>
      </c>
      <c r="F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764.49279000000001</v>
      </c>
      <c r="G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805.24279000000001</v>
      </c>
      <c r="H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746.53278999999998</v>
      </c>
      <c r="I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685.55279000000007</v>
      </c>
      <c r="J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1024.6127900000001</v>
      </c>
      <c r="K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871.58279000000005</v>
      </c>
      <c r="L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781.31279000000006</v>
      </c>
      <c r="M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757.77278999999999</v>
      </c>
      <c r="N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757.59279000000004</v>
      </c>
      <c r="O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781.19279000000006</v>
      </c>
      <c r="P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823.96279000000004</v>
      </c>
      <c r="Q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823.95279000000005</v>
      </c>
      <c r="R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824.63279</v>
      </c>
      <c r="S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824.63279</v>
      </c>
      <c r="T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758.14278999999999</v>
      </c>
      <c r="U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727.82279000000005</v>
      </c>
      <c r="V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735.26279</v>
      </c>
      <c r="W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747.47278999999992</v>
      </c>
      <c r="X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695.97278999999992</v>
      </c>
      <c r="Y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796.63279</v>
      </c>
    </row>
    <row r="99" spans="1:25" x14ac:dyDescent="0.2">
      <c r="A99" s="79">
        <f t="shared" si="2"/>
        <v>42562</v>
      </c>
      <c r="B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698.73279000000002</v>
      </c>
      <c r="C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685.49279000000001</v>
      </c>
      <c r="D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750.17278999999996</v>
      </c>
      <c r="E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750.35279000000003</v>
      </c>
      <c r="F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791.9927899999999</v>
      </c>
      <c r="G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848.65278999999998</v>
      </c>
      <c r="H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791.79278999999997</v>
      </c>
      <c r="I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1153.0427900000002</v>
      </c>
      <c r="J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979.70278999999994</v>
      </c>
      <c r="K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820.66278999999997</v>
      </c>
      <c r="L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718.46279000000004</v>
      </c>
      <c r="M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704.91278999999997</v>
      </c>
      <c r="N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711.14278999999999</v>
      </c>
      <c r="O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731.99279000000001</v>
      </c>
      <c r="P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732.19278999999995</v>
      </c>
      <c r="Q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704.32279000000005</v>
      </c>
      <c r="R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743.81278999999995</v>
      </c>
      <c r="S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749.64278999999999</v>
      </c>
      <c r="T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783.41278999999997</v>
      </c>
      <c r="U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769.9927899999999</v>
      </c>
      <c r="V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720.70279000000005</v>
      </c>
      <c r="W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720.96279000000004</v>
      </c>
      <c r="X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699.15278999999998</v>
      </c>
      <c r="Y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822.84278999999992</v>
      </c>
    </row>
    <row r="100" spans="1:25" x14ac:dyDescent="0.2">
      <c r="A100" s="79">
        <f t="shared" si="2"/>
        <v>42563</v>
      </c>
      <c r="B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700.11279000000002</v>
      </c>
      <c r="C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685.54279000000008</v>
      </c>
      <c r="D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749.65278999999998</v>
      </c>
      <c r="E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774.66278999999997</v>
      </c>
      <c r="F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810.16278999999997</v>
      </c>
      <c r="G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810.44278999999995</v>
      </c>
      <c r="H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792.86279000000002</v>
      </c>
      <c r="I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1155.26279</v>
      </c>
      <c r="J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981.52278999999999</v>
      </c>
      <c r="K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821.97279000000003</v>
      </c>
      <c r="L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719.97278999999992</v>
      </c>
      <c r="M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706.43278999999995</v>
      </c>
      <c r="N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713.08279000000005</v>
      </c>
      <c r="O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734.13279</v>
      </c>
      <c r="P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734.12279000000001</v>
      </c>
      <c r="Q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734.13279</v>
      </c>
      <c r="R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745.72278999999992</v>
      </c>
      <c r="S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819.09278999999992</v>
      </c>
      <c r="T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841.34278999999992</v>
      </c>
      <c r="U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797.00279</v>
      </c>
      <c r="V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693.02278999999999</v>
      </c>
      <c r="W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693.30278999999996</v>
      </c>
      <c r="X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710.30278999999996</v>
      </c>
      <c r="Y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786.74279000000001</v>
      </c>
    </row>
    <row r="101" spans="1:25" x14ac:dyDescent="0.2">
      <c r="A101" s="79">
        <f t="shared" si="2"/>
        <v>42564</v>
      </c>
      <c r="B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708.20278999999994</v>
      </c>
      <c r="C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687.46279000000004</v>
      </c>
      <c r="D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754.10279000000003</v>
      </c>
      <c r="E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779.22279000000003</v>
      </c>
      <c r="F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815.25279</v>
      </c>
      <c r="G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815.46278999999993</v>
      </c>
      <c r="H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797.39278999999999</v>
      </c>
      <c r="I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1162.1227900000001</v>
      </c>
      <c r="J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987.89278999999999</v>
      </c>
      <c r="K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826.49279000000001</v>
      </c>
      <c r="L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723.23279000000002</v>
      </c>
      <c r="M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709.55279000000007</v>
      </c>
      <c r="N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716.22278999999992</v>
      </c>
      <c r="O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737.38279</v>
      </c>
      <c r="P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737.41278999999997</v>
      </c>
      <c r="Q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737.29278999999997</v>
      </c>
      <c r="R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748.20279000000005</v>
      </c>
      <c r="S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822.04278999999997</v>
      </c>
      <c r="T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844.72279000000003</v>
      </c>
      <c r="U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800.57278999999994</v>
      </c>
      <c r="V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690.38279</v>
      </c>
      <c r="W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690.83279000000005</v>
      </c>
      <c r="X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712.9027900000001</v>
      </c>
      <c r="Y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786.80279000000007</v>
      </c>
    </row>
    <row r="102" spans="1:25" x14ac:dyDescent="0.2">
      <c r="A102" s="79">
        <f t="shared" si="2"/>
        <v>42565</v>
      </c>
      <c r="B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706.80278999999996</v>
      </c>
      <c r="C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687.51279</v>
      </c>
      <c r="D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715.58279000000005</v>
      </c>
      <c r="E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779.34279000000004</v>
      </c>
      <c r="F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815.41278999999997</v>
      </c>
      <c r="G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815.57278999999994</v>
      </c>
      <c r="H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797.60279000000003</v>
      </c>
      <c r="I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1148.00279</v>
      </c>
      <c r="J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962.71278999999993</v>
      </c>
      <c r="K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800.02278999999999</v>
      </c>
      <c r="L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723.20278999999994</v>
      </c>
      <c r="M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709.45279000000005</v>
      </c>
      <c r="N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730.01279</v>
      </c>
      <c r="O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737.20279000000005</v>
      </c>
      <c r="P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737.17278999999996</v>
      </c>
      <c r="Q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737.13279</v>
      </c>
      <c r="R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760.3627899999999</v>
      </c>
      <c r="S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786.57279000000005</v>
      </c>
      <c r="T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844.71278999999993</v>
      </c>
      <c r="U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800.54278999999997</v>
      </c>
      <c r="V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690.19278999999995</v>
      </c>
      <c r="W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690.64278999999999</v>
      </c>
      <c r="X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712.81279000000006</v>
      </c>
      <c r="Y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779.61279000000002</v>
      </c>
    </row>
    <row r="103" spans="1:25" x14ac:dyDescent="0.2">
      <c r="A103" s="79">
        <f t="shared" si="2"/>
        <v>42566</v>
      </c>
      <c r="B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695.16278999999997</v>
      </c>
      <c r="C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687.89278999999999</v>
      </c>
      <c r="D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716.3627899999999</v>
      </c>
      <c r="E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779.85279000000003</v>
      </c>
      <c r="F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816.00278999999989</v>
      </c>
      <c r="G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815.96278999999993</v>
      </c>
      <c r="H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797.63279</v>
      </c>
      <c r="I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1148.3727899999999</v>
      </c>
      <c r="J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927.27278999999999</v>
      </c>
      <c r="K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767.23279000000002</v>
      </c>
      <c r="L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696.05278999999996</v>
      </c>
      <c r="M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703.50278999999989</v>
      </c>
      <c r="N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703.74279000000001</v>
      </c>
      <c r="O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703.80279000000007</v>
      </c>
      <c r="P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703.68278999999995</v>
      </c>
      <c r="Q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703.82279000000005</v>
      </c>
      <c r="R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724.26279</v>
      </c>
      <c r="S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786.63279</v>
      </c>
      <c r="T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786.64278999999999</v>
      </c>
      <c r="U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800.44278999999995</v>
      </c>
      <c r="V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690.60279000000003</v>
      </c>
      <c r="W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717.09279000000004</v>
      </c>
      <c r="X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712.91279000000009</v>
      </c>
      <c r="Y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790.29279000000008</v>
      </c>
    </row>
    <row r="104" spans="1:25" x14ac:dyDescent="0.2">
      <c r="A104" s="79">
        <f t="shared" si="2"/>
        <v>42567</v>
      </c>
      <c r="B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727.31278999999995</v>
      </c>
      <c r="C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693.39278999999999</v>
      </c>
      <c r="D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685.47279000000003</v>
      </c>
      <c r="E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699.60278999999991</v>
      </c>
      <c r="F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750.40278999999998</v>
      </c>
      <c r="G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790.14278999999999</v>
      </c>
      <c r="H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751.2427899999999</v>
      </c>
      <c r="I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707.1227899999999</v>
      </c>
      <c r="J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990.60278999999991</v>
      </c>
      <c r="K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846.62279000000001</v>
      </c>
      <c r="L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793.08278999999993</v>
      </c>
      <c r="M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776.64278999999999</v>
      </c>
      <c r="N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776.62279000000001</v>
      </c>
      <c r="O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776.59278999999992</v>
      </c>
      <c r="P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776.60279000000003</v>
      </c>
      <c r="Q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760.78279000000009</v>
      </c>
      <c r="R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760.57278999999994</v>
      </c>
      <c r="S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745.66278999999997</v>
      </c>
      <c r="T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745.69278999999995</v>
      </c>
      <c r="U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761.16278999999997</v>
      </c>
      <c r="V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735.97279000000003</v>
      </c>
      <c r="W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767.21279000000004</v>
      </c>
      <c r="X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721.42278999999996</v>
      </c>
      <c r="Y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810.00279</v>
      </c>
    </row>
    <row r="105" spans="1:25" x14ac:dyDescent="0.2">
      <c r="A105" s="79">
        <f t="shared" si="2"/>
        <v>42568</v>
      </c>
      <c r="B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748.44279000000006</v>
      </c>
      <c r="C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699.36279000000002</v>
      </c>
      <c r="D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686.48278999999991</v>
      </c>
      <c r="E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702.27278999999999</v>
      </c>
      <c r="F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754.57278999999994</v>
      </c>
      <c r="G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794.02278999999999</v>
      </c>
      <c r="H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754.8727899999999</v>
      </c>
      <c r="I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710.60278999999991</v>
      </c>
      <c r="J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994.89278999999999</v>
      </c>
      <c r="K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850.18278999999995</v>
      </c>
      <c r="L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796.26279</v>
      </c>
      <c r="M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779.74279000000001</v>
      </c>
      <c r="N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779.59279000000004</v>
      </c>
      <c r="O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779.50279</v>
      </c>
      <c r="P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779.45279000000005</v>
      </c>
      <c r="Q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763.61279000000002</v>
      </c>
      <c r="R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763.47279000000003</v>
      </c>
      <c r="S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748.13279</v>
      </c>
      <c r="T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748.25279</v>
      </c>
      <c r="U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764.41278999999997</v>
      </c>
      <c r="V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759.16278999999997</v>
      </c>
      <c r="W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779.57279000000005</v>
      </c>
      <c r="X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733.89278999999999</v>
      </c>
      <c r="Y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912.11279000000002</v>
      </c>
    </row>
    <row r="106" spans="1:25" x14ac:dyDescent="0.2">
      <c r="A106" s="79">
        <f t="shared" si="2"/>
        <v>42569</v>
      </c>
      <c r="B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708.11279000000002</v>
      </c>
      <c r="C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704.08279000000005</v>
      </c>
      <c r="D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733.68278999999995</v>
      </c>
      <c r="E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765.65278999999998</v>
      </c>
      <c r="F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782.69278999999995</v>
      </c>
      <c r="G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838.84279000000004</v>
      </c>
      <c r="H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783.13279</v>
      </c>
      <c r="I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1086.20279</v>
      </c>
      <c r="J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931.52278999999999</v>
      </c>
      <c r="K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770.25279</v>
      </c>
      <c r="L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698.48279000000002</v>
      </c>
      <c r="M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698.33279000000005</v>
      </c>
      <c r="N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698.45279000000005</v>
      </c>
      <c r="O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698.45279000000005</v>
      </c>
      <c r="P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698.35279000000003</v>
      </c>
      <c r="Q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711.59279000000004</v>
      </c>
      <c r="R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726.27278999999999</v>
      </c>
      <c r="S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726.26279</v>
      </c>
      <c r="T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738.11279000000002</v>
      </c>
      <c r="U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763.00279</v>
      </c>
      <c r="V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714.77278999999999</v>
      </c>
      <c r="W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728.24279000000001</v>
      </c>
      <c r="X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789.09279000000004</v>
      </c>
      <c r="Y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772.56278999999995</v>
      </c>
    </row>
    <row r="107" spans="1:25" x14ac:dyDescent="0.2">
      <c r="A107" s="79">
        <f t="shared" si="2"/>
        <v>42570</v>
      </c>
      <c r="B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730.94278999999995</v>
      </c>
      <c r="C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698.01278999999988</v>
      </c>
      <c r="D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685.79278999999997</v>
      </c>
      <c r="E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718.54279000000008</v>
      </c>
      <c r="F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749.37279000000001</v>
      </c>
      <c r="G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800.50279</v>
      </c>
      <c r="H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774.30278999999996</v>
      </c>
      <c r="I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1125.1227900000001</v>
      </c>
      <c r="J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942.51279</v>
      </c>
      <c r="K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739.54278999999997</v>
      </c>
      <c r="L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685.36279000000002</v>
      </c>
      <c r="M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716.85279000000003</v>
      </c>
      <c r="N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717.10279000000003</v>
      </c>
      <c r="O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717.29278999999997</v>
      </c>
      <c r="P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717.14278999999999</v>
      </c>
      <c r="Q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717.04278999999997</v>
      </c>
      <c r="R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692.87279000000001</v>
      </c>
      <c r="S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692.87279000000001</v>
      </c>
      <c r="T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737.70278999999994</v>
      </c>
      <c r="U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714.97279000000003</v>
      </c>
      <c r="V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752.36279000000002</v>
      </c>
      <c r="W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753.01279</v>
      </c>
      <c r="X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710.96278999999993</v>
      </c>
      <c r="Y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841.34278999999992</v>
      </c>
    </row>
    <row r="108" spans="1:25" x14ac:dyDescent="0.2">
      <c r="A108" s="79">
        <f t="shared" si="2"/>
        <v>42571</v>
      </c>
      <c r="B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718.51279</v>
      </c>
      <c r="C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695.46278999999993</v>
      </c>
      <c r="D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685.74279000000001</v>
      </c>
      <c r="E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702.90278999999998</v>
      </c>
      <c r="F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702.82278999999994</v>
      </c>
      <c r="G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781.21279000000004</v>
      </c>
      <c r="H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717.37279000000001</v>
      </c>
      <c r="I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1001.12279</v>
      </c>
      <c r="J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855.71278999999993</v>
      </c>
      <c r="K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686.36279000000002</v>
      </c>
      <c r="L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756.42278999999996</v>
      </c>
      <c r="M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757.49279000000001</v>
      </c>
      <c r="N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757.89278999999999</v>
      </c>
      <c r="O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759.34279000000004</v>
      </c>
      <c r="P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759.85279000000003</v>
      </c>
      <c r="Q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759.29278999999997</v>
      </c>
      <c r="R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727.13279</v>
      </c>
      <c r="S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713.94278999999995</v>
      </c>
      <c r="T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712.85279000000003</v>
      </c>
      <c r="U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711.58279000000005</v>
      </c>
      <c r="V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784.47278999999992</v>
      </c>
      <c r="W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791.51279</v>
      </c>
      <c r="X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715.72279000000003</v>
      </c>
      <c r="Y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833.55278999999996</v>
      </c>
    </row>
    <row r="109" spans="1:25" x14ac:dyDescent="0.2">
      <c r="A109" s="79">
        <f t="shared" si="2"/>
        <v>42572</v>
      </c>
      <c r="B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714.15278999999998</v>
      </c>
      <c r="C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689.93278999999995</v>
      </c>
      <c r="D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687.55278999999996</v>
      </c>
      <c r="E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686.95278999999994</v>
      </c>
      <c r="F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702.77278999999999</v>
      </c>
      <c r="G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732.20278999999994</v>
      </c>
      <c r="H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702.80278999999996</v>
      </c>
      <c r="I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1001.89279</v>
      </c>
      <c r="J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836.76279</v>
      </c>
      <c r="K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693.35279000000003</v>
      </c>
      <c r="L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726.59279000000004</v>
      </c>
      <c r="M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757.87279000000001</v>
      </c>
      <c r="N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752.55278999999996</v>
      </c>
      <c r="O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753.64278999999999</v>
      </c>
      <c r="P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728.34279000000004</v>
      </c>
      <c r="Q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707.90278999999998</v>
      </c>
      <c r="R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712.87279000000001</v>
      </c>
      <c r="S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700.81278999999995</v>
      </c>
      <c r="T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725.26279</v>
      </c>
      <c r="U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711.70279000000005</v>
      </c>
      <c r="V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779.95279000000005</v>
      </c>
      <c r="W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785.31279000000006</v>
      </c>
      <c r="X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715.66278999999997</v>
      </c>
      <c r="Y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824.10279000000003</v>
      </c>
    </row>
    <row r="110" spans="1:25" x14ac:dyDescent="0.2">
      <c r="A110" s="79">
        <f t="shared" si="2"/>
        <v>42573</v>
      </c>
      <c r="B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703.73279000000002</v>
      </c>
      <c r="C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689.31279000000006</v>
      </c>
      <c r="D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685.54279000000008</v>
      </c>
      <c r="E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688.94278999999995</v>
      </c>
      <c r="F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702.82278999999994</v>
      </c>
      <c r="G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764.15278999999998</v>
      </c>
      <c r="H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717.28278999999998</v>
      </c>
      <c r="I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1058.6527900000001</v>
      </c>
      <c r="J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918.04278999999997</v>
      </c>
      <c r="K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768.64278999999999</v>
      </c>
      <c r="L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745.65278999999998</v>
      </c>
      <c r="M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696.98279000000002</v>
      </c>
      <c r="N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723.96279000000004</v>
      </c>
      <c r="O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723.96279000000004</v>
      </c>
      <c r="P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686.57278999999994</v>
      </c>
      <c r="Q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686.50279</v>
      </c>
      <c r="R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701.97279000000003</v>
      </c>
      <c r="S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692.45278999999994</v>
      </c>
      <c r="T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714.11279000000002</v>
      </c>
      <c r="U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692.69279000000006</v>
      </c>
      <c r="V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773.70278999999994</v>
      </c>
      <c r="W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776.60279000000003</v>
      </c>
      <c r="X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719.08279000000005</v>
      </c>
      <c r="Y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851.85279000000003</v>
      </c>
    </row>
    <row r="111" spans="1:25" x14ac:dyDescent="0.2">
      <c r="A111" s="79">
        <f t="shared" si="2"/>
        <v>42574</v>
      </c>
      <c r="B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773.20278999999994</v>
      </c>
      <c r="C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736.64278999999999</v>
      </c>
      <c r="D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709.80278999999996</v>
      </c>
      <c r="E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698.40278999999998</v>
      </c>
      <c r="F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691.44279000000006</v>
      </c>
      <c r="G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700.91278999999997</v>
      </c>
      <c r="H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685.48279000000002</v>
      </c>
      <c r="I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694.20278999999994</v>
      </c>
      <c r="J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956.12279000000001</v>
      </c>
      <c r="K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778.39278999999999</v>
      </c>
      <c r="L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732.92278999999996</v>
      </c>
      <c r="M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692.22278999999992</v>
      </c>
      <c r="N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691.96278999999993</v>
      </c>
      <c r="O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691.80278999999996</v>
      </c>
      <c r="P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691.84278999999992</v>
      </c>
      <c r="Q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691.79278999999997</v>
      </c>
      <c r="R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718.23278999999991</v>
      </c>
      <c r="S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707.90278999999998</v>
      </c>
      <c r="T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692.47278999999992</v>
      </c>
      <c r="U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719.31278999999995</v>
      </c>
      <c r="V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816.69279000000006</v>
      </c>
      <c r="W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833.64278999999999</v>
      </c>
      <c r="X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719.59278999999992</v>
      </c>
      <c r="Y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747.15278999999998</v>
      </c>
    </row>
    <row r="112" spans="1:25" x14ac:dyDescent="0.2">
      <c r="A112" s="79">
        <f t="shared" si="2"/>
        <v>42575</v>
      </c>
      <c r="B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759.03279000000009</v>
      </c>
      <c r="C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732.13279</v>
      </c>
      <c r="D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705.84279000000004</v>
      </c>
      <c r="E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696.22278999999992</v>
      </c>
      <c r="F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690.39278999999999</v>
      </c>
      <c r="G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717.02278999999999</v>
      </c>
      <c r="H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700.73279000000002</v>
      </c>
      <c r="I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685.45279000000005</v>
      </c>
      <c r="J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979.95278999999994</v>
      </c>
      <c r="K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794.50279</v>
      </c>
      <c r="L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732.18278999999995</v>
      </c>
      <c r="M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691.86279000000002</v>
      </c>
      <c r="N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691.69278999999995</v>
      </c>
      <c r="O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691.67278999999996</v>
      </c>
      <c r="P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691.67278999999996</v>
      </c>
      <c r="Q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691.64278999999999</v>
      </c>
      <c r="R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718.39278999999999</v>
      </c>
      <c r="S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708.89278999999999</v>
      </c>
      <c r="T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692.86279000000002</v>
      </c>
      <c r="U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722.31279000000006</v>
      </c>
      <c r="V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841.46278999999993</v>
      </c>
      <c r="W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842.38279</v>
      </c>
      <c r="X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724.31279000000006</v>
      </c>
      <c r="Y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746.92278999999996</v>
      </c>
    </row>
    <row r="113" spans="1:27" x14ac:dyDescent="0.2">
      <c r="A113" s="79">
        <f t="shared" si="2"/>
        <v>42576</v>
      </c>
      <c r="B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733.71279000000004</v>
      </c>
      <c r="C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706.52278999999999</v>
      </c>
      <c r="D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686.54278999999997</v>
      </c>
      <c r="E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686.28278999999998</v>
      </c>
      <c r="F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716.93279000000007</v>
      </c>
      <c r="G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747.66278999999997</v>
      </c>
      <c r="H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732.33278999999993</v>
      </c>
      <c r="I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1096.45279</v>
      </c>
      <c r="J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896.44278999999995</v>
      </c>
      <c r="K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753.4027900000001</v>
      </c>
      <c r="L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686.52278999999999</v>
      </c>
      <c r="M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729.13279</v>
      </c>
      <c r="N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729.92278999999996</v>
      </c>
      <c r="O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729.96279000000004</v>
      </c>
      <c r="P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729.92278999999996</v>
      </c>
      <c r="Q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729.80279000000007</v>
      </c>
      <c r="R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697.67278999999996</v>
      </c>
      <c r="S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704.48279000000002</v>
      </c>
      <c r="T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703.08278999999993</v>
      </c>
      <c r="U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692.56279000000006</v>
      </c>
      <c r="V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784.20278999999994</v>
      </c>
      <c r="W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759.34279000000004</v>
      </c>
      <c r="X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689.67278999999996</v>
      </c>
      <c r="Y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852.51279</v>
      </c>
    </row>
    <row r="114" spans="1:27" x14ac:dyDescent="0.2">
      <c r="A114" s="79">
        <f t="shared" si="2"/>
        <v>42577</v>
      </c>
      <c r="B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741.48279000000002</v>
      </c>
      <c r="C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695.68278999999995</v>
      </c>
      <c r="D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717.02278999999999</v>
      </c>
      <c r="E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731.97279000000003</v>
      </c>
      <c r="F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731.96279000000004</v>
      </c>
      <c r="G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755.2727900000001</v>
      </c>
      <c r="H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731.97279000000003</v>
      </c>
      <c r="I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1034.6227900000001</v>
      </c>
      <c r="J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896.14278999999999</v>
      </c>
      <c r="K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753.58279000000005</v>
      </c>
      <c r="L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711.04279000000008</v>
      </c>
      <c r="M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711.05279000000007</v>
      </c>
      <c r="N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710.8627899999999</v>
      </c>
      <c r="O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710.69278999999995</v>
      </c>
      <c r="P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697.41278999999997</v>
      </c>
      <c r="Q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710.66278999999997</v>
      </c>
      <c r="R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725.53278999999998</v>
      </c>
      <c r="S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755.22278999999992</v>
      </c>
      <c r="T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801.80278999999996</v>
      </c>
      <c r="U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756.9927899999999</v>
      </c>
      <c r="V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720.26279</v>
      </c>
      <c r="W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721.91278999999997</v>
      </c>
      <c r="X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725.50279</v>
      </c>
      <c r="Y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847.09278999999992</v>
      </c>
    </row>
    <row r="115" spans="1:27" x14ac:dyDescent="0.2">
      <c r="A115" s="79">
        <f t="shared" si="2"/>
        <v>42578</v>
      </c>
      <c r="B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715.99279000000001</v>
      </c>
      <c r="C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717.69278999999995</v>
      </c>
      <c r="D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732.65278999999998</v>
      </c>
      <c r="E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732.63279</v>
      </c>
      <c r="F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799.39278999999999</v>
      </c>
      <c r="G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818.12279000000001</v>
      </c>
      <c r="H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781.96279000000004</v>
      </c>
      <c r="I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1123.46279</v>
      </c>
      <c r="J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930.43279000000007</v>
      </c>
      <c r="K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785.72279000000003</v>
      </c>
      <c r="L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725.53278999999998</v>
      </c>
      <c r="M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698.34279000000004</v>
      </c>
      <c r="N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698.11279000000002</v>
      </c>
      <c r="O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698.07279000000005</v>
      </c>
      <c r="P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725.27278999999999</v>
      </c>
      <c r="Q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725.48278999999991</v>
      </c>
      <c r="R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738.15278999999998</v>
      </c>
      <c r="S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737.85279000000003</v>
      </c>
      <c r="T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775.58279000000005</v>
      </c>
      <c r="U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739.42278999999996</v>
      </c>
      <c r="V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720.31279000000006</v>
      </c>
      <c r="W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722.30279000000007</v>
      </c>
      <c r="X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725.53278999999998</v>
      </c>
      <c r="Y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827.38279</v>
      </c>
    </row>
    <row r="116" spans="1:27" x14ac:dyDescent="0.2">
      <c r="A116" s="79">
        <f t="shared" si="2"/>
        <v>42579</v>
      </c>
      <c r="B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714.76279</v>
      </c>
      <c r="C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703.24279000000001</v>
      </c>
      <c r="D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732.66278999999997</v>
      </c>
      <c r="E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732.71278999999993</v>
      </c>
      <c r="F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781.70279000000005</v>
      </c>
      <c r="G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781.63279</v>
      </c>
      <c r="H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732.85278999999991</v>
      </c>
      <c r="I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1124.3827900000001</v>
      </c>
      <c r="J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930.96279000000004</v>
      </c>
      <c r="K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754.50279</v>
      </c>
      <c r="L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698.75279</v>
      </c>
      <c r="M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698.80278999999996</v>
      </c>
      <c r="N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711.56279000000006</v>
      </c>
      <c r="O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711.33279000000005</v>
      </c>
      <c r="P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725.24279000000001</v>
      </c>
      <c r="Q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725.33278999999993</v>
      </c>
      <c r="R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824.57278999999994</v>
      </c>
      <c r="S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788.79278999999997</v>
      </c>
      <c r="T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802.80278999999996</v>
      </c>
      <c r="U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777.87279000000001</v>
      </c>
      <c r="V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718.62279000000001</v>
      </c>
      <c r="W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721.10279000000003</v>
      </c>
      <c r="X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737.86279000000002</v>
      </c>
      <c r="Y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830.95279000000005</v>
      </c>
    </row>
    <row r="117" spans="1:27" x14ac:dyDescent="0.2">
      <c r="A117" s="79">
        <f t="shared" si="2"/>
        <v>42580</v>
      </c>
      <c r="B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713.11279000000002</v>
      </c>
      <c r="C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718.49279000000001</v>
      </c>
      <c r="D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733.17278999999996</v>
      </c>
      <c r="E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733.23279000000002</v>
      </c>
      <c r="F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800.18278999999995</v>
      </c>
      <c r="G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818.91278999999997</v>
      </c>
      <c r="H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757.39278999999999</v>
      </c>
      <c r="I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1125.5427900000002</v>
      </c>
      <c r="J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931.92278999999996</v>
      </c>
      <c r="K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755.06278999999995</v>
      </c>
      <c r="L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705.89278999999999</v>
      </c>
      <c r="M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712.51279</v>
      </c>
      <c r="N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693.92278999999996</v>
      </c>
      <c r="O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686.13279</v>
      </c>
      <c r="P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686.27278999999999</v>
      </c>
      <c r="Q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699.03278999999998</v>
      </c>
      <c r="R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738.55279000000007</v>
      </c>
      <c r="S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750.36279000000002</v>
      </c>
      <c r="T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750.73279000000002</v>
      </c>
      <c r="U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705.88279</v>
      </c>
      <c r="V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750.95278999999994</v>
      </c>
      <c r="W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724.37279000000001</v>
      </c>
      <c r="X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738.43278999999995</v>
      </c>
      <c r="Y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853.38279</v>
      </c>
    </row>
    <row r="118" spans="1:27" x14ac:dyDescent="0.2">
      <c r="A118" s="79">
        <f t="shared" ref="A118:A119" si="3">A81</f>
        <v>42581</v>
      </c>
      <c r="B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РСО-А'!$K$7</f>
        <v>778.78278999999998</v>
      </c>
      <c r="C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РСО-А'!$K$7</f>
        <v>698.61279000000002</v>
      </c>
      <c r="D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РСО-А'!$K$7</f>
        <v>686.34278999999992</v>
      </c>
      <c r="E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РСО-А'!$K$7</f>
        <v>702.41278999999997</v>
      </c>
      <c r="F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РСО-А'!$K$7</f>
        <v>736.30278999999996</v>
      </c>
      <c r="G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РСО-А'!$K$7</f>
        <v>773.90278999999998</v>
      </c>
      <c r="H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РСО-А'!$K$7</f>
        <v>710.75279</v>
      </c>
      <c r="I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РСО-А'!$K$7</f>
        <v>725.13279</v>
      </c>
      <c r="J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РСО-А'!$K$7</f>
        <v>984.97278999999992</v>
      </c>
      <c r="K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РСО-А'!$K$7</f>
        <v>797.79279000000008</v>
      </c>
      <c r="L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РСО-А'!$K$7</f>
        <v>735.47279000000003</v>
      </c>
      <c r="M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РСО-А'!$K$7</f>
        <v>714.19278999999995</v>
      </c>
      <c r="N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РСО-А'!$K$7</f>
        <v>749.75279</v>
      </c>
      <c r="O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РСО-А'!$K$7</f>
        <v>749.73279000000002</v>
      </c>
      <c r="P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РСО-А'!$K$7</f>
        <v>749.76279</v>
      </c>
      <c r="Q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РСО-А'!$K$7</f>
        <v>749.72279000000003</v>
      </c>
      <c r="R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РСО-А'!$K$7</f>
        <v>749.41278999999997</v>
      </c>
      <c r="S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РСО-А'!$K$7</f>
        <v>734.22278999999992</v>
      </c>
      <c r="T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РСО-А'!$K$7</f>
        <v>719.72278999999992</v>
      </c>
      <c r="U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РСО-А'!$K$7</f>
        <v>708.40278999999998</v>
      </c>
      <c r="V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РСО-А'!$K$7</f>
        <v>791.14278999999999</v>
      </c>
      <c r="W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РСО-А'!$K$7</f>
        <v>779.45279000000005</v>
      </c>
      <c r="X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РСО-А'!$K$7</f>
        <v>693.28278999999998</v>
      </c>
      <c r="Y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РСО-А'!$K$7</f>
        <v>831.43278999999995</v>
      </c>
    </row>
    <row r="119" spans="1:27" x14ac:dyDescent="0.2">
      <c r="A119" s="79">
        <f t="shared" si="3"/>
        <v>42582</v>
      </c>
      <c r="B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761.72279000000003</v>
      </c>
      <c r="C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694.39278999999999</v>
      </c>
      <c r="D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702.41278999999997</v>
      </c>
      <c r="E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702.54278999999997</v>
      </c>
      <c r="F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755.01279</v>
      </c>
      <c r="G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774.05279000000007</v>
      </c>
      <c r="H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710.64278999999999</v>
      </c>
      <c r="I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702.54278999999997</v>
      </c>
      <c r="J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1008.46279</v>
      </c>
      <c r="K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813.75279</v>
      </c>
      <c r="L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763.72278999999992</v>
      </c>
      <c r="M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733.89278999999999</v>
      </c>
      <c r="N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733.79278999999997</v>
      </c>
      <c r="O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733.74279000000001</v>
      </c>
      <c r="P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748.35279000000003</v>
      </c>
      <c r="Q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748.29278999999997</v>
      </c>
      <c r="R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748.35279000000003</v>
      </c>
      <c r="S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719.49279000000001</v>
      </c>
      <c r="T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719.73278999999991</v>
      </c>
      <c r="U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708.33278999999993</v>
      </c>
      <c r="V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802.90278999999998</v>
      </c>
      <c r="W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773.76279</v>
      </c>
      <c r="X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693.62279000000001</v>
      </c>
      <c r="Y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849.69279000000006</v>
      </c>
    </row>
    <row r="120" spans="1:27" x14ac:dyDescent="0.2">
      <c r="A120" s="85"/>
      <c r="B120" s="86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</row>
    <row r="121" spans="1:27" x14ac:dyDescent="0.25">
      <c r="A121" s="87" t="s">
        <v>153</v>
      </c>
    </row>
    <row r="122" spans="1:27" ht="12.75" x14ac:dyDescent="0.2">
      <c r="A122" s="169" t="s">
        <v>48</v>
      </c>
      <c r="B122" s="180" t="s">
        <v>122</v>
      </c>
      <c r="C122" s="181"/>
      <c r="D122" s="181"/>
      <c r="E122" s="181"/>
      <c r="F122" s="181"/>
      <c r="G122" s="181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2"/>
    </row>
    <row r="123" spans="1:27" ht="12.75" x14ac:dyDescent="0.2">
      <c r="A123" s="170"/>
      <c r="B123" s="183"/>
      <c r="C123" s="184"/>
      <c r="D123" s="184"/>
      <c r="E123" s="184"/>
      <c r="F123" s="184"/>
      <c r="G123" s="184"/>
      <c r="H123" s="184"/>
      <c r="I123" s="184"/>
      <c r="J123" s="184"/>
      <c r="K123" s="184"/>
      <c r="L123" s="184"/>
      <c r="M123" s="184"/>
      <c r="N123" s="184"/>
      <c r="O123" s="184"/>
      <c r="P123" s="184"/>
      <c r="Q123" s="184"/>
      <c r="R123" s="184"/>
      <c r="S123" s="184"/>
      <c r="T123" s="184"/>
      <c r="U123" s="184"/>
      <c r="V123" s="184"/>
      <c r="W123" s="184"/>
      <c r="X123" s="184"/>
      <c r="Y123" s="185"/>
    </row>
    <row r="124" spans="1:27" ht="12.75" customHeight="1" x14ac:dyDescent="0.2">
      <c r="A124" s="170"/>
      <c r="B124" s="172" t="s">
        <v>123</v>
      </c>
      <c r="C124" s="163" t="s">
        <v>124</v>
      </c>
      <c r="D124" s="163" t="s">
        <v>125</v>
      </c>
      <c r="E124" s="163" t="s">
        <v>126</v>
      </c>
      <c r="F124" s="163" t="s">
        <v>127</v>
      </c>
      <c r="G124" s="163" t="s">
        <v>128</v>
      </c>
      <c r="H124" s="163" t="s">
        <v>129</v>
      </c>
      <c r="I124" s="163" t="s">
        <v>130</v>
      </c>
      <c r="J124" s="163" t="s">
        <v>131</v>
      </c>
      <c r="K124" s="163" t="s">
        <v>132</v>
      </c>
      <c r="L124" s="163" t="s">
        <v>133</v>
      </c>
      <c r="M124" s="163" t="s">
        <v>134</v>
      </c>
      <c r="N124" s="174" t="s">
        <v>135</v>
      </c>
      <c r="O124" s="163" t="s">
        <v>136</v>
      </c>
      <c r="P124" s="163" t="s">
        <v>137</v>
      </c>
      <c r="Q124" s="163" t="s">
        <v>138</v>
      </c>
      <c r="R124" s="163" t="s">
        <v>139</v>
      </c>
      <c r="S124" s="163" t="s">
        <v>140</v>
      </c>
      <c r="T124" s="163" t="s">
        <v>141</v>
      </c>
      <c r="U124" s="163" t="s">
        <v>142</v>
      </c>
      <c r="V124" s="163" t="s">
        <v>143</v>
      </c>
      <c r="W124" s="163" t="s">
        <v>144</v>
      </c>
      <c r="X124" s="163" t="s">
        <v>145</v>
      </c>
      <c r="Y124" s="163" t="s">
        <v>146</v>
      </c>
    </row>
    <row r="125" spans="1:27" ht="11.25" customHeight="1" x14ac:dyDescent="0.2">
      <c r="A125" s="171"/>
      <c r="B125" s="173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175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</row>
    <row r="126" spans="1:27" ht="15.75" customHeight="1" x14ac:dyDescent="0.2">
      <c r="A126" s="79">
        <f t="shared" ref="A126:A154" si="4">A89</f>
        <v>42552</v>
      </c>
      <c r="B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701.75279</v>
      </c>
      <c r="C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669.53278999999998</v>
      </c>
      <c r="D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696.78279000000009</v>
      </c>
      <c r="E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734.43278999999995</v>
      </c>
      <c r="F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776.00278999999989</v>
      </c>
      <c r="G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822.44279000000006</v>
      </c>
      <c r="H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742.34278999999992</v>
      </c>
      <c r="I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1027.7927900000002</v>
      </c>
      <c r="J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830.83278999999993</v>
      </c>
      <c r="K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690.23278999999991</v>
      </c>
      <c r="L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677.67278999999996</v>
      </c>
      <c r="M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677.71278999999993</v>
      </c>
      <c r="N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669.44279000000006</v>
      </c>
      <c r="O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669.43279000000007</v>
      </c>
      <c r="P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669.38279</v>
      </c>
      <c r="Q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669.36279000000002</v>
      </c>
      <c r="R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694.20279000000005</v>
      </c>
      <c r="S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716.53278999999998</v>
      </c>
      <c r="T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716.50279</v>
      </c>
      <c r="U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683.62279000000001</v>
      </c>
      <c r="V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729.46278999999993</v>
      </c>
      <c r="W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737.67278999999996</v>
      </c>
      <c r="X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683.87279000000001</v>
      </c>
      <c r="Y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831.31279000000006</v>
      </c>
      <c r="AA126" s="80"/>
    </row>
    <row r="127" spans="1:27" x14ac:dyDescent="0.2">
      <c r="A127" s="79">
        <f t="shared" si="4"/>
        <v>42553</v>
      </c>
      <c r="B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732.27278999999999</v>
      </c>
      <c r="C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686.97278999999992</v>
      </c>
      <c r="D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667.98279000000002</v>
      </c>
      <c r="E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680.82278999999994</v>
      </c>
      <c r="F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740.42278999999996</v>
      </c>
      <c r="G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789.60279000000003</v>
      </c>
      <c r="H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731.24279000000001</v>
      </c>
      <c r="I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676.79278999999997</v>
      </c>
      <c r="J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951.88279</v>
      </c>
      <c r="K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772.15278999999998</v>
      </c>
      <c r="L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711.7427899999999</v>
      </c>
      <c r="M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711.75278999999989</v>
      </c>
      <c r="N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711.81278999999995</v>
      </c>
      <c r="O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698.26279</v>
      </c>
      <c r="P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691.66278999999997</v>
      </c>
      <c r="Q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691.67278999999996</v>
      </c>
      <c r="R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726.04278999999997</v>
      </c>
      <c r="S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740.80278999999996</v>
      </c>
      <c r="T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726.15278999999998</v>
      </c>
      <c r="U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712.23279000000002</v>
      </c>
      <c r="V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717.93278999999995</v>
      </c>
      <c r="W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745.19278999999995</v>
      </c>
      <c r="X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674.76279</v>
      </c>
      <c r="Y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780.08279000000005</v>
      </c>
    </row>
    <row r="128" spans="1:27" x14ac:dyDescent="0.2">
      <c r="A128" s="79">
        <f t="shared" si="4"/>
        <v>42554</v>
      </c>
      <c r="B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727.45279000000005</v>
      </c>
      <c r="C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683.67278999999996</v>
      </c>
      <c r="D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667.92278999999996</v>
      </c>
      <c r="E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680.68278999999995</v>
      </c>
      <c r="F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740.06279000000006</v>
      </c>
      <c r="G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811.08279000000005</v>
      </c>
      <c r="H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731.09279000000004</v>
      </c>
      <c r="I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676.54278999999997</v>
      </c>
      <c r="J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951.22279000000003</v>
      </c>
      <c r="K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772.16278999999997</v>
      </c>
      <c r="L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725.96279000000004</v>
      </c>
      <c r="M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740.77278999999999</v>
      </c>
      <c r="N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733.19278999999995</v>
      </c>
      <c r="O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725.96279000000004</v>
      </c>
      <c r="P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726.11279000000002</v>
      </c>
      <c r="Q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725.93278999999995</v>
      </c>
      <c r="R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763.90278999999998</v>
      </c>
      <c r="S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763.91278999999997</v>
      </c>
      <c r="T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763.90278999999998</v>
      </c>
      <c r="U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748.56278999999995</v>
      </c>
      <c r="V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716.53278999999998</v>
      </c>
      <c r="W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742.74279000000001</v>
      </c>
      <c r="X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674.72278999999992</v>
      </c>
      <c r="Y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779.81279000000006</v>
      </c>
    </row>
    <row r="129" spans="1:25" x14ac:dyDescent="0.2">
      <c r="A129" s="79">
        <f t="shared" si="4"/>
        <v>42555</v>
      </c>
      <c r="B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687.13279</v>
      </c>
      <c r="C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669.18278999999995</v>
      </c>
      <c r="D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711.07278999999994</v>
      </c>
      <c r="E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734.07279000000005</v>
      </c>
      <c r="F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793.56278999999995</v>
      </c>
      <c r="G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822.13279</v>
      </c>
      <c r="H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742.27278999999999</v>
      </c>
      <c r="I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1004.03279</v>
      </c>
      <c r="J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830.69278999999995</v>
      </c>
      <c r="K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677.15278999999998</v>
      </c>
      <c r="L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676.24279000000001</v>
      </c>
      <c r="M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680.60278999999991</v>
      </c>
      <c r="N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676.22279000000003</v>
      </c>
      <c r="O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677.44278999999995</v>
      </c>
      <c r="P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682.93278999999995</v>
      </c>
      <c r="Q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684.1127899999999</v>
      </c>
      <c r="R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693.83279000000005</v>
      </c>
      <c r="S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716.09279000000004</v>
      </c>
      <c r="T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716.10279000000003</v>
      </c>
      <c r="U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683.60278999999991</v>
      </c>
      <c r="V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712.35279000000003</v>
      </c>
      <c r="W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703.68279000000007</v>
      </c>
      <c r="X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683.45278999999994</v>
      </c>
      <c r="Y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724.72279000000003</v>
      </c>
    </row>
    <row r="130" spans="1:25" x14ac:dyDescent="0.2">
      <c r="A130" s="79">
        <f t="shared" si="4"/>
        <v>42556</v>
      </c>
      <c r="B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687.02278999999999</v>
      </c>
      <c r="C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669.56279000000006</v>
      </c>
      <c r="D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711.44278999999995</v>
      </c>
      <c r="E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734.44279000000006</v>
      </c>
      <c r="F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793.98278999999991</v>
      </c>
      <c r="G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793.88279</v>
      </c>
      <c r="H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742.48278999999991</v>
      </c>
      <c r="I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1004.41279</v>
      </c>
      <c r="J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830.65278999999998</v>
      </c>
      <c r="K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677.33278999999993</v>
      </c>
      <c r="L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686.00279</v>
      </c>
      <c r="M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677.26279</v>
      </c>
      <c r="N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677.27278999999999</v>
      </c>
      <c r="O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677.17278999999996</v>
      </c>
      <c r="P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690.13279</v>
      </c>
      <c r="Q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690.10278999999991</v>
      </c>
      <c r="R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694.03278999999998</v>
      </c>
      <c r="S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740.27278999999999</v>
      </c>
      <c r="T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740.23279000000002</v>
      </c>
      <c r="U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752.97279000000003</v>
      </c>
      <c r="V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698.41278999999997</v>
      </c>
      <c r="W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711.55278999999996</v>
      </c>
      <c r="X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693.77278999999999</v>
      </c>
      <c r="Y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787.89278999999999</v>
      </c>
    </row>
    <row r="131" spans="1:25" x14ac:dyDescent="0.2">
      <c r="A131" s="79">
        <f t="shared" si="4"/>
        <v>42557</v>
      </c>
      <c r="B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684.27278999999999</v>
      </c>
      <c r="C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682.97279000000003</v>
      </c>
      <c r="D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711.30278999999996</v>
      </c>
      <c r="E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734.13279</v>
      </c>
      <c r="F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758.40278999999998</v>
      </c>
      <c r="G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793.71278999999993</v>
      </c>
      <c r="H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758.69279000000006</v>
      </c>
      <c r="I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1027.22279</v>
      </c>
      <c r="J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1026.8127899999999</v>
      </c>
      <c r="K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717.11279000000002</v>
      </c>
      <c r="L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677.46278999999993</v>
      </c>
      <c r="M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677.48279000000002</v>
      </c>
      <c r="N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690.31278999999995</v>
      </c>
      <c r="O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703.42279000000008</v>
      </c>
      <c r="P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690.31278999999995</v>
      </c>
      <c r="Q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690.21278999999993</v>
      </c>
      <c r="R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705.14278999999999</v>
      </c>
      <c r="S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716.44278999999995</v>
      </c>
      <c r="T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693.99279000000001</v>
      </c>
      <c r="U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685.33279000000005</v>
      </c>
      <c r="V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735.58278999999993</v>
      </c>
      <c r="W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717.72278999999992</v>
      </c>
      <c r="X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682.86279000000002</v>
      </c>
      <c r="Y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800.60278999999991</v>
      </c>
    </row>
    <row r="132" spans="1:25" x14ac:dyDescent="0.2">
      <c r="A132" s="79">
        <f t="shared" si="4"/>
        <v>42558</v>
      </c>
      <c r="B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683.42278999999996</v>
      </c>
      <c r="C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669.56279000000006</v>
      </c>
      <c r="D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711.29278999999997</v>
      </c>
      <c r="E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734.19279000000006</v>
      </c>
      <c r="F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742.12279000000001</v>
      </c>
      <c r="G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793.69278999999995</v>
      </c>
      <c r="H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726.21278999999993</v>
      </c>
      <c r="I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1027.3227900000002</v>
      </c>
      <c r="J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870.28278999999998</v>
      </c>
      <c r="K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724.57279000000005</v>
      </c>
      <c r="L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677.67278999999996</v>
      </c>
      <c r="M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685.82279000000005</v>
      </c>
      <c r="N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669.4027900000001</v>
      </c>
      <c r="O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677.80278999999996</v>
      </c>
      <c r="P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677.74279000000001</v>
      </c>
      <c r="Q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686.72278999999992</v>
      </c>
      <c r="R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694.14278999999999</v>
      </c>
      <c r="S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705.09278999999992</v>
      </c>
      <c r="T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740.49279000000001</v>
      </c>
      <c r="U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741.01279</v>
      </c>
      <c r="V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698.80278999999996</v>
      </c>
      <c r="W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736.83279000000005</v>
      </c>
      <c r="X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673.00279</v>
      </c>
      <c r="Y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801.47279000000003</v>
      </c>
    </row>
    <row r="133" spans="1:25" x14ac:dyDescent="0.2">
      <c r="A133" s="79">
        <f t="shared" si="4"/>
        <v>42559</v>
      </c>
      <c r="B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693.88279</v>
      </c>
      <c r="C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669.56279000000006</v>
      </c>
      <c r="D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726.54278999999997</v>
      </c>
      <c r="E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726.49279000000001</v>
      </c>
      <c r="F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734.08279000000005</v>
      </c>
      <c r="G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803.14278999999999</v>
      </c>
      <c r="H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718.80279000000007</v>
      </c>
      <c r="I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1039.6227900000001</v>
      </c>
      <c r="J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902.09279000000004</v>
      </c>
      <c r="K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754.72278999999992</v>
      </c>
      <c r="L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697.20279000000005</v>
      </c>
      <c r="M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684.09278999999992</v>
      </c>
      <c r="N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697.08279000000005</v>
      </c>
      <c r="O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710.60279000000003</v>
      </c>
      <c r="P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724.62279000000001</v>
      </c>
      <c r="Q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724.64278999999999</v>
      </c>
      <c r="R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734.28278999999998</v>
      </c>
      <c r="S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746.64278999999999</v>
      </c>
      <c r="T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759.13279</v>
      </c>
      <c r="U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746.93278999999995</v>
      </c>
      <c r="V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704.40278999999998</v>
      </c>
      <c r="W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705.34278999999992</v>
      </c>
      <c r="X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667.96278999999993</v>
      </c>
      <c r="Y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808.75279</v>
      </c>
    </row>
    <row r="134" spans="1:25" x14ac:dyDescent="0.2">
      <c r="A134" s="79">
        <f t="shared" si="4"/>
        <v>42560</v>
      </c>
      <c r="B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731.09279000000004</v>
      </c>
      <c r="C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694.29278999999997</v>
      </c>
      <c r="D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673.17278999999996</v>
      </c>
      <c r="E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688.50279</v>
      </c>
      <c r="F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721.71279000000004</v>
      </c>
      <c r="G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759.00279</v>
      </c>
      <c r="H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722.32279000000005</v>
      </c>
      <c r="I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670.95278999999994</v>
      </c>
      <c r="J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989.78278999999998</v>
      </c>
      <c r="K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797.16278999999997</v>
      </c>
      <c r="L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718.97279000000003</v>
      </c>
      <c r="M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705.12279000000001</v>
      </c>
      <c r="N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705.09278999999992</v>
      </c>
      <c r="O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733.46279000000004</v>
      </c>
      <c r="P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726.05278999999996</v>
      </c>
      <c r="Q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725.93278999999995</v>
      </c>
      <c r="R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748.48278999999991</v>
      </c>
      <c r="S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733.54279000000008</v>
      </c>
      <c r="T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733.42279000000008</v>
      </c>
      <c r="U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704.84278999999992</v>
      </c>
      <c r="V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735.03278999999998</v>
      </c>
      <c r="W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735.85278999999991</v>
      </c>
      <c r="X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681.53279000000009</v>
      </c>
      <c r="Y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771.40278999999998</v>
      </c>
    </row>
    <row r="135" spans="1:25" x14ac:dyDescent="0.2">
      <c r="A135" s="79">
        <f t="shared" si="4"/>
        <v>42561</v>
      </c>
      <c r="B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690.59279000000004</v>
      </c>
      <c r="C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670.28278999999998</v>
      </c>
      <c r="D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667.81278999999995</v>
      </c>
      <c r="E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708.82278999999994</v>
      </c>
      <c r="F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744.04278999999997</v>
      </c>
      <c r="G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783.65278999999998</v>
      </c>
      <c r="H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726.59278999999992</v>
      </c>
      <c r="I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667.33279000000005</v>
      </c>
      <c r="J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996.85279000000003</v>
      </c>
      <c r="K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848.12279000000001</v>
      </c>
      <c r="L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760.39278999999999</v>
      </c>
      <c r="M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737.51279</v>
      </c>
      <c r="N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737.34279000000004</v>
      </c>
      <c r="O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760.27278999999999</v>
      </c>
      <c r="P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801.84279000000004</v>
      </c>
      <c r="Q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801.83279000000005</v>
      </c>
      <c r="R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802.49279000000001</v>
      </c>
      <c r="S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802.49279000000001</v>
      </c>
      <c r="T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737.87279000000001</v>
      </c>
      <c r="U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708.41278999999997</v>
      </c>
      <c r="V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715.63279</v>
      </c>
      <c r="W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727.51279</v>
      </c>
      <c r="X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677.45278999999994</v>
      </c>
      <c r="Y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775.28278999999998</v>
      </c>
    </row>
    <row r="136" spans="1:25" x14ac:dyDescent="0.2">
      <c r="A136" s="79">
        <f t="shared" si="4"/>
        <v>42562</v>
      </c>
      <c r="B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680.13279</v>
      </c>
      <c r="C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667.26279</v>
      </c>
      <c r="D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730.1227899999999</v>
      </c>
      <c r="E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730.30278999999996</v>
      </c>
      <c r="F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770.77278999999999</v>
      </c>
      <c r="G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825.83279000000005</v>
      </c>
      <c r="H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770.58279000000005</v>
      </c>
      <c r="I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1121.6727900000001</v>
      </c>
      <c r="J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953.20278999999994</v>
      </c>
      <c r="K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798.63279</v>
      </c>
      <c r="L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699.30278999999996</v>
      </c>
      <c r="M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686.14278999999999</v>
      </c>
      <c r="N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692.19278999999995</v>
      </c>
      <c r="O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712.46279000000004</v>
      </c>
      <c r="P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712.65278999999998</v>
      </c>
      <c r="Q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685.56279000000006</v>
      </c>
      <c r="R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723.94278999999995</v>
      </c>
      <c r="S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729.61279000000002</v>
      </c>
      <c r="T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762.43278999999995</v>
      </c>
      <c r="U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749.39278999999999</v>
      </c>
      <c r="V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701.48279000000002</v>
      </c>
      <c r="W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701.73279000000002</v>
      </c>
      <c r="X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680.54278999999997</v>
      </c>
      <c r="Y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800.75279</v>
      </c>
    </row>
    <row r="137" spans="1:25" x14ac:dyDescent="0.2">
      <c r="A137" s="79">
        <f t="shared" si="4"/>
        <v>42563</v>
      </c>
      <c r="B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681.47278999999992</v>
      </c>
      <c r="C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667.32279000000005</v>
      </c>
      <c r="D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729.62279000000001</v>
      </c>
      <c r="E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753.92278999999996</v>
      </c>
      <c r="F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788.42278999999996</v>
      </c>
      <c r="G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788.70279000000005</v>
      </c>
      <c r="H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771.62279000000001</v>
      </c>
      <c r="I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1123.8327900000002</v>
      </c>
      <c r="J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954.97279000000003</v>
      </c>
      <c r="K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799.90278999999998</v>
      </c>
      <c r="L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700.77278999999999</v>
      </c>
      <c r="M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687.62279000000001</v>
      </c>
      <c r="N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694.08279000000005</v>
      </c>
      <c r="O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714.54278999999997</v>
      </c>
      <c r="P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714.53278999999998</v>
      </c>
      <c r="Q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714.54278999999997</v>
      </c>
      <c r="R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725.80278999999996</v>
      </c>
      <c r="S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797.1127899999999</v>
      </c>
      <c r="T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818.73278999999991</v>
      </c>
      <c r="U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775.64278999999999</v>
      </c>
      <c r="V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674.58278999999993</v>
      </c>
      <c r="W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674.85278999999991</v>
      </c>
      <c r="X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691.38279</v>
      </c>
      <c r="Y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765.66278999999997</v>
      </c>
    </row>
    <row r="138" spans="1:25" x14ac:dyDescent="0.2">
      <c r="A138" s="79">
        <f t="shared" si="4"/>
        <v>42564</v>
      </c>
      <c r="B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689.34278999999992</v>
      </c>
      <c r="C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669.18278999999995</v>
      </c>
      <c r="D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733.95279000000005</v>
      </c>
      <c r="E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758.36279000000002</v>
      </c>
      <c r="F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793.38279</v>
      </c>
      <c r="G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793.57278999999994</v>
      </c>
      <c r="H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776.02278999999999</v>
      </c>
      <c r="I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1130.4927900000002</v>
      </c>
      <c r="J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961.16278999999997</v>
      </c>
      <c r="K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804.30279000000007</v>
      </c>
      <c r="L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703.94279000000006</v>
      </c>
      <c r="M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690.6527900000001</v>
      </c>
      <c r="N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697.13279</v>
      </c>
      <c r="O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717.69278999999995</v>
      </c>
      <c r="P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717.73278999999991</v>
      </c>
      <c r="Q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717.6127899999999</v>
      </c>
      <c r="R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728.21279000000004</v>
      </c>
      <c r="S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799.98278999999991</v>
      </c>
      <c r="T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822.0227900000001</v>
      </c>
      <c r="U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779.10278999999991</v>
      </c>
      <c r="V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672.02278999999999</v>
      </c>
      <c r="W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672.46279000000004</v>
      </c>
      <c r="X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693.9027900000001</v>
      </c>
      <c r="Y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765.73279000000002</v>
      </c>
    </row>
    <row r="139" spans="1:25" x14ac:dyDescent="0.2">
      <c r="A139" s="79">
        <f t="shared" si="4"/>
        <v>42565</v>
      </c>
      <c r="B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687.97279000000003</v>
      </c>
      <c r="C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669.22278999999992</v>
      </c>
      <c r="D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696.51279</v>
      </c>
      <c r="E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758.47279000000003</v>
      </c>
      <c r="F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793.53278999999998</v>
      </c>
      <c r="G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793.69278999999995</v>
      </c>
      <c r="H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776.23279000000002</v>
      </c>
      <c r="I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1116.77279</v>
      </c>
      <c r="J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936.69278999999995</v>
      </c>
      <c r="K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778.57278999999994</v>
      </c>
      <c r="L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703.91278999999997</v>
      </c>
      <c r="M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690.55279000000007</v>
      </c>
      <c r="N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710.53278999999998</v>
      </c>
      <c r="O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717.52278999999999</v>
      </c>
      <c r="P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717.4927899999999</v>
      </c>
      <c r="Q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717.45278999999994</v>
      </c>
      <c r="R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740.03278999999998</v>
      </c>
      <c r="S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765.50279</v>
      </c>
      <c r="T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822.01278999999988</v>
      </c>
      <c r="U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779.08278999999993</v>
      </c>
      <c r="V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671.83278999999993</v>
      </c>
      <c r="W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672.2727900000001</v>
      </c>
      <c r="X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693.82279000000005</v>
      </c>
      <c r="Y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758.74279000000001</v>
      </c>
    </row>
    <row r="140" spans="1:25" x14ac:dyDescent="0.2">
      <c r="A140" s="79">
        <f t="shared" si="4"/>
        <v>42566</v>
      </c>
      <c r="B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676.66278999999997</v>
      </c>
      <c r="C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669.60279000000003</v>
      </c>
      <c r="D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697.27278999999999</v>
      </c>
      <c r="E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758.97279000000003</v>
      </c>
      <c r="F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794.1127899999999</v>
      </c>
      <c r="G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794.06278999999995</v>
      </c>
      <c r="H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776.25279</v>
      </c>
      <c r="I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1117.1227899999999</v>
      </c>
      <c r="J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902.24279000000001</v>
      </c>
      <c r="K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746.71279000000004</v>
      </c>
      <c r="L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677.52278999999999</v>
      </c>
      <c r="M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684.77278999999999</v>
      </c>
      <c r="N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685.00279</v>
      </c>
      <c r="O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685.06279000000006</v>
      </c>
      <c r="P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684.95279000000005</v>
      </c>
      <c r="Q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685.08279000000005</v>
      </c>
      <c r="R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704.94278999999995</v>
      </c>
      <c r="S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765.56278999999995</v>
      </c>
      <c r="T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765.57278999999994</v>
      </c>
      <c r="U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778.98278999999991</v>
      </c>
      <c r="V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672.23279000000002</v>
      </c>
      <c r="W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697.98279000000002</v>
      </c>
      <c r="X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693.91279000000009</v>
      </c>
      <c r="Y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769.12279000000001</v>
      </c>
    </row>
    <row r="141" spans="1:25" x14ac:dyDescent="0.2">
      <c r="A141" s="79">
        <f t="shared" si="4"/>
        <v>42567</v>
      </c>
      <c r="B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707.90278999999998</v>
      </c>
      <c r="C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674.94278999999995</v>
      </c>
      <c r="D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667.24279000000001</v>
      </c>
      <c r="E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680.97278999999992</v>
      </c>
      <c r="F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730.35278999999991</v>
      </c>
      <c r="G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768.97279000000003</v>
      </c>
      <c r="H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731.16278999999997</v>
      </c>
      <c r="I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688.28278999999998</v>
      </c>
      <c r="J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963.79278999999997</v>
      </c>
      <c r="K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823.86279000000002</v>
      </c>
      <c r="L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771.83278999999993</v>
      </c>
      <c r="M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755.85279000000003</v>
      </c>
      <c r="N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755.83279000000005</v>
      </c>
      <c r="O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755.80278999999996</v>
      </c>
      <c r="P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755.81279000000006</v>
      </c>
      <c r="Q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740.43279000000007</v>
      </c>
      <c r="R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740.24279000000001</v>
      </c>
      <c r="S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725.74279000000001</v>
      </c>
      <c r="T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725.77278999999999</v>
      </c>
      <c r="U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740.81278999999995</v>
      </c>
      <c r="V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716.33279000000005</v>
      </c>
      <c r="W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746.69279000000006</v>
      </c>
      <c r="X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702.18278999999995</v>
      </c>
      <c r="Y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788.27278999999999</v>
      </c>
    </row>
    <row r="142" spans="1:25" x14ac:dyDescent="0.2">
      <c r="A142" s="79">
        <f t="shared" si="4"/>
        <v>42568</v>
      </c>
      <c r="B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728.44279000000006</v>
      </c>
      <c r="C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680.74279000000001</v>
      </c>
      <c r="D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668.22278999999992</v>
      </c>
      <c r="E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683.57278999999994</v>
      </c>
      <c r="F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734.40278999999998</v>
      </c>
      <c r="G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772.7427899999999</v>
      </c>
      <c r="H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734.69278999999995</v>
      </c>
      <c r="I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691.67278999999996</v>
      </c>
      <c r="J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967.96278999999993</v>
      </c>
      <c r="K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827.32278999999994</v>
      </c>
      <c r="L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774.92278999999996</v>
      </c>
      <c r="M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758.87279000000001</v>
      </c>
      <c r="N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758.72279000000003</v>
      </c>
      <c r="O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758.63279</v>
      </c>
      <c r="P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758.59279000000004</v>
      </c>
      <c r="Q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743.19279000000006</v>
      </c>
      <c r="R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743.05279000000007</v>
      </c>
      <c r="S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728.14278999999999</v>
      </c>
      <c r="T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728.26279</v>
      </c>
      <c r="U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743.97279000000003</v>
      </c>
      <c r="V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738.8627899999999</v>
      </c>
      <c r="W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758.70279000000005</v>
      </c>
      <c r="X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714.31278999999995</v>
      </c>
      <c r="Y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887.51279</v>
      </c>
    </row>
    <row r="143" spans="1:25" x14ac:dyDescent="0.2">
      <c r="A143" s="79">
        <f t="shared" si="4"/>
        <v>42569</v>
      </c>
      <c r="B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689.25279</v>
      </c>
      <c r="C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685.33279000000005</v>
      </c>
      <c r="D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714.10278999999991</v>
      </c>
      <c r="E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745.17278999999996</v>
      </c>
      <c r="F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761.73279000000002</v>
      </c>
      <c r="G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816.30279000000007</v>
      </c>
      <c r="H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762.16278999999997</v>
      </c>
      <c r="I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1056.71279</v>
      </c>
      <c r="J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906.37279000000001</v>
      </c>
      <c r="K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749.64278999999999</v>
      </c>
      <c r="L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679.89278999999999</v>
      </c>
      <c r="M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679.74279000000001</v>
      </c>
      <c r="N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679.86279000000002</v>
      </c>
      <c r="O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679.86279000000002</v>
      </c>
      <c r="P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679.76279</v>
      </c>
      <c r="Q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692.63279</v>
      </c>
      <c r="R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706.89278999999999</v>
      </c>
      <c r="S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706.88279</v>
      </c>
      <c r="T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718.4027900000001</v>
      </c>
      <c r="U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742.59278999999992</v>
      </c>
      <c r="V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695.72278999999992</v>
      </c>
      <c r="W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708.81278999999995</v>
      </c>
      <c r="X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767.95279000000005</v>
      </c>
      <c r="Y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751.88279</v>
      </c>
    </row>
    <row r="144" spans="1:25" x14ac:dyDescent="0.2">
      <c r="A144" s="79">
        <f t="shared" si="4"/>
        <v>42570</v>
      </c>
      <c r="B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711.44278999999995</v>
      </c>
      <c r="C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679.43278999999995</v>
      </c>
      <c r="D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667.56278999999995</v>
      </c>
      <c r="E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699.39278999999999</v>
      </c>
      <c r="F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729.35279000000003</v>
      </c>
      <c r="G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779.04278999999997</v>
      </c>
      <c r="H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753.58278999999993</v>
      </c>
      <c r="I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1094.5327900000002</v>
      </c>
      <c r="J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917.06279000000006</v>
      </c>
      <c r="K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719.79278999999997</v>
      </c>
      <c r="L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667.14278999999999</v>
      </c>
      <c r="M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697.74279000000001</v>
      </c>
      <c r="N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697.99279000000001</v>
      </c>
      <c r="O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698.17278999999996</v>
      </c>
      <c r="P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698.02278999999999</v>
      </c>
      <c r="Q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697.93278999999995</v>
      </c>
      <c r="R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674.44278999999995</v>
      </c>
      <c r="S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674.44278999999995</v>
      </c>
      <c r="T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718.01278999999988</v>
      </c>
      <c r="U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695.91278999999997</v>
      </c>
      <c r="V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732.25279</v>
      </c>
      <c r="W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732.89278999999999</v>
      </c>
      <c r="X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692.02278999999999</v>
      </c>
      <c r="Y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818.73278999999991</v>
      </c>
    </row>
    <row r="145" spans="1:25" x14ac:dyDescent="0.2">
      <c r="A145" s="79">
        <f t="shared" si="4"/>
        <v>42571</v>
      </c>
      <c r="B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699.3627899999999</v>
      </c>
      <c r="C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676.95278999999994</v>
      </c>
      <c r="D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667.50279</v>
      </c>
      <c r="E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684.19278999999995</v>
      </c>
      <c r="F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684.10278999999991</v>
      </c>
      <c r="G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760.30278999999996</v>
      </c>
      <c r="H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698.25279</v>
      </c>
      <c r="I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974.02278999999999</v>
      </c>
      <c r="J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832.69278999999995</v>
      </c>
      <c r="K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668.11279000000002</v>
      </c>
      <c r="L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736.20278999999994</v>
      </c>
      <c r="M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737.24279000000001</v>
      </c>
      <c r="N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737.63279</v>
      </c>
      <c r="O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739.04278999999997</v>
      </c>
      <c r="P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739.54279000000008</v>
      </c>
      <c r="Q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738.98278999999991</v>
      </c>
      <c r="R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707.74279000000001</v>
      </c>
      <c r="S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694.91278999999997</v>
      </c>
      <c r="T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693.85279000000003</v>
      </c>
      <c r="U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692.62279000000001</v>
      </c>
      <c r="V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763.46278999999993</v>
      </c>
      <c r="W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770.30279000000007</v>
      </c>
      <c r="X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696.64278999999999</v>
      </c>
      <c r="Y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811.16278999999997</v>
      </c>
    </row>
    <row r="146" spans="1:25" x14ac:dyDescent="0.2">
      <c r="A146" s="79">
        <f t="shared" si="4"/>
        <v>42572</v>
      </c>
      <c r="B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695.12279000000001</v>
      </c>
      <c r="C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671.58278999999993</v>
      </c>
      <c r="D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669.27278999999999</v>
      </c>
      <c r="E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668.68278999999995</v>
      </c>
      <c r="F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684.06278999999995</v>
      </c>
      <c r="G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712.66278999999997</v>
      </c>
      <c r="H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684.09278999999992</v>
      </c>
      <c r="I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974.77278999999999</v>
      </c>
      <c r="J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814.28278999999998</v>
      </c>
      <c r="K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674.91278999999997</v>
      </c>
      <c r="L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707.21279000000004</v>
      </c>
      <c r="M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737.61279000000002</v>
      </c>
      <c r="N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732.44278999999995</v>
      </c>
      <c r="O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733.50279</v>
      </c>
      <c r="P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708.91279000000009</v>
      </c>
      <c r="Q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689.04278999999997</v>
      </c>
      <c r="R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693.87279000000001</v>
      </c>
      <c r="S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682.15278999999998</v>
      </c>
      <c r="T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705.91278999999997</v>
      </c>
      <c r="U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692.73279000000002</v>
      </c>
      <c r="V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759.06279000000006</v>
      </c>
      <c r="W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764.28279000000009</v>
      </c>
      <c r="X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696.58278999999993</v>
      </c>
      <c r="Y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801.98279000000002</v>
      </c>
    </row>
    <row r="147" spans="1:25" x14ac:dyDescent="0.2">
      <c r="A147" s="79">
        <f t="shared" si="4"/>
        <v>42573</v>
      </c>
      <c r="B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684.99279000000001</v>
      </c>
      <c r="C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670.98279000000002</v>
      </c>
      <c r="D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667.32279000000005</v>
      </c>
      <c r="E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670.62279000000001</v>
      </c>
      <c r="F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684.10278999999991</v>
      </c>
      <c r="G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743.71279000000004</v>
      </c>
      <c r="H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698.16278999999997</v>
      </c>
      <c r="I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1029.9327900000001</v>
      </c>
      <c r="J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893.28278999999998</v>
      </c>
      <c r="K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748.08278999999993</v>
      </c>
      <c r="L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725.73279000000002</v>
      </c>
      <c r="M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678.43279000000007</v>
      </c>
      <c r="N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704.65278999999998</v>
      </c>
      <c r="O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704.65278999999998</v>
      </c>
      <c r="P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668.32278999999994</v>
      </c>
      <c r="Q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668.24279000000001</v>
      </c>
      <c r="R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683.28278999999998</v>
      </c>
      <c r="S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674.03278999999998</v>
      </c>
      <c r="T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695.08279000000005</v>
      </c>
      <c r="U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674.26279</v>
      </c>
      <c r="V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753.00279</v>
      </c>
      <c r="W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755.81279000000006</v>
      </c>
      <c r="X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699.91279000000009</v>
      </c>
      <c r="Y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828.95279000000005</v>
      </c>
    </row>
    <row r="148" spans="1:25" x14ac:dyDescent="0.2">
      <c r="A148" s="79">
        <f t="shared" si="4"/>
        <v>42574</v>
      </c>
      <c r="B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752.51279</v>
      </c>
      <c r="C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716.98279000000002</v>
      </c>
      <c r="D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690.89278999999999</v>
      </c>
      <c r="E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679.81278999999995</v>
      </c>
      <c r="F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673.05279000000007</v>
      </c>
      <c r="G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682.25279</v>
      </c>
      <c r="H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667.25279</v>
      </c>
      <c r="I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675.73279000000002</v>
      </c>
      <c r="J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930.28278999999998</v>
      </c>
      <c r="K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757.55278999999996</v>
      </c>
      <c r="L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713.36279000000002</v>
      </c>
      <c r="M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673.80278999999996</v>
      </c>
      <c r="N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673.55278999999996</v>
      </c>
      <c r="O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673.39278999999999</v>
      </c>
      <c r="P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673.44278999999995</v>
      </c>
      <c r="Q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673.38279</v>
      </c>
      <c r="R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699.08278999999993</v>
      </c>
      <c r="S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689.04278999999997</v>
      </c>
      <c r="T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674.05278999999996</v>
      </c>
      <c r="U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700.14278999999999</v>
      </c>
      <c r="V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794.7727900000001</v>
      </c>
      <c r="W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811.25279</v>
      </c>
      <c r="X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700.41278999999997</v>
      </c>
      <c r="Y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727.19278999999995</v>
      </c>
    </row>
    <row r="149" spans="1:25" x14ac:dyDescent="0.2">
      <c r="A149" s="79">
        <f t="shared" si="4"/>
        <v>42575</v>
      </c>
      <c r="B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738.73279000000002</v>
      </c>
      <c r="C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712.60279000000003</v>
      </c>
      <c r="D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687.04278999999997</v>
      </c>
      <c r="E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677.69278999999995</v>
      </c>
      <c r="F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672.03278999999998</v>
      </c>
      <c r="G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697.91278999999997</v>
      </c>
      <c r="H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682.08279000000005</v>
      </c>
      <c r="I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667.22279000000003</v>
      </c>
      <c r="J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953.45278999999994</v>
      </c>
      <c r="K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773.21278999999993</v>
      </c>
      <c r="L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712.64278999999999</v>
      </c>
      <c r="M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673.46279000000004</v>
      </c>
      <c r="N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673.29278999999997</v>
      </c>
      <c r="O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673.27278999999999</v>
      </c>
      <c r="P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673.27278999999999</v>
      </c>
      <c r="Q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673.24279000000001</v>
      </c>
      <c r="R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699.2427899999999</v>
      </c>
      <c r="S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690.00279</v>
      </c>
      <c r="T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674.43278999999995</v>
      </c>
      <c r="U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703.05279000000007</v>
      </c>
      <c r="V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818.85278999999991</v>
      </c>
      <c r="W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819.74279000000001</v>
      </c>
      <c r="X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705.00279</v>
      </c>
      <c r="Y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726.96278999999993</v>
      </c>
    </row>
    <row r="150" spans="1:25" x14ac:dyDescent="0.2">
      <c r="A150" s="79">
        <f t="shared" si="4"/>
        <v>42576</v>
      </c>
      <c r="B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714.13279</v>
      </c>
      <c r="C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687.70279000000005</v>
      </c>
      <c r="D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668.29278999999997</v>
      </c>
      <c r="E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668.04278999999997</v>
      </c>
      <c r="F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697.82279000000005</v>
      </c>
      <c r="G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727.68279000000007</v>
      </c>
      <c r="H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712.78278999999998</v>
      </c>
      <c r="I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1066.6627900000001</v>
      </c>
      <c r="J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872.28278999999998</v>
      </c>
      <c r="K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733.26279</v>
      </c>
      <c r="L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668.27278999999999</v>
      </c>
      <c r="M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709.68279000000007</v>
      </c>
      <c r="N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710.45278999999994</v>
      </c>
      <c r="O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710.48279000000002</v>
      </c>
      <c r="P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710.45278999999994</v>
      </c>
      <c r="Q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710.32279000000005</v>
      </c>
      <c r="R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679.10279000000003</v>
      </c>
      <c r="S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685.72279000000003</v>
      </c>
      <c r="T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684.3627899999999</v>
      </c>
      <c r="U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674.13279</v>
      </c>
      <c r="V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763.19278999999995</v>
      </c>
      <c r="W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739.04278999999997</v>
      </c>
      <c r="X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671.33278999999993</v>
      </c>
      <c r="Y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829.59279000000004</v>
      </c>
    </row>
    <row r="151" spans="1:25" x14ac:dyDescent="0.2">
      <c r="A151" s="79">
        <f t="shared" si="4"/>
        <v>42577</v>
      </c>
      <c r="B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721.68279000000007</v>
      </c>
      <c r="C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677.17278999999996</v>
      </c>
      <c r="D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697.91278999999997</v>
      </c>
      <c r="E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712.44279000000006</v>
      </c>
      <c r="F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712.43279000000007</v>
      </c>
      <c r="G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735.09279000000004</v>
      </c>
      <c r="H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712.44279000000006</v>
      </c>
      <c r="I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1006.58279</v>
      </c>
      <c r="J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871.99279000000001</v>
      </c>
      <c r="K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733.44279000000006</v>
      </c>
      <c r="L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692.10279000000003</v>
      </c>
      <c r="M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692.11279000000002</v>
      </c>
      <c r="N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691.92278999999996</v>
      </c>
      <c r="O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691.75279</v>
      </c>
      <c r="P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678.85279000000003</v>
      </c>
      <c r="Q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691.72279000000003</v>
      </c>
      <c r="R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706.17279000000008</v>
      </c>
      <c r="S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735.03278999999998</v>
      </c>
      <c r="T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780.30278999999996</v>
      </c>
      <c r="U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736.75279</v>
      </c>
      <c r="V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701.05278999999996</v>
      </c>
      <c r="W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702.66278999999997</v>
      </c>
      <c r="X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706.1527900000001</v>
      </c>
      <c r="Y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824.32278999999994</v>
      </c>
    </row>
    <row r="152" spans="1:25" x14ac:dyDescent="0.2">
      <c r="A152" s="79">
        <f t="shared" si="4"/>
        <v>42578</v>
      </c>
      <c r="B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696.91279000000009</v>
      </c>
      <c r="C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698.56278999999995</v>
      </c>
      <c r="D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713.10279000000003</v>
      </c>
      <c r="E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713.08279000000005</v>
      </c>
      <c r="F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777.96278999999993</v>
      </c>
      <c r="G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796.16278999999997</v>
      </c>
      <c r="H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761.02278999999999</v>
      </c>
      <c r="I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1092.9127900000001</v>
      </c>
      <c r="J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905.32279000000005</v>
      </c>
      <c r="K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764.67279000000008</v>
      </c>
      <c r="L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706.17279000000008</v>
      </c>
      <c r="M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679.75279</v>
      </c>
      <c r="N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679.53278999999998</v>
      </c>
      <c r="O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679.49279000000001</v>
      </c>
      <c r="P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705.92278999999996</v>
      </c>
      <c r="Q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706.13279</v>
      </c>
      <c r="R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718.45279000000005</v>
      </c>
      <c r="S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718.15278999999998</v>
      </c>
      <c r="T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754.82278999999994</v>
      </c>
      <c r="U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719.68278999999995</v>
      </c>
      <c r="V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701.11279000000002</v>
      </c>
      <c r="W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703.04279000000008</v>
      </c>
      <c r="X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706.17279000000008</v>
      </c>
      <c r="Y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805.17278999999996</v>
      </c>
    </row>
    <row r="153" spans="1:25" x14ac:dyDescent="0.2">
      <c r="A153" s="79">
        <f t="shared" si="4"/>
        <v>42579</v>
      </c>
      <c r="B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695.71278999999993</v>
      </c>
      <c r="C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684.5227900000001</v>
      </c>
      <c r="D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713.11279000000002</v>
      </c>
      <c r="E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713.16278999999997</v>
      </c>
      <c r="F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760.76279</v>
      </c>
      <c r="G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760.70278999999994</v>
      </c>
      <c r="H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713.29278999999997</v>
      </c>
      <c r="I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1093.8127900000002</v>
      </c>
      <c r="J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905.83279000000005</v>
      </c>
      <c r="K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734.33279000000005</v>
      </c>
      <c r="L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680.15278999999998</v>
      </c>
      <c r="M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680.20278999999994</v>
      </c>
      <c r="N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692.60279000000003</v>
      </c>
      <c r="O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692.38279</v>
      </c>
      <c r="P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705.89278999999999</v>
      </c>
      <c r="Q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705.99279000000001</v>
      </c>
      <c r="R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802.44278999999995</v>
      </c>
      <c r="S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767.66278999999997</v>
      </c>
      <c r="T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781.27278999999999</v>
      </c>
      <c r="U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757.04278999999997</v>
      </c>
      <c r="V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699.46278999999993</v>
      </c>
      <c r="W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701.87279000000001</v>
      </c>
      <c r="X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718.16278999999997</v>
      </c>
      <c r="Y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808.63279</v>
      </c>
    </row>
    <row r="154" spans="1:25" x14ac:dyDescent="0.2">
      <c r="A154" s="79">
        <f t="shared" si="4"/>
        <v>42580</v>
      </c>
      <c r="B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694.11279000000002</v>
      </c>
      <c r="C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699.33278999999993</v>
      </c>
      <c r="D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713.61279000000002</v>
      </c>
      <c r="E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713.66278999999997</v>
      </c>
      <c r="F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778.73278999999991</v>
      </c>
      <c r="G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796.93278999999995</v>
      </c>
      <c r="H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737.14278999999999</v>
      </c>
      <c r="I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1094.9427900000001</v>
      </c>
      <c r="J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906.76279</v>
      </c>
      <c r="K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734.88279</v>
      </c>
      <c r="L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687.09278999999992</v>
      </c>
      <c r="M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693.53278999999998</v>
      </c>
      <c r="N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675.46279000000004</v>
      </c>
      <c r="O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667.89278999999999</v>
      </c>
      <c r="P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668.03278999999998</v>
      </c>
      <c r="Q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680.42278999999996</v>
      </c>
      <c r="R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718.83279000000005</v>
      </c>
      <c r="S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730.31278999999995</v>
      </c>
      <c r="T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730.66279000000009</v>
      </c>
      <c r="U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687.08278999999993</v>
      </c>
      <c r="V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730.88279</v>
      </c>
      <c r="W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705.05278999999996</v>
      </c>
      <c r="X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718.72279000000003</v>
      </c>
      <c r="Y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830.43278999999995</v>
      </c>
    </row>
    <row r="155" spans="1:25" x14ac:dyDescent="0.2">
      <c r="A155" s="79">
        <f t="shared" ref="A155:A156" si="5">A118</f>
        <v>42581</v>
      </c>
      <c r="B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РСО-А'!$K$7</f>
        <v>757.93279000000007</v>
      </c>
      <c r="C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РСО-А'!$K$7</f>
        <v>680.02278999999999</v>
      </c>
      <c r="D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РСО-А'!$K$7</f>
        <v>668.09278999999992</v>
      </c>
      <c r="E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РСО-А'!$K$7</f>
        <v>683.71278999999993</v>
      </c>
      <c r="F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РСО-А'!$K$7</f>
        <v>716.64278999999999</v>
      </c>
      <c r="G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РСО-А'!$K$7</f>
        <v>753.18278999999995</v>
      </c>
      <c r="H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РСО-А'!$K$7</f>
        <v>691.82279000000005</v>
      </c>
      <c r="I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РСО-А'!$K$7</f>
        <v>705.79278999999997</v>
      </c>
      <c r="J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РСО-А'!$K$7</f>
        <v>958.33278999999993</v>
      </c>
      <c r="K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РСО-А'!$K$7</f>
        <v>776.4027900000001</v>
      </c>
      <c r="L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РСО-А'!$K$7</f>
        <v>715.84279000000004</v>
      </c>
      <c r="M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РСО-А'!$K$7</f>
        <v>695.15278999999998</v>
      </c>
      <c r="N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РСО-А'!$K$7</f>
        <v>729.72278999999992</v>
      </c>
      <c r="O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РСО-А'!$K$7</f>
        <v>729.69278999999995</v>
      </c>
      <c r="P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РСО-А'!$K$7</f>
        <v>729.73278999999991</v>
      </c>
      <c r="Q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РСО-А'!$K$7</f>
        <v>729.68278999999995</v>
      </c>
      <c r="R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РСО-А'!$K$7</f>
        <v>729.38279</v>
      </c>
      <c r="S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РСО-А'!$K$7</f>
        <v>714.6227899999999</v>
      </c>
      <c r="T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РСО-А'!$K$7</f>
        <v>700.53278999999998</v>
      </c>
      <c r="U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РСО-А'!$K$7</f>
        <v>689.53278999999998</v>
      </c>
      <c r="V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РСО-А'!$K$7</f>
        <v>769.94278999999995</v>
      </c>
      <c r="W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РСО-А'!$K$7</f>
        <v>758.59279000000004</v>
      </c>
      <c r="X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РСО-А'!$K$7</f>
        <v>674.83278999999993</v>
      </c>
      <c r="Y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РСО-А'!$K$7</f>
        <v>809.10278999999991</v>
      </c>
    </row>
    <row r="156" spans="1:25" x14ac:dyDescent="0.2">
      <c r="A156" s="79">
        <f t="shared" si="5"/>
        <v>42582</v>
      </c>
      <c r="B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741.35279000000003</v>
      </c>
      <c r="C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675.92279000000008</v>
      </c>
      <c r="D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683.71278999999993</v>
      </c>
      <c r="E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683.83278999999993</v>
      </c>
      <c r="F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734.82279000000005</v>
      </c>
      <c r="G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753.33279000000005</v>
      </c>
      <c r="H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691.70279000000005</v>
      </c>
      <c r="I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683.83278999999993</v>
      </c>
      <c r="J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981.15278999999998</v>
      </c>
      <c r="K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791.92279000000008</v>
      </c>
      <c r="L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743.29278999999997</v>
      </c>
      <c r="M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714.31278999999995</v>
      </c>
      <c r="N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714.20278999999994</v>
      </c>
      <c r="O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714.16278999999997</v>
      </c>
      <c r="P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728.36279000000002</v>
      </c>
      <c r="Q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728.30278999999996</v>
      </c>
      <c r="R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728.36279000000002</v>
      </c>
      <c r="S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700.30279000000007</v>
      </c>
      <c r="T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700.54278999999997</v>
      </c>
      <c r="U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689.46278999999993</v>
      </c>
      <c r="V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781.38279</v>
      </c>
      <c r="W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753.05278999999996</v>
      </c>
      <c r="X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675.17278999999996</v>
      </c>
      <c r="Y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826.84279000000004</v>
      </c>
    </row>
    <row r="157" spans="1:25" x14ac:dyDescent="0.2">
      <c r="A157" s="85"/>
      <c r="B157" s="86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</row>
    <row r="158" spans="1:25" s="90" customFormat="1" ht="19.5" customHeight="1" x14ac:dyDescent="0.25">
      <c r="A158" s="88" t="s">
        <v>147</v>
      </c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</row>
    <row r="159" spans="1:25" x14ac:dyDescent="0.25">
      <c r="A159" s="87" t="s">
        <v>150</v>
      </c>
      <c r="B159" s="78"/>
      <c r="C159" s="78"/>
      <c r="D159" s="78"/>
    </row>
    <row r="160" spans="1:25" ht="12.75" x14ac:dyDescent="0.2">
      <c r="A160" s="169" t="s">
        <v>48</v>
      </c>
      <c r="B160" s="180" t="s">
        <v>122</v>
      </c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2"/>
    </row>
    <row r="161" spans="1:27" ht="12.75" x14ac:dyDescent="0.2">
      <c r="A161" s="170"/>
      <c r="B161" s="183"/>
      <c r="C161" s="184"/>
      <c r="D161" s="184"/>
      <c r="E161" s="184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5"/>
    </row>
    <row r="162" spans="1:27" ht="12.75" customHeight="1" x14ac:dyDescent="0.2">
      <c r="A162" s="170"/>
      <c r="B162" s="172" t="s">
        <v>123</v>
      </c>
      <c r="C162" s="163" t="s">
        <v>124</v>
      </c>
      <c r="D162" s="163" t="s">
        <v>125</v>
      </c>
      <c r="E162" s="163" t="s">
        <v>126</v>
      </c>
      <c r="F162" s="163" t="s">
        <v>127</v>
      </c>
      <c r="G162" s="163" t="s">
        <v>128</v>
      </c>
      <c r="H162" s="163" t="s">
        <v>129</v>
      </c>
      <c r="I162" s="163" t="s">
        <v>130</v>
      </c>
      <c r="J162" s="163" t="s">
        <v>131</v>
      </c>
      <c r="K162" s="163" t="s">
        <v>132</v>
      </c>
      <c r="L162" s="163" t="s">
        <v>133</v>
      </c>
      <c r="M162" s="163" t="s">
        <v>134</v>
      </c>
      <c r="N162" s="174" t="s">
        <v>135</v>
      </c>
      <c r="O162" s="163" t="s">
        <v>136</v>
      </c>
      <c r="P162" s="163" t="s">
        <v>137</v>
      </c>
      <c r="Q162" s="163" t="s">
        <v>138</v>
      </c>
      <c r="R162" s="163" t="s">
        <v>139</v>
      </c>
      <c r="S162" s="163" t="s">
        <v>140</v>
      </c>
      <c r="T162" s="163" t="s">
        <v>141</v>
      </c>
      <c r="U162" s="163" t="s">
        <v>142</v>
      </c>
      <c r="V162" s="163" t="s">
        <v>143</v>
      </c>
      <c r="W162" s="163" t="s">
        <v>144</v>
      </c>
      <c r="X162" s="163" t="s">
        <v>145</v>
      </c>
      <c r="Y162" s="163" t="s">
        <v>146</v>
      </c>
    </row>
    <row r="163" spans="1:27" ht="11.25" customHeight="1" x14ac:dyDescent="0.2">
      <c r="A163" s="171"/>
      <c r="B163" s="173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75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</row>
    <row r="164" spans="1:27" ht="15.75" customHeight="1" x14ac:dyDescent="0.2">
      <c r="A164" s="79">
        <f>A126</f>
        <v>42552</v>
      </c>
      <c r="B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765.7736900000001</v>
      </c>
      <c r="C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731.27368999999999</v>
      </c>
      <c r="D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760.44369000000006</v>
      </c>
      <c r="E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800.75369000000001</v>
      </c>
      <c r="F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845.26369</v>
      </c>
      <c r="G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894.99369000000002</v>
      </c>
      <c r="H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809.23369000000002</v>
      </c>
      <c r="I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1114.8536900000001</v>
      </c>
      <c r="J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903.97369000000003</v>
      </c>
      <c r="K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753.43369000000007</v>
      </c>
      <c r="L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739.98369000000002</v>
      </c>
      <c r="M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740.03368999999998</v>
      </c>
      <c r="N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731.18369000000007</v>
      </c>
      <c r="O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731.16369000000009</v>
      </c>
      <c r="P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731.11369000000002</v>
      </c>
      <c r="Q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731.09369000000004</v>
      </c>
      <c r="R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757.69369000000006</v>
      </c>
      <c r="S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781.59369000000004</v>
      </c>
      <c r="T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781.55369000000007</v>
      </c>
      <c r="U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746.36369000000013</v>
      </c>
      <c r="V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795.43369000000007</v>
      </c>
      <c r="W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804.23369000000002</v>
      </c>
      <c r="X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746.63369000000012</v>
      </c>
      <c r="Y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904.48369000000002</v>
      </c>
      <c r="AA164" s="80"/>
    </row>
    <row r="165" spans="1:27" x14ac:dyDescent="0.2">
      <c r="A165" s="79">
        <f>A164+1</f>
        <v>42553</v>
      </c>
      <c r="B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798.44369000000006</v>
      </c>
      <c r="C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749.94369000000006</v>
      </c>
      <c r="D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729.61369000000013</v>
      </c>
      <c r="E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743.35369000000003</v>
      </c>
      <c r="F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807.17368999999997</v>
      </c>
      <c r="G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859.83369000000005</v>
      </c>
      <c r="H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797.34369000000004</v>
      </c>
      <c r="I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739.05368999999996</v>
      </c>
      <c r="J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1033.5836899999999</v>
      </c>
      <c r="K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841.14369000000011</v>
      </c>
      <c r="L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776.46369000000004</v>
      </c>
      <c r="M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776.47369000000003</v>
      </c>
      <c r="N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776.54369000000008</v>
      </c>
      <c r="O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762.03369000000009</v>
      </c>
      <c r="P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754.96369000000004</v>
      </c>
      <c r="Q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754.97369000000003</v>
      </c>
      <c r="R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791.77368999999999</v>
      </c>
      <c r="S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807.57369000000006</v>
      </c>
      <c r="T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791.89369000000011</v>
      </c>
      <c r="U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776.99369000000002</v>
      </c>
      <c r="V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783.09369000000004</v>
      </c>
      <c r="W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812.27368999999999</v>
      </c>
      <c r="X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736.87369000000012</v>
      </c>
      <c r="Y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849.64369000000011</v>
      </c>
    </row>
    <row r="166" spans="1:27" x14ac:dyDescent="0.2">
      <c r="A166" s="79">
        <f t="shared" ref="A166:A194" si="6">A165+1</f>
        <v>42554</v>
      </c>
      <c r="B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793.29369000000008</v>
      </c>
      <c r="C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746.41369000000009</v>
      </c>
      <c r="D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729.55369000000007</v>
      </c>
      <c r="E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743.21369000000004</v>
      </c>
      <c r="F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806.78369000000009</v>
      </c>
      <c r="G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882.82369000000006</v>
      </c>
      <c r="H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797.18369000000007</v>
      </c>
      <c r="I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738.78368999999998</v>
      </c>
      <c r="J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1032.8636899999999</v>
      </c>
      <c r="K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841.1536900000001</v>
      </c>
      <c r="L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791.69369000000006</v>
      </c>
      <c r="M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807.54369000000008</v>
      </c>
      <c r="N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799.43369000000007</v>
      </c>
      <c r="O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791.69369000000006</v>
      </c>
      <c r="P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791.85369000000014</v>
      </c>
      <c r="Q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791.66368999999997</v>
      </c>
      <c r="R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832.31369000000007</v>
      </c>
      <c r="S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832.32369000000006</v>
      </c>
      <c r="T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832.31369000000007</v>
      </c>
      <c r="U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815.88369000000012</v>
      </c>
      <c r="V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781.59369000000004</v>
      </c>
      <c r="W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809.65368999999998</v>
      </c>
      <c r="X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736.82369000000006</v>
      </c>
      <c r="Y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849.35369000000014</v>
      </c>
    </row>
    <row r="167" spans="1:27" x14ac:dyDescent="0.2">
      <c r="A167" s="79">
        <f t="shared" si="6"/>
        <v>42555</v>
      </c>
      <c r="B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750.11369000000013</v>
      </c>
      <c r="C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730.9036900000001</v>
      </c>
      <c r="D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775.75369000000001</v>
      </c>
      <c r="E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800.37369000000012</v>
      </c>
      <c r="F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864.07369000000006</v>
      </c>
      <c r="G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894.66368999999997</v>
      </c>
      <c r="H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809.1536900000001</v>
      </c>
      <c r="I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1089.4136900000001</v>
      </c>
      <c r="J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903.82369000000006</v>
      </c>
      <c r="K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739.43369000000007</v>
      </c>
      <c r="L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738.45369000000005</v>
      </c>
      <c r="M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743.12369000000001</v>
      </c>
      <c r="N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738.43369000000007</v>
      </c>
      <c r="O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739.74369000000002</v>
      </c>
      <c r="P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745.62369000000001</v>
      </c>
      <c r="Q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746.88369</v>
      </c>
      <c r="R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757.29369000000008</v>
      </c>
      <c r="S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781.12369000000012</v>
      </c>
      <c r="T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781.13369000000012</v>
      </c>
      <c r="U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746.33368999999993</v>
      </c>
      <c r="V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777.11369000000002</v>
      </c>
      <c r="W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767.83369000000016</v>
      </c>
      <c r="X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746.17369000000008</v>
      </c>
      <c r="Y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790.36369000000002</v>
      </c>
    </row>
    <row r="168" spans="1:27" x14ac:dyDescent="0.2">
      <c r="A168" s="79">
        <f t="shared" si="6"/>
        <v>42556</v>
      </c>
      <c r="B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750.00369000000012</v>
      </c>
      <c r="C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731.30369000000007</v>
      </c>
      <c r="D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776.14369000000011</v>
      </c>
      <c r="E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800.76369000000011</v>
      </c>
      <c r="F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864.52368999999999</v>
      </c>
      <c r="G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864.4036900000001</v>
      </c>
      <c r="H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809.37369000000001</v>
      </c>
      <c r="I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1089.8236899999999</v>
      </c>
      <c r="J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903.78369000000009</v>
      </c>
      <c r="K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739.61369000000002</v>
      </c>
      <c r="L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748.9036900000001</v>
      </c>
      <c r="M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739.55369000000007</v>
      </c>
      <c r="N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739.56369000000007</v>
      </c>
      <c r="O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739.45369000000005</v>
      </c>
      <c r="P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753.32369000000006</v>
      </c>
      <c r="Q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753.29368999999997</v>
      </c>
      <c r="R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757.50369000000001</v>
      </c>
      <c r="S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807.00369000000001</v>
      </c>
      <c r="T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806.96369000000004</v>
      </c>
      <c r="U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820.60369000000014</v>
      </c>
      <c r="V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762.19369000000006</v>
      </c>
      <c r="W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776.26369</v>
      </c>
      <c r="X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757.22369000000003</v>
      </c>
      <c r="Y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858.00369000000012</v>
      </c>
    </row>
    <row r="169" spans="1:27" x14ac:dyDescent="0.2">
      <c r="A169" s="79">
        <f t="shared" si="6"/>
        <v>42557</v>
      </c>
      <c r="B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747.05369000000007</v>
      </c>
      <c r="C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745.6536900000001</v>
      </c>
      <c r="D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775.99369000000002</v>
      </c>
      <c r="E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800.43369000000007</v>
      </c>
      <c r="F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826.42368999999997</v>
      </c>
      <c r="G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864.23369000000002</v>
      </c>
      <c r="H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826.73369000000014</v>
      </c>
      <c r="I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1114.24369</v>
      </c>
      <c r="J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1113.80369</v>
      </c>
      <c r="K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782.21369000000004</v>
      </c>
      <c r="L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739.76369</v>
      </c>
      <c r="M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739.78369000000009</v>
      </c>
      <c r="N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753.51369</v>
      </c>
      <c r="O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767.56369000000007</v>
      </c>
      <c r="P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753.51369</v>
      </c>
      <c r="Q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753.41369000000009</v>
      </c>
      <c r="R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769.4036900000001</v>
      </c>
      <c r="S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781.50369000000001</v>
      </c>
      <c r="T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757.45369000000005</v>
      </c>
      <c r="U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748.19369000000006</v>
      </c>
      <c r="V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801.98369000000002</v>
      </c>
      <c r="W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782.86369000000002</v>
      </c>
      <c r="X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745.54369000000008</v>
      </c>
      <c r="Y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871.60369000000003</v>
      </c>
    </row>
    <row r="170" spans="1:27" x14ac:dyDescent="0.2">
      <c r="A170" s="79">
        <f t="shared" si="6"/>
        <v>42558</v>
      </c>
      <c r="B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746.1536900000001</v>
      </c>
      <c r="C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731.30369000000007</v>
      </c>
      <c r="D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775.98369000000002</v>
      </c>
      <c r="E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800.50369000000012</v>
      </c>
      <c r="F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808.99369000000013</v>
      </c>
      <c r="G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864.20369000000005</v>
      </c>
      <c r="H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791.96369000000004</v>
      </c>
      <c r="I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1114.3536900000001</v>
      </c>
      <c r="J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946.21369000000004</v>
      </c>
      <c r="K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790.19369000000006</v>
      </c>
      <c r="L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739.98369000000002</v>
      </c>
      <c r="M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748.71369000000004</v>
      </c>
      <c r="N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731.13369000000012</v>
      </c>
      <c r="O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740.13369000000012</v>
      </c>
      <c r="P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740.06369000000007</v>
      </c>
      <c r="Q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749.67368999999997</v>
      </c>
      <c r="R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757.62369000000001</v>
      </c>
      <c r="S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769.34369000000004</v>
      </c>
      <c r="T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807.24369000000002</v>
      </c>
      <c r="U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807.80369000000007</v>
      </c>
      <c r="V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762.61369000000002</v>
      </c>
      <c r="W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803.32369000000006</v>
      </c>
      <c r="X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734.98369000000002</v>
      </c>
      <c r="Y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872.53369000000009</v>
      </c>
    </row>
    <row r="171" spans="1:27" x14ac:dyDescent="0.2">
      <c r="A171" s="79">
        <f t="shared" si="6"/>
        <v>42559</v>
      </c>
      <c r="B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757.34369000000004</v>
      </c>
      <c r="C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731.30369000000007</v>
      </c>
      <c r="D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792.30369000000007</v>
      </c>
      <c r="E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792.26369000000011</v>
      </c>
      <c r="F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800.39369000000011</v>
      </c>
      <c r="G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874.32369000000006</v>
      </c>
      <c r="H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784.0236900000001</v>
      </c>
      <c r="I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1127.51369</v>
      </c>
      <c r="J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980.26369</v>
      </c>
      <c r="K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822.48369000000002</v>
      </c>
      <c r="L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760.89369000000011</v>
      </c>
      <c r="M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746.86369000000002</v>
      </c>
      <c r="N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760.7736900000001</v>
      </c>
      <c r="O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775.25369000000012</v>
      </c>
      <c r="P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790.25369000000001</v>
      </c>
      <c r="Q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790.27368999999999</v>
      </c>
      <c r="R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800.60369000000003</v>
      </c>
      <c r="S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813.83369000000005</v>
      </c>
      <c r="T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827.20369000000005</v>
      </c>
      <c r="U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814.14368999999999</v>
      </c>
      <c r="V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768.60369000000003</v>
      </c>
      <c r="W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769.61369000000002</v>
      </c>
      <c r="X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729.59369000000004</v>
      </c>
      <c r="Y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880.33369000000005</v>
      </c>
    </row>
    <row r="172" spans="1:27" x14ac:dyDescent="0.2">
      <c r="A172" s="79">
        <f t="shared" si="6"/>
        <v>42560</v>
      </c>
      <c r="B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797.18369000000007</v>
      </c>
      <c r="C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757.78368999999998</v>
      </c>
      <c r="D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735.16368999999997</v>
      </c>
      <c r="E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751.58369000000005</v>
      </c>
      <c r="F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787.14369000000011</v>
      </c>
      <c r="G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827.06369000000007</v>
      </c>
      <c r="H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787.79369000000008</v>
      </c>
      <c r="I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732.79368999999997</v>
      </c>
      <c r="J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1074.1536900000001</v>
      </c>
      <c r="K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867.92369000000008</v>
      </c>
      <c r="L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784.20369000000005</v>
      </c>
      <c r="M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769.37369000000012</v>
      </c>
      <c r="N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769.34369000000004</v>
      </c>
      <c r="O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799.72369000000003</v>
      </c>
      <c r="P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791.78368999999998</v>
      </c>
      <c r="Q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791.66368999999997</v>
      </c>
      <c r="R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815.80368999999996</v>
      </c>
      <c r="S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799.80369000000007</v>
      </c>
      <c r="T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799.67369000000008</v>
      </c>
      <c r="U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769.07368999999994</v>
      </c>
      <c r="V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801.4036900000001</v>
      </c>
      <c r="W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802.27368999999999</v>
      </c>
      <c r="X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744.11369000000013</v>
      </c>
      <c r="Y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840.34369000000004</v>
      </c>
    </row>
    <row r="173" spans="1:27" x14ac:dyDescent="0.2">
      <c r="A173" s="79">
        <f t="shared" si="6"/>
        <v>42561</v>
      </c>
      <c r="B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753.81369000000007</v>
      </c>
      <c r="C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732.07369000000006</v>
      </c>
      <c r="D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729.42369000000008</v>
      </c>
      <c r="E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773.34369000000004</v>
      </c>
      <c r="F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811.05368999999996</v>
      </c>
      <c r="G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853.45369000000005</v>
      </c>
      <c r="H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792.36369000000002</v>
      </c>
      <c r="I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728.91369000000009</v>
      </c>
      <c r="J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1081.72369</v>
      </c>
      <c r="K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922.48369000000002</v>
      </c>
      <c r="L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828.55369000000007</v>
      </c>
      <c r="M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804.06369000000007</v>
      </c>
      <c r="N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803.87369000000012</v>
      </c>
      <c r="O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828.43369000000007</v>
      </c>
      <c r="P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872.93369000000007</v>
      </c>
      <c r="Q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872.92369000000008</v>
      </c>
      <c r="R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873.62369000000012</v>
      </c>
      <c r="S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873.62369000000012</v>
      </c>
      <c r="T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804.44369000000006</v>
      </c>
      <c r="U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772.89369000000011</v>
      </c>
      <c r="V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780.63369</v>
      </c>
      <c r="W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793.34369000000004</v>
      </c>
      <c r="X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739.75369000000001</v>
      </c>
      <c r="Y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844.49369000000002</v>
      </c>
    </row>
    <row r="174" spans="1:27" x14ac:dyDescent="0.2">
      <c r="A174" s="79">
        <f t="shared" si="6"/>
        <v>42562</v>
      </c>
      <c r="B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742.62369000000012</v>
      </c>
      <c r="C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728.84369000000004</v>
      </c>
      <c r="D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796.14368999999999</v>
      </c>
      <c r="E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796.33369000000005</v>
      </c>
      <c r="F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839.67368999999997</v>
      </c>
      <c r="G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898.62369000000012</v>
      </c>
      <c r="H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839.46369000000004</v>
      </c>
      <c r="I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1215.3636900000001</v>
      </c>
      <c r="J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1034.98369</v>
      </c>
      <c r="K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869.49369000000002</v>
      </c>
      <c r="L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763.1536900000001</v>
      </c>
      <c r="M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749.05369000000007</v>
      </c>
      <c r="N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755.53368999999998</v>
      </c>
      <c r="O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777.23369000000002</v>
      </c>
      <c r="P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777.43369000000007</v>
      </c>
      <c r="Q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748.43369000000007</v>
      </c>
      <c r="R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789.52368999999999</v>
      </c>
      <c r="S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795.60369000000014</v>
      </c>
      <c r="T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830.74369000000002</v>
      </c>
      <c r="U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816.77368999999999</v>
      </c>
      <c r="V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765.48369000000002</v>
      </c>
      <c r="W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765.75369000000012</v>
      </c>
      <c r="X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743.05369000000007</v>
      </c>
      <c r="Y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871.76369</v>
      </c>
    </row>
    <row r="175" spans="1:27" x14ac:dyDescent="0.2">
      <c r="A175" s="79">
        <f t="shared" si="6"/>
        <v>42563</v>
      </c>
      <c r="B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744.06369000000007</v>
      </c>
      <c r="C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728.9036900000001</v>
      </c>
      <c r="D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795.61369000000013</v>
      </c>
      <c r="E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821.63369</v>
      </c>
      <c r="F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858.57369000000006</v>
      </c>
      <c r="G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858.86369000000002</v>
      </c>
      <c r="H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840.57369000000006</v>
      </c>
      <c r="I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1217.6836900000001</v>
      </c>
      <c r="J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1036.8836900000001</v>
      </c>
      <c r="K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870.86369000000002</v>
      </c>
      <c r="L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764.72369000000003</v>
      </c>
      <c r="M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750.63369</v>
      </c>
      <c r="N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757.55369000000007</v>
      </c>
      <c r="O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779.46369000000004</v>
      </c>
      <c r="P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779.44369000000006</v>
      </c>
      <c r="Q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779.46369000000004</v>
      </c>
      <c r="R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791.51369</v>
      </c>
      <c r="S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867.86369000000002</v>
      </c>
      <c r="T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891.02368999999999</v>
      </c>
      <c r="U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844.88369000000012</v>
      </c>
      <c r="V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736.68369000000007</v>
      </c>
      <c r="W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736.97369000000003</v>
      </c>
      <c r="X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754.66369000000009</v>
      </c>
      <c r="Y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834.20369000000005</v>
      </c>
    </row>
    <row r="176" spans="1:27" x14ac:dyDescent="0.2">
      <c r="A176" s="79">
        <f t="shared" si="6"/>
        <v>42564</v>
      </c>
      <c r="B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752.47369000000003</v>
      </c>
      <c r="C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730.9036900000001</v>
      </c>
      <c r="D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800.24369000000002</v>
      </c>
      <c r="E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826.37369000000001</v>
      </c>
      <c r="F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863.87369000000012</v>
      </c>
      <c r="G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864.08369000000005</v>
      </c>
      <c r="H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845.28369000000009</v>
      </c>
      <c r="I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1224.8136900000002</v>
      </c>
      <c r="J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1043.51369</v>
      </c>
      <c r="K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875.57369000000006</v>
      </c>
      <c r="L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768.11369000000013</v>
      </c>
      <c r="M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753.88369000000012</v>
      </c>
      <c r="N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760.82369000000006</v>
      </c>
      <c r="O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782.84369000000004</v>
      </c>
      <c r="P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782.87369000000001</v>
      </c>
      <c r="Q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782.75369000000001</v>
      </c>
      <c r="R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794.10369000000003</v>
      </c>
      <c r="S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870.93368999999996</v>
      </c>
      <c r="T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894.53369000000009</v>
      </c>
      <c r="U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848.59369000000004</v>
      </c>
      <c r="V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733.93369000000007</v>
      </c>
      <c r="W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734.4036900000001</v>
      </c>
      <c r="X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757.36369000000013</v>
      </c>
      <c r="Y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834.26369000000011</v>
      </c>
    </row>
    <row r="177" spans="1:25" x14ac:dyDescent="0.2">
      <c r="A177" s="79">
        <f t="shared" si="6"/>
        <v>42565</v>
      </c>
      <c r="B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751.01369</v>
      </c>
      <c r="C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730.94369000000006</v>
      </c>
      <c r="D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760.1536900000001</v>
      </c>
      <c r="E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826.50369000000001</v>
      </c>
      <c r="F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864.04369000000008</v>
      </c>
      <c r="G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864.20369000000005</v>
      </c>
      <c r="H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845.51369</v>
      </c>
      <c r="I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1210.1236900000001</v>
      </c>
      <c r="J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1017.31369</v>
      </c>
      <c r="K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848.02368999999999</v>
      </c>
      <c r="L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768.08369000000005</v>
      </c>
      <c r="M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753.7736900000001</v>
      </c>
      <c r="N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775.17369000000008</v>
      </c>
      <c r="O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782.6536900000001</v>
      </c>
      <c r="P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782.61369000000002</v>
      </c>
      <c r="Q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782.58369000000005</v>
      </c>
      <c r="R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806.75369000000001</v>
      </c>
      <c r="S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834.0236900000001</v>
      </c>
      <c r="T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894.52368999999999</v>
      </c>
      <c r="U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848.56369000000007</v>
      </c>
      <c r="V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733.73369000000002</v>
      </c>
      <c r="W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734.20369000000005</v>
      </c>
      <c r="X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757.2736900000001</v>
      </c>
      <c r="Y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826.79369000000008</v>
      </c>
    </row>
    <row r="178" spans="1:25" x14ac:dyDescent="0.2">
      <c r="A178" s="79">
        <f t="shared" si="6"/>
        <v>42566</v>
      </c>
      <c r="B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738.90368999999998</v>
      </c>
      <c r="C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731.34369000000004</v>
      </c>
      <c r="D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760.97369000000003</v>
      </c>
      <c r="E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827.03369000000009</v>
      </c>
      <c r="F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864.65368999999998</v>
      </c>
      <c r="G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864.61369000000002</v>
      </c>
      <c r="H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845.53368999999998</v>
      </c>
      <c r="I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1210.50369</v>
      </c>
      <c r="J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980.43369000000007</v>
      </c>
      <c r="K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813.9036900000001</v>
      </c>
      <c r="L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739.83369000000005</v>
      </c>
      <c r="M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747.59369000000004</v>
      </c>
      <c r="N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747.83369000000005</v>
      </c>
      <c r="O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747.9036900000001</v>
      </c>
      <c r="P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747.7736900000001</v>
      </c>
      <c r="Q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747.92369000000008</v>
      </c>
      <c r="R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769.19369000000006</v>
      </c>
      <c r="S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834.09369000000004</v>
      </c>
      <c r="T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834.10369000000003</v>
      </c>
      <c r="U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848.45369000000005</v>
      </c>
      <c r="V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734.16369000000009</v>
      </c>
      <c r="W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761.73369000000002</v>
      </c>
      <c r="X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757.37369000000012</v>
      </c>
      <c r="Y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837.89369000000011</v>
      </c>
    </row>
    <row r="179" spans="1:25" x14ac:dyDescent="0.2">
      <c r="A179" s="79">
        <f t="shared" si="6"/>
        <v>42567</v>
      </c>
      <c r="B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772.36369000000002</v>
      </c>
      <c r="C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737.06369000000007</v>
      </c>
      <c r="D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728.82369000000006</v>
      </c>
      <c r="E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743.52368999999999</v>
      </c>
      <c r="F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796.39368999999999</v>
      </c>
      <c r="G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837.74369000000013</v>
      </c>
      <c r="H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797.26369</v>
      </c>
      <c r="I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751.35369000000003</v>
      </c>
      <c r="J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1046.3336899999999</v>
      </c>
      <c r="K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896.51369000000011</v>
      </c>
      <c r="L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840.79368999999997</v>
      </c>
      <c r="M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823.69369000000006</v>
      </c>
      <c r="N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823.67369000000008</v>
      </c>
      <c r="O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823.64368999999999</v>
      </c>
      <c r="P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823.6536900000001</v>
      </c>
      <c r="Q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807.18369000000007</v>
      </c>
      <c r="R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806.97369000000003</v>
      </c>
      <c r="S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791.46369000000004</v>
      </c>
      <c r="T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791.49369000000002</v>
      </c>
      <c r="U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807.59369000000004</v>
      </c>
      <c r="V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781.38369000000012</v>
      </c>
      <c r="W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813.88369000000012</v>
      </c>
      <c r="X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766.23369000000002</v>
      </c>
      <c r="Y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858.4036900000001</v>
      </c>
    </row>
    <row r="180" spans="1:25" x14ac:dyDescent="0.2">
      <c r="A180" s="79">
        <f t="shared" si="6"/>
        <v>42568</v>
      </c>
      <c r="B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794.35369000000014</v>
      </c>
      <c r="C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743.28369000000009</v>
      </c>
      <c r="D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729.87369000000001</v>
      </c>
      <c r="E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746.30368999999996</v>
      </c>
      <c r="F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800.72369000000003</v>
      </c>
      <c r="G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841.78368999999998</v>
      </c>
      <c r="H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801.03368999999998</v>
      </c>
      <c r="I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754.97369000000003</v>
      </c>
      <c r="J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1050.79369</v>
      </c>
      <c r="K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900.21369000000004</v>
      </c>
      <c r="L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844.11369000000002</v>
      </c>
      <c r="M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826.92369000000008</v>
      </c>
      <c r="N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826.76369000000011</v>
      </c>
      <c r="O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826.66369000000009</v>
      </c>
      <c r="P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826.62369000000012</v>
      </c>
      <c r="Q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810.13369000000012</v>
      </c>
      <c r="R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809.99369000000013</v>
      </c>
      <c r="S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794.02368999999999</v>
      </c>
      <c r="T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794.1536900000001</v>
      </c>
      <c r="U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810.97369000000003</v>
      </c>
      <c r="V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805.50369000000001</v>
      </c>
      <c r="W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826.74369000000013</v>
      </c>
      <c r="X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779.21369000000004</v>
      </c>
      <c r="Y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964.66369000000009</v>
      </c>
    </row>
    <row r="181" spans="1:25" x14ac:dyDescent="0.2">
      <c r="A181" s="79">
        <f t="shared" si="6"/>
        <v>42569</v>
      </c>
      <c r="B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752.39369000000011</v>
      </c>
      <c r="C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748.19369000000006</v>
      </c>
      <c r="D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778.99369000000002</v>
      </c>
      <c r="E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812.25369000000001</v>
      </c>
      <c r="F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829.99369000000002</v>
      </c>
      <c r="G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888.42369000000008</v>
      </c>
      <c r="H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830.45369000000005</v>
      </c>
      <c r="I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1145.81369</v>
      </c>
      <c r="J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984.85369000000003</v>
      </c>
      <c r="K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817.04368999999997</v>
      </c>
      <c r="L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742.36369000000002</v>
      </c>
      <c r="M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742.20369000000005</v>
      </c>
      <c r="N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742.33369000000005</v>
      </c>
      <c r="O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742.33369000000005</v>
      </c>
      <c r="P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742.23369000000002</v>
      </c>
      <c r="Q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756.00369000000012</v>
      </c>
      <c r="R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771.27368999999999</v>
      </c>
      <c r="S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771.26369</v>
      </c>
      <c r="T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783.60369000000014</v>
      </c>
      <c r="U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809.49369000000002</v>
      </c>
      <c r="V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759.31368999999995</v>
      </c>
      <c r="W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773.33369000000005</v>
      </c>
      <c r="X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836.64369000000011</v>
      </c>
      <c r="Y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819.44369000000006</v>
      </c>
    </row>
    <row r="182" spans="1:25" x14ac:dyDescent="0.2">
      <c r="A182" s="79">
        <f t="shared" si="6"/>
        <v>42570</v>
      </c>
      <c r="B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776.14369000000011</v>
      </c>
      <c r="C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741.87369000000001</v>
      </c>
      <c r="D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729.16368999999997</v>
      </c>
      <c r="E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763.24369000000013</v>
      </c>
      <c r="F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795.32369000000017</v>
      </c>
      <c r="G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848.5236900000001</v>
      </c>
      <c r="H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821.26369</v>
      </c>
      <c r="I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1186.3136900000002</v>
      </c>
      <c r="J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996.29369000000008</v>
      </c>
      <c r="K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785.08369000000005</v>
      </c>
      <c r="L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728.71369000000004</v>
      </c>
      <c r="M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761.47369000000003</v>
      </c>
      <c r="N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761.74369000000002</v>
      </c>
      <c r="O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761.93369000000007</v>
      </c>
      <c r="P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761.77368999999999</v>
      </c>
      <c r="Q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761.67368999999997</v>
      </c>
      <c r="R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736.52368999999999</v>
      </c>
      <c r="S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736.52368999999999</v>
      </c>
      <c r="T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783.17368999999997</v>
      </c>
      <c r="U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759.5236900000001</v>
      </c>
      <c r="V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798.42369000000008</v>
      </c>
      <c r="W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799.10369000000014</v>
      </c>
      <c r="X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755.34369000000004</v>
      </c>
      <c r="Y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891.02368999999999</v>
      </c>
    </row>
    <row r="183" spans="1:25" x14ac:dyDescent="0.2">
      <c r="A183" s="79">
        <f t="shared" si="6"/>
        <v>42571</v>
      </c>
      <c r="B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763.20369000000005</v>
      </c>
      <c r="C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739.21369000000004</v>
      </c>
      <c r="D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729.10369000000003</v>
      </c>
      <c r="E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746.96369000000004</v>
      </c>
      <c r="F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746.87369000000001</v>
      </c>
      <c r="G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828.45369000000005</v>
      </c>
      <c r="H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762.0236900000001</v>
      </c>
      <c r="I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1057.28369</v>
      </c>
      <c r="J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905.96369000000004</v>
      </c>
      <c r="K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729.75369000000012</v>
      </c>
      <c r="L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802.6536900000001</v>
      </c>
      <c r="M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803.77368999999999</v>
      </c>
      <c r="N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804.18369000000007</v>
      </c>
      <c r="O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805.69369000000006</v>
      </c>
      <c r="P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806.22369000000003</v>
      </c>
      <c r="Q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805.63369</v>
      </c>
      <c r="R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772.18369000000007</v>
      </c>
      <c r="S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758.45369000000005</v>
      </c>
      <c r="T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757.31369000000007</v>
      </c>
      <c r="U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755.99369000000013</v>
      </c>
      <c r="V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831.84369000000004</v>
      </c>
      <c r="W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839.17369000000008</v>
      </c>
      <c r="X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760.30369000000007</v>
      </c>
      <c r="Y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882.91368999999997</v>
      </c>
    </row>
    <row r="184" spans="1:25" x14ac:dyDescent="0.2">
      <c r="A184" s="79">
        <f t="shared" si="6"/>
        <v>42572</v>
      </c>
      <c r="B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758.67369000000008</v>
      </c>
      <c r="C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733.46369000000004</v>
      </c>
      <c r="D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730.99369000000002</v>
      </c>
      <c r="E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730.36369000000002</v>
      </c>
      <c r="F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746.83369000000005</v>
      </c>
      <c r="G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777.45369000000005</v>
      </c>
      <c r="H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746.86369000000002</v>
      </c>
      <c r="I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1058.0836899999999</v>
      </c>
      <c r="J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886.25369000000001</v>
      </c>
      <c r="K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737.03369000000009</v>
      </c>
      <c r="L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771.61369000000013</v>
      </c>
      <c r="M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804.16369000000009</v>
      </c>
      <c r="N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798.62369000000001</v>
      </c>
      <c r="O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799.76369</v>
      </c>
      <c r="P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773.43369000000007</v>
      </c>
      <c r="Q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752.16369000000009</v>
      </c>
      <c r="R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757.33369000000005</v>
      </c>
      <c r="S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744.78368999999998</v>
      </c>
      <c r="T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770.22369000000003</v>
      </c>
      <c r="U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756.11369000000013</v>
      </c>
      <c r="V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827.13369000000012</v>
      </c>
      <c r="W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832.71369000000004</v>
      </c>
      <c r="X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760.23369000000002</v>
      </c>
      <c r="Y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873.08369000000005</v>
      </c>
    </row>
    <row r="185" spans="1:25" x14ac:dyDescent="0.2">
      <c r="A185" s="79">
        <f t="shared" si="6"/>
        <v>42573</v>
      </c>
      <c r="B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747.82369000000006</v>
      </c>
      <c r="C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732.82369000000006</v>
      </c>
      <c r="D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728.9036900000001</v>
      </c>
      <c r="E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732.44369000000006</v>
      </c>
      <c r="F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746.87369000000001</v>
      </c>
      <c r="G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810.69369000000006</v>
      </c>
      <c r="H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761.92369000000008</v>
      </c>
      <c r="I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1117.1436900000001</v>
      </c>
      <c r="J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970.83369000000005</v>
      </c>
      <c r="K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815.37369000000001</v>
      </c>
      <c r="L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791.44369000000006</v>
      </c>
      <c r="M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740.80369000000007</v>
      </c>
      <c r="N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768.87369000000001</v>
      </c>
      <c r="O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768.87369000000001</v>
      </c>
      <c r="P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729.97369000000003</v>
      </c>
      <c r="Q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729.89369000000011</v>
      </c>
      <c r="R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745.99369000000002</v>
      </c>
      <c r="S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736.09369000000004</v>
      </c>
      <c r="T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758.63369000000012</v>
      </c>
      <c r="U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736.33369000000005</v>
      </c>
      <c r="V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820.63369000000012</v>
      </c>
      <c r="W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823.6536900000001</v>
      </c>
      <c r="X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763.79369000000008</v>
      </c>
      <c r="Y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901.96369000000004</v>
      </c>
    </row>
    <row r="186" spans="1:25" x14ac:dyDescent="0.2">
      <c r="A186" s="79">
        <f t="shared" si="6"/>
        <v>42574</v>
      </c>
      <c r="B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820.11369000000002</v>
      </c>
      <c r="C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782.07369000000006</v>
      </c>
      <c r="D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754.14368999999999</v>
      </c>
      <c r="E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742.27368999999999</v>
      </c>
      <c r="F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735.04369000000008</v>
      </c>
      <c r="G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744.88369</v>
      </c>
      <c r="H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728.83369000000005</v>
      </c>
      <c r="I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737.91369000000009</v>
      </c>
      <c r="J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1010.4536900000001</v>
      </c>
      <c r="K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825.51369</v>
      </c>
      <c r="L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778.19369000000006</v>
      </c>
      <c r="M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735.84369000000004</v>
      </c>
      <c r="N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735.57369000000006</v>
      </c>
      <c r="O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735.41369000000009</v>
      </c>
      <c r="P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735.45369000000005</v>
      </c>
      <c r="Q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735.4036900000001</v>
      </c>
      <c r="R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762.91368999999997</v>
      </c>
      <c r="S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752.16369000000009</v>
      </c>
      <c r="T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736.11369000000002</v>
      </c>
      <c r="U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764.04368999999997</v>
      </c>
      <c r="V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865.36369000000013</v>
      </c>
      <c r="W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883.00369000000001</v>
      </c>
      <c r="X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764.33369000000005</v>
      </c>
      <c r="Y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793.01369</v>
      </c>
    </row>
    <row r="187" spans="1:25" x14ac:dyDescent="0.2">
      <c r="A187" s="79">
        <f t="shared" si="6"/>
        <v>42575</v>
      </c>
      <c r="B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805.36369000000013</v>
      </c>
      <c r="C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777.38369000000012</v>
      </c>
      <c r="D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750.0236900000001</v>
      </c>
      <c r="E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740.01369</v>
      </c>
      <c r="F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733.94369000000006</v>
      </c>
      <c r="G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761.65368999999998</v>
      </c>
      <c r="H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744.71369000000004</v>
      </c>
      <c r="I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728.80369000000007</v>
      </c>
      <c r="J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1035.25369</v>
      </c>
      <c r="K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842.28368999999998</v>
      </c>
      <c r="L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777.42369000000008</v>
      </c>
      <c r="M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735.47369000000003</v>
      </c>
      <c r="N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735.29368999999997</v>
      </c>
      <c r="O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735.27368999999999</v>
      </c>
      <c r="P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735.27368999999999</v>
      </c>
      <c r="Q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735.24369000000002</v>
      </c>
      <c r="R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763.08368999999993</v>
      </c>
      <c r="S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753.19369000000006</v>
      </c>
      <c r="T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736.51369</v>
      </c>
      <c r="U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767.1536900000001</v>
      </c>
      <c r="V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891.14368999999999</v>
      </c>
      <c r="W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892.10369000000003</v>
      </c>
      <c r="X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769.24369000000013</v>
      </c>
      <c r="Y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792.76369</v>
      </c>
    </row>
    <row r="188" spans="1:25" x14ac:dyDescent="0.2">
      <c r="A188" s="79">
        <f t="shared" si="6"/>
        <v>42576</v>
      </c>
      <c r="B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779.0236900000001</v>
      </c>
      <c r="C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750.72369000000003</v>
      </c>
      <c r="D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729.94369000000006</v>
      </c>
      <c r="E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729.67369000000008</v>
      </c>
      <c r="F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761.56369000000007</v>
      </c>
      <c r="G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793.53369000000009</v>
      </c>
      <c r="H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777.58369000000005</v>
      </c>
      <c r="I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1156.47369</v>
      </c>
      <c r="J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948.35369000000003</v>
      </c>
      <c r="K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799.50369000000012</v>
      </c>
      <c r="L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729.91369000000009</v>
      </c>
      <c r="M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774.25369000000012</v>
      </c>
      <c r="N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775.08368999999993</v>
      </c>
      <c r="O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775.11369000000013</v>
      </c>
      <c r="P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775.08368999999993</v>
      </c>
      <c r="Q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774.95369000000005</v>
      </c>
      <c r="R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741.51369</v>
      </c>
      <c r="S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748.60369000000014</v>
      </c>
      <c r="T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747.15368999999998</v>
      </c>
      <c r="U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736.20369000000005</v>
      </c>
      <c r="V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831.55369000000007</v>
      </c>
      <c r="W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805.69369000000006</v>
      </c>
      <c r="X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733.20369000000005</v>
      </c>
      <c r="Y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902.64369000000011</v>
      </c>
    </row>
    <row r="189" spans="1:25" x14ac:dyDescent="0.2">
      <c r="A189" s="79">
        <f t="shared" si="6"/>
        <v>42577</v>
      </c>
      <c r="B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787.10369000000014</v>
      </c>
      <c r="C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739.45369000000005</v>
      </c>
      <c r="D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761.65368999999998</v>
      </c>
      <c r="E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777.21369000000004</v>
      </c>
      <c r="F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777.20369000000005</v>
      </c>
      <c r="G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801.46369000000004</v>
      </c>
      <c r="H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777.21369000000004</v>
      </c>
      <c r="I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1092.1436900000001</v>
      </c>
      <c r="J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948.04369000000008</v>
      </c>
      <c r="K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799.69369000000006</v>
      </c>
      <c r="L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755.43369000000007</v>
      </c>
      <c r="M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755.44369000000006</v>
      </c>
      <c r="N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755.24369000000002</v>
      </c>
      <c r="O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755.06369000000007</v>
      </c>
      <c r="P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741.24369000000002</v>
      </c>
      <c r="Q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755.03369000000009</v>
      </c>
      <c r="R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770.50369000000012</v>
      </c>
      <c r="S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801.4036900000001</v>
      </c>
      <c r="T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849.87369000000001</v>
      </c>
      <c r="U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803.24369000000002</v>
      </c>
      <c r="V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765.02368999999999</v>
      </c>
      <c r="W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766.74369000000013</v>
      </c>
      <c r="X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770.48369000000014</v>
      </c>
      <c r="Y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897.00369000000001</v>
      </c>
    </row>
    <row r="190" spans="1:25" x14ac:dyDescent="0.2">
      <c r="A190" s="79">
        <f t="shared" si="6"/>
        <v>42578</v>
      </c>
      <c r="B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760.58369000000016</v>
      </c>
      <c r="C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762.35369000000003</v>
      </c>
      <c r="D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777.91369000000009</v>
      </c>
      <c r="E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777.89369000000011</v>
      </c>
      <c r="F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847.36369000000002</v>
      </c>
      <c r="G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866.85369000000003</v>
      </c>
      <c r="H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829.23369000000014</v>
      </c>
      <c r="I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1184.5836899999999</v>
      </c>
      <c r="J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983.72369000000003</v>
      </c>
      <c r="K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833.14369000000011</v>
      </c>
      <c r="L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770.50369000000012</v>
      </c>
      <c r="M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742.22369000000003</v>
      </c>
      <c r="N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741.97369000000003</v>
      </c>
      <c r="O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741.94369000000006</v>
      </c>
      <c r="P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770.23369000000002</v>
      </c>
      <c r="Q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770.46369000000004</v>
      </c>
      <c r="R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783.64369000000011</v>
      </c>
      <c r="S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783.33369000000016</v>
      </c>
      <c r="T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822.59369000000004</v>
      </c>
      <c r="U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784.96369000000004</v>
      </c>
      <c r="V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765.08369000000005</v>
      </c>
      <c r="W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767.14369000000011</v>
      </c>
      <c r="X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770.50369000000012</v>
      </c>
      <c r="Y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876.49369000000002</v>
      </c>
    </row>
    <row r="191" spans="1:25" x14ac:dyDescent="0.2">
      <c r="A191" s="79">
        <f t="shared" si="6"/>
        <v>42579</v>
      </c>
      <c r="B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759.29368999999997</v>
      </c>
      <c r="C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747.32369000000017</v>
      </c>
      <c r="D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777.93369000000007</v>
      </c>
      <c r="E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777.98369000000002</v>
      </c>
      <c r="F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828.95369000000005</v>
      </c>
      <c r="G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828.88369</v>
      </c>
      <c r="H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778.13369</v>
      </c>
      <c r="I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1185.54369</v>
      </c>
      <c r="J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984.2736900000001</v>
      </c>
      <c r="K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800.6536900000001</v>
      </c>
      <c r="L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742.64369000000011</v>
      </c>
      <c r="M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742.70369000000005</v>
      </c>
      <c r="N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755.97369000000015</v>
      </c>
      <c r="O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755.73369000000002</v>
      </c>
      <c r="P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770.20369000000005</v>
      </c>
      <c r="Q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770.30368999999996</v>
      </c>
      <c r="R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873.57369000000006</v>
      </c>
      <c r="S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836.33369000000005</v>
      </c>
      <c r="T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850.91369000000009</v>
      </c>
      <c r="U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824.97369000000003</v>
      </c>
      <c r="V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763.31369000000007</v>
      </c>
      <c r="W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765.89369000000011</v>
      </c>
      <c r="X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783.34369000000015</v>
      </c>
      <c r="Y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880.20369000000005</v>
      </c>
    </row>
    <row r="192" spans="1:25" x14ac:dyDescent="0.2">
      <c r="A192" s="79">
        <f t="shared" si="6"/>
        <v>42580</v>
      </c>
      <c r="B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757.59369000000004</v>
      </c>
      <c r="C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763.18369000000007</v>
      </c>
      <c r="D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778.46369000000004</v>
      </c>
      <c r="E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778.52368999999999</v>
      </c>
      <c r="F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848.18369000000007</v>
      </c>
      <c r="G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867.68369000000007</v>
      </c>
      <c r="H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803.66368999999997</v>
      </c>
      <c r="I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1186.74369</v>
      </c>
      <c r="J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985.26369000000011</v>
      </c>
      <c r="K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801.23369000000002</v>
      </c>
      <c r="L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750.07369000000006</v>
      </c>
      <c r="M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756.96369000000004</v>
      </c>
      <c r="N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737.62369000000001</v>
      </c>
      <c r="O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729.51369</v>
      </c>
      <c r="P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729.66369000000009</v>
      </c>
      <c r="Q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742.93369000000007</v>
      </c>
      <c r="R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784.05369000000007</v>
      </c>
      <c r="S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796.34369000000004</v>
      </c>
      <c r="T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796.72369000000003</v>
      </c>
      <c r="U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750.06369000000007</v>
      </c>
      <c r="V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796.96369000000004</v>
      </c>
      <c r="W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769.30369000000007</v>
      </c>
      <c r="X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783.93369000000007</v>
      </c>
      <c r="Y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903.54369000000008</v>
      </c>
    </row>
    <row r="193" spans="1:27" x14ac:dyDescent="0.2">
      <c r="A193" s="79">
        <f t="shared" si="6"/>
        <v>42581</v>
      </c>
      <c r="B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РСО-А'!$L$7</f>
        <v>825.91369000000009</v>
      </c>
      <c r="C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РСО-А'!$L$7</f>
        <v>742.49369000000002</v>
      </c>
      <c r="D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РСО-А'!$L$7</f>
        <v>729.72369000000003</v>
      </c>
      <c r="E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РСО-А'!$L$7</f>
        <v>746.45369000000005</v>
      </c>
      <c r="F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РСО-А'!$L$7</f>
        <v>781.71369000000004</v>
      </c>
      <c r="G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РСО-А'!$L$7</f>
        <v>820.84369000000004</v>
      </c>
      <c r="H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РСО-А'!$L$7</f>
        <v>755.13369000000012</v>
      </c>
      <c r="I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РСО-А'!$L$7</f>
        <v>770.09369000000004</v>
      </c>
      <c r="J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РСО-А'!$L$7</f>
        <v>1040.48369</v>
      </c>
      <c r="K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РСО-А'!$L$7</f>
        <v>845.70369000000005</v>
      </c>
      <c r="L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РСО-А'!$L$7</f>
        <v>780.85369000000003</v>
      </c>
      <c r="M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РСО-А'!$L$7</f>
        <v>758.70369000000005</v>
      </c>
      <c r="N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РСО-А'!$L$7</f>
        <v>795.71369000000004</v>
      </c>
      <c r="O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РСО-А'!$L$7</f>
        <v>795.69369000000006</v>
      </c>
      <c r="P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РСО-А'!$L$7</f>
        <v>795.72369000000003</v>
      </c>
      <c r="Q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РСО-А'!$L$7</f>
        <v>795.67369000000008</v>
      </c>
      <c r="R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РСО-А'!$L$7</f>
        <v>795.35369000000014</v>
      </c>
      <c r="S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РСО-А'!$L$7</f>
        <v>779.54368999999997</v>
      </c>
      <c r="T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РСО-А'!$L$7</f>
        <v>764.46369000000004</v>
      </c>
      <c r="U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РСО-А'!$L$7</f>
        <v>752.69369000000006</v>
      </c>
      <c r="V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РСО-А'!$L$7</f>
        <v>838.7736900000001</v>
      </c>
      <c r="W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РСО-А'!$L$7</f>
        <v>826.62369000000012</v>
      </c>
      <c r="X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РСО-А'!$L$7</f>
        <v>736.95369000000005</v>
      </c>
      <c r="Y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РСО-А'!$L$7</f>
        <v>880.70369000000005</v>
      </c>
    </row>
    <row r="194" spans="1:27" x14ac:dyDescent="0.2">
      <c r="A194" s="79">
        <f t="shared" si="6"/>
        <v>42582</v>
      </c>
      <c r="B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808.17369000000008</v>
      </c>
      <c r="C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738.11369000000013</v>
      </c>
      <c r="D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746.45369000000005</v>
      </c>
      <c r="E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746.58369000000005</v>
      </c>
      <c r="F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801.18369000000007</v>
      </c>
      <c r="G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820.99369000000013</v>
      </c>
      <c r="H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755.01369000000011</v>
      </c>
      <c r="I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746.58369000000005</v>
      </c>
      <c r="J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1064.9136900000001</v>
      </c>
      <c r="K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862.31369000000007</v>
      </c>
      <c r="L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810.24369000000002</v>
      </c>
      <c r="M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779.21369000000004</v>
      </c>
      <c r="N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779.10369000000003</v>
      </c>
      <c r="O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779.05369000000007</v>
      </c>
      <c r="P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794.26369</v>
      </c>
      <c r="Q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794.19369000000006</v>
      </c>
      <c r="R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794.26369</v>
      </c>
      <c r="S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764.22369000000003</v>
      </c>
      <c r="T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764.47369000000003</v>
      </c>
      <c r="U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752.61369000000002</v>
      </c>
      <c r="V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851.0236900000001</v>
      </c>
      <c r="W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820.69369000000006</v>
      </c>
      <c r="X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737.30369000000007</v>
      </c>
      <c r="Y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899.70369000000005</v>
      </c>
    </row>
    <row r="195" spans="1:27" ht="14.25" customHeight="1" x14ac:dyDescent="0.2">
      <c r="A195" s="91"/>
      <c r="B195" s="86"/>
      <c r="C195" s="86"/>
      <c r="D195" s="86"/>
      <c r="E195" s="86"/>
      <c r="F195" s="86"/>
      <c r="G195" s="86"/>
      <c r="H195" s="86"/>
      <c r="I195" s="86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92"/>
    </row>
    <row r="196" spans="1:27" x14ac:dyDescent="0.25">
      <c r="A196" s="87" t="s">
        <v>151</v>
      </c>
      <c r="B196" s="78"/>
      <c r="C196" s="78"/>
      <c r="D196" s="78"/>
    </row>
    <row r="197" spans="1:27" ht="12.75" x14ac:dyDescent="0.2">
      <c r="A197" s="169" t="s">
        <v>48</v>
      </c>
      <c r="B197" s="180" t="s">
        <v>122</v>
      </c>
      <c r="C197" s="181"/>
      <c r="D197" s="181"/>
      <c r="E197" s="181"/>
      <c r="F197" s="181"/>
      <c r="G197" s="181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2"/>
    </row>
    <row r="198" spans="1:27" ht="12.75" x14ac:dyDescent="0.2">
      <c r="A198" s="170"/>
      <c r="B198" s="183"/>
      <c r="C198" s="184"/>
      <c r="D198" s="184"/>
      <c r="E198" s="184"/>
      <c r="F198" s="184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5"/>
    </row>
    <row r="199" spans="1:27" ht="12.75" customHeight="1" x14ac:dyDescent="0.2">
      <c r="A199" s="170"/>
      <c r="B199" s="172" t="s">
        <v>123</v>
      </c>
      <c r="C199" s="163" t="s">
        <v>124</v>
      </c>
      <c r="D199" s="163" t="s">
        <v>125</v>
      </c>
      <c r="E199" s="163" t="s">
        <v>126</v>
      </c>
      <c r="F199" s="163" t="s">
        <v>127</v>
      </c>
      <c r="G199" s="163" t="s">
        <v>128</v>
      </c>
      <c r="H199" s="163" t="s">
        <v>129</v>
      </c>
      <c r="I199" s="163" t="s">
        <v>130</v>
      </c>
      <c r="J199" s="163" t="s">
        <v>131</v>
      </c>
      <c r="K199" s="163" t="s">
        <v>132</v>
      </c>
      <c r="L199" s="163" t="s">
        <v>133</v>
      </c>
      <c r="M199" s="163" t="s">
        <v>134</v>
      </c>
      <c r="N199" s="174" t="s">
        <v>135</v>
      </c>
      <c r="O199" s="163" t="s">
        <v>136</v>
      </c>
      <c r="P199" s="163" t="s">
        <v>137</v>
      </c>
      <c r="Q199" s="163" t="s">
        <v>138</v>
      </c>
      <c r="R199" s="163" t="s">
        <v>139</v>
      </c>
      <c r="S199" s="163" t="s">
        <v>140</v>
      </c>
      <c r="T199" s="163" t="s">
        <v>141</v>
      </c>
      <c r="U199" s="163" t="s">
        <v>142</v>
      </c>
      <c r="V199" s="163" t="s">
        <v>143</v>
      </c>
      <c r="W199" s="163" t="s">
        <v>144</v>
      </c>
      <c r="X199" s="163" t="s">
        <v>145</v>
      </c>
      <c r="Y199" s="163" t="s">
        <v>146</v>
      </c>
    </row>
    <row r="200" spans="1:27" ht="11.25" customHeight="1" x14ac:dyDescent="0.2">
      <c r="A200" s="171"/>
      <c r="B200" s="173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75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</row>
    <row r="201" spans="1:27" ht="15.75" customHeight="1" x14ac:dyDescent="0.2">
      <c r="A201" s="79">
        <f>A164</f>
        <v>42552</v>
      </c>
      <c r="B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759.76369000000011</v>
      </c>
      <c r="C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725.55368999999996</v>
      </c>
      <c r="D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754.48369000000014</v>
      </c>
      <c r="E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794.45369000000005</v>
      </c>
      <c r="F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838.58369000000005</v>
      </c>
      <c r="G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887.89369000000011</v>
      </c>
      <c r="H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802.85369000000003</v>
      </c>
      <c r="I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1105.9036900000001</v>
      </c>
      <c r="J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896.79368999999997</v>
      </c>
      <c r="K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747.53368999999998</v>
      </c>
      <c r="L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734.20369000000005</v>
      </c>
      <c r="M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734.24369000000002</v>
      </c>
      <c r="N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725.46369000000004</v>
      </c>
      <c r="O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725.45369000000005</v>
      </c>
      <c r="P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725.40368999999998</v>
      </c>
      <c r="Q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725.37369000000001</v>
      </c>
      <c r="R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751.75369000000001</v>
      </c>
      <c r="S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775.45369000000005</v>
      </c>
      <c r="T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775.41369000000009</v>
      </c>
      <c r="U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740.5236900000001</v>
      </c>
      <c r="V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789.17369000000008</v>
      </c>
      <c r="W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797.90368999999998</v>
      </c>
      <c r="X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740.78369000000009</v>
      </c>
      <c r="Y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897.30369000000007</v>
      </c>
      <c r="AA201" s="80"/>
    </row>
    <row r="202" spans="1:27" x14ac:dyDescent="0.2">
      <c r="A202" s="79">
        <f>A201+1</f>
        <v>42553</v>
      </c>
      <c r="B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792.16369000000009</v>
      </c>
      <c r="C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744.07369000000006</v>
      </c>
      <c r="D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723.91369000000009</v>
      </c>
      <c r="E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737.54369000000008</v>
      </c>
      <c r="F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800.82368999999994</v>
      </c>
      <c r="G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853.03369000000009</v>
      </c>
      <c r="H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791.07369000000006</v>
      </c>
      <c r="I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733.27368999999999</v>
      </c>
      <c r="J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1025.31369</v>
      </c>
      <c r="K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834.50369000000001</v>
      </c>
      <c r="L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770.37369000000001</v>
      </c>
      <c r="M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770.38369</v>
      </c>
      <c r="N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770.44369000000006</v>
      </c>
      <c r="O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756.06369000000007</v>
      </c>
      <c r="P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749.05368999999996</v>
      </c>
      <c r="Q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749.06368999999995</v>
      </c>
      <c r="R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785.54369000000008</v>
      </c>
      <c r="S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801.22369000000003</v>
      </c>
      <c r="T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785.66369000000009</v>
      </c>
      <c r="U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770.89368999999999</v>
      </c>
      <c r="V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776.94369000000006</v>
      </c>
      <c r="W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805.88369</v>
      </c>
      <c r="X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731.11369000000013</v>
      </c>
      <c r="Y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842.92369000000008</v>
      </c>
    </row>
    <row r="203" spans="1:27" x14ac:dyDescent="0.2">
      <c r="A203" s="79">
        <f t="shared" ref="A203:A231" si="7">A202+1</f>
        <v>42554</v>
      </c>
      <c r="B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787.05369000000007</v>
      </c>
      <c r="C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740.57369000000006</v>
      </c>
      <c r="D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723.85369000000003</v>
      </c>
      <c r="E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737.39369000000011</v>
      </c>
      <c r="F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800.43369000000007</v>
      </c>
      <c r="G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875.83369000000005</v>
      </c>
      <c r="H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790.91369000000009</v>
      </c>
      <c r="I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733.00369000000001</v>
      </c>
      <c r="J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1024.6036899999999</v>
      </c>
      <c r="K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834.51369</v>
      </c>
      <c r="L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785.47369000000015</v>
      </c>
      <c r="M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801.18369000000007</v>
      </c>
      <c r="N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793.14369000000011</v>
      </c>
      <c r="O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785.47369000000015</v>
      </c>
      <c r="P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785.62369000000012</v>
      </c>
      <c r="Q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785.43369000000007</v>
      </c>
      <c r="R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825.74369000000013</v>
      </c>
      <c r="S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825.75369000000012</v>
      </c>
      <c r="T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825.74369000000013</v>
      </c>
      <c r="U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809.45369000000005</v>
      </c>
      <c r="V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775.45369000000005</v>
      </c>
      <c r="W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803.27368999999999</v>
      </c>
      <c r="X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731.06368999999995</v>
      </c>
      <c r="Y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842.63369000000012</v>
      </c>
    </row>
    <row r="204" spans="1:27" x14ac:dyDescent="0.2">
      <c r="A204" s="79">
        <f t="shared" si="7"/>
        <v>42555</v>
      </c>
      <c r="B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744.23369000000014</v>
      </c>
      <c r="C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725.19369000000006</v>
      </c>
      <c r="D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769.66368999999997</v>
      </c>
      <c r="E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794.08369000000005</v>
      </c>
      <c r="F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857.23369000000002</v>
      </c>
      <c r="G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887.56368999999995</v>
      </c>
      <c r="H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802.78369000000009</v>
      </c>
      <c r="I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1080.6836900000001</v>
      </c>
      <c r="J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896.6536900000001</v>
      </c>
      <c r="K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733.64369000000011</v>
      </c>
      <c r="L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732.68369000000007</v>
      </c>
      <c r="M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737.31368999999995</v>
      </c>
      <c r="N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732.66369000000009</v>
      </c>
      <c r="O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733.95369000000005</v>
      </c>
      <c r="P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739.78368999999998</v>
      </c>
      <c r="Q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741.04368999999997</v>
      </c>
      <c r="R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751.35369000000003</v>
      </c>
      <c r="S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774.98369000000002</v>
      </c>
      <c r="T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774.99369000000002</v>
      </c>
      <c r="U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740.49369000000002</v>
      </c>
      <c r="V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771.01369</v>
      </c>
      <c r="W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761.81369000000007</v>
      </c>
      <c r="X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740.33369000000005</v>
      </c>
      <c r="Y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784.1536900000001</v>
      </c>
    </row>
    <row r="205" spans="1:27" x14ac:dyDescent="0.2">
      <c r="A205" s="79">
        <f t="shared" si="7"/>
        <v>42556</v>
      </c>
      <c r="B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744.12369000000012</v>
      </c>
      <c r="C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725.58369000000005</v>
      </c>
      <c r="D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770.05369000000007</v>
      </c>
      <c r="E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794.46369000000004</v>
      </c>
      <c r="F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857.68368999999996</v>
      </c>
      <c r="G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857.57369000000006</v>
      </c>
      <c r="H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803.00369000000001</v>
      </c>
      <c r="I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1081.0736899999999</v>
      </c>
      <c r="J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896.60369000000003</v>
      </c>
      <c r="K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733.83369000000005</v>
      </c>
      <c r="L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743.04369000000008</v>
      </c>
      <c r="M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733.76369000000011</v>
      </c>
      <c r="N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733.7736900000001</v>
      </c>
      <c r="O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733.66369000000009</v>
      </c>
      <c r="P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747.42369000000008</v>
      </c>
      <c r="Q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747.39368999999999</v>
      </c>
      <c r="R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751.56368999999995</v>
      </c>
      <c r="S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800.65368999999998</v>
      </c>
      <c r="T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800.61369000000002</v>
      </c>
      <c r="U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814.13369000000012</v>
      </c>
      <c r="V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756.21369000000004</v>
      </c>
      <c r="W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770.17369000000008</v>
      </c>
      <c r="X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751.29368999999997</v>
      </c>
      <c r="Y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851.21369000000004</v>
      </c>
    </row>
    <row r="206" spans="1:27" x14ac:dyDescent="0.2">
      <c r="A206" s="79">
        <f t="shared" si="7"/>
        <v>42557</v>
      </c>
      <c r="B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741.20369000000005</v>
      </c>
      <c r="C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739.82369000000006</v>
      </c>
      <c r="D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769.9036900000001</v>
      </c>
      <c r="E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794.13369</v>
      </c>
      <c r="F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819.90368999999998</v>
      </c>
      <c r="G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857.39368999999999</v>
      </c>
      <c r="H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820.21369000000004</v>
      </c>
      <c r="I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1105.29369</v>
      </c>
      <c r="J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1104.8636900000001</v>
      </c>
      <c r="K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776.07369000000006</v>
      </c>
      <c r="L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733.97369000000003</v>
      </c>
      <c r="M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734.00369000000012</v>
      </c>
      <c r="N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747.61369000000002</v>
      </c>
      <c r="O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761.53369000000009</v>
      </c>
      <c r="P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747.61369000000002</v>
      </c>
      <c r="Q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747.51369</v>
      </c>
      <c r="R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763.36369000000013</v>
      </c>
      <c r="S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775.36369000000002</v>
      </c>
      <c r="T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751.52368999999999</v>
      </c>
      <c r="U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742.33369000000005</v>
      </c>
      <c r="V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795.67369000000008</v>
      </c>
      <c r="W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776.71369000000004</v>
      </c>
      <c r="X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739.71369000000004</v>
      </c>
      <c r="Y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864.71369000000004</v>
      </c>
    </row>
    <row r="207" spans="1:27" x14ac:dyDescent="0.2">
      <c r="A207" s="79">
        <f t="shared" si="7"/>
        <v>42558</v>
      </c>
      <c r="B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740.31369000000007</v>
      </c>
      <c r="C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725.58369000000005</v>
      </c>
      <c r="D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769.89369000000011</v>
      </c>
      <c r="E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794.20369000000005</v>
      </c>
      <c r="F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802.62369000000012</v>
      </c>
      <c r="G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857.37369000000001</v>
      </c>
      <c r="H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785.73369000000002</v>
      </c>
      <c r="I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1105.4036900000001</v>
      </c>
      <c r="J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938.68369000000007</v>
      </c>
      <c r="K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783.98369000000002</v>
      </c>
      <c r="L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734.20369000000005</v>
      </c>
      <c r="M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742.85369000000014</v>
      </c>
      <c r="N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725.42369000000008</v>
      </c>
      <c r="O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734.34369000000004</v>
      </c>
      <c r="P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734.2736900000001</v>
      </c>
      <c r="Q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743.80368999999996</v>
      </c>
      <c r="R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751.68369000000007</v>
      </c>
      <c r="S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763.31368999999995</v>
      </c>
      <c r="T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800.88369000000012</v>
      </c>
      <c r="U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801.44369000000006</v>
      </c>
      <c r="V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756.63369</v>
      </c>
      <c r="W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797.00369000000001</v>
      </c>
      <c r="X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729.24369000000002</v>
      </c>
      <c r="Y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865.62369000000012</v>
      </c>
    </row>
    <row r="208" spans="1:27" x14ac:dyDescent="0.2">
      <c r="A208" s="79">
        <f t="shared" si="7"/>
        <v>42559</v>
      </c>
      <c r="B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751.41368999999997</v>
      </c>
      <c r="C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725.58369000000005</v>
      </c>
      <c r="D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786.07369000000006</v>
      </c>
      <c r="E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786.03369000000009</v>
      </c>
      <c r="F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794.09369000000004</v>
      </c>
      <c r="G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867.39369000000011</v>
      </c>
      <c r="H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777.86369000000013</v>
      </c>
      <c r="I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1118.4536900000001</v>
      </c>
      <c r="J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972.45369000000005</v>
      </c>
      <c r="K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815.99369000000002</v>
      </c>
      <c r="L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754.93369000000007</v>
      </c>
      <c r="M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741.01369</v>
      </c>
      <c r="N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754.80369000000007</v>
      </c>
      <c r="O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769.16369000000009</v>
      </c>
      <c r="P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784.04368999999997</v>
      </c>
      <c r="Q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784.06368999999995</v>
      </c>
      <c r="R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794.30368999999996</v>
      </c>
      <c r="S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807.41369000000009</v>
      </c>
      <c r="T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820.67369000000008</v>
      </c>
      <c r="U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807.72369000000003</v>
      </c>
      <c r="V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762.58369000000005</v>
      </c>
      <c r="W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763.57369000000006</v>
      </c>
      <c r="X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723.89368999999999</v>
      </c>
      <c r="Y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873.36369000000013</v>
      </c>
    </row>
    <row r="209" spans="1:25" x14ac:dyDescent="0.2">
      <c r="A209" s="79">
        <f t="shared" si="7"/>
        <v>42560</v>
      </c>
      <c r="B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790.91369000000009</v>
      </c>
      <c r="C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751.84369000000004</v>
      </c>
      <c r="D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729.41368999999997</v>
      </c>
      <c r="E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745.70369000000005</v>
      </c>
      <c r="F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780.95369000000005</v>
      </c>
      <c r="G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820.54369000000008</v>
      </c>
      <c r="H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781.60369000000014</v>
      </c>
      <c r="I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727.07368999999994</v>
      </c>
      <c r="J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1065.55369</v>
      </c>
      <c r="K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861.05369000000007</v>
      </c>
      <c r="L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778.04369000000008</v>
      </c>
      <c r="M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763.34369000000015</v>
      </c>
      <c r="N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763.31368999999995</v>
      </c>
      <c r="O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793.42369000000008</v>
      </c>
      <c r="P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785.55369000000007</v>
      </c>
      <c r="Q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785.43369000000007</v>
      </c>
      <c r="R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809.37369000000001</v>
      </c>
      <c r="S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793.51369000000011</v>
      </c>
      <c r="T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793.38369000000012</v>
      </c>
      <c r="U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763.04368999999997</v>
      </c>
      <c r="V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795.09369000000004</v>
      </c>
      <c r="W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795.96369000000004</v>
      </c>
      <c r="X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738.29369000000008</v>
      </c>
      <c r="Y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833.70369000000005</v>
      </c>
    </row>
    <row r="210" spans="1:25" x14ac:dyDescent="0.2">
      <c r="A210" s="79">
        <f t="shared" si="7"/>
        <v>42561</v>
      </c>
      <c r="B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747.91369000000009</v>
      </c>
      <c r="C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726.35369000000003</v>
      </c>
      <c r="D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723.72369000000003</v>
      </c>
      <c r="E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767.27368999999999</v>
      </c>
      <c r="F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804.66369000000009</v>
      </c>
      <c r="G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846.71369000000004</v>
      </c>
      <c r="H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786.13369</v>
      </c>
      <c r="I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723.22369000000003</v>
      </c>
      <c r="J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1073.05369</v>
      </c>
      <c r="K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915.16369000000009</v>
      </c>
      <c r="L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822.01369000000011</v>
      </c>
      <c r="M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797.73369000000002</v>
      </c>
      <c r="N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797.54369000000008</v>
      </c>
      <c r="O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821.89369000000011</v>
      </c>
      <c r="P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866.0236900000001</v>
      </c>
      <c r="Q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866.01369000000011</v>
      </c>
      <c r="R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866.71369000000004</v>
      </c>
      <c r="S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866.71369000000004</v>
      </c>
      <c r="T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798.11369000000002</v>
      </c>
      <c r="U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766.83369000000005</v>
      </c>
      <c r="V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774.50369000000001</v>
      </c>
      <c r="W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787.10369000000003</v>
      </c>
      <c r="X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733.96369000000004</v>
      </c>
      <c r="Y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837.82369000000006</v>
      </c>
    </row>
    <row r="211" spans="1:25" x14ac:dyDescent="0.2">
      <c r="A211" s="79">
        <f t="shared" si="7"/>
        <v>42562</v>
      </c>
      <c r="B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736.81369000000007</v>
      </c>
      <c r="C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723.1536900000001</v>
      </c>
      <c r="D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789.88369</v>
      </c>
      <c r="E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790.07369000000006</v>
      </c>
      <c r="F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833.04368999999997</v>
      </c>
      <c r="G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891.49369000000002</v>
      </c>
      <c r="H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832.83369000000005</v>
      </c>
      <c r="I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1205.5636900000002</v>
      </c>
      <c r="J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1026.71369</v>
      </c>
      <c r="K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862.61369000000002</v>
      </c>
      <c r="L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757.16369000000009</v>
      </c>
      <c r="M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743.18369000000007</v>
      </c>
      <c r="N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749.61369000000002</v>
      </c>
      <c r="O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771.13369000000012</v>
      </c>
      <c r="P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771.33369000000005</v>
      </c>
      <c r="Q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742.57369000000017</v>
      </c>
      <c r="R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783.32369000000006</v>
      </c>
      <c r="S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789.34369000000015</v>
      </c>
      <c r="T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824.18369000000007</v>
      </c>
      <c r="U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810.34369000000004</v>
      </c>
      <c r="V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759.48369000000002</v>
      </c>
      <c r="W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759.74369000000013</v>
      </c>
      <c r="X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737.24369000000002</v>
      </c>
      <c r="Y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864.86369000000002</v>
      </c>
    </row>
    <row r="212" spans="1:25" x14ac:dyDescent="0.2">
      <c r="A212" s="79">
        <f t="shared" si="7"/>
        <v>42563</v>
      </c>
      <c r="B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738.24369000000002</v>
      </c>
      <c r="C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723.20369000000005</v>
      </c>
      <c r="D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789.35369000000014</v>
      </c>
      <c r="E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815.1536900000001</v>
      </c>
      <c r="F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851.78369000000009</v>
      </c>
      <c r="G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852.06369000000007</v>
      </c>
      <c r="H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833.93369000000007</v>
      </c>
      <c r="I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1207.8536899999999</v>
      </c>
      <c r="J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1028.5936899999999</v>
      </c>
      <c r="K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863.96369000000004</v>
      </c>
      <c r="L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758.72369000000003</v>
      </c>
      <c r="M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744.75369000000001</v>
      </c>
      <c r="N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751.62369000000012</v>
      </c>
      <c r="O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773.33369000000005</v>
      </c>
      <c r="P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773.32369000000006</v>
      </c>
      <c r="Q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773.33369000000005</v>
      </c>
      <c r="R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785.29368999999997</v>
      </c>
      <c r="S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861.00369000000001</v>
      </c>
      <c r="T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883.95369000000005</v>
      </c>
      <c r="U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838.21369000000004</v>
      </c>
      <c r="V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730.92369000000008</v>
      </c>
      <c r="W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731.21369000000004</v>
      </c>
      <c r="X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748.75369000000001</v>
      </c>
      <c r="Y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827.61369000000002</v>
      </c>
    </row>
    <row r="213" spans="1:25" x14ac:dyDescent="0.2">
      <c r="A213" s="79">
        <f t="shared" si="7"/>
        <v>42564</v>
      </c>
      <c r="B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746.58368999999993</v>
      </c>
      <c r="C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725.19369000000006</v>
      </c>
      <c r="D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793.94369000000006</v>
      </c>
      <c r="E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819.86369000000002</v>
      </c>
      <c r="F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857.03369000000009</v>
      </c>
      <c r="G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857.24369000000002</v>
      </c>
      <c r="H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838.61369000000013</v>
      </c>
      <c r="I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1214.9336900000001</v>
      </c>
      <c r="J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1035.1636900000001</v>
      </c>
      <c r="K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868.63369000000012</v>
      </c>
      <c r="L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762.09369000000015</v>
      </c>
      <c r="M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747.98369000000014</v>
      </c>
      <c r="N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754.86369000000002</v>
      </c>
      <c r="O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776.69369000000006</v>
      </c>
      <c r="P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776.72369000000003</v>
      </c>
      <c r="Q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776.60369000000003</v>
      </c>
      <c r="R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787.86369000000013</v>
      </c>
      <c r="S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864.04368999999997</v>
      </c>
      <c r="T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887.44369000000006</v>
      </c>
      <c r="U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841.88369</v>
      </c>
      <c r="V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728.20369000000005</v>
      </c>
      <c r="W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728.66369000000009</v>
      </c>
      <c r="X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751.43369000000007</v>
      </c>
      <c r="Y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827.68369000000007</v>
      </c>
    </row>
    <row r="214" spans="1:25" x14ac:dyDescent="0.2">
      <c r="A214" s="79">
        <f t="shared" si="7"/>
        <v>42565</v>
      </c>
      <c r="B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745.13369000000012</v>
      </c>
      <c r="C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725.23369000000002</v>
      </c>
      <c r="D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754.20369000000005</v>
      </c>
      <c r="E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819.98369000000002</v>
      </c>
      <c r="F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857.20369000000005</v>
      </c>
      <c r="G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857.37369000000001</v>
      </c>
      <c r="H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838.83369000000005</v>
      </c>
      <c r="I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1200.3636899999999</v>
      </c>
      <c r="J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1009.18369</v>
      </c>
      <c r="K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841.32369000000006</v>
      </c>
      <c r="L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762.05368999999996</v>
      </c>
      <c r="M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747.86369000000013</v>
      </c>
      <c r="N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769.08369000000005</v>
      </c>
      <c r="O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776.50369000000012</v>
      </c>
      <c r="P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776.47369000000003</v>
      </c>
      <c r="Q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776.43369000000007</v>
      </c>
      <c r="R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800.40368999999998</v>
      </c>
      <c r="S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827.44369000000006</v>
      </c>
      <c r="T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887.43368999999996</v>
      </c>
      <c r="U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841.86369000000002</v>
      </c>
      <c r="V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728.00369000000001</v>
      </c>
      <c r="W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728.46369000000004</v>
      </c>
      <c r="X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751.34369000000004</v>
      </c>
      <c r="Y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820.26369</v>
      </c>
    </row>
    <row r="215" spans="1:25" x14ac:dyDescent="0.2">
      <c r="A215" s="79">
        <f t="shared" si="7"/>
        <v>42566</v>
      </c>
      <c r="B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733.12369000000001</v>
      </c>
      <c r="C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725.63369</v>
      </c>
      <c r="D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755.00369000000001</v>
      </c>
      <c r="E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820.51369000000011</v>
      </c>
      <c r="F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857.81368999999995</v>
      </c>
      <c r="G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857.77368999999999</v>
      </c>
      <c r="H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838.85369000000003</v>
      </c>
      <c r="I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1200.74369</v>
      </c>
      <c r="J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972.61369000000002</v>
      </c>
      <c r="K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807.49369000000013</v>
      </c>
      <c r="L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734.04369000000008</v>
      </c>
      <c r="M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741.73369000000002</v>
      </c>
      <c r="N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741.98369000000002</v>
      </c>
      <c r="O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742.04369000000008</v>
      </c>
      <c r="P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741.92369000000008</v>
      </c>
      <c r="Q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742.07369000000006</v>
      </c>
      <c r="R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763.15368999999998</v>
      </c>
      <c r="S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827.50369000000001</v>
      </c>
      <c r="T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827.51369</v>
      </c>
      <c r="U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841.75369000000001</v>
      </c>
      <c r="V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728.42369000000008</v>
      </c>
      <c r="W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755.76369000000011</v>
      </c>
      <c r="X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751.44369000000006</v>
      </c>
      <c r="Y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831.28369000000009</v>
      </c>
    </row>
    <row r="216" spans="1:25" x14ac:dyDescent="0.2">
      <c r="A216" s="79">
        <f t="shared" si="7"/>
        <v>42567</v>
      </c>
      <c r="B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766.29369000000008</v>
      </c>
      <c r="C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731.30369000000007</v>
      </c>
      <c r="D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723.13369000000012</v>
      </c>
      <c r="E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737.70369000000005</v>
      </c>
      <c r="F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790.12369000000001</v>
      </c>
      <c r="G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831.12369000000012</v>
      </c>
      <c r="H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790.99369000000002</v>
      </c>
      <c r="I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745.46369000000004</v>
      </c>
      <c r="J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1037.9536900000001</v>
      </c>
      <c r="K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889.4036900000001</v>
      </c>
      <c r="L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834.16368999999997</v>
      </c>
      <c r="M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817.20369000000005</v>
      </c>
      <c r="N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817.18369000000007</v>
      </c>
      <c r="O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817.14368999999999</v>
      </c>
      <c r="P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817.1536900000001</v>
      </c>
      <c r="Q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800.83369000000016</v>
      </c>
      <c r="R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800.62369000000001</v>
      </c>
      <c r="S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785.23369000000002</v>
      </c>
      <c r="T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785.27368999999999</v>
      </c>
      <c r="U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801.23369000000002</v>
      </c>
      <c r="V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775.24369000000013</v>
      </c>
      <c r="W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807.47369000000015</v>
      </c>
      <c r="X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760.22369000000003</v>
      </c>
      <c r="Y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851.61369000000013</v>
      </c>
    </row>
    <row r="217" spans="1:25" x14ac:dyDescent="0.2">
      <c r="A217" s="79">
        <f t="shared" si="7"/>
        <v>42568</v>
      </c>
      <c r="B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788.10369000000014</v>
      </c>
      <c r="C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737.46369000000004</v>
      </c>
      <c r="D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724.17368999999997</v>
      </c>
      <c r="E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740.46369000000004</v>
      </c>
      <c r="F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794.42369000000008</v>
      </c>
      <c r="G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835.13369</v>
      </c>
      <c r="H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794.73369000000002</v>
      </c>
      <c r="I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749.06368999999995</v>
      </c>
      <c r="J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1042.3836899999999</v>
      </c>
      <c r="K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893.07369000000006</v>
      </c>
      <c r="L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837.44369000000006</v>
      </c>
      <c r="M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820.4036900000001</v>
      </c>
      <c r="N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820.24369000000002</v>
      </c>
      <c r="O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820.14368999999999</v>
      </c>
      <c r="P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820.10369000000003</v>
      </c>
      <c r="Q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803.75369000000012</v>
      </c>
      <c r="R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803.61369000000013</v>
      </c>
      <c r="S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787.78368999999998</v>
      </c>
      <c r="T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787.9036900000001</v>
      </c>
      <c r="U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804.58369000000005</v>
      </c>
      <c r="V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799.16368999999997</v>
      </c>
      <c r="W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820.22369000000003</v>
      </c>
      <c r="X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773.09369000000004</v>
      </c>
      <c r="Y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956.97369000000003</v>
      </c>
    </row>
    <row r="218" spans="1:25" x14ac:dyDescent="0.2">
      <c r="A218" s="79">
        <f t="shared" si="7"/>
        <v>42569</v>
      </c>
      <c r="B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746.49369000000002</v>
      </c>
      <c r="C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742.33369000000005</v>
      </c>
      <c r="D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772.87369000000001</v>
      </c>
      <c r="E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805.85369000000003</v>
      </c>
      <c r="F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823.44369000000006</v>
      </c>
      <c r="G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881.37369000000012</v>
      </c>
      <c r="H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823.90368999999998</v>
      </c>
      <c r="I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1136.5936899999999</v>
      </c>
      <c r="J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977.00369000000001</v>
      </c>
      <c r="K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810.60369000000003</v>
      </c>
      <c r="L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736.55369000000007</v>
      </c>
      <c r="M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736.4036900000001</v>
      </c>
      <c r="N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736.5236900000001</v>
      </c>
      <c r="O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736.5236900000001</v>
      </c>
      <c r="P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736.42369000000008</v>
      </c>
      <c r="Q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750.08369000000005</v>
      </c>
      <c r="R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765.22369000000003</v>
      </c>
      <c r="S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765.21369000000004</v>
      </c>
      <c r="T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777.44369000000006</v>
      </c>
      <c r="U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803.12369000000001</v>
      </c>
      <c r="V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753.35369000000003</v>
      </c>
      <c r="W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767.26369</v>
      </c>
      <c r="X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830.04369000000008</v>
      </c>
      <c r="Y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812.98369000000002</v>
      </c>
    </row>
    <row r="219" spans="1:25" x14ac:dyDescent="0.2">
      <c r="A219" s="79">
        <f t="shared" si="7"/>
        <v>42570</v>
      </c>
      <c r="B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770.05369000000007</v>
      </c>
      <c r="C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736.07368999999994</v>
      </c>
      <c r="D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723.46369000000004</v>
      </c>
      <c r="E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757.25369000000012</v>
      </c>
      <c r="F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789.06369000000007</v>
      </c>
      <c r="G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841.82369000000006</v>
      </c>
      <c r="H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814.79368999999997</v>
      </c>
      <c r="I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1176.75369</v>
      </c>
      <c r="J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988.34369000000004</v>
      </c>
      <c r="K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778.91369000000009</v>
      </c>
      <c r="L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723.02368999999999</v>
      </c>
      <c r="M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755.50369000000001</v>
      </c>
      <c r="N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755.7736900000001</v>
      </c>
      <c r="O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755.96369000000004</v>
      </c>
      <c r="P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755.80369000000007</v>
      </c>
      <c r="Q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755.70369000000005</v>
      </c>
      <c r="R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730.76369</v>
      </c>
      <c r="S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730.76369</v>
      </c>
      <c r="T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777.02368999999999</v>
      </c>
      <c r="U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753.57369000000006</v>
      </c>
      <c r="V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792.14369000000011</v>
      </c>
      <c r="W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792.81369000000007</v>
      </c>
      <c r="X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749.43369000000007</v>
      </c>
      <c r="Y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883.95369000000005</v>
      </c>
    </row>
    <row r="220" spans="1:25" x14ac:dyDescent="0.2">
      <c r="A220" s="79">
        <f t="shared" si="7"/>
        <v>42571</v>
      </c>
      <c r="B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757.22369000000003</v>
      </c>
      <c r="C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733.43368999999996</v>
      </c>
      <c r="D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723.4036900000001</v>
      </c>
      <c r="E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741.11369000000002</v>
      </c>
      <c r="F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741.02368999999999</v>
      </c>
      <c r="G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821.91369000000009</v>
      </c>
      <c r="H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756.04369000000008</v>
      </c>
      <c r="I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1048.81369</v>
      </c>
      <c r="J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898.77368999999999</v>
      </c>
      <c r="K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724.05369000000007</v>
      </c>
      <c r="L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796.33369000000005</v>
      </c>
      <c r="M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797.44369000000006</v>
      </c>
      <c r="N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797.85369000000003</v>
      </c>
      <c r="O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799.35369000000003</v>
      </c>
      <c r="P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799.88369000000012</v>
      </c>
      <c r="Q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799.29368999999997</v>
      </c>
      <c r="R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766.12369000000012</v>
      </c>
      <c r="S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752.50369000000001</v>
      </c>
      <c r="T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751.37369000000001</v>
      </c>
      <c r="U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750.07369000000006</v>
      </c>
      <c r="V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825.28368999999998</v>
      </c>
      <c r="W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832.54369000000008</v>
      </c>
      <c r="X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754.34369000000015</v>
      </c>
      <c r="Y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875.92369000000008</v>
      </c>
    </row>
    <row r="221" spans="1:25" x14ac:dyDescent="0.2">
      <c r="A221" s="79">
        <f t="shared" si="7"/>
        <v>42572</v>
      </c>
      <c r="B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752.72369000000003</v>
      </c>
      <c r="C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727.73369000000002</v>
      </c>
      <c r="D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725.27368999999999</v>
      </c>
      <c r="E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724.6536900000001</v>
      </c>
      <c r="F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740.98369000000002</v>
      </c>
      <c r="G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771.34369000000004</v>
      </c>
      <c r="H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741.01369</v>
      </c>
      <c r="I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1049.6136900000001</v>
      </c>
      <c r="J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879.23369000000002</v>
      </c>
      <c r="K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731.26369000000011</v>
      </c>
      <c r="L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765.55369000000007</v>
      </c>
      <c r="M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797.83369000000005</v>
      </c>
      <c r="N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792.34369000000004</v>
      </c>
      <c r="O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793.47369000000003</v>
      </c>
      <c r="P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767.36369000000013</v>
      </c>
      <c r="Q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746.27368999999999</v>
      </c>
      <c r="R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751.40368999999998</v>
      </c>
      <c r="S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738.95369000000005</v>
      </c>
      <c r="T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764.18369000000007</v>
      </c>
      <c r="U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750.19369000000006</v>
      </c>
      <c r="V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820.61369000000013</v>
      </c>
      <c r="W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826.14369000000011</v>
      </c>
      <c r="X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754.27368999999999</v>
      </c>
      <c r="Y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866.17369000000008</v>
      </c>
    </row>
    <row r="222" spans="1:25" x14ac:dyDescent="0.2">
      <c r="A222" s="79">
        <f t="shared" si="7"/>
        <v>42573</v>
      </c>
      <c r="B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741.97369000000003</v>
      </c>
      <c r="C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727.09369000000015</v>
      </c>
      <c r="D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723.20369000000005</v>
      </c>
      <c r="E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726.71369000000004</v>
      </c>
      <c r="F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741.02368999999999</v>
      </c>
      <c r="G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804.30369000000007</v>
      </c>
      <c r="H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755.95369000000005</v>
      </c>
      <c r="I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1108.1736900000001</v>
      </c>
      <c r="J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963.09369000000004</v>
      </c>
      <c r="K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808.94369000000006</v>
      </c>
      <c r="L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785.22369000000003</v>
      </c>
      <c r="M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735.00369000000012</v>
      </c>
      <c r="N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762.84369000000004</v>
      </c>
      <c r="O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762.84369000000004</v>
      </c>
      <c r="P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724.27368999999999</v>
      </c>
      <c r="Q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724.19369000000006</v>
      </c>
      <c r="R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740.1536900000001</v>
      </c>
      <c r="S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730.33369000000005</v>
      </c>
      <c r="T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752.68369000000007</v>
      </c>
      <c r="U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730.58369000000005</v>
      </c>
      <c r="V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814.17369000000008</v>
      </c>
      <c r="W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817.1536900000001</v>
      </c>
      <c r="X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757.80369000000007</v>
      </c>
      <c r="Y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894.80369000000007</v>
      </c>
    </row>
    <row r="223" spans="1:25" x14ac:dyDescent="0.2">
      <c r="A223" s="79">
        <f t="shared" si="7"/>
        <v>42574</v>
      </c>
      <c r="B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813.65368999999998</v>
      </c>
      <c r="C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775.92369000000008</v>
      </c>
      <c r="D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748.23369000000002</v>
      </c>
      <c r="E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736.46369000000004</v>
      </c>
      <c r="F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729.29369000000008</v>
      </c>
      <c r="G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739.05369000000007</v>
      </c>
      <c r="H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723.14369000000011</v>
      </c>
      <c r="I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732.14369000000011</v>
      </c>
      <c r="J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1002.38369</v>
      </c>
      <c r="K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819.00369000000001</v>
      </c>
      <c r="L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772.08369000000005</v>
      </c>
      <c r="M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730.09369000000004</v>
      </c>
      <c r="N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729.82369000000006</v>
      </c>
      <c r="O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729.66369000000009</v>
      </c>
      <c r="P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729.70369000000005</v>
      </c>
      <c r="Q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729.6536900000001</v>
      </c>
      <c r="R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756.93369000000007</v>
      </c>
      <c r="S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746.27368999999999</v>
      </c>
      <c r="T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730.35369000000003</v>
      </c>
      <c r="U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758.05368999999996</v>
      </c>
      <c r="V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858.5236900000001</v>
      </c>
      <c r="W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876.01369</v>
      </c>
      <c r="X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758.34369000000004</v>
      </c>
      <c r="Y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786.7736900000001</v>
      </c>
    </row>
    <row r="224" spans="1:25" x14ac:dyDescent="0.2">
      <c r="A224" s="79">
        <f t="shared" si="7"/>
        <v>42575</v>
      </c>
      <c r="B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799.0236900000001</v>
      </c>
      <c r="C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771.28369000000009</v>
      </c>
      <c r="D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744.1536900000001</v>
      </c>
      <c r="E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734.22369000000003</v>
      </c>
      <c r="F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728.21369000000004</v>
      </c>
      <c r="G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755.68369000000007</v>
      </c>
      <c r="H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738.88369000000012</v>
      </c>
      <c r="I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723.10369000000003</v>
      </c>
      <c r="J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1026.97369</v>
      </c>
      <c r="K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835.63369</v>
      </c>
      <c r="L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771.32369000000006</v>
      </c>
      <c r="M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729.72369000000003</v>
      </c>
      <c r="N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729.55368999999996</v>
      </c>
      <c r="O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729.52368999999999</v>
      </c>
      <c r="P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729.52368999999999</v>
      </c>
      <c r="Q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729.49369000000002</v>
      </c>
      <c r="R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757.10369000000003</v>
      </c>
      <c r="S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747.29369000000008</v>
      </c>
      <c r="T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730.75369000000001</v>
      </c>
      <c r="U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761.14369000000011</v>
      </c>
      <c r="V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884.08369000000005</v>
      </c>
      <c r="W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885.03368999999998</v>
      </c>
      <c r="X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763.21369000000004</v>
      </c>
      <c r="Y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786.53368999999998</v>
      </c>
    </row>
    <row r="225" spans="1:27" x14ac:dyDescent="0.2">
      <c r="A225" s="79">
        <f t="shared" si="7"/>
        <v>42576</v>
      </c>
      <c r="B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772.9036900000001</v>
      </c>
      <c r="C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744.84369000000004</v>
      </c>
      <c r="D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724.23369000000002</v>
      </c>
      <c r="E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723.97369000000003</v>
      </c>
      <c r="F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755.59369000000015</v>
      </c>
      <c r="G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787.29369000000008</v>
      </c>
      <c r="H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771.47369000000003</v>
      </c>
      <c r="I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1147.1636900000001</v>
      </c>
      <c r="J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940.80368999999996</v>
      </c>
      <c r="K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793.21369000000004</v>
      </c>
      <c r="L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724.21369000000004</v>
      </c>
      <c r="M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768.18369000000007</v>
      </c>
      <c r="N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768.99369000000002</v>
      </c>
      <c r="O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769.03369000000009</v>
      </c>
      <c r="P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768.99369000000002</v>
      </c>
      <c r="Q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768.86369000000013</v>
      </c>
      <c r="R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735.71369000000004</v>
      </c>
      <c r="S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742.74369000000013</v>
      </c>
      <c r="T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741.30368999999996</v>
      </c>
      <c r="U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730.44369000000006</v>
      </c>
      <c r="V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824.99369000000002</v>
      </c>
      <c r="W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799.35369000000003</v>
      </c>
      <c r="X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727.47369000000003</v>
      </c>
      <c r="Y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895.48369000000014</v>
      </c>
    </row>
    <row r="226" spans="1:27" x14ac:dyDescent="0.2">
      <c r="A226" s="79">
        <f t="shared" si="7"/>
        <v>42577</v>
      </c>
      <c r="B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780.92369000000008</v>
      </c>
      <c r="C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733.66369000000009</v>
      </c>
      <c r="D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755.68369000000007</v>
      </c>
      <c r="E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771.11369000000013</v>
      </c>
      <c r="F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771.10369000000014</v>
      </c>
      <c r="G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795.1536900000001</v>
      </c>
      <c r="H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771.11369000000013</v>
      </c>
      <c r="I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1083.3836900000001</v>
      </c>
      <c r="J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940.49369000000002</v>
      </c>
      <c r="K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793.4036900000001</v>
      </c>
      <c r="L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749.51369000000011</v>
      </c>
      <c r="M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749.53369000000009</v>
      </c>
      <c r="N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749.33369000000005</v>
      </c>
      <c r="O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749.1536900000001</v>
      </c>
      <c r="P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735.45369000000005</v>
      </c>
      <c r="Q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749.12369000000012</v>
      </c>
      <c r="R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764.46369000000004</v>
      </c>
      <c r="S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795.09369000000004</v>
      </c>
      <c r="T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843.15368999999998</v>
      </c>
      <c r="U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796.92369000000008</v>
      </c>
      <c r="V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759.02368999999999</v>
      </c>
      <c r="W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760.73369000000002</v>
      </c>
      <c r="X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764.43369000000007</v>
      </c>
      <c r="Y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889.89368999999999</v>
      </c>
    </row>
    <row r="227" spans="1:27" x14ac:dyDescent="0.2">
      <c r="A227" s="79">
        <f t="shared" si="7"/>
        <v>42578</v>
      </c>
      <c r="B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754.62369000000012</v>
      </c>
      <c r="C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756.38369</v>
      </c>
      <c r="D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771.81369000000007</v>
      </c>
      <c r="E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771.78369000000009</v>
      </c>
      <c r="F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840.66368999999997</v>
      </c>
      <c r="G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859.99369000000002</v>
      </c>
      <c r="H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822.69369000000006</v>
      </c>
      <c r="I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1175.04369</v>
      </c>
      <c r="J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975.88369000000012</v>
      </c>
      <c r="K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826.56369000000007</v>
      </c>
      <c r="L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764.46369000000004</v>
      </c>
      <c r="M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736.41369000000009</v>
      </c>
      <c r="N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736.17369000000008</v>
      </c>
      <c r="O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736.13369000000012</v>
      </c>
      <c r="P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764.19369000000006</v>
      </c>
      <c r="Q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764.41368999999997</v>
      </c>
      <c r="R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777.48369000000002</v>
      </c>
      <c r="S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777.17369000000008</v>
      </c>
      <c r="T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816.10369000000003</v>
      </c>
      <c r="U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778.79368999999997</v>
      </c>
      <c r="V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759.08369000000005</v>
      </c>
      <c r="W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761.13369000000012</v>
      </c>
      <c r="X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764.46369000000004</v>
      </c>
      <c r="Y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869.55368999999996</v>
      </c>
    </row>
    <row r="228" spans="1:27" x14ac:dyDescent="0.2">
      <c r="A228" s="79">
        <f t="shared" si="7"/>
        <v>42579</v>
      </c>
      <c r="B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753.34369000000004</v>
      </c>
      <c r="C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741.47369000000015</v>
      </c>
      <c r="D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771.82369000000006</v>
      </c>
      <c r="E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771.87369000000001</v>
      </c>
      <c r="F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822.41369000000009</v>
      </c>
      <c r="G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822.35369000000003</v>
      </c>
      <c r="H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772.02368999999999</v>
      </c>
      <c r="I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1175.99369</v>
      </c>
      <c r="J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976.42369000000008</v>
      </c>
      <c r="K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794.35369000000014</v>
      </c>
      <c r="L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736.83369000000005</v>
      </c>
      <c r="M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736.88369</v>
      </c>
      <c r="N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750.05369000000007</v>
      </c>
      <c r="O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749.81369000000007</v>
      </c>
      <c r="P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764.16369000000009</v>
      </c>
      <c r="Q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764.26369</v>
      </c>
      <c r="R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866.65368999999998</v>
      </c>
      <c r="S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829.73369000000002</v>
      </c>
      <c r="T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844.18369000000007</v>
      </c>
      <c r="U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818.46369000000004</v>
      </c>
      <c r="V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757.33369000000005</v>
      </c>
      <c r="W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759.89369000000011</v>
      </c>
      <c r="X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777.19369000000006</v>
      </c>
      <c r="Y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873.23369000000002</v>
      </c>
    </row>
    <row r="229" spans="1:27" x14ac:dyDescent="0.2">
      <c r="A229" s="79">
        <f t="shared" si="7"/>
        <v>42580</v>
      </c>
      <c r="B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751.6536900000001</v>
      </c>
      <c r="C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757.20369000000005</v>
      </c>
      <c r="D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772.35369000000014</v>
      </c>
      <c r="E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772.4036900000001</v>
      </c>
      <c r="F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841.48369000000002</v>
      </c>
      <c r="G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860.81369000000007</v>
      </c>
      <c r="H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797.33369000000005</v>
      </c>
      <c r="I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1177.1836900000001</v>
      </c>
      <c r="J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977.41369000000009</v>
      </c>
      <c r="K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794.93369000000007</v>
      </c>
      <c r="L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744.20369000000005</v>
      </c>
      <c r="M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751.03369000000009</v>
      </c>
      <c r="N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731.85369000000003</v>
      </c>
      <c r="O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723.81369000000007</v>
      </c>
      <c r="P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723.96369000000004</v>
      </c>
      <c r="Q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737.12369000000001</v>
      </c>
      <c r="R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777.89369000000011</v>
      </c>
      <c r="S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790.08369000000005</v>
      </c>
      <c r="T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790.46369000000004</v>
      </c>
      <c r="U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744.19369000000006</v>
      </c>
      <c r="V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790.69369000000006</v>
      </c>
      <c r="W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763.26369</v>
      </c>
      <c r="X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777.7736900000001</v>
      </c>
      <c r="Y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896.37369000000001</v>
      </c>
    </row>
    <row r="230" spans="1:27" x14ac:dyDescent="0.2">
      <c r="A230" s="79">
        <f t="shared" si="7"/>
        <v>42581</v>
      </c>
      <c r="B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РСО-А'!$L$7</f>
        <v>819.4036900000001</v>
      </c>
      <c r="C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РСО-А'!$L$7</f>
        <v>736.69369000000006</v>
      </c>
      <c r="D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РСО-А'!$L$7</f>
        <v>724.02368999999999</v>
      </c>
      <c r="E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РСО-А'!$L$7</f>
        <v>740.60369000000003</v>
      </c>
      <c r="F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РСО-А'!$L$7</f>
        <v>775.57369000000006</v>
      </c>
      <c r="G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РСО-А'!$L$7</f>
        <v>814.37369000000001</v>
      </c>
      <c r="H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РСО-А'!$L$7</f>
        <v>749.22369000000015</v>
      </c>
      <c r="I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РСО-А'!$L$7</f>
        <v>764.05369000000007</v>
      </c>
      <c r="J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РСО-А'!$L$7</f>
        <v>1032.1536899999999</v>
      </c>
      <c r="K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РСО-А'!$L$7</f>
        <v>839.01369000000011</v>
      </c>
      <c r="L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РСО-А'!$L$7</f>
        <v>774.72369000000003</v>
      </c>
      <c r="M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РСО-А'!$L$7</f>
        <v>752.76369</v>
      </c>
      <c r="N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РСО-А'!$L$7</f>
        <v>789.45369000000005</v>
      </c>
      <c r="O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РСО-А'!$L$7</f>
        <v>789.43369000000007</v>
      </c>
      <c r="P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РСО-А'!$L$7</f>
        <v>789.46369000000004</v>
      </c>
      <c r="Q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РСО-А'!$L$7</f>
        <v>789.42369000000008</v>
      </c>
      <c r="R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РСО-А'!$L$7</f>
        <v>789.10369000000014</v>
      </c>
      <c r="S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РСО-А'!$L$7</f>
        <v>773.42368999999997</v>
      </c>
      <c r="T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РСО-А'!$L$7</f>
        <v>758.47369000000003</v>
      </c>
      <c r="U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РСО-А'!$L$7</f>
        <v>746.79369000000008</v>
      </c>
      <c r="V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РСО-А'!$L$7</f>
        <v>832.1536900000001</v>
      </c>
      <c r="W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РСО-А'!$L$7</f>
        <v>820.10369000000003</v>
      </c>
      <c r="X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РСО-А'!$L$7</f>
        <v>731.18369000000007</v>
      </c>
      <c r="Y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РСО-А'!$L$7</f>
        <v>873.73369000000002</v>
      </c>
    </row>
    <row r="231" spans="1:27" x14ac:dyDescent="0.2">
      <c r="A231" s="79">
        <f t="shared" si="7"/>
        <v>42582</v>
      </c>
      <c r="B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801.80369000000007</v>
      </c>
      <c r="C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732.34369000000015</v>
      </c>
      <c r="D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740.60369000000003</v>
      </c>
      <c r="E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740.74369000000002</v>
      </c>
      <c r="F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794.87369000000012</v>
      </c>
      <c r="G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814.5236900000001</v>
      </c>
      <c r="H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749.09369000000015</v>
      </c>
      <c r="I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740.74369000000002</v>
      </c>
      <c r="J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1056.3836900000001</v>
      </c>
      <c r="K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855.49369000000013</v>
      </c>
      <c r="L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803.86369000000002</v>
      </c>
      <c r="M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773.09369000000004</v>
      </c>
      <c r="N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772.98369000000002</v>
      </c>
      <c r="O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772.94369000000006</v>
      </c>
      <c r="P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788.01369</v>
      </c>
      <c r="Q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787.94369000000006</v>
      </c>
      <c r="R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788.01369</v>
      </c>
      <c r="S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758.23369000000014</v>
      </c>
      <c r="T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758.48369000000002</v>
      </c>
      <c r="U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746.71369000000004</v>
      </c>
      <c r="V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844.29369000000008</v>
      </c>
      <c r="W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814.22369000000003</v>
      </c>
      <c r="X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731.54369000000008</v>
      </c>
      <c r="Y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892.56369000000007</v>
      </c>
    </row>
    <row r="232" spans="1:27" ht="12.75" customHeight="1" x14ac:dyDescent="0.25">
      <c r="A232" s="93"/>
      <c r="C232" s="104"/>
      <c r="D232" s="104"/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5"/>
    </row>
    <row r="233" spans="1:27" x14ac:dyDescent="0.25">
      <c r="A233" s="87" t="s">
        <v>152</v>
      </c>
      <c r="B233" s="78"/>
      <c r="C233" s="78"/>
      <c r="D233" s="78"/>
    </row>
    <row r="234" spans="1:27" ht="12.75" x14ac:dyDescent="0.2">
      <c r="A234" s="169" t="s">
        <v>48</v>
      </c>
      <c r="B234" s="180" t="s">
        <v>122</v>
      </c>
      <c r="C234" s="181"/>
      <c r="D234" s="181"/>
      <c r="E234" s="181"/>
      <c r="F234" s="181"/>
      <c r="G234" s="181"/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2"/>
    </row>
    <row r="235" spans="1:27" ht="12.75" x14ac:dyDescent="0.2">
      <c r="A235" s="170"/>
      <c r="B235" s="183"/>
      <c r="C235" s="184"/>
      <c r="D235" s="184"/>
      <c r="E235" s="184"/>
      <c r="F235" s="184"/>
      <c r="G235" s="184"/>
      <c r="H235" s="184"/>
      <c r="I235" s="184"/>
      <c r="J235" s="184"/>
      <c r="K235" s="184"/>
      <c r="L235" s="184"/>
      <c r="M235" s="184"/>
      <c r="N235" s="184"/>
      <c r="O235" s="184"/>
      <c r="P235" s="184"/>
      <c r="Q235" s="184"/>
      <c r="R235" s="184"/>
      <c r="S235" s="184"/>
      <c r="T235" s="184"/>
      <c r="U235" s="184"/>
      <c r="V235" s="184"/>
      <c r="W235" s="184"/>
      <c r="X235" s="184"/>
      <c r="Y235" s="185"/>
    </row>
    <row r="236" spans="1:27" ht="12.75" customHeight="1" x14ac:dyDescent="0.2">
      <c r="A236" s="170"/>
      <c r="B236" s="172" t="s">
        <v>123</v>
      </c>
      <c r="C236" s="163" t="s">
        <v>124</v>
      </c>
      <c r="D236" s="163" t="s">
        <v>125</v>
      </c>
      <c r="E236" s="163" t="s">
        <v>126</v>
      </c>
      <c r="F236" s="163" t="s">
        <v>127</v>
      </c>
      <c r="G236" s="163" t="s">
        <v>128</v>
      </c>
      <c r="H236" s="163" t="s">
        <v>129</v>
      </c>
      <c r="I236" s="163" t="s">
        <v>130</v>
      </c>
      <c r="J236" s="163" t="s">
        <v>131</v>
      </c>
      <c r="K236" s="163" t="s">
        <v>132</v>
      </c>
      <c r="L236" s="163" t="s">
        <v>133</v>
      </c>
      <c r="M236" s="163" t="s">
        <v>134</v>
      </c>
      <c r="N236" s="174" t="s">
        <v>135</v>
      </c>
      <c r="O236" s="163" t="s">
        <v>136</v>
      </c>
      <c r="P236" s="163" t="s">
        <v>137</v>
      </c>
      <c r="Q236" s="163" t="s">
        <v>138</v>
      </c>
      <c r="R236" s="163" t="s">
        <v>139</v>
      </c>
      <c r="S236" s="163" t="s">
        <v>140</v>
      </c>
      <c r="T236" s="163" t="s">
        <v>141</v>
      </c>
      <c r="U236" s="163" t="s">
        <v>142</v>
      </c>
      <c r="V236" s="163" t="s">
        <v>143</v>
      </c>
      <c r="W236" s="163" t="s">
        <v>144</v>
      </c>
      <c r="X236" s="163" t="s">
        <v>145</v>
      </c>
      <c r="Y236" s="163" t="s">
        <v>146</v>
      </c>
    </row>
    <row r="237" spans="1:27" ht="11.25" customHeight="1" x14ac:dyDescent="0.2">
      <c r="A237" s="171"/>
      <c r="B237" s="173"/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75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</row>
    <row r="238" spans="1:27" ht="15.75" customHeight="1" x14ac:dyDescent="0.2">
      <c r="A238" s="79">
        <f>A201</f>
        <v>42552</v>
      </c>
      <c r="B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738.04369000000008</v>
      </c>
      <c r="C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704.88369</v>
      </c>
      <c r="D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732.92369000000008</v>
      </c>
      <c r="E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771.66368999999997</v>
      </c>
      <c r="F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814.43368999999996</v>
      </c>
      <c r="G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862.22369000000003</v>
      </c>
      <c r="H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779.80369000000007</v>
      </c>
      <c r="I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1073.51369</v>
      </c>
      <c r="J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870.85369000000003</v>
      </c>
      <c r="K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726.18369000000007</v>
      </c>
      <c r="L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713.26369</v>
      </c>
      <c r="M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713.30368999999996</v>
      </c>
      <c r="N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704.79369000000008</v>
      </c>
      <c r="O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704.78369000000009</v>
      </c>
      <c r="P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704.73369000000002</v>
      </c>
      <c r="Q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704.71369000000004</v>
      </c>
      <c r="R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730.2736900000001</v>
      </c>
      <c r="S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753.24369000000002</v>
      </c>
      <c r="T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753.21369000000004</v>
      </c>
      <c r="U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719.38369000000012</v>
      </c>
      <c r="V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766.54368999999997</v>
      </c>
      <c r="W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774.99369000000002</v>
      </c>
      <c r="X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719.64369000000011</v>
      </c>
      <c r="Y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871.34369000000004</v>
      </c>
      <c r="AA238" s="80"/>
    </row>
    <row r="239" spans="1:27" x14ac:dyDescent="0.2">
      <c r="A239" s="79">
        <f>A238+1</f>
        <v>42553</v>
      </c>
      <c r="B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769.44369000000006</v>
      </c>
      <c r="C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722.83369000000005</v>
      </c>
      <c r="D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703.29369000000008</v>
      </c>
      <c r="E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716.50369000000001</v>
      </c>
      <c r="F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777.83369000000005</v>
      </c>
      <c r="G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828.43369000000007</v>
      </c>
      <c r="H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768.38369</v>
      </c>
      <c r="I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712.36369000000002</v>
      </c>
      <c r="J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995.4036900000001</v>
      </c>
      <c r="K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810.47369000000003</v>
      </c>
      <c r="L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748.31368999999995</v>
      </c>
      <c r="M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748.33369000000005</v>
      </c>
      <c r="N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748.39369000000011</v>
      </c>
      <c r="O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734.44369000000006</v>
      </c>
      <c r="P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727.65368999999998</v>
      </c>
      <c r="Q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727.66368999999997</v>
      </c>
      <c r="R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763.02368999999999</v>
      </c>
      <c r="S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778.21369000000004</v>
      </c>
      <c r="T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763.14369000000011</v>
      </c>
      <c r="U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748.82369000000006</v>
      </c>
      <c r="V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754.69369000000006</v>
      </c>
      <c r="W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782.73369000000002</v>
      </c>
      <c r="X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710.26369000000011</v>
      </c>
      <c r="Y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818.63369000000012</v>
      </c>
    </row>
    <row r="240" spans="1:27" x14ac:dyDescent="0.2">
      <c r="A240" s="79">
        <f t="shared" ref="A240:A268" si="8">A239+1</f>
        <v>42554</v>
      </c>
      <c r="B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764.48369000000002</v>
      </c>
      <c r="C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719.44369000000006</v>
      </c>
      <c r="D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703.23369000000002</v>
      </c>
      <c r="E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716.36369000000002</v>
      </c>
      <c r="F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777.45369000000005</v>
      </c>
      <c r="G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850.53369000000009</v>
      </c>
      <c r="H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768.22369000000003</v>
      </c>
      <c r="I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712.10369000000003</v>
      </c>
      <c r="J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994.72369000000003</v>
      </c>
      <c r="K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810.48369000000002</v>
      </c>
      <c r="L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762.95369000000005</v>
      </c>
      <c r="M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778.18369000000007</v>
      </c>
      <c r="N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770.38369000000012</v>
      </c>
      <c r="O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762.95369000000005</v>
      </c>
      <c r="P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763.10369000000014</v>
      </c>
      <c r="Q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762.91368999999997</v>
      </c>
      <c r="R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801.98369000000014</v>
      </c>
      <c r="S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802.00369000000012</v>
      </c>
      <c r="T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801.98369000000014</v>
      </c>
      <c r="U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786.19369000000006</v>
      </c>
      <c r="V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753.24369000000002</v>
      </c>
      <c r="W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780.21369000000004</v>
      </c>
      <c r="X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710.22369000000003</v>
      </c>
      <c r="Y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818.36369000000013</v>
      </c>
    </row>
    <row r="241" spans="1:25" x14ac:dyDescent="0.2">
      <c r="A241" s="79">
        <f t="shared" si="8"/>
        <v>42555</v>
      </c>
      <c r="B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722.99369000000013</v>
      </c>
      <c r="C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704.5236900000001</v>
      </c>
      <c r="D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747.63369</v>
      </c>
      <c r="E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771.29369000000008</v>
      </c>
      <c r="F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832.50369000000001</v>
      </c>
      <c r="G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861.90368999999998</v>
      </c>
      <c r="H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779.72369000000003</v>
      </c>
      <c r="I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1049.06369</v>
      </c>
      <c r="J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870.71369000000004</v>
      </c>
      <c r="K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712.72369000000003</v>
      </c>
      <c r="L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711.79369000000008</v>
      </c>
      <c r="M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716.27368999999999</v>
      </c>
      <c r="N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711.7736900000001</v>
      </c>
      <c r="O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713.02368999999999</v>
      </c>
      <c r="P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718.67368999999997</v>
      </c>
      <c r="Q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719.89368999999999</v>
      </c>
      <c r="R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729.88369000000012</v>
      </c>
      <c r="S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752.79369000000008</v>
      </c>
      <c r="T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752.80369000000007</v>
      </c>
      <c r="U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719.36369000000002</v>
      </c>
      <c r="V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748.94369000000006</v>
      </c>
      <c r="W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740.0236900000001</v>
      </c>
      <c r="X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719.20369000000005</v>
      </c>
      <c r="Y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761.67369000000008</v>
      </c>
    </row>
    <row r="242" spans="1:25" x14ac:dyDescent="0.2">
      <c r="A242" s="79">
        <f t="shared" si="8"/>
        <v>42556</v>
      </c>
      <c r="B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722.88369000000012</v>
      </c>
      <c r="C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704.91369000000009</v>
      </c>
      <c r="D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748.00369000000001</v>
      </c>
      <c r="E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771.67369000000008</v>
      </c>
      <c r="F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832.93368999999996</v>
      </c>
      <c r="G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832.83369000000005</v>
      </c>
      <c r="H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779.94369000000006</v>
      </c>
      <c r="I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1049.4536900000001</v>
      </c>
      <c r="J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870.66369000000009</v>
      </c>
      <c r="K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712.90368999999998</v>
      </c>
      <c r="L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721.83369000000005</v>
      </c>
      <c r="M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712.84369000000004</v>
      </c>
      <c r="N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712.85369000000003</v>
      </c>
      <c r="O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712.74369000000002</v>
      </c>
      <c r="P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726.08369000000016</v>
      </c>
      <c r="Q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726.04368999999997</v>
      </c>
      <c r="R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730.09369000000004</v>
      </c>
      <c r="S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777.67369000000008</v>
      </c>
      <c r="T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777.62369000000001</v>
      </c>
      <c r="U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790.73369000000002</v>
      </c>
      <c r="V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734.59369000000004</v>
      </c>
      <c r="W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748.12369000000001</v>
      </c>
      <c r="X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729.82368999999994</v>
      </c>
      <c r="Y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826.67369000000008</v>
      </c>
    </row>
    <row r="243" spans="1:25" x14ac:dyDescent="0.2">
      <c r="A243" s="79">
        <f t="shared" si="8"/>
        <v>42557</v>
      </c>
      <c r="B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720.05369000000007</v>
      </c>
      <c r="C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718.71369000000004</v>
      </c>
      <c r="D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747.86369000000002</v>
      </c>
      <c r="E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771.35369000000003</v>
      </c>
      <c r="F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796.32369000000006</v>
      </c>
      <c r="G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832.66368999999997</v>
      </c>
      <c r="H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796.62369000000012</v>
      </c>
      <c r="I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1072.9236900000001</v>
      </c>
      <c r="J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1072.50369</v>
      </c>
      <c r="K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753.84369000000015</v>
      </c>
      <c r="L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713.04368999999997</v>
      </c>
      <c r="M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713.06369000000007</v>
      </c>
      <c r="N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726.26369000000011</v>
      </c>
      <c r="O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739.75369000000012</v>
      </c>
      <c r="P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726.26369000000011</v>
      </c>
      <c r="Q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726.16369000000009</v>
      </c>
      <c r="R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741.5236900000001</v>
      </c>
      <c r="S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753.15368999999998</v>
      </c>
      <c r="T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730.05369000000007</v>
      </c>
      <c r="U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721.14369000000011</v>
      </c>
      <c r="V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772.84369000000004</v>
      </c>
      <c r="W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754.46369000000004</v>
      </c>
      <c r="X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718.60369000000003</v>
      </c>
      <c r="Y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839.75369000000001</v>
      </c>
    </row>
    <row r="244" spans="1:25" x14ac:dyDescent="0.2">
      <c r="A244" s="79">
        <f t="shared" si="8"/>
        <v>42558</v>
      </c>
      <c r="B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719.18369000000007</v>
      </c>
      <c r="C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704.91369000000009</v>
      </c>
      <c r="D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747.85369000000003</v>
      </c>
      <c r="E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771.41369000000009</v>
      </c>
      <c r="F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779.57369000000006</v>
      </c>
      <c r="G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832.63369</v>
      </c>
      <c r="H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763.20369000000005</v>
      </c>
      <c r="I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1073.03369</v>
      </c>
      <c r="J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911.44369000000006</v>
      </c>
      <c r="K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761.51369000000011</v>
      </c>
      <c r="L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713.26369</v>
      </c>
      <c r="M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721.6536900000001</v>
      </c>
      <c r="N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704.75369000000012</v>
      </c>
      <c r="O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713.4036900000001</v>
      </c>
      <c r="P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713.33369000000016</v>
      </c>
      <c r="Q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722.57369000000006</v>
      </c>
      <c r="R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730.21369000000004</v>
      </c>
      <c r="S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741.47369000000003</v>
      </c>
      <c r="T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777.89369000000011</v>
      </c>
      <c r="U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778.43369000000007</v>
      </c>
      <c r="V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735.00369000000001</v>
      </c>
      <c r="W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774.13369000000012</v>
      </c>
      <c r="X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708.45369000000005</v>
      </c>
      <c r="Y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840.64369000000011</v>
      </c>
    </row>
    <row r="245" spans="1:25" x14ac:dyDescent="0.2">
      <c r="A245" s="79">
        <f t="shared" si="8"/>
        <v>42559</v>
      </c>
      <c r="B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729.94369000000006</v>
      </c>
      <c r="C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704.91369000000009</v>
      </c>
      <c r="D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763.54369000000008</v>
      </c>
      <c r="E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763.49369000000013</v>
      </c>
      <c r="F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771.30369000000007</v>
      </c>
      <c r="G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842.35369000000014</v>
      </c>
      <c r="H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755.58369000000016</v>
      </c>
      <c r="I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1085.6836900000001</v>
      </c>
      <c r="J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944.17369000000008</v>
      </c>
      <c r="K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792.53368999999998</v>
      </c>
      <c r="L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733.35369000000003</v>
      </c>
      <c r="M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719.86369000000002</v>
      </c>
      <c r="N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733.23369000000002</v>
      </c>
      <c r="O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747.1536900000001</v>
      </c>
      <c r="P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761.56369000000007</v>
      </c>
      <c r="Q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761.58369000000005</v>
      </c>
      <c r="R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771.51369</v>
      </c>
      <c r="S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784.22369000000003</v>
      </c>
      <c r="T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797.07369000000006</v>
      </c>
      <c r="U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784.52368999999999</v>
      </c>
      <c r="V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740.76369</v>
      </c>
      <c r="W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741.73369000000002</v>
      </c>
      <c r="X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703.27368999999999</v>
      </c>
      <c r="Y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848.14369000000011</v>
      </c>
    </row>
    <row r="246" spans="1:25" x14ac:dyDescent="0.2">
      <c r="A246" s="79">
        <f t="shared" si="8"/>
        <v>42560</v>
      </c>
      <c r="B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768.22369000000003</v>
      </c>
      <c r="C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730.36369000000002</v>
      </c>
      <c r="D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708.62369000000001</v>
      </c>
      <c r="E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724.4036900000001</v>
      </c>
      <c r="F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758.57369000000006</v>
      </c>
      <c r="G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796.94369000000006</v>
      </c>
      <c r="H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759.20369000000005</v>
      </c>
      <c r="I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706.35369000000003</v>
      </c>
      <c r="J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1034.4036900000001</v>
      </c>
      <c r="K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836.21369000000004</v>
      </c>
      <c r="L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755.75369000000012</v>
      </c>
      <c r="M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741.50369000000012</v>
      </c>
      <c r="N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741.47369000000003</v>
      </c>
      <c r="O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770.66369000000009</v>
      </c>
      <c r="P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763.03368999999998</v>
      </c>
      <c r="Q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762.91368999999997</v>
      </c>
      <c r="R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786.12369000000001</v>
      </c>
      <c r="S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770.75369000000012</v>
      </c>
      <c r="T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770.62369000000012</v>
      </c>
      <c r="U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741.21369000000004</v>
      </c>
      <c r="V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772.28368999999998</v>
      </c>
      <c r="W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773.12369000000001</v>
      </c>
      <c r="X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717.23369000000014</v>
      </c>
      <c r="Y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809.70369000000005</v>
      </c>
    </row>
    <row r="247" spans="1:25" x14ac:dyDescent="0.2">
      <c r="A247" s="79">
        <f t="shared" si="8"/>
        <v>42561</v>
      </c>
      <c r="B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726.55369000000007</v>
      </c>
      <c r="C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705.65368999999998</v>
      </c>
      <c r="D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703.11369000000002</v>
      </c>
      <c r="E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745.31369000000007</v>
      </c>
      <c r="F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781.55369000000007</v>
      </c>
      <c r="G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822.30369000000007</v>
      </c>
      <c r="H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763.59369000000004</v>
      </c>
      <c r="I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702.61369000000013</v>
      </c>
      <c r="J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1041.6736900000001</v>
      </c>
      <c r="K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888.64369000000011</v>
      </c>
      <c r="L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798.37369000000012</v>
      </c>
      <c r="M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774.83369000000005</v>
      </c>
      <c r="N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774.6536900000001</v>
      </c>
      <c r="O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798.25369000000012</v>
      </c>
      <c r="P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841.0236900000001</v>
      </c>
      <c r="Q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841.01369000000011</v>
      </c>
      <c r="R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841.69369000000006</v>
      </c>
      <c r="S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841.69369000000006</v>
      </c>
      <c r="T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775.20369000000005</v>
      </c>
      <c r="U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744.88369000000012</v>
      </c>
      <c r="V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752.32369000000006</v>
      </c>
      <c r="W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764.53368999999998</v>
      </c>
      <c r="X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713.03368999999998</v>
      </c>
      <c r="Y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813.69369000000006</v>
      </c>
    </row>
    <row r="248" spans="1:25" x14ac:dyDescent="0.2">
      <c r="A248" s="79">
        <f t="shared" si="8"/>
        <v>42562</v>
      </c>
      <c r="B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715.79369000000008</v>
      </c>
      <c r="C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702.55369000000007</v>
      </c>
      <c r="D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767.23369000000002</v>
      </c>
      <c r="E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767.41369000000009</v>
      </c>
      <c r="F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809.05368999999996</v>
      </c>
      <c r="G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865.71369000000004</v>
      </c>
      <c r="H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808.85369000000003</v>
      </c>
      <c r="I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1170.1036900000001</v>
      </c>
      <c r="J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996.76369</v>
      </c>
      <c r="K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837.72369000000003</v>
      </c>
      <c r="L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735.5236900000001</v>
      </c>
      <c r="M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721.97369000000003</v>
      </c>
      <c r="N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728.20369000000005</v>
      </c>
      <c r="O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749.05369000000007</v>
      </c>
      <c r="P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749.25369000000001</v>
      </c>
      <c r="Q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721.38369000000012</v>
      </c>
      <c r="R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760.87369000000001</v>
      </c>
      <c r="S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766.70369000000005</v>
      </c>
      <c r="T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800.47369000000003</v>
      </c>
      <c r="U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787.05368999999996</v>
      </c>
      <c r="V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737.76369000000011</v>
      </c>
      <c r="W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738.0236900000001</v>
      </c>
      <c r="X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716.21369000000004</v>
      </c>
      <c r="Y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839.90368999999998</v>
      </c>
    </row>
    <row r="249" spans="1:25" x14ac:dyDescent="0.2">
      <c r="A249" s="79">
        <f t="shared" si="8"/>
        <v>42563</v>
      </c>
      <c r="B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717.17369000000008</v>
      </c>
      <c r="C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702.60369000000014</v>
      </c>
      <c r="D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766.71369000000004</v>
      </c>
      <c r="E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791.72369000000003</v>
      </c>
      <c r="F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827.22369000000003</v>
      </c>
      <c r="G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827.50369000000001</v>
      </c>
      <c r="H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809.92369000000008</v>
      </c>
      <c r="I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1172.3236899999999</v>
      </c>
      <c r="J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998.58369000000005</v>
      </c>
      <c r="K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839.03369000000009</v>
      </c>
      <c r="L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737.03368999999998</v>
      </c>
      <c r="M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723.49369000000002</v>
      </c>
      <c r="N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730.14369000000011</v>
      </c>
      <c r="O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751.19369000000006</v>
      </c>
      <c r="P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751.18369000000007</v>
      </c>
      <c r="Q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751.19369000000006</v>
      </c>
      <c r="R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762.78368999999998</v>
      </c>
      <c r="S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836.15368999999998</v>
      </c>
      <c r="T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858.40368999999998</v>
      </c>
      <c r="U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814.06369000000007</v>
      </c>
      <c r="V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710.08369000000005</v>
      </c>
      <c r="W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710.36369000000002</v>
      </c>
      <c r="X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727.36369000000002</v>
      </c>
      <c r="Y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803.80369000000007</v>
      </c>
    </row>
    <row r="250" spans="1:25" x14ac:dyDescent="0.2">
      <c r="A250" s="79">
        <f t="shared" si="8"/>
        <v>42564</v>
      </c>
      <c r="B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725.26369</v>
      </c>
      <c r="C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704.5236900000001</v>
      </c>
      <c r="D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771.16369000000009</v>
      </c>
      <c r="E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796.28369000000009</v>
      </c>
      <c r="F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832.31369000000007</v>
      </c>
      <c r="G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832.52368999999999</v>
      </c>
      <c r="H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814.45369000000005</v>
      </c>
      <c r="I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1179.1836900000001</v>
      </c>
      <c r="J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1004.9536900000001</v>
      </c>
      <c r="K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843.55369000000007</v>
      </c>
      <c r="L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740.29369000000008</v>
      </c>
      <c r="M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726.61369000000013</v>
      </c>
      <c r="N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733.28368999999998</v>
      </c>
      <c r="O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754.44369000000006</v>
      </c>
      <c r="P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754.47369000000003</v>
      </c>
      <c r="Q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754.35369000000003</v>
      </c>
      <c r="R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765.26369000000011</v>
      </c>
      <c r="S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839.10369000000003</v>
      </c>
      <c r="T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861.78369000000009</v>
      </c>
      <c r="U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817.63369</v>
      </c>
      <c r="V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707.44369000000006</v>
      </c>
      <c r="W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707.89369000000011</v>
      </c>
      <c r="X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729.96369000000016</v>
      </c>
      <c r="Y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803.86369000000013</v>
      </c>
    </row>
    <row r="251" spans="1:25" x14ac:dyDescent="0.2">
      <c r="A251" s="79">
        <f t="shared" si="8"/>
        <v>42565</v>
      </c>
      <c r="B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723.86369000000002</v>
      </c>
      <c r="C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704.57369000000006</v>
      </c>
      <c r="D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732.64369000000011</v>
      </c>
      <c r="E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796.4036900000001</v>
      </c>
      <c r="F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832.47369000000003</v>
      </c>
      <c r="G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832.63369</v>
      </c>
      <c r="H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814.66369000000009</v>
      </c>
      <c r="I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1165.06369</v>
      </c>
      <c r="J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979.77368999999999</v>
      </c>
      <c r="K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817.08369000000005</v>
      </c>
      <c r="L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740.26369</v>
      </c>
      <c r="M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726.51369000000011</v>
      </c>
      <c r="N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747.07369000000006</v>
      </c>
      <c r="O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754.26369000000011</v>
      </c>
      <c r="P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754.23369000000002</v>
      </c>
      <c r="Q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754.19369000000006</v>
      </c>
      <c r="R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777.42368999999997</v>
      </c>
      <c r="S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803.63369000000012</v>
      </c>
      <c r="T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861.77368999999999</v>
      </c>
      <c r="U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817.60369000000003</v>
      </c>
      <c r="V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707.25369000000001</v>
      </c>
      <c r="W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707.70369000000005</v>
      </c>
      <c r="X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729.87369000000012</v>
      </c>
      <c r="Y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796.67369000000008</v>
      </c>
    </row>
    <row r="252" spans="1:25" x14ac:dyDescent="0.2">
      <c r="A252" s="79">
        <f t="shared" si="8"/>
        <v>42566</v>
      </c>
      <c r="B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712.22369000000003</v>
      </c>
      <c r="C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704.95369000000005</v>
      </c>
      <c r="D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733.42368999999997</v>
      </c>
      <c r="E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796.91369000000009</v>
      </c>
      <c r="F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833.06368999999995</v>
      </c>
      <c r="G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833.02368999999999</v>
      </c>
      <c r="H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814.69369000000006</v>
      </c>
      <c r="I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1165.4336899999998</v>
      </c>
      <c r="J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944.33369000000005</v>
      </c>
      <c r="K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784.29369000000008</v>
      </c>
      <c r="L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713.11369000000002</v>
      </c>
      <c r="M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720.56368999999995</v>
      </c>
      <c r="N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720.80369000000007</v>
      </c>
      <c r="O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720.86369000000013</v>
      </c>
      <c r="P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720.74369000000002</v>
      </c>
      <c r="Q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720.88369000000012</v>
      </c>
      <c r="R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741.32369000000006</v>
      </c>
      <c r="S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803.69369000000006</v>
      </c>
      <c r="T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803.70369000000005</v>
      </c>
      <c r="U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817.50369000000001</v>
      </c>
      <c r="V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707.66369000000009</v>
      </c>
      <c r="W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734.1536900000001</v>
      </c>
      <c r="X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729.97369000000015</v>
      </c>
      <c r="Y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807.35369000000014</v>
      </c>
    </row>
    <row r="253" spans="1:25" x14ac:dyDescent="0.2">
      <c r="A253" s="79">
        <f t="shared" si="8"/>
        <v>42567</v>
      </c>
      <c r="B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744.37369000000001</v>
      </c>
      <c r="C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710.45369000000005</v>
      </c>
      <c r="D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702.53369000000009</v>
      </c>
      <c r="E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716.66368999999997</v>
      </c>
      <c r="F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767.46369000000004</v>
      </c>
      <c r="G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807.20369000000005</v>
      </c>
      <c r="H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768.30368999999996</v>
      </c>
      <c r="I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724.18368999999996</v>
      </c>
      <c r="J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1007.66369</v>
      </c>
      <c r="K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863.68369000000007</v>
      </c>
      <c r="L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810.14368999999999</v>
      </c>
      <c r="M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793.70369000000005</v>
      </c>
      <c r="N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793.68369000000007</v>
      </c>
      <c r="O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793.65368999999998</v>
      </c>
      <c r="P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793.66369000000009</v>
      </c>
      <c r="Q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777.84369000000015</v>
      </c>
      <c r="R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777.63369</v>
      </c>
      <c r="S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762.72369000000003</v>
      </c>
      <c r="T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762.75369000000001</v>
      </c>
      <c r="U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778.22369000000003</v>
      </c>
      <c r="V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753.03369000000009</v>
      </c>
      <c r="W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784.2736900000001</v>
      </c>
      <c r="X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738.48369000000002</v>
      </c>
      <c r="Y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827.06369000000007</v>
      </c>
    </row>
    <row r="254" spans="1:25" x14ac:dyDescent="0.2">
      <c r="A254" s="79">
        <f t="shared" si="8"/>
        <v>42568</v>
      </c>
      <c r="B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765.50369000000012</v>
      </c>
      <c r="C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716.42369000000008</v>
      </c>
      <c r="D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703.54368999999997</v>
      </c>
      <c r="E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719.33369000000005</v>
      </c>
      <c r="F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771.63369</v>
      </c>
      <c r="G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811.08369000000005</v>
      </c>
      <c r="H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771.93368999999996</v>
      </c>
      <c r="I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727.66368999999997</v>
      </c>
      <c r="J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1011.9536900000001</v>
      </c>
      <c r="K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867.24369000000002</v>
      </c>
      <c r="L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813.32369000000006</v>
      </c>
      <c r="M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796.80369000000007</v>
      </c>
      <c r="N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796.6536900000001</v>
      </c>
      <c r="O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796.56369000000007</v>
      </c>
      <c r="P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796.51369000000011</v>
      </c>
      <c r="Q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780.67369000000008</v>
      </c>
      <c r="R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780.53369000000009</v>
      </c>
      <c r="S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765.19369000000006</v>
      </c>
      <c r="T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765.31369000000007</v>
      </c>
      <c r="U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781.47369000000003</v>
      </c>
      <c r="V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776.22369000000003</v>
      </c>
      <c r="W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796.63369000000012</v>
      </c>
      <c r="X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750.95369000000005</v>
      </c>
      <c r="Y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929.17369000000008</v>
      </c>
    </row>
    <row r="255" spans="1:25" x14ac:dyDescent="0.2">
      <c r="A255" s="79">
        <f t="shared" si="8"/>
        <v>42569</v>
      </c>
      <c r="B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725.17369000000008</v>
      </c>
      <c r="C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721.14369000000011</v>
      </c>
      <c r="D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750.74369000000002</v>
      </c>
      <c r="E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782.71369000000004</v>
      </c>
      <c r="F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799.75369000000001</v>
      </c>
      <c r="G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855.9036900000001</v>
      </c>
      <c r="H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800.19369000000006</v>
      </c>
      <c r="I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1103.26369</v>
      </c>
      <c r="J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948.58369000000005</v>
      </c>
      <c r="K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787.31369000000007</v>
      </c>
      <c r="L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715.54369000000008</v>
      </c>
      <c r="M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715.39369000000011</v>
      </c>
      <c r="N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715.51369000000011</v>
      </c>
      <c r="O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715.51369000000011</v>
      </c>
      <c r="P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715.41369000000009</v>
      </c>
      <c r="Q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728.6536900000001</v>
      </c>
      <c r="R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743.33369000000005</v>
      </c>
      <c r="S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743.32369000000006</v>
      </c>
      <c r="T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755.17369000000008</v>
      </c>
      <c r="U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780.06369000000007</v>
      </c>
      <c r="V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731.83369000000005</v>
      </c>
      <c r="W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745.30369000000007</v>
      </c>
      <c r="X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806.1536900000001</v>
      </c>
      <c r="Y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789.62369000000001</v>
      </c>
    </row>
    <row r="256" spans="1:25" x14ac:dyDescent="0.2">
      <c r="A256" s="79">
        <f t="shared" si="8"/>
        <v>42570</v>
      </c>
      <c r="B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748.00369000000001</v>
      </c>
      <c r="C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715.07368999999994</v>
      </c>
      <c r="D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702.85369000000003</v>
      </c>
      <c r="E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735.60369000000014</v>
      </c>
      <c r="F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766.43369000000007</v>
      </c>
      <c r="G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817.56369000000007</v>
      </c>
      <c r="H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791.36369000000002</v>
      </c>
      <c r="I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1142.1836900000001</v>
      </c>
      <c r="J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959.57369000000006</v>
      </c>
      <c r="K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756.60369000000003</v>
      </c>
      <c r="L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702.42369000000008</v>
      </c>
      <c r="M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733.91369000000009</v>
      </c>
      <c r="N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734.16369000000009</v>
      </c>
      <c r="O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734.35369000000003</v>
      </c>
      <c r="P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734.20369000000005</v>
      </c>
      <c r="Q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734.10369000000003</v>
      </c>
      <c r="R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709.93369000000007</v>
      </c>
      <c r="S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709.93369000000007</v>
      </c>
      <c r="T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754.76369</v>
      </c>
      <c r="U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732.03369000000009</v>
      </c>
      <c r="V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769.42369000000008</v>
      </c>
      <c r="W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770.07369000000006</v>
      </c>
      <c r="X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728.02368999999999</v>
      </c>
      <c r="Y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858.40368999999998</v>
      </c>
    </row>
    <row r="257" spans="1:25" x14ac:dyDescent="0.2">
      <c r="A257" s="79">
        <f t="shared" si="8"/>
        <v>42571</v>
      </c>
      <c r="B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735.57369000000006</v>
      </c>
      <c r="C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712.52368999999999</v>
      </c>
      <c r="D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702.80369000000007</v>
      </c>
      <c r="E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719.96369000000004</v>
      </c>
      <c r="F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719.88369</v>
      </c>
      <c r="G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798.2736900000001</v>
      </c>
      <c r="H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734.43369000000007</v>
      </c>
      <c r="I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1018.1836900000001</v>
      </c>
      <c r="J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872.77368999999999</v>
      </c>
      <c r="K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703.42369000000008</v>
      </c>
      <c r="L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773.48369000000002</v>
      </c>
      <c r="M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774.55369000000007</v>
      </c>
      <c r="N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774.95369000000005</v>
      </c>
      <c r="O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776.4036900000001</v>
      </c>
      <c r="P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776.91369000000009</v>
      </c>
      <c r="Q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776.35369000000003</v>
      </c>
      <c r="R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744.19369000000006</v>
      </c>
      <c r="S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731.00369000000001</v>
      </c>
      <c r="T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729.91369000000009</v>
      </c>
      <c r="U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728.64369000000011</v>
      </c>
      <c r="V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801.53368999999998</v>
      </c>
      <c r="W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808.57369000000006</v>
      </c>
      <c r="X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732.78369000000009</v>
      </c>
      <c r="Y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850.61369000000002</v>
      </c>
    </row>
    <row r="258" spans="1:25" x14ac:dyDescent="0.2">
      <c r="A258" s="79">
        <f t="shared" si="8"/>
        <v>42572</v>
      </c>
      <c r="B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731.21369000000004</v>
      </c>
      <c r="C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706.99369000000002</v>
      </c>
      <c r="D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704.61369000000002</v>
      </c>
      <c r="E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704.01369</v>
      </c>
      <c r="F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719.83369000000005</v>
      </c>
      <c r="G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749.26369</v>
      </c>
      <c r="H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719.86369000000002</v>
      </c>
      <c r="I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1018.9536900000001</v>
      </c>
      <c r="J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853.82369000000006</v>
      </c>
      <c r="K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710.41369000000009</v>
      </c>
      <c r="L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743.6536900000001</v>
      </c>
      <c r="M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774.93369000000007</v>
      </c>
      <c r="N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769.61369000000002</v>
      </c>
      <c r="O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770.70369000000005</v>
      </c>
      <c r="P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745.4036900000001</v>
      </c>
      <c r="Q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724.96369000000004</v>
      </c>
      <c r="R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729.93369000000007</v>
      </c>
      <c r="S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717.87369000000001</v>
      </c>
      <c r="T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742.32369000000006</v>
      </c>
      <c r="U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728.76369000000011</v>
      </c>
      <c r="V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797.01369000000011</v>
      </c>
      <c r="W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802.37369000000012</v>
      </c>
      <c r="X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732.72369000000003</v>
      </c>
      <c r="Y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841.16369000000009</v>
      </c>
    </row>
    <row r="259" spans="1:25" x14ac:dyDescent="0.2">
      <c r="A259" s="79">
        <f t="shared" si="8"/>
        <v>42573</v>
      </c>
      <c r="B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720.79369000000008</v>
      </c>
      <c r="C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706.37369000000012</v>
      </c>
      <c r="D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702.60369000000014</v>
      </c>
      <c r="E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706.00369000000001</v>
      </c>
      <c r="F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719.88369</v>
      </c>
      <c r="G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781.21369000000004</v>
      </c>
      <c r="H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734.34369000000004</v>
      </c>
      <c r="I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1075.71369</v>
      </c>
      <c r="J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935.10369000000003</v>
      </c>
      <c r="K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785.70369000000005</v>
      </c>
      <c r="L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762.71369000000004</v>
      </c>
      <c r="M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714.04369000000008</v>
      </c>
      <c r="N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741.0236900000001</v>
      </c>
      <c r="O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741.0236900000001</v>
      </c>
      <c r="P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703.63369</v>
      </c>
      <c r="Q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703.56369000000007</v>
      </c>
      <c r="R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719.03369000000009</v>
      </c>
      <c r="S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709.51369</v>
      </c>
      <c r="T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731.17369000000008</v>
      </c>
      <c r="U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709.75369000000012</v>
      </c>
      <c r="V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790.76369</v>
      </c>
      <c r="W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793.66369000000009</v>
      </c>
      <c r="X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736.14369000000011</v>
      </c>
      <c r="Y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868.91369000000009</v>
      </c>
    </row>
    <row r="260" spans="1:25" x14ac:dyDescent="0.2">
      <c r="A260" s="79">
        <f t="shared" si="8"/>
        <v>42574</v>
      </c>
      <c r="B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790.26369</v>
      </c>
      <c r="C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753.70369000000005</v>
      </c>
      <c r="D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726.86369000000002</v>
      </c>
      <c r="E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715.46369000000004</v>
      </c>
      <c r="F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708.50369000000012</v>
      </c>
      <c r="G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717.97369000000003</v>
      </c>
      <c r="H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702.54369000000008</v>
      </c>
      <c r="I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711.26369</v>
      </c>
      <c r="J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973.18369000000007</v>
      </c>
      <c r="K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795.45369000000005</v>
      </c>
      <c r="L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749.98369000000002</v>
      </c>
      <c r="M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709.28368999999998</v>
      </c>
      <c r="N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709.02368999999999</v>
      </c>
      <c r="O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708.86369000000002</v>
      </c>
      <c r="P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708.90368999999998</v>
      </c>
      <c r="Q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708.85369000000003</v>
      </c>
      <c r="R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735.29368999999997</v>
      </c>
      <c r="S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724.96369000000004</v>
      </c>
      <c r="T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709.53368999999998</v>
      </c>
      <c r="U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736.37369000000001</v>
      </c>
      <c r="V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833.75369000000012</v>
      </c>
      <c r="W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850.70369000000005</v>
      </c>
      <c r="X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736.65368999999998</v>
      </c>
      <c r="Y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764.21369000000004</v>
      </c>
    </row>
    <row r="261" spans="1:25" x14ac:dyDescent="0.2">
      <c r="A261" s="79">
        <f t="shared" si="8"/>
        <v>42575</v>
      </c>
      <c r="B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776.09369000000015</v>
      </c>
      <c r="C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749.19369000000006</v>
      </c>
      <c r="D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722.9036900000001</v>
      </c>
      <c r="E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713.28368999999998</v>
      </c>
      <c r="F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707.45369000000005</v>
      </c>
      <c r="G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734.08369000000005</v>
      </c>
      <c r="H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717.79369000000008</v>
      </c>
      <c r="I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702.51369000000011</v>
      </c>
      <c r="J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997.01369</v>
      </c>
      <c r="K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811.56369000000007</v>
      </c>
      <c r="L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749.24369000000002</v>
      </c>
      <c r="M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708.92369000000008</v>
      </c>
      <c r="N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708.75369000000001</v>
      </c>
      <c r="O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708.73369000000002</v>
      </c>
      <c r="P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708.73369000000002</v>
      </c>
      <c r="Q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708.70369000000005</v>
      </c>
      <c r="R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735.45369000000005</v>
      </c>
      <c r="S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725.95369000000005</v>
      </c>
      <c r="T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709.92369000000008</v>
      </c>
      <c r="U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739.37369000000012</v>
      </c>
      <c r="V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858.52368999999999</v>
      </c>
      <c r="W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859.44369000000006</v>
      </c>
      <c r="X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741.37369000000012</v>
      </c>
      <c r="Y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763.98369000000002</v>
      </c>
    </row>
    <row r="262" spans="1:25" x14ac:dyDescent="0.2">
      <c r="A262" s="79">
        <f t="shared" si="8"/>
        <v>42576</v>
      </c>
      <c r="B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750.7736900000001</v>
      </c>
      <c r="C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723.58369000000005</v>
      </c>
      <c r="D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703.60369000000003</v>
      </c>
      <c r="E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703.34369000000004</v>
      </c>
      <c r="F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733.99369000000013</v>
      </c>
      <c r="G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764.72369000000003</v>
      </c>
      <c r="H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749.39368999999999</v>
      </c>
      <c r="I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1113.51369</v>
      </c>
      <c r="J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913.50369000000001</v>
      </c>
      <c r="K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770.46369000000016</v>
      </c>
      <c r="L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703.58369000000005</v>
      </c>
      <c r="M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746.19369000000006</v>
      </c>
      <c r="N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746.98369000000002</v>
      </c>
      <c r="O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747.0236900000001</v>
      </c>
      <c r="P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746.98369000000002</v>
      </c>
      <c r="Q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746.86369000000013</v>
      </c>
      <c r="R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714.73369000000002</v>
      </c>
      <c r="S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721.54369000000008</v>
      </c>
      <c r="T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720.14368999999999</v>
      </c>
      <c r="U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709.62369000000012</v>
      </c>
      <c r="V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801.26369</v>
      </c>
      <c r="W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776.4036900000001</v>
      </c>
      <c r="X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706.73369000000002</v>
      </c>
      <c r="Y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869.57369000000006</v>
      </c>
    </row>
    <row r="263" spans="1:25" x14ac:dyDescent="0.2">
      <c r="A263" s="79">
        <f t="shared" si="8"/>
        <v>42577</v>
      </c>
      <c r="B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758.54369000000008</v>
      </c>
      <c r="C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712.74369000000002</v>
      </c>
      <c r="D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734.08369000000005</v>
      </c>
      <c r="E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749.03369000000009</v>
      </c>
      <c r="F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749.0236900000001</v>
      </c>
      <c r="G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772.33369000000016</v>
      </c>
      <c r="H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749.03369000000009</v>
      </c>
      <c r="I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1051.6836900000001</v>
      </c>
      <c r="J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913.20369000000005</v>
      </c>
      <c r="K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770.64369000000011</v>
      </c>
      <c r="L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728.10369000000014</v>
      </c>
      <c r="M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728.11369000000013</v>
      </c>
      <c r="N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727.92368999999997</v>
      </c>
      <c r="O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727.75369000000001</v>
      </c>
      <c r="P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714.47369000000003</v>
      </c>
      <c r="Q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727.72369000000003</v>
      </c>
      <c r="R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742.59369000000004</v>
      </c>
      <c r="S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772.28368999999998</v>
      </c>
      <c r="T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818.86369000000002</v>
      </c>
      <c r="U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774.05368999999996</v>
      </c>
      <c r="V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737.32369000000006</v>
      </c>
      <c r="W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738.97369000000003</v>
      </c>
      <c r="X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742.56369000000007</v>
      </c>
      <c r="Y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864.15368999999998</v>
      </c>
    </row>
    <row r="264" spans="1:25" x14ac:dyDescent="0.2">
      <c r="A264" s="79">
        <f t="shared" si="8"/>
        <v>42578</v>
      </c>
      <c r="B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733.05369000000007</v>
      </c>
      <c r="C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734.75369000000001</v>
      </c>
      <c r="D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749.71369000000004</v>
      </c>
      <c r="E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749.69369000000006</v>
      </c>
      <c r="F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816.45369000000005</v>
      </c>
      <c r="G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835.18369000000007</v>
      </c>
      <c r="H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799.0236900000001</v>
      </c>
      <c r="I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1140.52369</v>
      </c>
      <c r="J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947.49369000000013</v>
      </c>
      <c r="K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802.78369000000009</v>
      </c>
      <c r="L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742.59369000000004</v>
      </c>
      <c r="M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715.4036900000001</v>
      </c>
      <c r="N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715.17369000000008</v>
      </c>
      <c r="O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715.13369000000012</v>
      </c>
      <c r="P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742.33369000000005</v>
      </c>
      <c r="Q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742.54368999999997</v>
      </c>
      <c r="R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755.21369000000004</v>
      </c>
      <c r="S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754.91369000000009</v>
      </c>
      <c r="T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792.64369000000011</v>
      </c>
      <c r="U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756.48369000000002</v>
      </c>
      <c r="V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737.37369000000012</v>
      </c>
      <c r="W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739.36369000000013</v>
      </c>
      <c r="X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742.59369000000004</v>
      </c>
      <c r="Y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844.44369000000006</v>
      </c>
    </row>
    <row r="265" spans="1:25" x14ac:dyDescent="0.2">
      <c r="A265" s="79">
        <f t="shared" si="8"/>
        <v>42579</v>
      </c>
      <c r="B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731.82369000000006</v>
      </c>
      <c r="C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720.30369000000007</v>
      </c>
      <c r="D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749.72369000000003</v>
      </c>
      <c r="E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749.77368999999999</v>
      </c>
      <c r="F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798.76369000000011</v>
      </c>
      <c r="G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798.69369000000006</v>
      </c>
      <c r="H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749.91368999999997</v>
      </c>
      <c r="I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1141.4436900000001</v>
      </c>
      <c r="J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948.0236900000001</v>
      </c>
      <c r="K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771.56369000000007</v>
      </c>
      <c r="L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715.81369000000007</v>
      </c>
      <c r="M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715.86369000000002</v>
      </c>
      <c r="N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728.62369000000012</v>
      </c>
      <c r="O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728.39369000000011</v>
      </c>
      <c r="P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742.30369000000007</v>
      </c>
      <c r="Q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742.39368999999999</v>
      </c>
      <c r="R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841.63369</v>
      </c>
      <c r="S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805.85369000000003</v>
      </c>
      <c r="T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819.86369000000002</v>
      </c>
      <c r="U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794.93369000000007</v>
      </c>
      <c r="V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735.68369000000007</v>
      </c>
      <c r="W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738.16369000000009</v>
      </c>
      <c r="X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754.92369000000008</v>
      </c>
      <c r="Y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848.01369000000011</v>
      </c>
    </row>
    <row r="266" spans="1:25" x14ac:dyDescent="0.2">
      <c r="A266" s="79">
        <f t="shared" si="8"/>
        <v>42580</v>
      </c>
      <c r="B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730.17369000000008</v>
      </c>
      <c r="C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735.55369000000007</v>
      </c>
      <c r="D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750.23369000000002</v>
      </c>
      <c r="E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750.29369000000008</v>
      </c>
      <c r="F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817.24369000000002</v>
      </c>
      <c r="G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835.97369000000003</v>
      </c>
      <c r="H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774.45369000000005</v>
      </c>
      <c r="I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1142.6036900000001</v>
      </c>
      <c r="J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948.98369000000002</v>
      </c>
      <c r="K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772.12369000000001</v>
      </c>
      <c r="L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722.95369000000005</v>
      </c>
      <c r="M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729.57369000000006</v>
      </c>
      <c r="N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710.98369000000002</v>
      </c>
      <c r="O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703.19369000000006</v>
      </c>
      <c r="P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703.33369000000005</v>
      </c>
      <c r="Q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716.09369000000004</v>
      </c>
      <c r="R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755.61369000000013</v>
      </c>
      <c r="S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767.42369000000008</v>
      </c>
      <c r="T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767.79369000000008</v>
      </c>
      <c r="U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722.94369000000006</v>
      </c>
      <c r="V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768.01369</v>
      </c>
      <c r="W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741.43369000000007</v>
      </c>
      <c r="X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755.49369000000002</v>
      </c>
      <c r="Y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870.44369000000006</v>
      </c>
    </row>
    <row r="267" spans="1:25" x14ac:dyDescent="0.2">
      <c r="A267" s="79">
        <f t="shared" si="8"/>
        <v>42581</v>
      </c>
      <c r="B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РСО-А'!$L$7</f>
        <v>795.84369000000004</v>
      </c>
      <c r="C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РСО-А'!$L$7</f>
        <v>715.67369000000008</v>
      </c>
      <c r="D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РСО-А'!$L$7</f>
        <v>703.40368999999998</v>
      </c>
      <c r="E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РСО-А'!$L$7</f>
        <v>719.47369000000003</v>
      </c>
      <c r="F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РСО-А'!$L$7</f>
        <v>753.36369000000002</v>
      </c>
      <c r="G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РСО-А'!$L$7</f>
        <v>790.96369000000004</v>
      </c>
      <c r="H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РСО-А'!$L$7</f>
        <v>727.81369000000007</v>
      </c>
      <c r="I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РСО-А'!$L$7</f>
        <v>742.19369000000006</v>
      </c>
      <c r="J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РСО-А'!$L$7</f>
        <v>1002.03369</v>
      </c>
      <c r="K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РСО-А'!$L$7</f>
        <v>814.85369000000014</v>
      </c>
      <c r="L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РСО-А'!$L$7</f>
        <v>752.53369000000009</v>
      </c>
      <c r="M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РСО-А'!$L$7</f>
        <v>731.25369000000001</v>
      </c>
      <c r="N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РСО-А'!$L$7</f>
        <v>766.81369000000007</v>
      </c>
      <c r="O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РСО-А'!$L$7</f>
        <v>766.79369000000008</v>
      </c>
      <c r="P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РСО-А'!$L$7</f>
        <v>766.82369000000006</v>
      </c>
      <c r="Q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РСО-А'!$L$7</f>
        <v>766.78369000000009</v>
      </c>
      <c r="R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РСО-А'!$L$7</f>
        <v>766.47369000000003</v>
      </c>
      <c r="S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РСО-А'!$L$7</f>
        <v>751.28368999999998</v>
      </c>
      <c r="T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РСО-А'!$L$7</f>
        <v>736.78368999999998</v>
      </c>
      <c r="U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РСО-А'!$L$7</f>
        <v>725.46369000000004</v>
      </c>
      <c r="V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РСО-А'!$L$7</f>
        <v>808.20369000000005</v>
      </c>
      <c r="W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РСО-А'!$L$7</f>
        <v>796.51369000000011</v>
      </c>
      <c r="X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РСО-А'!$L$7</f>
        <v>710.34369000000004</v>
      </c>
      <c r="Y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РСО-А'!$L$7</f>
        <v>848.49369000000002</v>
      </c>
    </row>
    <row r="268" spans="1:25" x14ac:dyDescent="0.2">
      <c r="A268" s="79">
        <f t="shared" si="8"/>
        <v>42582</v>
      </c>
      <c r="B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778.78369000000009</v>
      </c>
      <c r="C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711.45369000000005</v>
      </c>
      <c r="D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719.47369000000003</v>
      </c>
      <c r="E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719.60369000000003</v>
      </c>
      <c r="F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772.07369000000006</v>
      </c>
      <c r="G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791.11369000000013</v>
      </c>
      <c r="H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727.70369000000005</v>
      </c>
      <c r="I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719.60369000000003</v>
      </c>
      <c r="J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1025.52369</v>
      </c>
      <c r="K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830.81369000000007</v>
      </c>
      <c r="L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780.78368999999998</v>
      </c>
      <c r="M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750.95369000000005</v>
      </c>
      <c r="N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750.85369000000003</v>
      </c>
      <c r="O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750.80369000000007</v>
      </c>
      <c r="P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765.41369000000009</v>
      </c>
      <c r="Q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765.35369000000003</v>
      </c>
      <c r="R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765.41369000000009</v>
      </c>
      <c r="S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736.55369000000007</v>
      </c>
      <c r="T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736.79368999999997</v>
      </c>
      <c r="U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725.39368999999999</v>
      </c>
      <c r="V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819.96369000000004</v>
      </c>
      <c r="W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790.82369000000006</v>
      </c>
      <c r="X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710.68369000000007</v>
      </c>
      <c r="Y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866.75369000000012</v>
      </c>
    </row>
    <row r="269" spans="1:25" x14ac:dyDescent="0.25">
      <c r="A269" s="94"/>
      <c r="B269" s="78"/>
      <c r="C269" s="78"/>
      <c r="D269" s="78"/>
    </row>
    <row r="270" spans="1:25" x14ac:dyDescent="0.25">
      <c r="A270" s="87" t="s">
        <v>153</v>
      </c>
      <c r="B270" s="78"/>
      <c r="C270" s="78"/>
      <c r="D270" s="78"/>
    </row>
    <row r="271" spans="1:25" ht="12.75" x14ac:dyDescent="0.2">
      <c r="A271" s="169" t="s">
        <v>48</v>
      </c>
      <c r="B271" s="180" t="s">
        <v>122</v>
      </c>
      <c r="C271" s="181"/>
      <c r="D271" s="181"/>
      <c r="E271" s="181"/>
      <c r="F271" s="181"/>
      <c r="G271" s="181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2"/>
    </row>
    <row r="272" spans="1:25" ht="12.75" x14ac:dyDescent="0.2">
      <c r="A272" s="170"/>
      <c r="B272" s="183"/>
      <c r="C272" s="184"/>
      <c r="D272" s="184"/>
      <c r="E272" s="184"/>
      <c r="F272" s="184"/>
      <c r="G272" s="184"/>
      <c r="H272" s="184"/>
      <c r="I272" s="184"/>
      <c r="J272" s="184"/>
      <c r="K272" s="184"/>
      <c r="L272" s="184"/>
      <c r="M272" s="184"/>
      <c r="N272" s="184"/>
      <c r="O272" s="184"/>
      <c r="P272" s="184"/>
      <c r="Q272" s="184"/>
      <c r="R272" s="184"/>
      <c r="S272" s="184"/>
      <c r="T272" s="184"/>
      <c r="U272" s="184"/>
      <c r="V272" s="184"/>
      <c r="W272" s="184"/>
      <c r="X272" s="184"/>
      <c r="Y272" s="185"/>
    </row>
    <row r="273" spans="1:27" ht="12.75" customHeight="1" x14ac:dyDescent="0.2">
      <c r="A273" s="170"/>
      <c r="B273" s="172" t="s">
        <v>123</v>
      </c>
      <c r="C273" s="163" t="s">
        <v>124</v>
      </c>
      <c r="D273" s="163" t="s">
        <v>125</v>
      </c>
      <c r="E273" s="163" t="s">
        <v>126</v>
      </c>
      <c r="F273" s="163" t="s">
        <v>127</v>
      </c>
      <c r="G273" s="163" t="s">
        <v>128</v>
      </c>
      <c r="H273" s="163" t="s">
        <v>129</v>
      </c>
      <c r="I273" s="163" t="s">
        <v>130</v>
      </c>
      <c r="J273" s="163" t="s">
        <v>131</v>
      </c>
      <c r="K273" s="163" t="s">
        <v>132</v>
      </c>
      <c r="L273" s="163" t="s">
        <v>133</v>
      </c>
      <c r="M273" s="163" t="s">
        <v>134</v>
      </c>
      <c r="N273" s="174" t="s">
        <v>135</v>
      </c>
      <c r="O273" s="163" t="s">
        <v>136</v>
      </c>
      <c r="P273" s="163" t="s">
        <v>137</v>
      </c>
      <c r="Q273" s="163" t="s">
        <v>138</v>
      </c>
      <c r="R273" s="163" t="s">
        <v>139</v>
      </c>
      <c r="S273" s="163" t="s">
        <v>140</v>
      </c>
      <c r="T273" s="163" t="s">
        <v>141</v>
      </c>
      <c r="U273" s="163" t="s">
        <v>142</v>
      </c>
      <c r="V273" s="163" t="s">
        <v>143</v>
      </c>
      <c r="W273" s="163" t="s">
        <v>144</v>
      </c>
      <c r="X273" s="163" t="s">
        <v>145</v>
      </c>
      <c r="Y273" s="163" t="s">
        <v>146</v>
      </c>
    </row>
    <row r="274" spans="1:27" ht="11.25" customHeight="1" x14ac:dyDescent="0.2">
      <c r="A274" s="171"/>
      <c r="B274" s="173"/>
      <c r="C274" s="164"/>
      <c r="D274" s="164"/>
      <c r="E274" s="164"/>
      <c r="F274" s="164"/>
      <c r="G274" s="164"/>
      <c r="H274" s="164"/>
      <c r="I274" s="164"/>
      <c r="J274" s="164"/>
      <c r="K274" s="164"/>
      <c r="L274" s="164"/>
      <c r="M274" s="164"/>
      <c r="N274" s="175"/>
      <c r="O274" s="164"/>
      <c r="P274" s="164"/>
      <c r="Q274" s="164"/>
      <c r="R274" s="164"/>
      <c r="S274" s="164"/>
      <c r="T274" s="164"/>
      <c r="U274" s="164"/>
      <c r="V274" s="164"/>
      <c r="W274" s="164"/>
      <c r="X274" s="164"/>
      <c r="Y274" s="164"/>
    </row>
    <row r="275" spans="1:27" ht="15.75" customHeight="1" x14ac:dyDescent="0.2">
      <c r="A275" s="79">
        <f>A238</f>
        <v>42552</v>
      </c>
      <c r="B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718.81369000000007</v>
      </c>
      <c r="C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686.59369000000004</v>
      </c>
      <c r="D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713.84369000000015</v>
      </c>
      <c r="E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751.49369000000002</v>
      </c>
      <c r="F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793.06368999999995</v>
      </c>
      <c r="G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839.50369000000012</v>
      </c>
      <c r="H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759.40368999999998</v>
      </c>
      <c r="I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1044.8536900000001</v>
      </c>
      <c r="J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847.89368999999999</v>
      </c>
      <c r="K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707.29368999999997</v>
      </c>
      <c r="L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694.73369000000002</v>
      </c>
      <c r="M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694.77368999999999</v>
      </c>
      <c r="N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686.50369000000012</v>
      </c>
      <c r="O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686.49369000000013</v>
      </c>
      <c r="P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686.44369000000006</v>
      </c>
      <c r="Q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686.42369000000008</v>
      </c>
      <c r="R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711.26369000000011</v>
      </c>
      <c r="S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733.59369000000004</v>
      </c>
      <c r="T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733.56369000000007</v>
      </c>
      <c r="U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700.68369000000007</v>
      </c>
      <c r="V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746.52368999999999</v>
      </c>
      <c r="W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754.73369000000002</v>
      </c>
      <c r="X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700.93369000000007</v>
      </c>
      <c r="Y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848.37369000000012</v>
      </c>
      <c r="AA275" s="80"/>
    </row>
    <row r="276" spans="1:27" x14ac:dyDescent="0.2">
      <c r="A276" s="79">
        <f>A275+1</f>
        <v>42553</v>
      </c>
      <c r="B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749.33369000000005</v>
      </c>
      <c r="C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704.03368999999998</v>
      </c>
      <c r="D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685.04369000000008</v>
      </c>
      <c r="E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697.88369</v>
      </c>
      <c r="F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757.48369000000002</v>
      </c>
      <c r="G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806.66369000000009</v>
      </c>
      <c r="H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748.30369000000007</v>
      </c>
      <c r="I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693.85369000000003</v>
      </c>
      <c r="J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968.94369000000006</v>
      </c>
      <c r="K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789.21369000000004</v>
      </c>
      <c r="L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728.80368999999996</v>
      </c>
      <c r="M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728.81368999999995</v>
      </c>
      <c r="N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728.87369000000001</v>
      </c>
      <c r="O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715.32369000000006</v>
      </c>
      <c r="P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708.72369000000003</v>
      </c>
      <c r="Q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708.73369000000002</v>
      </c>
      <c r="R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743.10369000000003</v>
      </c>
      <c r="S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757.86369000000002</v>
      </c>
      <c r="T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743.21369000000004</v>
      </c>
      <c r="U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729.29369000000008</v>
      </c>
      <c r="V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734.99369000000002</v>
      </c>
      <c r="W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762.25369000000001</v>
      </c>
      <c r="X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691.82369000000006</v>
      </c>
      <c r="Y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797.14369000000011</v>
      </c>
    </row>
    <row r="277" spans="1:27" x14ac:dyDescent="0.2">
      <c r="A277" s="79">
        <f t="shared" ref="A277:A305" si="9">A276+1</f>
        <v>42554</v>
      </c>
      <c r="B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744.51369000000011</v>
      </c>
      <c r="C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700.73369000000002</v>
      </c>
      <c r="D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684.98369000000002</v>
      </c>
      <c r="E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697.74369000000002</v>
      </c>
      <c r="F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757.12369000000012</v>
      </c>
      <c r="G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828.14369000000011</v>
      </c>
      <c r="H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748.1536900000001</v>
      </c>
      <c r="I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693.60369000000003</v>
      </c>
      <c r="J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968.28369000000009</v>
      </c>
      <c r="K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789.22369000000003</v>
      </c>
      <c r="L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743.0236900000001</v>
      </c>
      <c r="M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757.83369000000005</v>
      </c>
      <c r="N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750.25369000000001</v>
      </c>
      <c r="O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743.0236900000001</v>
      </c>
      <c r="P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743.17369000000008</v>
      </c>
      <c r="Q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742.99369000000002</v>
      </c>
      <c r="R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780.96369000000004</v>
      </c>
      <c r="S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780.97369000000003</v>
      </c>
      <c r="T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780.96369000000004</v>
      </c>
      <c r="U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765.62369000000001</v>
      </c>
      <c r="V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733.59369000000004</v>
      </c>
      <c r="W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759.80369000000007</v>
      </c>
      <c r="X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691.78368999999998</v>
      </c>
      <c r="Y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796.87369000000012</v>
      </c>
    </row>
    <row r="278" spans="1:27" x14ac:dyDescent="0.2">
      <c r="A278" s="79">
        <f t="shared" si="9"/>
        <v>42555</v>
      </c>
      <c r="B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704.19369000000006</v>
      </c>
      <c r="C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686.24369000000002</v>
      </c>
      <c r="D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728.13369</v>
      </c>
      <c r="E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751.13369000000012</v>
      </c>
      <c r="F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810.62369000000001</v>
      </c>
      <c r="G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839.19369000000006</v>
      </c>
      <c r="H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759.33369000000005</v>
      </c>
      <c r="I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1021.09369</v>
      </c>
      <c r="J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847.75369000000001</v>
      </c>
      <c r="K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694.21369000000004</v>
      </c>
      <c r="L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693.30369000000007</v>
      </c>
      <c r="M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697.66368999999997</v>
      </c>
      <c r="N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693.28369000000009</v>
      </c>
      <c r="O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694.50369000000001</v>
      </c>
      <c r="P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699.99369000000002</v>
      </c>
      <c r="Q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701.17368999999997</v>
      </c>
      <c r="R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710.89369000000011</v>
      </c>
      <c r="S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733.1536900000001</v>
      </c>
      <c r="T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733.16369000000009</v>
      </c>
      <c r="U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700.66368999999997</v>
      </c>
      <c r="V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729.41369000000009</v>
      </c>
      <c r="W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720.74369000000013</v>
      </c>
      <c r="X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700.51369</v>
      </c>
      <c r="Y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741.78369000000009</v>
      </c>
    </row>
    <row r="279" spans="1:27" x14ac:dyDescent="0.2">
      <c r="A279" s="79">
        <f t="shared" si="9"/>
        <v>42556</v>
      </c>
      <c r="B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704.08369000000005</v>
      </c>
      <c r="C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686.62369000000012</v>
      </c>
      <c r="D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728.50369000000001</v>
      </c>
      <c r="E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751.50369000000012</v>
      </c>
      <c r="F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811.04368999999997</v>
      </c>
      <c r="G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810.94369000000006</v>
      </c>
      <c r="H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759.54368999999997</v>
      </c>
      <c r="I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1021.47369</v>
      </c>
      <c r="J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847.71369000000004</v>
      </c>
      <c r="K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694.39368999999999</v>
      </c>
      <c r="L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703.06369000000007</v>
      </c>
      <c r="M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694.32369000000006</v>
      </c>
      <c r="N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694.33369000000005</v>
      </c>
      <c r="O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694.23369000000002</v>
      </c>
      <c r="P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707.19369000000006</v>
      </c>
      <c r="Q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707.16368999999997</v>
      </c>
      <c r="R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711.09369000000004</v>
      </c>
      <c r="S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757.33369000000005</v>
      </c>
      <c r="T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757.29369000000008</v>
      </c>
      <c r="U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770.03369000000009</v>
      </c>
      <c r="V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715.47369000000003</v>
      </c>
      <c r="W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728.61369000000002</v>
      </c>
      <c r="X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710.83369000000005</v>
      </c>
      <c r="Y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804.95369000000005</v>
      </c>
    </row>
    <row r="280" spans="1:27" x14ac:dyDescent="0.2">
      <c r="A280" s="79">
        <f t="shared" si="9"/>
        <v>42557</v>
      </c>
      <c r="B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701.33369000000005</v>
      </c>
      <c r="C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700.03369000000009</v>
      </c>
      <c r="D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728.36369000000002</v>
      </c>
      <c r="E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751.19369000000006</v>
      </c>
      <c r="F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775.46369000000004</v>
      </c>
      <c r="G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810.77368999999999</v>
      </c>
      <c r="H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775.75369000000012</v>
      </c>
      <c r="I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1044.28369</v>
      </c>
      <c r="J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1043.8736899999999</v>
      </c>
      <c r="K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734.17369000000008</v>
      </c>
      <c r="L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694.52368999999999</v>
      </c>
      <c r="M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694.54369000000008</v>
      </c>
      <c r="N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707.37369000000001</v>
      </c>
      <c r="O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720.48369000000014</v>
      </c>
      <c r="P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707.37369000000001</v>
      </c>
      <c r="Q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707.27368999999999</v>
      </c>
      <c r="R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722.20369000000005</v>
      </c>
      <c r="S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733.50369000000001</v>
      </c>
      <c r="T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711.05369000000007</v>
      </c>
      <c r="U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702.39369000000011</v>
      </c>
      <c r="V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752.64368999999999</v>
      </c>
      <c r="W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734.78368999999998</v>
      </c>
      <c r="X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699.92369000000008</v>
      </c>
      <c r="Y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817.66368999999997</v>
      </c>
    </row>
    <row r="281" spans="1:27" x14ac:dyDescent="0.2">
      <c r="A281" s="79">
        <f t="shared" si="9"/>
        <v>42558</v>
      </c>
      <c r="B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700.48369000000002</v>
      </c>
      <c r="C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686.62369000000012</v>
      </c>
      <c r="D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728.35369000000003</v>
      </c>
      <c r="E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751.25369000000012</v>
      </c>
      <c r="F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759.18369000000007</v>
      </c>
      <c r="G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810.75369000000001</v>
      </c>
      <c r="H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743.27368999999999</v>
      </c>
      <c r="I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1044.3836900000001</v>
      </c>
      <c r="J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887.34369000000004</v>
      </c>
      <c r="K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741.63369000000012</v>
      </c>
      <c r="L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694.73369000000002</v>
      </c>
      <c r="M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702.88369000000012</v>
      </c>
      <c r="N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686.46369000000016</v>
      </c>
      <c r="O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694.86369000000002</v>
      </c>
      <c r="P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694.80369000000007</v>
      </c>
      <c r="Q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703.78368999999998</v>
      </c>
      <c r="R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711.20369000000005</v>
      </c>
      <c r="S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722.15368999999998</v>
      </c>
      <c r="T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757.55369000000007</v>
      </c>
      <c r="U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758.07369000000006</v>
      </c>
      <c r="V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715.86369000000002</v>
      </c>
      <c r="W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753.89369000000011</v>
      </c>
      <c r="X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690.06369000000007</v>
      </c>
      <c r="Y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818.53369000000009</v>
      </c>
    </row>
    <row r="282" spans="1:27" x14ac:dyDescent="0.2">
      <c r="A282" s="79">
        <f t="shared" si="9"/>
        <v>42559</v>
      </c>
      <c r="B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710.94369000000006</v>
      </c>
      <c r="C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686.62369000000012</v>
      </c>
      <c r="D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743.60369000000003</v>
      </c>
      <c r="E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743.55369000000007</v>
      </c>
      <c r="F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751.14369000000011</v>
      </c>
      <c r="G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820.20369000000005</v>
      </c>
      <c r="H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735.86369000000013</v>
      </c>
      <c r="I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1056.6836900000001</v>
      </c>
      <c r="J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919.1536900000001</v>
      </c>
      <c r="K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771.78368999999998</v>
      </c>
      <c r="L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714.26369000000011</v>
      </c>
      <c r="M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701.15368999999998</v>
      </c>
      <c r="N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714.14369000000011</v>
      </c>
      <c r="O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727.66369000000009</v>
      </c>
      <c r="P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741.68369000000007</v>
      </c>
      <c r="Q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741.70369000000005</v>
      </c>
      <c r="R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751.34369000000004</v>
      </c>
      <c r="S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763.70369000000005</v>
      </c>
      <c r="T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776.19369000000006</v>
      </c>
      <c r="U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763.99369000000002</v>
      </c>
      <c r="V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721.46369000000004</v>
      </c>
      <c r="W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722.40368999999998</v>
      </c>
      <c r="X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685.02368999999999</v>
      </c>
      <c r="Y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825.81369000000007</v>
      </c>
    </row>
    <row r="283" spans="1:27" x14ac:dyDescent="0.2">
      <c r="A283" s="79">
        <f t="shared" si="9"/>
        <v>42560</v>
      </c>
      <c r="B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748.1536900000001</v>
      </c>
      <c r="C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711.35369000000003</v>
      </c>
      <c r="D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690.23369000000002</v>
      </c>
      <c r="E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705.56369000000007</v>
      </c>
      <c r="F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738.7736900000001</v>
      </c>
      <c r="G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776.06369000000007</v>
      </c>
      <c r="H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739.38369000000012</v>
      </c>
      <c r="I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688.01369</v>
      </c>
      <c r="J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1006.84369</v>
      </c>
      <c r="K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814.22369000000003</v>
      </c>
      <c r="L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736.03369000000009</v>
      </c>
      <c r="M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722.18369000000007</v>
      </c>
      <c r="N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722.15368999999998</v>
      </c>
      <c r="O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750.5236900000001</v>
      </c>
      <c r="P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743.11369000000002</v>
      </c>
      <c r="Q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742.99369000000002</v>
      </c>
      <c r="R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765.54368999999997</v>
      </c>
      <c r="S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750.60369000000014</v>
      </c>
      <c r="T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750.48369000000014</v>
      </c>
      <c r="U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721.90368999999998</v>
      </c>
      <c r="V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752.09369000000004</v>
      </c>
      <c r="W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752.91368999999997</v>
      </c>
      <c r="X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698.59369000000015</v>
      </c>
      <c r="Y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788.46369000000004</v>
      </c>
    </row>
    <row r="284" spans="1:27" x14ac:dyDescent="0.2">
      <c r="A284" s="79">
        <f t="shared" si="9"/>
        <v>42561</v>
      </c>
      <c r="B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707.6536900000001</v>
      </c>
      <c r="C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687.34369000000004</v>
      </c>
      <c r="D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684.87369000000001</v>
      </c>
      <c r="E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725.88369</v>
      </c>
      <c r="F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761.10369000000003</v>
      </c>
      <c r="G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800.71369000000004</v>
      </c>
      <c r="H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743.65368999999998</v>
      </c>
      <c r="I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684.39369000000011</v>
      </c>
      <c r="J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1013.9136900000001</v>
      </c>
      <c r="K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865.18369000000007</v>
      </c>
      <c r="L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777.45369000000005</v>
      </c>
      <c r="M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754.57369000000006</v>
      </c>
      <c r="N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754.4036900000001</v>
      </c>
      <c r="O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777.33369000000005</v>
      </c>
      <c r="P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818.9036900000001</v>
      </c>
      <c r="Q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818.89369000000011</v>
      </c>
      <c r="R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819.55369000000007</v>
      </c>
      <c r="S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819.55369000000007</v>
      </c>
      <c r="T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754.93369000000007</v>
      </c>
      <c r="U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725.47369000000003</v>
      </c>
      <c r="V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732.69369000000006</v>
      </c>
      <c r="W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744.57369000000006</v>
      </c>
      <c r="X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694.51369</v>
      </c>
      <c r="Y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792.34369000000004</v>
      </c>
    </row>
    <row r="285" spans="1:27" x14ac:dyDescent="0.2">
      <c r="A285" s="79">
        <f t="shared" si="9"/>
        <v>42562</v>
      </c>
      <c r="B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697.19369000000006</v>
      </c>
      <c r="C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684.32369000000006</v>
      </c>
      <c r="D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747.18368999999996</v>
      </c>
      <c r="E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747.36369000000002</v>
      </c>
      <c r="F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787.83369000000005</v>
      </c>
      <c r="G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842.89369000000011</v>
      </c>
      <c r="H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787.64369000000011</v>
      </c>
      <c r="I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1138.73369</v>
      </c>
      <c r="J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970.26369</v>
      </c>
      <c r="K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815.69369000000006</v>
      </c>
      <c r="L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716.36369000000002</v>
      </c>
      <c r="M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703.20369000000005</v>
      </c>
      <c r="N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709.25369000000001</v>
      </c>
      <c r="O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729.5236900000001</v>
      </c>
      <c r="P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729.71369000000004</v>
      </c>
      <c r="Q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702.62369000000012</v>
      </c>
      <c r="R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741.00369000000001</v>
      </c>
      <c r="S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746.67369000000008</v>
      </c>
      <c r="T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779.49369000000002</v>
      </c>
      <c r="U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766.45369000000005</v>
      </c>
      <c r="V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718.54369000000008</v>
      </c>
      <c r="W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718.79369000000008</v>
      </c>
      <c r="X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697.60369000000003</v>
      </c>
      <c r="Y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817.81369000000007</v>
      </c>
    </row>
    <row r="286" spans="1:27" x14ac:dyDescent="0.2">
      <c r="A286" s="79">
        <f t="shared" si="9"/>
        <v>42563</v>
      </c>
      <c r="B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698.53368999999998</v>
      </c>
      <c r="C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684.38369000000012</v>
      </c>
      <c r="D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746.68369000000007</v>
      </c>
      <c r="E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770.98369000000002</v>
      </c>
      <c r="F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805.48369000000002</v>
      </c>
      <c r="G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805.76369000000011</v>
      </c>
      <c r="H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788.68369000000007</v>
      </c>
      <c r="I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1140.8936900000001</v>
      </c>
      <c r="J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972.03369000000009</v>
      </c>
      <c r="K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816.96369000000004</v>
      </c>
      <c r="L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717.83369000000005</v>
      </c>
      <c r="M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704.68369000000007</v>
      </c>
      <c r="N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711.14369000000011</v>
      </c>
      <c r="O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731.60369000000003</v>
      </c>
      <c r="P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731.59369000000004</v>
      </c>
      <c r="Q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731.60369000000003</v>
      </c>
      <c r="R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742.86369000000002</v>
      </c>
      <c r="S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814.17368999999997</v>
      </c>
      <c r="T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835.79368999999997</v>
      </c>
      <c r="U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792.70369000000005</v>
      </c>
      <c r="V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691.64368999999999</v>
      </c>
      <c r="W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691.91368999999997</v>
      </c>
      <c r="X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708.44369000000006</v>
      </c>
      <c r="Y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782.72369000000003</v>
      </c>
    </row>
    <row r="287" spans="1:27" x14ac:dyDescent="0.2">
      <c r="A287" s="79">
        <f t="shared" si="9"/>
        <v>42564</v>
      </c>
      <c r="B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706.40368999999998</v>
      </c>
      <c r="C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686.24369000000002</v>
      </c>
      <c r="D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751.01369000000011</v>
      </c>
      <c r="E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775.42369000000008</v>
      </c>
      <c r="F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810.44369000000006</v>
      </c>
      <c r="G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810.63369</v>
      </c>
      <c r="H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793.08369000000005</v>
      </c>
      <c r="I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1147.5536900000002</v>
      </c>
      <c r="J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978.22369000000003</v>
      </c>
      <c r="K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821.36369000000013</v>
      </c>
      <c r="L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721.00369000000012</v>
      </c>
      <c r="M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707.71369000000016</v>
      </c>
      <c r="N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714.19369000000006</v>
      </c>
      <c r="O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734.75369000000001</v>
      </c>
      <c r="P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734.79368999999997</v>
      </c>
      <c r="Q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734.67368999999997</v>
      </c>
      <c r="R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745.2736900000001</v>
      </c>
      <c r="S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817.04368999999997</v>
      </c>
      <c r="T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839.08369000000016</v>
      </c>
      <c r="U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796.16368999999997</v>
      </c>
      <c r="V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689.08369000000005</v>
      </c>
      <c r="W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689.5236900000001</v>
      </c>
      <c r="X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710.96369000000016</v>
      </c>
      <c r="Y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782.79369000000008</v>
      </c>
    </row>
    <row r="288" spans="1:27" x14ac:dyDescent="0.2">
      <c r="A288" s="79">
        <f t="shared" si="9"/>
        <v>42565</v>
      </c>
      <c r="B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705.03369000000009</v>
      </c>
      <c r="C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686.28368999999998</v>
      </c>
      <c r="D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713.57369000000006</v>
      </c>
      <c r="E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775.53369000000009</v>
      </c>
      <c r="F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810.59369000000004</v>
      </c>
      <c r="G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810.75369000000001</v>
      </c>
      <c r="H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793.29369000000008</v>
      </c>
      <c r="I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1133.8336899999999</v>
      </c>
      <c r="J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953.75369000000001</v>
      </c>
      <c r="K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795.63369</v>
      </c>
      <c r="L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720.97369000000003</v>
      </c>
      <c r="M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707.61369000000013</v>
      </c>
      <c r="N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727.59369000000004</v>
      </c>
      <c r="O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734.58369000000005</v>
      </c>
      <c r="P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734.55368999999996</v>
      </c>
      <c r="Q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734.51369</v>
      </c>
      <c r="R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757.09369000000004</v>
      </c>
      <c r="S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782.56369000000007</v>
      </c>
      <c r="T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839.07368999999994</v>
      </c>
      <c r="U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796.14368999999999</v>
      </c>
      <c r="V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688.89368999999999</v>
      </c>
      <c r="W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689.33369000000016</v>
      </c>
      <c r="X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710.88369000000012</v>
      </c>
      <c r="Y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775.80369000000007</v>
      </c>
    </row>
    <row r="289" spans="1:25" x14ac:dyDescent="0.2">
      <c r="A289" s="79">
        <f t="shared" si="9"/>
        <v>42566</v>
      </c>
      <c r="B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693.72369000000003</v>
      </c>
      <c r="C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686.66369000000009</v>
      </c>
      <c r="D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714.33369000000005</v>
      </c>
      <c r="E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776.03369000000009</v>
      </c>
      <c r="F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811.17368999999997</v>
      </c>
      <c r="G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811.12369000000001</v>
      </c>
      <c r="H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793.31369000000007</v>
      </c>
      <c r="I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1134.1836899999998</v>
      </c>
      <c r="J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919.30369000000007</v>
      </c>
      <c r="K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763.7736900000001</v>
      </c>
      <c r="L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694.58369000000005</v>
      </c>
      <c r="M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701.83369000000005</v>
      </c>
      <c r="N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702.06369000000007</v>
      </c>
      <c r="O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702.12369000000012</v>
      </c>
      <c r="P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702.01369000000011</v>
      </c>
      <c r="Q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702.14369000000011</v>
      </c>
      <c r="R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722.00369000000001</v>
      </c>
      <c r="S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782.62369000000001</v>
      </c>
      <c r="T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782.63369</v>
      </c>
      <c r="U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796.04368999999997</v>
      </c>
      <c r="V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689.29369000000008</v>
      </c>
      <c r="W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715.04369000000008</v>
      </c>
      <c r="X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710.97369000000015</v>
      </c>
      <c r="Y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786.18369000000007</v>
      </c>
    </row>
    <row r="290" spans="1:25" x14ac:dyDescent="0.2">
      <c r="A290" s="79">
        <f t="shared" si="9"/>
        <v>42567</v>
      </c>
      <c r="B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724.96369000000004</v>
      </c>
      <c r="C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692.00369000000001</v>
      </c>
      <c r="D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684.30369000000007</v>
      </c>
      <c r="E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698.03368999999998</v>
      </c>
      <c r="F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747.41368999999997</v>
      </c>
      <c r="G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786.03369000000009</v>
      </c>
      <c r="H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748.22369000000003</v>
      </c>
      <c r="I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705.34369000000004</v>
      </c>
      <c r="J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980.85369000000003</v>
      </c>
      <c r="K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840.92369000000008</v>
      </c>
      <c r="L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788.89368999999999</v>
      </c>
      <c r="M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772.91369000000009</v>
      </c>
      <c r="N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772.89369000000011</v>
      </c>
      <c r="O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772.86369000000002</v>
      </c>
      <c r="P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772.87369000000012</v>
      </c>
      <c r="Q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757.49369000000013</v>
      </c>
      <c r="R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757.30369000000007</v>
      </c>
      <c r="S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742.80369000000007</v>
      </c>
      <c r="T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742.83369000000005</v>
      </c>
      <c r="U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757.87369000000001</v>
      </c>
      <c r="V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733.39369000000011</v>
      </c>
      <c r="W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763.75369000000012</v>
      </c>
      <c r="X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719.24369000000002</v>
      </c>
      <c r="Y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805.33369000000005</v>
      </c>
    </row>
    <row r="291" spans="1:25" x14ac:dyDescent="0.2">
      <c r="A291" s="79">
        <f t="shared" si="9"/>
        <v>42568</v>
      </c>
      <c r="B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745.50369000000012</v>
      </c>
      <c r="C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697.80369000000007</v>
      </c>
      <c r="D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685.28368999999998</v>
      </c>
      <c r="E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700.63369</v>
      </c>
      <c r="F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751.46369000000004</v>
      </c>
      <c r="G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789.80368999999996</v>
      </c>
      <c r="H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751.75369000000001</v>
      </c>
      <c r="I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708.73369000000002</v>
      </c>
      <c r="J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985.02368999999999</v>
      </c>
      <c r="K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844.38369</v>
      </c>
      <c r="L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791.98369000000002</v>
      </c>
      <c r="M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775.93369000000007</v>
      </c>
      <c r="N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775.78369000000009</v>
      </c>
      <c r="O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775.69369000000006</v>
      </c>
      <c r="P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775.6536900000001</v>
      </c>
      <c r="Q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760.25369000000012</v>
      </c>
      <c r="R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760.11369000000013</v>
      </c>
      <c r="S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745.20369000000005</v>
      </c>
      <c r="T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745.32369000000006</v>
      </c>
      <c r="U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761.03369000000009</v>
      </c>
      <c r="V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755.92368999999997</v>
      </c>
      <c r="W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775.76369000000011</v>
      </c>
      <c r="X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731.37369000000001</v>
      </c>
      <c r="Y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904.57369000000006</v>
      </c>
    </row>
    <row r="292" spans="1:25" x14ac:dyDescent="0.2">
      <c r="A292" s="79">
        <f t="shared" si="9"/>
        <v>42569</v>
      </c>
      <c r="B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706.31369000000007</v>
      </c>
      <c r="C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702.39369000000011</v>
      </c>
      <c r="D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731.16368999999997</v>
      </c>
      <c r="E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762.23369000000002</v>
      </c>
      <c r="F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778.79369000000008</v>
      </c>
      <c r="G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833.36369000000013</v>
      </c>
      <c r="H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779.22369000000003</v>
      </c>
      <c r="I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1073.77369</v>
      </c>
      <c r="J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923.43369000000007</v>
      </c>
      <c r="K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766.70369000000005</v>
      </c>
      <c r="L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696.95369000000005</v>
      </c>
      <c r="M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696.80369000000007</v>
      </c>
      <c r="N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696.92369000000008</v>
      </c>
      <c r="O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696.92369000000008</v>
      </c>
      <c r="P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696.82369000000006</v>
      </c>
      <c r="Q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709.69369000000006</v>
      </c>
      <c r="R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723.95369000000005</v>
      </c>
      <c r="S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723.94369000000006</v>
      </c>
      <c r="T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735.46369000000016</v>
      </c>
      <c r="U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759.65368999999998</v>
      </c>
      <c r="V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712.78368999999998</v>
      </c>
      <c r="W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725.87369000000001</v>
      </c>
      <c r="X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785.01369000000011</v>
      </c>
      <c r="Y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768.94369000000006</v>
      </c>
    </row>
    <row r="293" spans="1:25" x14ac:dyDescent="0.2">
      <c r="A293" s="79">
        <f t="shared" si="9"/>
        <v>42570</v>
      </c>
      <c r="B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728.50369000000001</v>
      </c>
      <c r="C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696.49369000000002</v>
      </c>
      <c r="D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684.62369000000001</v>
      </c>
      <c r="E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716.45369000000005</v>
      </c>
      <c r="F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746.41369000000009</v>
      </c>
      <c r="G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796.10369000000003</v>
      </c>
      <c r="H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770.64368999999999</v>
      </c>
      <c r="I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1111.5936900000002</v>
      </c>
      <c r="J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934.12369000000012</v>
      </c>
      <c r="K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736.85369000000003</v>
      </c>
      <c r="L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684.20369000000005</v>
      </c>
      <c r="M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714.80369000000007</v>
      </c>
      <c r="N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715.05369000000007</v>
      </c>
      <c r="O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715.23369000000002</v>
      </c>
      <c r="P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715.08369000000005</v>
      </c>
      <c r="Q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714.99369000000002</v>
      </c>
      <c r="R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691.50369000000001</v>
      </c>
      <c r="S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691.50369000000001</v>
      </c>
      <c r="T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735.07368999999994</v>
      </c>
      <c r="U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712.97369000000003</v>
      </c>
      <c r="V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749.31369000000007</v>
      </c>
      <c r="W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749.95369000000005</v>
      </c>
      <c r="X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709.08369000000005</v>
      </c>
      <c r="Y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835.79368999999997</v>
      </c>
    </row>
    <row r="294" spans="1:25" x14ac:dyDescent="0.2">
      <c r="A294" s="79">
        <f t="shared" si="9"/>
        <v>42571</v>
      </c>
      <c r="B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716.42368999999997</v>
      </c>
      <c r="C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694.01369</v>
      </c>
      <c r="D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684.56369000000007</v>
      </c>
      <c r="E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701.25369000000001</v>
      </c>
      <c r="F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701.16368999999997</v>
      </c>
      <c r="G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777.36369000000002</v>
      </c>
      <c r="H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715.31369000000007</v>
      </c>
      <c r="I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991.08369000000005</v>
      </c>
      <c r="J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849.75369000000001</v>
      </c>
      <c r="K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685.17369000000008</v>
      </c>
      <c r="L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753.26369</v>
      </c>
      <c r="M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754.30369000000007</v>
      </c>
      <c r="N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754.69369000000006</v>
      </c>
      <c r="O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756.10369000000003</v>
      </c>
      <c r="P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756.60369000000014</v>
      </c>
      <c r="Q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756.04368999999997</v>
      </c>
      <c r="R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724.80369000000007</v>
      </c>
      <c r="S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711.97369000000003</v>
      </c>
      <c r="T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710.91369000000009</v>
      </c>
      <c r="U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709.68369000000007</v>
      </c>
      <c r="V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780.52368999999999</v>
      </c>
      <c r="W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787.36369000000013</v>
      </c>
      <c r="X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713.70369000000005</v>
      </c>
      <c r="Y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828.22369000000003</v>
      </c>
    </row>
    <row r="295" spans="1:25" x14ac:dyDescent="0.2">
      <c r="A295" s="79">
        <f t="shared" si="9"/>
        <v>42572</v>
      </c>
      <c r="B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712.18369000000007</v>
      </c>
      <c r="C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688.64368999999999</v>
      </c>
      <c r="D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686.33369000000005</v>
      </c>
      <c r="E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685.74369000000002</v>
      </c>
      <c r="F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701.12369000000001</v>
      </c>
      <c r="G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729.72369000000003</v>
      </c>
      <c r="H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701.15368999999998</v>
      </c>
      <c r="I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991.83369000000005</v>
      </c>
      <c r="J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831.34369000000004</v>
      </c>
      <c r="K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691.97369000000003</v>
      </c>
      <c r="L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724.2736900000001</v>
      </c>
      <c r="M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754.67369000000008</v>
      </c>
      <c r="N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749.50369000000001</v>
      </c>
      <c r="O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750.56369000000007</v>
      </c>
      <c r="P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725.97369000000015</v>
      </c>
      <c r="Q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706.10369000000003</v>
      </c>
      <c r="R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710.93369000000007</v>
      </c>
      <c r="S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699.21369000000004</v>
      </c>
      <c r="T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722.97369000000003</v>
      </c>
      <c r="U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709.79369000000008</v>
      </c>
      <c r="V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776.12369000000012</v>
      </c>
      <c r="W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781.34369000000015</v>
      </c>
      <c r="X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713.64368999999999</v>
      </c>
      <c r="Y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819.04369000000008</v>
      </c>
    </row>
    <row r="296" spans="1:25" x14ac:dyDescent="0.2">
      <c r="A296" s="79">
        <f t="shared" si="9"/>
        <v>42573</v>
      </c>
      <c r="B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702.05369000000007</v>
      </c>
      <c r="C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688.04369000000008</v>
      </c>
      <c r="D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684.38369000000012</v>
      </c>
      <c r="E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687.68369000000007</v>
      </c>
      <c r="F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701.16368999999997</v>
      </c>
      <c r="G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760.7736900000001</v>
      </c>
      <c r="H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715.22369000000003</v>
      </c>
      <c r="I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1046.99369</v>
      </c>
      <c r="J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910.34369000000004</v>
      </c>
      <c r="K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765.14368999999999</v>
      </c>
      <c r="L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742.79369000000008</v>
      </c>
      <c r="M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695.49369000000013</v>
      </c>
      <c r="N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721.71369000000004</v>
      </c>
      <c r="O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721.71369000000004</v>
      </c>
      <c r="P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685.38369</v>
      </c>
      <c r="Q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685.30369000000007</v>
      </c>
      <c r="R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700.34369000000004</v>
      </c>
      <c r="S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691.09369000000004</v>
      </c>
      <c r="T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712.14369000000011</v>
      </c>
      <c r="U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691.32369000000006</v>
      </c>
      <c r="V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770.06369000000007</v>
      </c>
      <c r="W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772.87369000000012</v>
      </c>
      <c r="X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716.97369000000015</v>
      </c>
      <c r="Y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846.01369000000011</v>
      </c>
    </row>
    <row r="297" spans="1:25" x14ac:dyDescent="0.2">
      <c r="A297" s="79">
        <f t="shared" si="9"/>
        <v>42574</v>
      </c>
      <c r="B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769.57369000000006</v>
      </c>
      <c r="C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734.04369000000008</v>
      </c>
      <c r="D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707.95369000000005</v>
      </c>
      <c r="E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696.87369000000001</v>
      </c>
      <c r="F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690.11369000000013</v>
      </c>
      <c r="G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699.31369000000007</v>
      </c>
      <c r="H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684.31369000000007</v>
      </c>
      <c r="I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692.79369000000008</v>
      </c>
      <c r="J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947.34369000000004</v>
      </c>
      <c r="K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774.61369000000002</v>
      </c>
      <c r="L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730.42369000000008</v>
      </c>
      <c r="M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690.86369000000002</v>
      </c>
      <c r="N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690.61369000000002</v>
      </c>
      <c r="O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690.45369000000005</v>
      </c>
      <c r="P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690.50369000000001</v>
      </c>
      <c r="Q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690.44369000000006</v>
      </c>
      <c r="R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716.14368999999999</v>
      </c>
      <c r="S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706.10369000000003</v>
      </c>
      <c r="T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691.11369000000002</v>
      </c>
      <c r="U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717.20369000000005</v>
      </c>
      <c r="V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811.83369000000016</v>
      </c>
      <c r="W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828.31369000000007</v>
      </c>
      <c r="X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717.47369000000003</v>
      </c>
      <c r="Y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744.25369000000001</v>
      </c>
    </row>
    <row r="298" spans="1:25" x14ac:dyDescent="0.2">
      <c r="A298" s="79">
        <f t="shared" si="9"/>
        <v>42575</v>
      </c>
      <c r="B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755.79369000000008</v>
      </c>
      <c r="C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729.66369000000009</v>
      </c>
      <c r="D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704.10369000000003</v>
      </c>
      <c r="E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694.75369000000001</v>
      </c>
      <c r="F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689.09369000000004</v>
      </c>
      <c r="G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714.97369000000003</v>
      </c>
      <c r="H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699.14369000000011</v>
      </c>
      <c r="I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684.28369000000009</v>
      </c>
      <c r="J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970.51369</v>
      </c>
      <c r="K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790.27368999999999</v>
      </c>
      <c r="L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729.70369000000005</v>
      </c>
      <c r="M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690.5236900000001</v>
      </c>
      <c r="N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690.35369000000003</v>
      </c>
      <c r="O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690.33369000000005</v>
      </c>
      <c r="P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690.33369000000005</v>
      </c>
      <c r="Q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690.30369000000007</v>
      </c>
      <c r="R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716.30368999999996</v>
      </c>
      <c r="S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707.06369000000007</v>
      </c>
      <c r="T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691.49369000000002</v>
      </c>
      <c r="U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720.11369000000013</v>
      </c>
      <c r="V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835.91368999999997</v>
      </c>
      <c r="W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836.80369000000007</v>
      </c>
      <c r="X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722.06369000000007</v>
      </c>
      <c r="Y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744.02368999999999</v>
      </c>
    </row>
    <row r="299" spans="1:25" x14ac:dyDescent="0.2">
      <c r="A299" s="79">
        <f t="shared" si="9"/>
        <v>42576</v>
      </c>
      <c r="B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731.19369000000006</v>
      </c>
      <c r="C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704.76369000000011</v>
      </c>
      <c r="D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685.35369000000003</v>
      </c>
      <c r="E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685.10369000000003</v>
      </c>
      <c r="F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714.88369000000012</v>
      </c>
      <c r="G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744.74369000000013</v>
      </c>
      <c r="H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729.84369000000004</v>
      </c>
      <c r="I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1083.72369</v>
      </c>
      <c r="J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889.34369000000004</v>
      </c>
      <c r="K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750.32369000000006</v>
      </c>
      <c r="L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685.33369000000005</v>
      </c>
      <c r="M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726.74369000000013</v>
      </c>
      <c r="N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727.51369</v>
      </c>
      <c r="O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727.54369000000008</v>
      </c>
      <c r="P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727.51369</v>
      </c>
      <c r="Q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727.38369000000012</v>
      </c>
      <c r="R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696.16369000000009</v>
      </c>
      <c r="S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702.78369000000009</v>
      </c>
      <c r="T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701.42368999999997</v>
      </c>
      <c r="U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691.19369000000006</v>
      </c>
      <c r="V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780.25369000000001</v>
      </c>
      <c r="W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756.10369000000003</v>
      </c>
      <c r="X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688.39368999999999</v>
      </c>
      <c r="Y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846.6536900000001</v>
      </c>
    </row>
    <row r="300" spans="1:25" x14ac:dyDescent="0.2">
      <c r="A300" s="79">
        <f t="shared" si="9"/>
        <v>42577</v>
      </c>
      <c r="B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738.74369000000013</v>
      </c>
      <c r="C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694.23369000000002</v>
      </c>
      <c r="D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714.97369000000003</v>
      </c>
      <c r="E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729.50369000000012</v>
      </c>
      <c r="F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729.49369000000013</v>
      </c>
      <c r="G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752.1536900000001</v>
      </c>
      <c r="H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729.50369000000012</v>
      </c>
      <c r="I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1023.6436900000001</v>
      </c>
      <c r="J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889.05369000000007</v>
      </c>
      <c r="K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750.50369000000012</v>
      </c>
      <c r="L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709.16369000000009</v>
      </c>
      <c r="M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709.17369000000008</v>
      </c>
      <c r="N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708.98369000000002</v>
      </c>
      <c r="O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708.81369000000007</v>
      </c>
      <c r="P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695.91369000000009</v>
      </c>
      <c r="Q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708.78369000000009</v>
      </c>
      <c r="R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723.23369000000014</v>
      </c>
      <c r="S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752.09369000000004</v>
      </c>
      <c r="T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797.36369000000002</v>
      </c>
      <c r="U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753.81369000000007</v>
      </c>
      <c r="V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718.11369000000002</v>
      </c>
      <c r="W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719.72369000000003</v>
      </c>
      <c r="X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723.21369000000016</v>
      </c>
      <c r="Y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841.38369</v>
      </c>
    </row>
    <row r="301" spans="1:25" x14ac:dyDescent="0.2">
      <c r="A301" s="79">
        <f t="shared" si="9"/>
        <v>42578</v>
      </c>
      <c r="B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713.97369000000015</v>
      </c>
      <c r="C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715.62369000000001</v>
      </c>
      <c r="D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730.16369000000009</v>
      </c>
      <c r="E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730.14369000000011</v>
      </c>
      <c r="F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795.02368999999999</v>
      </c>
      <c r="G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813.22369000000003</v>
      </c>
      <c r="H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778.08369000000005</v>
      </c>
      <c r="I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1109.97369</v>
      </c>
      <c r="J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922.38369000000012</v>
      </c>
      <c r="K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781.73369000000014</v>
      </c>
      <c r="L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723.23369000000014</v>
      </c>
      <c r="M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696.81369000000007</v>
      </c>
      <c r="N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696.59369000000004</v>
      </c>
      <c r="O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696.55369000000007</v>
      </c>
      <c r="P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722.98369000000002</v>
      </c>
      <c r="Q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723.19369000000006</v>
      </c>
      <c r="R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735.51369000000011</v>
      </c>
      <c r="S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735.21369000000004</v>
      </c>
      <c r="T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771.88369</v>
      </c>
      <c r="U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736.74369000000002</v>
      </c>
      <c r="V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718.17369000000008</v>
      </c>
      <c r="W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720.10369000000014</v>
      </c>
      <c r="X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723.23369000000014</v>
      </c>
      <c r="Y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822.23369000000002</v>
      </c>
    </row>
    <row r="302" spans="1:25" x14ac:dyDescent="0.2">
      <c r="A302" s="79">
        <f t="shared" si="9"/>
        <v>42579</v>
      </c>
      <c r="B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712.77368999999999</v>
      </c>
      <c r="C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701.58369000000016</v>
      </c>
      <c r="D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730.17369000000008</v>
      </c>
      <c r="E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730.22369000000003</v>
      </c>
      <c r="F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777.82369000000006</v>
      </c>
      <c r="G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777.76369</v>
      </c>
      <c r="H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730.35369000000003</v>
      </c>
      <c r="I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1110.8736900000001</v>
      </c>
      <c r="J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922.89369000000011</v>
      </c>
      <c r="K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751.39369000000011</v>
      </c>
      <c r="L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697.21369000000004</v>
      </c>
      <c r="M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697.26369</v>
      </c>
      <c r="N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709.66369000000009</v>
      </c>
      <c r="O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709.44369000000006</v>
      </c>
      <c r="P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722.95369000000005</v>
      </c>
      <c r="Q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723.05369000000007</v>
      </c>
      <c r="R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819.50369000000001</v>
      </c>
      <c r="S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784.72369000000003</v>
      </c>
      <c r="T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798.33369000000005</v>
      </c>
      <c r="U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774.10369000000003</v>
      </c>
      <c r="V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716.52368999999999</v>
      </c>
      <c r="W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718.93369000000007</v>
      </c>
      <c r="X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735.22369000000003</v>
      </c>
      <c r="Y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825.69369000000006</v>
      </c>
    </row>
    <row r="303" spans="1:25" x14ac:dyDescent="0.2">
      <c r="A303" s="79">
        <f t="shared" si="9"/>
        <v>42580</v>
      </c>
      <c r="B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711.17369000000008</v>
      </c>
      <c r="C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716.39368999999999</v>
      </c>
      <c r="D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730.67369000000008</v>
      </c>
      <c r="E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730.72369000000003</v>
      </c>
      <c r="F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795.79368999999997</v>
      </c>
      <c r="G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813.99369000000002</v>
      </c>
      <c r="H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754.20369000000005</v>
      </c>
      <c r="I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1112.00369</v>
      </c>
      <c r="J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923.82369000000006</v>
      </c>
      <c r="K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751.94369000000006</v>
      </c>
      <c r="L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704.15368999999998</v>
      </c>
      <c r="M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710.59369000000004</v>
      </c>
      <c r="N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692.5236900000001</v>
      </c>
      <c r="O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684.95369000000005</v>
      </c>
      <c r="P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685.09369000000004</v>
      </c>
      <c r="Q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697.48369000000002</v>
      </c>
      <c r="R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735.89369000000011</v>
      </c>
      <c r="S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747.37369000000001</v>
      </c>
      <c r="T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747.72369000000015</v>
      </c>
      <c r="U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704.14368999999999</v>
      </c>
      <c r="V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747.94369000000006</v>
      </c>
      <c r="W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722.11369000000002</v>
      </c>
      <c r="X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735.78369000000009</v>
      </c>
      <c r="Y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847.49369000000002</v>
      </c>
    </row>
    <row r="304" spans="1:25" x14ac:dyDescent="0.2">
      <c r="A304" s="79">
        <f t="shared" si="9"/>
        <v>42581</v>
      </c>
      <c r="B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РСО-А'!$L$7</f>
        <v>774.99369000000013</v>
      </c>
      <c r="C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РСО-А'!$L$7</f>
        <v>697.08369000000005</v>
      </c>
      <c r="D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РСО-А'!$L$7</f>
        <v>685.15368999999998</v>
      </c>
      <c r="E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РСО-А'!$L$7</f>
        <v>700.77368999999999</v>
      </c>
      <c r="F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РСО-А'!$L$7</f>
        <v>733.70369000000005</v>
      </c>
      <c r="G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РСО-А'!$L$7</f>
        <v>770.24369000000002</v>
      </c>
      <c r="H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РСО-А'!$L$7</f>
        <v>708.88369000000012</v>
      </c>
      <c r="I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РСО-А'!$L$7</f>
        <v>722.85369000000003</v>
      </c>
      <c r="J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РСО-А'!$L$7</f>
        <v>975.39368999999999</v>
      </c>
      <c r="K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РСО-А'!$L$7</f>
        <v>793.46369000000016</v>
      </c>
      <c r="L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РСО-А'!$L$7</f>
        <v>732.9036900000001</v>
      </c>
      <c r="M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РСО-А'!$L$7</f>
        <v>712.21369000000004</v>
      </c>
      <c r="N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РСО-А'!$L$7</f>
        <v>746.78368999999998</v>
      </c>
      <c r="O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РСО-А'!$L$7</f>
        <v>746.75369000000001</v>
      </c>
      <c r="P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РСО-А'!$L$7</f>
        <v>746.79368999999997</v>
      </c>
      <c r="Q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РСО-А'!$L$7</f>
        <v>746.74369000000002</v>
      </c>
      <c r="R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РСО-А'!$L$7</f>
        <v>746.44369000000006</v>
      </c>
      <c r="S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РСО-А'!$L$7</f>
        <v>731.68368999999996</v>
      </c>
      <c r="T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РСО-А'!$L$7</f>
        <v>717.59369000000004</v>
      </c>
      <c r="U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РСО-А'!$L$7</f>
        <v>706.59369000000004</v>
      </c>
      <c r="V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РСО-А'!$L$7</f>
        <v>787.00369000000001</v>
      </c>
      <c r="W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РСО-А'!$L$7</f>
        <v>775.6536900000001</v>
      </c>
      <c r="X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РСО-А'!$L$7</f>
        <v>691.89368999999999</v>
      </c>
      <c r="Y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РСО-А'!$L$7</f>
        <v>826.16368999999997</v>
      </c>
    </row>
    <row r="305" spans="1:27" x14ac:dyDescent="0.2">
      <c r="A305" s="79">
        <f t="shared" si="9"/>
        <v>42582</v>
      </c>
      <c r="B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758.41369000000009</v>
      </c>
      <c r="C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692.98369000000014</v>
      </c>
      <c r="D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700.77368999999999</v>
      </c>
      <c r="E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700.89368999999999</v>
      </c>
      <c r="F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751.88369000000012</v>
      </c>
      <c r="G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770.39369000000011</v>
      </c>
      <c r="H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708.76369000000011</v>
      </c>
      <c r="I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700.89368999999999</v>
      </c>
      <c r="J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998.21369000000004</v>
      </c>
      <c r="K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808.98369000000014</v>
      </c>
      <c r="L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760.35369000000003</v>
      </c>
      <c r="M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731.37369000000001</v>
      </c>
      <c r="N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731.26369</v>
      </c>
      <c r="O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731.22369000000003</v>
      </c>
      <c r="P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745.42369000000008</v>
      </c>
      <c r="Q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745.36369000000002</v>
      </c>
      <c r="R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745.42369000000008</v>
      </c>
      <c r="S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717.36369000000013</v>
      </c>
      <c r="T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717.60369000000003</v>
      </c>
      <c r="U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706.52368999999999</v>
      </c>
      <c r="V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798.44369000000006</v>
      </c>
      <c r="W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770.11369000000002</v>
      </c>
      <c r="X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692.23369000000002</v>
      </c>
      <c r="Y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843.9036900000001</v>
      </c>
    </row>
    <row r="307" spans="1:27" s="90" customFormat="1" ht="19.5" customHeight="1" x14ac:dyDescent="0.25">
      <c r="A307" s="88" t="s">
        <v>148</v>
      </c>
      <c r="B307" s="88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</row>
    <row r="308" spans="1:27" x14ac:dyDescent="0.25">
      <c r="A308" s="87" t="s">
        <v>150</v>
      </c>
      <c r="B308" s="78"/>
      <c r="C308" s="78"/>
      <c r="D308" s="78"/>
    </row>
    <row r="309" spans="1:27" ht="12.75" x14ac:dyDescent="0.2">
      <c r="A309" s="169" t="s">
        <v>48</v>
      </c>
      <c r="B309" s="180" t="s">
        <v>122</v>
      </c>
      <c r="C309" s="181"/>
      <c r="D309" s="181"/>
      <c r="E309" s="181"/>
      <c r="F309" s="181"/>
      <c r="G309" s="181"/>
      <c r="H309" s="181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2"/>
    </row>
    <row r="310" spans="1:27" ht="12.75" x14ac:dyDescent="0.2">
      <c r="A310" s="170"/>
      <c r="B310" s="183"/>
      <c r="C310" s="184"/>
      <c r="D310" s="184"/>
      <c r="E310" s="184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4"/>
      <c r="V310" s="184"/>
      <c r="W310" s="184"/>
      <c r="X310" s="184"/>
      <c r="Y310" s="185"/>
    </row>
    <row r="311" spans="1:27" ht="12.75" customHeight="1" x14ac:dyDescent="0.2">
      <c r="A311" s="170"/>
      <c r="B311" s="172" t="s">
        <v>123</v>
      </c>
      <c r="C311" s="163" t="s">
        <v>124</v>
      </c>
      <c r="D311" s="163" t="s">
        <v>125</v>
      </c>
      <c r="E311" s="163" t="s">
        <v>126</v>
      </c>
      <c r="F311" s="163" t="s">
        <v>127</v>
      </c>
      <c r="G311" s="163" t="s">
        <v>128</v>
      </c>
      <c r="H311" s="163" t="s">
        <v>129</v>
      </c>
      <c r="I311" s="163" t="s">
        <v>130</v>
      </c>
      <c r="J311" s="163" t="s">
        <v>131</v>
      </c>
      <c r="K311" s="163" t="s">
        <v>132</v>
      </c>
      <c r="L311" s="163" t="s">
        <v>133</v>
      </c>
      <c r="M311" s="163" t="s">
        <v>134</v>
      </c>
      <c r="N311" s="174" t="s">
        <v>135</v>
      </c>
      <c r="O311" s="163" t="s">
        <v>136</v>
      </c>
      <c r="P311" s="163" t="s">
        <v>137</v>
      </c>
      <c r="Q311" s="163" t="s">
        <v>138</v>
      </c>
      <c r="R311" s="163" t="s">
        <v>139</v>
      </c>
      <c r="S311" s="163" t="s">
        <v>140</v>
      </c>
      <c r="T311" s="163" t="s">
        <v>141</v>
      </c>
      <c r="U311" s="163" t="s">
        <v>142</v>
      </c>
      <c r="V311" s="163" t="s">
        <v>143</v>
      </c>
      <c r="W311" s="163" t="s">
        <v>144</v>
      </c>
      <c r="X311" s="163" t="s">
        <v>145</v>
      </c>
      <c r="Y311" s="163" t="s">
        <v>146</v>
      </c>
    </row>
    <row r="312" spans="1:27" ht="11.25" customHeight="1" x14ac:dyDescent="0.2">
      <c r="A312" s="171"/>
      <c r="B312" s="173"/>
      <c r="C312" s="164"/>
      <c r="D312" s="164"/>
      <c r="E312" s="164"/>
      <c r="F312" s="164"/>
      <c r="G312" s="164"/>
      <c r="H312" s="164"/>
      <c r="I312" s="164"/>
      <c r="J312" s="164"/>
      <c r="K312" s="164"/>
      <c r="L312" s="164"/>
      <c r="M312" s="164"/>
      <c r="N312" s="175"/>
      <c r="O312" s="164"/>
      <c r="P312" s="164"/>
      <c r="Q312" s="164"/>
      <c r="R312" s="164"/>
      <c r="S312" s="164"/>
      <c r="T312" s="164"/>
      <c r="U312" s="164"/>
      <c r="V312" s="164"/>
      <c r="W312" s="164"/>
      <c r="X312" s="164"/>
      <c r="Y312" s="164"/>
    </row>
    <row r="313" spans="1:27" ht="15.75" customHeight="1" x14ac:dyDescent="0.2">
      <c r="A313" s="79">
        <f>A275</f>
        <v>42552</v>
      </c>
      <c r="B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896.42580000000009</v>
      </c>
      <c r="C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861.92579999999998</v>
      </c>
      <c r="D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891.09580000000005</v>
      </c>
      <c r="E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931.4058</v>
      </c>
      <c r="F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975.91579999999999</v>
      </c>
      <c r="G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1025.6458</v>
      </c>
      <c r="H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939.88580000000002</v>
      </c>
      <c r="I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1245.5058000000001</v>
      </c>
      <c r="J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1034.6258</v>
      </c>
      <c r="K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884.08580000000006</v>
      </c>
      <c r="L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870.63580000000002</v>
      </c>
      <c r="M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870.68579999999997</v>
      </c>
      <c r="N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861.83580000000006</v>
      </c>
      <c r="O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861.81580000000008</v>
      </c>
      <c r="P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861.76580000000001</v>
      </c>
      <c r="Q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861.74580000000003</v>
      </c>
      <c r="R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888.34580000000005</v>
      </c>
      <c r="S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912.24580000000003</v>
      </c>
      <c r="T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912.20580000000007</v>
      </c>
      <c r="U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877.01580000000013</v>
      </c>
      <c r="V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926.08580000000006</v>
      </c>
      <c r="W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934.88580000000002</v>
      </c>
      <c r="X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877.28580000000011</v>
      </c>
      <c r="Y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1035.1358</v>
      </c>
      <c r="AA313" s="80"/>
    </row>
    <row r="314" spans="1:27" x14ac:dyDescent="0.2">
      <c r="A314" s="79">
        <f>A313+1</f>
        <v>42553</v>
      </c>
      <c r="B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929.09580000000005</v>
      </c>
      <c r="C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880.59580000000005</v>
      </c>
      <c r="D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860.26580000000013</v>
      </c>
      <c r="E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874.00580000000002</v>
      </c>
      <c r="F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937.82579999999996</v>
      </c>
      <c r="G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990.48580000000004</v>
      </c>
      <c r="H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927.99580000000003</v>
      </c>
      <c r="I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869.70579999999995</v>
      </c>
      <c r="J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1164.2357999999999</v>
      </c>
      <c r="K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971.7958000000001</v>
      </c>
      <c r="L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907.11580000000004</v>
      </c>
      <c r="M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907.12580000000003</v>
      </c>
      <c r="N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907.19580000000008</v>
      </c>
      <c r="O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892.68580000000009</v>
      </c>
      <c r="P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885.61580000000004</v>
      </c>
      <c r="Q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885.62580000000003</v>
      </c>
      <c r="R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922.42579999999998</v>
      </c>
      <c r="S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938.22580000000005</v>
      </c>
      <c r="T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922.5458000000001</v>
      </c>
      <c r="U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907.64580000000001</v>
      </c>
      <c r="V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913.74580000000003</v>
      </c>
      <c r="W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942.92579999999998</v>
      </c>
      <c r="X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867.52580000000012</v>
      </c>
      <c r="Y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980.2958000000001</v>
      </c>
    </row>
    <row r="315" spans="1:27" x14ac:dyDescent="0.2">
      <c r="A315" s="79">
        <f t="shared" ref="A315:A343" si="10">A314+1</f>
        <v>42554</v>
      </c>
      <c r="B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923.94580000000008</v>
      </c>
      <c r="C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877.06580000000008</v>
      </c>
      <c r="D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860.20580000000007</v>
      </c>
      <c r="E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873.86580000000004</v>
      </c>
      <c r="F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937.43580000000009</v>
      </c>
      <c r="G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1013.4758</v>
      </c>
      <c r="H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927.83580000000006</v>
      </c>
      <c r="I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869.43579999999997</v>
      </c>
      <c r="J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1163.5157999999999</v>
      </c>
      <c r="K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971.80580000000009</v>
      </c>
      <c r="L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922.34580000000005</v>
      </c>
      <c r="M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938.19580000000008</v>
      </c>
      <c r="N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930.08580000000006</v>
      </c>
      <c r="O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922.34580000000005</v>
      </c>
      <c r="P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922.50580000000014</v>
      </c>
      <c r="Q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922.31579999999997</v>
      </c>
      <c r="R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962.96580000000006</v>
      </c>
      <c r="S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962.97580000000005</v>
      </c>
      <c r="T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962.96580000000006</v>
      </c>
      <c r="U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946.53580000000011</v>
      </c>
      <c r="V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912.24580000000003</v>
      </c>
      <c r="W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940.30579999999998</v>
      </c>
      <c r="X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867.47580000000005</v>
      </c>
      <c r="Y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980.00580000000014</v>
      </c>
    </row>
    <row r="316" spans="1:27" x14ac:dyDescent="0.2">
      <c r="A316" s="79">
        <f t="shared" si="10"/>
        <v>42555</v>
      </c>
      <c r="B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880.76580000000013</v>
      </c>
      <c r="C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861.55580000000009</v>
      </c>
      <c r="D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906.4058</v>
      </c>
      <c r="E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931.02580000000012</v>
      </c>
      <c r="F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994.72580000000005</v>
      </c>
      <c r="G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1025.3157999999999</v>
      </c>
      <c r="H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939.80580000000009</v>
      </c>
      <c r="I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1220.0658000000001</v>
      </c>
      <c r="J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1034.4757999999999</v>
      </c>
      <c r="K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870.08580000000006</v>
      </c>
      <c r="L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869.10580000000004</v>
      </c>
      <c r="M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873.7758</v>
      </c>
      <c r="N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869.08580000000006</v>
      </c>
      <c r="O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870.39580000000001</v>
      </c>
      <c r="P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876.2758</v>
      </c>
      <c r="Q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877.53579999999999</v>
      </c>
      <c r="R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887.94580000000008</v>
      </c>
      <c r="S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911.77580000000012</v>
      </c>
      <c r="T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911.78580000000011</v>
      </c>
      <c r="U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876.98579999999993</v>
      </c>
      <c r="V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907.76580000000001</v>
      </c>
      <c r="W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898.48580000000015</v>
      </c>
      <c r="X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876.82580000000007</v>
      </c>
      <c r="Y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921.01580000000001</v>
      </c>
    </row>
    <row r="317" spans="1:27" x14ac:dyDescent="0.2">
      <c r="A317" s="79">
        <f t="shared" si="10"/>
        <v>42556</v>
      </c>
      <c r="B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880.65580000000011</v>
      </c>
      <c r="C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861.95580000000007</v>
      </c>
      <c r="D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906.7958000000001</v>
      </c>
      <c r="E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931.4158000000001</v>
      </c>
      <c r="F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995.17579999999998</v>
      </c>
      <c r="G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995.05580000000009</v>
      </c>
      <c r="H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940.0258</v>
      </c>
      <c r="I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1220.4757999999999</v>
      </c>
      <c r="J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1034.4358</v>
      </c>
      <c r="K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870.26580000000001</v>
      </c>
      <c r="L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879.55580000000009</v>
      </c>
      <c r="M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870.20580000000007</v>
      </c>
      <c r="N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870.21580000000006</v>
      </c>
      <c r="O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870.10580000000004</v>
      </c>
      <c r="P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883.97580000000005</v>
      </c>
      <c r="Q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883.94579999999996</v>
      </c>
      <c r="R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888.1558</v>
      </c>
      <c r="S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937.6558</v>
      </c>
      <c r="T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937.61580000000004</v>
      </c>
      <c r="U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951.25580000000014</v>
      </c>
      <c r="V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892.84580000000005</v>
      </c>
      <c r="W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906.91579999999999</v>
      </c>
      <c r="X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887.87580000000003</v>
      </c>
      <c r="Y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988.65580000000011</v>
      </c>
    </row>
    <row r="318" spans="1:27" x14ac:dyDescent="0.2">
      <c r="A318" s="79">
        <f t="shared" si="10"/>
        <v>42557</v>
      </c>
      <c r="B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877.70580000000007</v>
      </c>
      <c r="C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876.30580000000009</v>
      </c>
      <c r="D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906.64580000000001</v>
      </c>
      <c r="E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931.08580000000006</v>
      </c>
      <c r="F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957.07579999999996</v>
      </c>
      <c r="G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994.88580000000002</v>
      </c>
      <c r="H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957.38580000000013</v>
      </c>
      <c r="I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1244.8958</v>
      </c>
      <c r="J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1244.4558</v>
      </c>
      <c r="K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912.86580000000004</v>
      </c>
      <c r="L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870.41579999999999</v>
      </c>
      <c r="M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870.43580000000009</v>
      </c>
      <c r="N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884.16579999999999</v>
      </c>
      <c r="O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898.21580000000006</v>
      </c>
      <c r="P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884.16579999999999</v>
      </c>
      <c r="Q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884.06580000000008</v>
      </c>
      <c r="R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900.05580000000009</v>
      </c>
      <c r="S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912.1558</v>
      </c>
      <c r="T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888.10580000000004</v>
      </c>
      <c r="U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878.84580000000005</v>
      </c>
      <c r="V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932.63580000000002</v>
      </c>
      <c r="W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913.51580000000001</v>
      </c>
      <c r="X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876.19580000000008</v>
      </c>
      <c r="Y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1002.2558</v>
      </c>
    </row>
    <row r="319" spans="1:27" x14ac:dyDescent="0.2">
      <c r="A319" s="79">
        <f t="shared" si="10"/>
        <v>42558</v>
      </c>
      <c r="B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876.80580000000009</v>
      </c>
      <c r="C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861.95580000000007</v>
      </c>
      <c r="D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906.63580000000002</v>
      </c>
      <c r="E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931.15580000000011</v>
      </c>
      <c r="F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939.64580000000012</v>
      </c>
      <c r="G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994.85580000000004</v>
      </c>
      <c r="H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922.61580000000004</v>
      </c>
      <c r="I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1245.0058000000001</v>
      </c>
      <c r="J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1076.8658</v>
      </c>
      <c r="K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920.84580000000005</v>
      </c>
      <c r="L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870.63580000000002</v>
      </c>
      <c r="M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879.36580000000004</v>
      </c>
      <c r="N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861.78580000000011</v>
      </c>
      <c r="O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870.78580000000011</v>
      </c>
      <c r="P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870.71580000000006</v>
      </c>
      <c r="Q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880.32579999999996</v>
      </c>
      <c r="R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888.2758</v>
      </c>
      <c r="S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899.99580000000003</v>
      </c>
      <c r="T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937.89580000000001</v>
      </c>
      <c r="U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938.45580000000007</v>
      </c>
      <c r="V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893.26580000000001</v>
      </c>
      <c r="W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933.97580000000005</v>
      </c>
      <c r="X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865.63580000000002</v>
      </c>
      <c r="Y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1003.1858000000001</v>
      </c>
    </row>
    <row r="320" spans="1:27" x14ac:dyDescent="0.2">
      <c r="A320" s="79">
        <f t="shared" si="10"/>
        <v>42559</v>
      </c>
      <c r="B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887.99580000000003</v>
      </c>
      <c r="C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861.95580000000007</v>
      </c>
      <c r="D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922.95580000000007</v>
      </c>
      <c r="E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922.9158000000001</v>
      </c>
      <c r="F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931.0458000000001</v>
      </c>
      <c r="G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1004.9758</v>
      </c>
      <c r="H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914.67580000000009</v>
      </c>
      <c r="I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1258.1658</v>
      </c>
      <c r="J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1110.9158</v>
      </c>
      <c r="K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953.13580000000002</v>
      </c>
      <c r="L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891.5458000000001</v>
      </c>
      <c r="M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877.51580000000001</v>
      </c>
      <c r="N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891.42580000000009</v>
      </c>
      <c r="O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905.90580000000011</v>
      </c>
      <c r="P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920.9058</v>
      </c>
      <c r="Q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920.92579999999998</v>
      </c>
      <c r="R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931.25580000000002</v>
      </c>
      <c r="S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944.48580000000004</v>
      </c>
      <c r="T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957.85580000000004</v>
      </c>
      <c r="U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944.79579999999999</v>
      </c>
      <c r="V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899.25580000000002</v>
      </c>
      <c r="W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900.26580000000001</v>
      </c>
      <c r="X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860.24580000000003</v>
      </c>
      <c r="Y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1010.9858</v>
      </c>
    </row>
    <row r="321" spans="1:25" x14ac:dyDescent="0.2">
      <c r="A321" s="79">
        <f t="shared" si="10"/>
        <v>42560</v>
      </c>
      <c r="B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927.83580000000006</v>
      </c>
      <c r="C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888.43579999999997</v>
      </c>
      <c r="D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865.81579999999997</v>
      </c>
      <c r="E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882.23580000000004</v>
      </c>
      <c r="F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917.7958000000001</v>
      </c>
      <c r="G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957.71580000000006</v>
      </c>
      <c r="H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918.44580000000008</v>
      </c>
      <c r="I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863.44579999999996</v>
      </c>
      <c r="J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1204.8058000000001</v>
      </c>
      <c r="K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998.57580000000007</v>
      </c>
      <c r="L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914.85580000000004</v>
      </c>
      <c r="M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900.02580000000012</v>
      </c>
      <c r="N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899.99580000000003</v>
      </c>
      <c r="O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930.37580000000003</v>
      </c>
      <c r="P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922.43579999999997</v>
      </c>
      <c r="Q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922.31579999999997</v>
      </c>
      <c r="R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946.45579999999995</v>
      </c>
      <c r="S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930.45580000000007</v>
      </c>
      <c r="T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930.32580000000007</v>
      </c>
      <c r="U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899.72579999999994</v>
      </c>
      <c r="V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932.05580000000009</v>
      </c>
      <c r="W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932.92579999999998</v>
      </c>
      <c r="X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874.76580000000013</v>
      </c>
      <c r="Y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970.99580000000003</v>
      </c>
    </row>
    <row r="322" spans="1:25" x14ac:dyDescent="0.2">
      <c r="A322" s="79">
        <f t="shared" si="10"/>
        <v>42561</v>
      </c>
      <c r="B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884.46580000000006</v>
      </c>
      <c r="C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862.72580000000005</v>
      </c>
      <c r="D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860.07580000000007</v>
      </c>
      <c r="E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903.99580000000003</v>
      </c>
      <c r="F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941.70579999999995</v>
      </c>
      <c r="G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984.10580000000004</v>
      </c>
      <c r="H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923.01580000000001</v>
      </c>
      <c r="I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859.56580000000008</v>
      </c>
      <c r="J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1212.3758</v>
      </c>
      <c r="K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1053.1358</v>
      </c>
      <c r="L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959.20580000000007</v>
      </c>
      <c r="M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934.71580000000006</v>
      </c>
      <c r="N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934.52580000000012</v>
      </c>
      <c r="O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959.08580000000006</v>
      </c>
      <c r="P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1003.5858000000001</v>
      </c>
      <c r="Q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1003.5758000000001</v>
      </c>
      <c r="R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1004.2758000000001</v>
      </c>
      <c r="S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1004.2758000000001</v>
      </c>
      <c r="T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935.09580000000005</v>
      </c>
      <c r="U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903.5458000000001</v>
      </c>
      <c r="V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911.28579999999999</v>
      </c>
      <c r="W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923.99580000000003</v>
      </c>
      <c r="X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870.4058</v>
      </c>
      <c r="Y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975.14580000000001</v>
      </c>
    </row>
    <row r="323" spans="1:25" x14ac:dyDescent="0.2">
      <c r="A323" s="79">
        <f t="shared" si="10"/>
        <v>42562</v>
      </c>
      <c r="B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873.27580000000012</v>
      </c>
      <c r="C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859.49580000000003</v>
      </c>
      <c r="D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926.79579999999999</v>
      </c>
      <c r="E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926.98580000000004</v>
      </c>
      <c r="F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970.32579999999996</v>
      </c>
      <c r="G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1029.2758000000001</v>
      </c>
      <c r="H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970.11580000000004</v>
      </c>
      <c r="I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1346.0158000000001</v>
      </c>
      <c r="J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1165.6358</v>
      </c>
      <c r="K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1000.1458</v>
      </c>
      <c r="L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893.80580000000009</v>
      </c>
      <c r="M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879.70580000000007</v>
      </c>
      <c r="N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886.18579999999997</v>
      </c>
      <c r="O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907.88580000000002</v>
      </c>
      <c r="P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908.08580000000006</v>
      </c>
      <c r="Q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879.08580000000006</v>
      </c>
      <c r="R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920.17579999999998</v>
      </c>
      <c r="S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926.25580000000014</v>
      </c>
      <c r="T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961.39580000000001</v>
      </c>
      <c r="U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947.42579999999998</v>
      </c>
      <c r="V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896.13580000000002</v>
      </c>
      <c r="W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896.40580000000011</v>
      </c>
      <c r="X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873.70580000000007</v>
      </c>
      <c r="Y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1002.4158</v>
      </c>
    </row>
    <row r="324" spans="1:25" x14ac:dyDescent="0.2">
      <c r="A324" s="79">
        <f t="shared" si="10"/>
        <v>42563</v>
      </c>
      <c r="B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874.71580000000006</v>
      </c>
      <c r="C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859.55580000000009</v>
      </c>
      <c r="D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926.26580000000013</v>
      </c>
      <c r="E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952.28579999999999</v>
      </c>
      <c r="F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989.22580000000005</v>
      </c>
      <c r="G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989.51580000000001</v>
      </c>
      <c r="H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971.22580000000005</v>
      </c>
      <c r="I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1348.3358000000001</v>
      </c>
      <c r="J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1167.5358000000001</v>
      </c>
      <c r="K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1001.5158</v>
      </c>
      <c r="L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895.37580000000003</v>
      </c>
      <c r="M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881.28579999999999</v>
      </c>
      <c r="N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888.20580000000007</v>
      </c>
      <c r="O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910.11580000000004</v>
      </c>
      <c r="P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910.09580000000005</v>
      </c>
      <c r="Q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910.11580000000004</v>
      </c>
      <c r="R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922.16579999999999</v>
      </c>
      <c r="S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998.51580000000001</v>
      </c>
      <c r="T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1021.6758</v>
      </c>
      <c r="U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975.53580000000011</v>
      </c>
      <c r="V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867.33580000000006</v>
      </c>
      <c r="W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867.62580000000003</v>
      </c>
      <c r="X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885.31580000000008</v>
      </c>
      <c r="Y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964.85580000000004</v>
      </c>
    </row>
    <row r="325" spans="1:25" x14ac:dyDescent="0.2">
      <c r="A325" s="79">
        <f t="shared" si="10"/>
        <v>42564</v>
      </c>
      <c r="B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883.12580000000003</v>
      </c>
      <c r="C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861.55580000000009</v>
      </c>
      <c r="D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930.89580000000001</v>
      </c>
      <c r="E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957.0258</v>
      </c>
      <c r="F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994.52580000000012</v>
      </c>
      <c r="G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994.73580000000004</v>
      </c>
      <c r="H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975.93580000000009</v>
      </c>
      <c r="I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1355.4658000000002</v>
      </c>
      <c r="J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1174.1658</v>
      </c>
      <c r="K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1006.2258</v>
      </c>
      <c r="L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898.76580000000013</v>
      </c>
      <c r="M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884.53580000000011</v>
      </c>
      <c r="N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891.47580000000005</v>
      </c>
      <c r="O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913.49580000000003</v>
      </c>
      <c r="P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913.5258</v>
      </c>
      <c r="Q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913.4058</v>
      </c>
      <c r="R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924.75580000000002</v>
      </c>
      <c r="S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1001.5857999999999</v>
      </c>
      <c r="T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1025.1858</v>
      </c>
      <c r="U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979.24580000000003</v>
      </c>
      <c r="V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864.58580000000006</v>
      </c>
      <c r="W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865.05580000000009</v>
      </c>
      <c r="X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888.01580000000013</v>
      </c>
      <c r="Y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964.9158000000001</v>
      </c>
    </row>
    <row r="326" spans="1:25" x14ac:dyDescent="0.2">
      <c r="A326" s="79">
        <f t="shared" si="10"/>
        <v>42565</v>
      </c>
      <c r="B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881.66579999999999</v>
      </c>
      <c r="C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861.59580000000005</v>
      </c>
      <c r="D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890.80580000000009</v>
      </c>
      <c r="E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957.1558</v>
      </c>
      <c r="F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994.69580000000008</v>
      </c>
      <c r="G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994.85580000000004</v>
      </c>
      <c r="H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976.16579999999999</v>
      </c>
      <c r="I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1340.7758000000001</v>
      </c>
      <c r="J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1147.9657999999999</v>
      </c>
      <c r="K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978.67579999999998</v>
      </c>
      <c r="L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898.73580000000004</v>
      </c>
      <c r="M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884.42580000000009</v>
      </c>
      <c r="N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905.82580000000007</v>
      </c>
      <c r="O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913.30580000000009</v>
      </c>
      <c r="P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913.26580000000001</v>
      </c>
      <c r="Q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913.23580000000004</v>
      </c>
      <c r="R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937.4058</v>
      </c>
      <c r="S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964.67580000000009</v>
      </c>
      <c r="T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1025.1758</v>
      </c>
      <c r="U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979.21580000000006</v>
      </c>
      <c r="V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864.38580000000002</v>
      </c>
      <c r="W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864.85580000000004</v>
      </c>
      <c r="X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887.92580000000009</v>
      </c>
      <c r="Y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957.44580000000008</v>
      </c>
    </row>
    <row r="327" spans="1:25" x14ac:dyDescent="0.2">
      <c r="A327" s="79">
        <f t="shared" si="10"/>
        <v>42566</v>
      </c>
      <c r="B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869.55579999999998</v>
      </c>
      <c r="C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861.99580000000003</v>
      </c>
      <c r="D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891.62580000000003</v>
      </c>
      <c r="E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957.68580000000009</v>
      </c>
      <c r="F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995.30579999999998</v>
      </c>
      <c r="G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995.26580000000001</v>
      </c>
      <c r="H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976.18579999999997</v>
      </c>
      <c r="I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1341.1558</v>
      </c>
      <c r="J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1111.0858000000001</v>
      </c>
      <c r="K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944.55580000000009</v>
      </c>
      <c r="L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870.48580000000004</v>
      </c>
      <c r="M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878.24580000000003</v>
      </c>
      <c r="N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878.48580000000004</v>
      </c>
      <c r="O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878.55580000000009</v>
      </c>
      <c r="P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878.42580000000009</v>
      </c>
      <c r="Q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878.57580000000007</v>
      </c>
      <c r="R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899.84580000000005</v>
      </c>
      <c r="S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964.74580000000003</v>
      </c>
      <c r="T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964.75580000000002</v>
      </c>
      <c r="U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979.10580000000004</v>
      </c>
      <c r="V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864.81580000000008</v>
      </c>
      <c r="W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892.38580000000002</v>
      </c>
      <c r="X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888.02580000000012</v>
      </c>
      <c r="Y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968.5458000000001</v>
      </c>
    </row>
    <row r="328" spans="1:25" x14ac:dyDescent="0.2">
      <c r="A328" s="79">
        <f t="shared" si="10"/>
        <v>42567</v>
      </c>
      <c r="B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903.01580000000001</v>
      </c>
      <c r="C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867.71580000000006</v>
      </c>
      <c r="D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859.47580000000005</v>
      </c>
      <c r="E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874.17579999999998</v>
      </c>
      <c r="F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927.04579999999999</v>
      </c>
      <c r="G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968.39580000000012</v>
      </c>
      <c r="H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927.91579999999999</v>
      </c>
      <c r="I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882.00580000000002</v>
      </c>
      <c r="J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1176.9857999999999</v>
      </c>
      <c r="K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1027.1658</v>
      </c>
      <c r="L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971.44579999999996</v>
      </c>
      <c r="M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954.34580000000005</v>
      </c>
      <c r="N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954.32580000000007</v>
      </c>
      <c r="O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954.29579999999999</v>
      </c>
      <c r="P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954.30580000000009</v>
      </c>
      <c r="Q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937.83580000000006</v>
      </c>
      <c r="R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937.62580000000003</v>
      </c>
      <c r="S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922.11580000000004</v>
      </c>
      <c r="T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922.14580000000001</v>
      </c>
      <c r="U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938.24580000000003</v>
      </c>
      <c r="V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912.03580000000011</v>
      </c>
      <c r="W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944.53580000000011</v>
      </c>
      <c r="X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896.88580000000002</v>
      </c>
      <c r="Y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989.05580000000009</v>
      </c>
    </row>
    <row r="329" spans="1:25" x14ac:dyDescent="0.2">
      <c r="A329" s="79">
        <f t="shared" si="10"/>
        <v>42568</v>
      </c>
      <c r="B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925.00580000000014</v>
      </c>
      <c r="C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873.93580000000009</v>
      </c>
      <c r="D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860.5258</v>
      </c>
      <c r="E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876.95579999999995</v>
      </c>
      <c r="F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931.37580000000003</v>
      </c>
      <c r="G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972.43579999999997</v>
      </c>
      <c r="H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931.68579999999997</v>
      </c>
      <c r="I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885.62580000000003</v>
      </c>
      <c r="J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1181.4458</v>
      </c>
      <c r="K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1030.8658</v>
      </c>
      <c r="L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974.76580000000001</v>
      </c>
      <c r="M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957.57580000000007</v>
      </c>
      <c r="N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957.4158000000001</v>
      </c>
      <c r="O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957.31580000000008</v>
      </c>
      <c r="P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957.27580000000012</v>
      </c>
      <c r="Q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940.78580000000011</v>
      </c>
      <c r="R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940.64580000000012</v>
      </c>
      <c r="S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924.67579999999998</v>
      </c>
      <c r="T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924.80580000000009</v>
      </c>
      <c r="U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941.62580000000003</v>
      </c>
      <c r="V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936.1558</v>
      </c>
      <c r="W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957.39580000000012</v>
      </c>
      <c r="X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909.86580000000004</v>
      </c>
      <c r="Y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1095.3158000000001</v>
      </c>
    </row>
    <row r="330" spans="1:25" x14ac:dyDescent="0.2">
      <c r="A330" s="79">
        <f t="shared" si="10"/>
        <v>42569</v>
      </c>
      <c r="B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883.0458000000001</v>
      </c>
      <c r="C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878.84580000000005</v>
      </c>
      <c r="D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909.64580000000001</v>
      </c>
      <c r="E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942.9058</v>
      </c>
      <c r="F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960.64580000000001</v>
      </c>
      <c r="G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1019.0758000000001</v>
      </c>
      <c r="H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961.10580000000004</v>
      </c>
      <c r="I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1276.4657999999999</v>
      </c>
      <c r="J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1115.5057999999999</v>
      </c>
      <c r="K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947.69579999999996</v>
      </c>
      <c r="L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873.01580000000001</v>
      </c>
      <c r="M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872.85580000000004</v>
      </c>
      <c r="N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872.98580000000004</v>
      </c>
      <c r="O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872.98580000000004</v>
      </c>
      <c r="P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872.88580000000002</v>
      </c>
      <c r="Q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886.65580000000011</v>
      </c>
      <c r="R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901.92579999999998</v>
      </c>
      <c r="S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901.91579999999999</v>
      </c>
      <c r="T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914.25580000000014</v>
      </c>
      <c r="U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940.14580000000001</v>
      </c>
      <c r="V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889.96579999999994</v>
      </c>
      <c r="W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903.98580000000004</v>
      </c>
      <c r="X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967.2958000000001</v>
      </c>
      <c r="Y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950.09580000000005</v>
      </c>
    </row>
    <row r="331" spans="1:25" x14ac:dyDescent="0.2">
      <c r="A331" s="79">
        <f t="shared" si="10"/>
        <v>42570</v>
      </c>
      <c r="B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906.7958000000001</v>
      </c>
      <c r="C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872.5258</v>
      </c>
      <c r="D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859.81579999999997</v>
      </c>
      <c r="E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893.89580000000012</v>
      </c>
      <c r="F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925.97580000000016</v>
      </c>
      <c r="G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979.17580000000009</v>
      </c>
      <c r="H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951.91579999999999</v>
      </c>
      <c r="I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1316.9658000000002</v>
      </c>
      <c r="J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1126.9458</v>
      </c>
      <c r="K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915.73580000000004</v>
      </c>
      <c r="L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859.36580000000004</v>
      </c>
      <c r="M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892.12580000000003</v>
      </c>
      <c r="N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892.39580000000001</v>
      </c>
      <c r="O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892.58580000000006</v>
      </c>
      <c r="P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892.42579999999998</v>
      </c>
      <c r="Q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892.32579999999996</v>
      </c>
      <c r="R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867.17579999999998</v>
      </c>
      <c r="S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867.17579999999998</v>
      </c>
      <c r="T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913.82579999999996</v>
      </c>
      <c r="U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890.17580000000009</v>
      </c>
      <c r="V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929.07580000000007</v>
      </c>
      <c r="W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929.75580000000014</v>
      </c>
      <c r="X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885.99580000000003</v>
      </c>
      <c r="Y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1021.6758</v>
      </c>
    </row>
    <row r="332" spans="1:25" x14ac:dyDescent="0.2">
      <c r="A332" s="79">
        <f t="shared" si="10"/>
        <v>42571</v>
      </c>
      <c r="B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893.85580000000004</v>
      </c>
      <c r="C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869.86580000000004</v>
      </c>
      <c r="D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859.75580000000002</v>
      </c>
      <c r="E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877.61580000000004</v>
      </c>
      <c r="F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877.5258</v>
      </c>
      <c r="G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959.10580000000004</v>
      </c>
      <c r="H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892.67580000000009</v>
      </c>
      <c r="I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1187.9358</v>
      </c>
      <c r="J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1036.6158</v>
      </c>
      <c r="K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860.40580000000011</v>
      </c>
      <c r="L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933.30580000000009</v>
      </c>
      <c r="M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934.42579999999998</v>
      </c>
      <c r="N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934.83580000000006</v>
      </c>
      <c r="O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936.34580000000005</v>
      </c>
      <c r="P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936.87580000000003</v>
      </c>
      <c r="Q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936.28579999999999</v>
      </c>
      <c r="R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902.83580000000006</v>
      </c>
      <c r="S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889.10580000000004</v>
      </c>
      <c r="T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887.96580000000006</v>
      </c>
      <c r="U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886.64580000000012</v>
      </c>
      <c r="V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962.49580000000003</v>
      </c>
      <c r="W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969.82580000000007</v>
      </c>
      <c r="X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890.95580000000007</v>
      </c>
      <c r="Y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1013.5658</v>
      </c>
    </row>
    <row r="333" spans="1:25" x14ac:dyDescent="0.2">
      <c r="A333" s="79">
        <f t="shared" si="10"/>
        <v>42572</v>
      </c>
      <c r="B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889.32580000000007</v>
      </c>
      <c r="C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864.11580000000004</v>
      </c>
      <c r="D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861.64580000000001</v>
      </c>
      <c r="E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861.01580000000001</v>
      </c>
      <c r="F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877.48580000000004</v>
      </c>
      <c r="G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908.10580000000004</v>
      </c>
      <c r="H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877.51580000000001</v>
      </c>
      <c r="I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1188.7357999999999</v>
      </c>
      <c r="J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1016.9058</v>
      </c>
      <c r="K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867.68580000000009</v>
      </c>
      <c r="L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902.26580000000013</v>
      </c>
      <c r="M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934.81580000000008</v>
      </c>
      <c r="N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929.2758</v>
      </c>
      <c r="O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930.41579999999999</v>
      </c>
      <c r="P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904.08580000000006</v>
      </c>
      <c r="Q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882.81580000000008</v>
      </c>
      <c r="R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887.98580000000004</v>
      </c>
      <c r="S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875.43579999999997</v>
      </c>
      <c r="T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900.87580000000003</v>
      </c>
      <c r="U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886.76580000000013</v>
      </c>
      <c r="V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957.78580000000011</v>
      </c>
      <c r="W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963.36580000000004</v>
      </c>
      <c r="X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890.88580000000002</v>
      </c>
      <c r="Y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1003.7358</v>
      </c>
    </row>
    <row r="334" spans="1:25" x14ac:dyDescent="0.2">
      <c r="A334" s="79">
        <f t="shared" si="10"/>
        <v>42573</v>
      </c>
      <c r="B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878.47580000000005</v>
      </c>
      <c r="C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863.47580000000005</v>
      </c>
      <c r="D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859.55580000000009</v>
      </c>
      <c r="E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863.09580000000005</v>
      </c>
      <c r="F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877.5258</v>
      </c>
      <c r="G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941.34580000000005</v>
      </c>
      <c r="H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892.57580000000007</v>
      </c>
      <c r="I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1247.7958000000001</v>
      </c>
      <c r="J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1101.4857999999999</v>
      </c>
      <c r="K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946.0258</v>
      </c>
      <c r="L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922.09580000000005</v>
      </c>
      <c r="M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871.45580000000007</v>
      </c>
      <c r="N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899.5258</v>
      </c>
      <c r="O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899.5258</v>
      </c>
      <c r="P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860.62580000000003</v>
      </c>
      <c r="Q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860.5458000000001</v>
      </c>
      <c r="R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876.64580000000001</v>
      </c>
      <c r="S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866.74580000000003</v>
      </c>
      <c r="T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889.28580000000011</v>
      </c>
      <c r="U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866.98580000000004</v>
      </c>
      <c r="V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951.28580000000011</v>
      </c>
      <c r="W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954.30580000000009</v>
      </c>
      <c r="X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894.44580000000008</v>
      </c>
      <c r="Y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1032.6158</v>
      </c>
    </row>
    <row r="335" spans="1:25" x14ac:dyDescent="0.2">
      <c r="A335" s="79">
        <f t="shared" si="10"/>
        <v>42574</v>
      </c>
      <c r="B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950.76580000000001</v>
      </c>
      <c r="C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912.72580000000005</v>
      </c>
      <c r="D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884.79579999999999</v>
      </c>
      <c r="E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872.92579999999998</v>
      </c>
      <c r="F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865.69580000000008</v>
      </c>
      <c r="G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875.53579999999999</v>
      </c>
      <c r="H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859.48580000000004</v>
      </c>
      <c r="I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868.56580000000008</v>
      </c>
      <c r="J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1141.1058</v>
      </c>
      <c r="K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956.16579999999999</v>
      </c>
      <c r="L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908.84580000000005</v>
      </c>
      <c r="M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866.49580000000003</v>
      </c>
      <c r="N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866.22580000000005</v>
      </c>
      <c r="O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866.06580000000008</v>
      </c>
      <c r="P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866.10580000000004</v>
      </c>
      <c r="Q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866.05580000000009</v>
      </c>
      <c r="R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893.56579999999997</v>
      </c>
      <c r="S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882.81580000000008</v>
      </c>
      <c r="T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866.76580000000001</v>
      </c>
      <c r="U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894.69579999999996</v>
      </c>
      <c r="V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996.01580000000013</v>
      </c>
      <c r="W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1013.6558</v>
      </c>
      <c r="X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894.98580000000004</v>
      </c>
      <c r="Y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923.66579999999999</v>
      </c>
    </row>
    <row r="336" spans="1:25" x14ac:dyDescent="0.2">
      <c r="A336" s="79">
        <f t="shared" si="10"/>
        <v>42575</v>
      </c>
      <c r="B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936.01580000000013</v>
      </c>
      <c r="C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908.03580000000011</v>
      </c>
      <c r="D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880.67580000000009</v>
      </c>
      <c r="E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870.66579999999999</v>
      </c>
      <c r="F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864.59580000000005</v>
      </c>
      <c r="G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892.30579999999998</v>
      </c>
      <c r="H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875.36580000000004</v>
      </c>
      <c r="I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859.45580000000007</v>
      </c>
      <c r="J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1165.9058</v>
      </c>
      <c r="K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972.93579999999997</v>
      </c>
      <c r="L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908.07580000000007</v>
      </c>
      <c r="M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866.12580000000003</v>
      </c>
      <c r="N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865.94579999999996</v>
      </c>
      <c r="O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865.92579999999998</v>
      </c>
      <c r="P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865.92579999999998</v>
      </c>
      <c r="Q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865.89580000000001</v>
      </c>
      <c r="R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893.73579999999993</v>
      </c>
      <c r="S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883.84580000000005</v>
      </c>
      <c r="T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867.16579999999999</v>
      </c>
      <c r="U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897.80580000000009</v>
      </c>
      <c r="V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1021.7958</v>
      </c>
      <c r="W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1022.7558</v>
      </c>
      <c r="X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899.89580000000012</v>
      </c>
      <c r="Y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923.41579999999999</v>
      </c>
    </row>
    <row r="337" spans="1:27" x14ac:dyDescent="0.2">
      <c r="A337" s="79">
        <f t="shared" si="10"/>
        <v>42576</v>
      </c>
      <c r="B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909.67580000000009</v>
      </c>
      <c r="C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881.37580000000003</v>
      </c>
      <c r="D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860.59580000000005</v>
      </c>
      <c r="E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860.32580000000007</v>
      </c>
      <c r="F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892.21580000000006</v>
      </c>
      <c r="G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924.18580000000009</v>
      </c>
      <c r="H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908.23580000000004</v>
      </c>
      <c r="I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1287.1258</v>
      </c>
      <c r="J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1079.0057999999999</v>
      </c>
      <c r="K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930.15580000000011</v>
      </c>
      <c r="L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860.56580000000008</v>
      </c>
      <c r="M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904.90580000000011</v>
      </c>
      <c r="N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905.73579999999993</v>
      </c>
      <c r="O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905.76580000000013</v>
      </c>
      <c r="P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905.73579999999993</v>
      </c>
      <c r="Q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905.60580000000004</v>
      </c>
      <c r="R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872.16579999999999</v>
      </c>
      <c r="S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879.25580000000014</v>
      </c>
      <c r="T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877.80579999999998</v>
      </c>
      <c r="U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866.85580000000004</v>
      </c>
      <c r="V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962.20580000000007</v>
      </c>
      <c r="W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936.34580000000005</v>
      </c>
      <c r="X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863.85580000000004</v>
      </c>
      <c r="Y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1033.2958000000001</v>
      </c>
    </row>
    <row r="338" spans="1:27" x14ac:dyDescent="0.2">
      <c r="A338" s="79">
        <f t="shared" si="10"/>
        <v>42577</v>
      </c>
      <c r="B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917.75580000000014</v>
      </c>
      <c r="C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870.10580000000004</v>
      </c>
      <c r="D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892.30579999999998</v>
      </c>
      <c r="E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907.86580000000004</v>
      </c>
      <c r="F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907.85580000000004</v>
      </c>
      <c r="G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932.11580000000004</v>
      </c>
      <c r="H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907.86580000000004</v>
      </c>
      <c r="I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1222.7958000000001</v>
      </c>
      <c r="J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1078.6958</v>
      </c>
      <c r="K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930.34580000000005</v>
      </c>
      <c r="L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886.08580000000006</v>
      </c>
      <c r="M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886.09580000000005</v>
      </c>
      <c r="N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885.89580000000001</v>
      </c>
      <c r="O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885.71580000000006</v>
      </c>
      <c r="P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871.89580000000001</v>
      </c>
      <c r="Q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885.68580000000009</v>
      </c>
      <c r="R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901.15580000000011</v>
      </c>
      <c r="S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932.05580000000009</v>
      </c>
      <c r="T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980.5258</v>
      </c>
      <c r="U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933.89580000000001</v>
      </c>
      <c r="V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895.67579999999998</v>
      </c>
      <c r="W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897.39580000000012</v>
      </c>
      <c r="X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901.13580000000013</v>
      </c>
      <c r="Y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1027.6558</v>
      </c>
    </row>
    <row r="339" spans="1:27" x14ac:dyDescent="0.2">
      <c r="A339" s="79">
        <f t="shared" si="10"/>
        <v>42578</v>
      </c>
      <c r="B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891.23580000000015</v>
      </c>
      <c r="C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893.00580000000002</v>
      </c>
      <c r="D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908.56580000000008</v>
      </c>
      <c r="E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908.5458000000001</v>
      </c>
      <c r="F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978.01580000000001</v>
      </c>
      <c r="G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997.50580000000002</v>
      </c>
      <c r="H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959.88580000000013</v>
      </c>
      <c r="I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1315.2357999999999</v>
      </c>
      <c r="J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1114.3758</v>
      </c>
      <c r="K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963.7958000000001</v>
      </c>
      <c r="L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901.15580000000011</v>
      </c>
      <c r="M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872.87580000000003</v>
      </c>
      <c r="N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872.62580000000003</v>
      </c>
      <c r="O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872.59580000000005</v>
      </c>
      <c r="P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900.88580000000002</v>
      </c>
      <c r="Q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901.11580000000004</v>
      </c>
      <c r="R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914.2958000000001</v>
      </c>
      <c r="S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913.98580000000015</v>
      </c>
      <c r="T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953.24580000000003</v>
      </c>
      <c r="U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915.61580000000004</v>
      </c>
      <c r="V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895.73580000000004</v>
      </c>
      <c r="W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897.7958000000001</v>
      </c>
      <c r="X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901.15580000000011</v>
      </c>
      <c r="Y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1007.1458</v>
      </c>
    </row>
    <row r="340" spans="1:27" x14ac:dyDescent="0.2">
      <c r="A340" s="79">
        <f t="shared" si="10"/>
        <v>42579</v>
      </c>
      <c r="B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889.94579999999996</v>
      </c>
      <c r="C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877.97580000000016</v>
      </c>
      <c r="D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908.58580000000006</v>
      </c>
      <c r="E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908.63580000000002</v>
      </c>
      <c r="F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959.60580000000004</v>
      </c>
      <c r="G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959.53579999999999</v>
      </c>
      <c r="H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908.78579999999999</v>
      </c>
      <c r="I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1316.1958</v>
      </c>
      <c r="J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1114.9258</v>
      </c>
      <c r="K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931.30580000000009</v>
      </c>
      <c r="L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873.2958000000001</v>
      </c>
      <c r="M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873.35580000000004</v>
      </c>
      <c r="N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886.62580000000014</v>
      </c>
      <c r="O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886.38580000000002</v>
      </c>
      <c r="P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900.85580000000004</v>
      </c>
      <c r="Q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900.95579999999995</v>
      </c>
      <c r="R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1004.2258</v>
      </c>
      <c r="S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966.98580000000004</v>
      </c>
      <c r="T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981.56580000000008</v>
      </c>
      <c r="U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955.62580000000003</v>
      </c>
      <c r="V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893.96580000000006</v>
      </c>
      <c r="W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896.5458000000001</v>
      </c>
      <c r="X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913.99580000000014</v>
      </c>
      <c r="Y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1010.8558</v>
      </c>
    </row>
    <row r="341" spans="1:27" x14ac:dyDescent="0.2">
      <c r="A341" s="79">
        <f t="shared" si="10"/>
        <v>42580</v>
      </c>
      <c r="B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888.24580000000003</v>
      </c>
      <c r="C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893.83580000000006</v>
      </c>
      <c r="D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909.11580000000004</v>
      </c>
      <c r="E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909.17579999999998</v>
      </c>
      <c r="F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978.83580000000006</v>
      </c>
      <c r="G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998.33580000000006</v>
      </c>
      <c r="H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934.31579999999997</v>
      </c>
      <c r="I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1317.3958</v>
      </c>
      <c r="J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1115.9158</v>
      </c>
      <c r="K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931.88580000000002</v>
      </c>
      <c r="L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880.72580000000005</v>
      </c>
      <c r="M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887.61580000000004</v>
      </c>
      <c r="N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868.2758</v>
      </c>
      <c r="O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860.16579999999999</v>
      </c>
      <c r="P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860.31580000000008</v>
      </c>
      <c r="Q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873.58580000000006</v>
      </c>
      <c r="R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914.70580000000007</v>
      </c>
      <c r="S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926.99580000000003</v>
      </c>
      <c r="T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927.37580000000003</v>
      </c>
      <c r="U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880.71580000000006</v>
      </c>
      <c r="V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927.61580000000004</v>
      </c>
      <c r="W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899.95580000000007</v>
      </c>
      <c r="X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914.58580000000006</v>
      </c>
      <c r="Y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1034.1958</v>
      </c>
    </row>
    <row r="342" spans="1:27" x14ac:dyDescent="0.2">
      <c r="A342" s="79">
        <f t="shared" si="10"/>
        <v>42581</v>
      </c>
      <c r="B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РСО-А'!$M$7</f>
        <v>956.56580000000008</v>
      </c>
      <c r="C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РСО-А'!$M$7</f>
        <v>873.14580000000001</v>
      </c>
      <c r="D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РСО-А'!$M$7</f>
        <v>860.37580000000003</v>
      </c>
      <c r="E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РСО-А'!$M$7</f>
        <v>877.10580000000004</v>
      </c>
      <c r="F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РСО-А'!$M$7</f>
        <v>912.36580000000004</v>
      </c>
      <c r="G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РСО-А'!$M$7</f>
        <v>951.49580000000003</v>
      </c>
      <c r="H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РСО-А'!$M$7</f>
        <v>885.78580000000011</v>
      </c>
      <c r="I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РСО-А'!$M$7</f>
        <v>900.74580000000003</v>
      </c>
      <c r="J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РСО-А'!$M$7</f>
        <v>1171.1358</v>
      </c>
      <c r="K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РСО-А'!$M$7</f>
        <v>976.35580000000004</v>
      </c>
      <c r="L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РСО-А'!$M$7</f>
        <v>911.50580000000002</v>
      </c>
      <c r="M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РСО-А'!$M$7</f>
        <v>889.35580000000004</v>
      </c>
      <c r="N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РСО-А'!$M$7</f>
        <v>926.36580000000004</v>
      </c>
      <c r="O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РСО-А'!$M$7</f>
        <v>926.34580000000005</v>
      </c>
      <c r="P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РСО-А'!$M$7</f>
        <v>926.37580000000003</v>
      </c>
      <c r="Q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РСО-А'!$M$7</f>
        <v>926.32580000000007</v>
      </c>
      <c r="R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РСО-А'!$M$7</f>
        <v>926.00580000000014</v>
      </c>
      <c r="S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РСО-А'!$M$7</f>
        <v>910.19579999999996</v>
      </c>
      <c r="T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РСО-А'!$M$7</f>
        <v>895.11580000000004</v>
      </c>
      <c r="U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РСО-А'!$M$7</f>
        <v>883.34580000000005</v>
      </c>
      <c r="V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РСО-А'!$M$7</f>
        <v>969.42580000000009</v>
      </c>
      <c r="W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РСО-А'!$M$7</f>
        <v>957.27580000000012</v>
      </c>
      <c r="X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РСО-А'!$M$7</f>
        <v>867.60580000000004</v>
      </c>
      <c r="Y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РСО-А'!$M$7</f>
        <v>1011.3558</v>
      </c>
    </row>
    <row r="343" spans="1:27" x14ac:dyDescent="0.2">
      <c r="A343" s="79">
        <f t="shared" si="10"/>
        <v>42582</v>
      </c>
      <c r="B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938.82580000000007</v>
      </c>
      <c r="C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868.76580000000013</v>
      </c>
      <c r="D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877.10580000000004</v>
      </c>
      <c r="E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877.23580000000004</v>
      </c>
      <c r="F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931.83580000000006</v>
      </c>
      <c r="G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951.64580000000012</v>
      </c>
      <c r="H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885.6658000000001</v>
      </c>
      <c r="I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877.23580000000004</v>
      </c>
      <c r="J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1195.5658000000001</v>
      </c>
      <c r="K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992.96580000000006</v>
      </c>
      <c r="L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940.89580000000001</v>
      </c>
      <c r="M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909.86580000000004</v>
      </c>
      <c r="N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909.75580000000002</v>
      </c>
      <c r="O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909.70580000000007</v>
      </c>
      <c r="P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924.91579999999999</v>
      </c>
      <c r="Q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924.84580000000005</v>
      </c>
      <c r="R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924.91579999999999</v>
      </c>
      <c r="S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894.87580000000003</v>
      </c>
      <c r="T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895.12580000000003</v>
      </c>
      <c r="U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883.26580000000001</v>
      </c>
      <c r="V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981.67580000000009</v>
      </c>
      <c r="W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951.34580000000005</v>
      </c>
      <c r="X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867.95580000000007</v>
      </c>
      <c r="Y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1030.3558</v>
      </c>
    </row>
    <row r="344" spans="1:27" x14ac:dyDescent="0.2">
      <c r="A344" s="91"/>
      <c r="B344" s="86"/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92"/>
    </row>
    <row r="345" spans="1:27" x14ac:dyDescent="0.25">
      <c r="A345" s="87" t="s">
        <v>151</v>
      </c>
      <c r="B345" s="78"/>
      <c r="C345" s="78"/>
      <c r="D345" s="78"/>
    </row>
    <row r="346" spans="1:27" ht="12.75" x14ac:dyDescent="0.2">
      <c r="A346" s="169" t="s">
        <v>48</v>
      </c>
      <c r="B346" s="180" t="s">
        <v>122</v>
      </c>
      <c r="C346" s="181"/>
      <c r="D346" s="181"/>
      <c r="E346" s="181"/>
      <c r="F346" s="181"/>
      <c r="G346" s="181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2"/>
    </row>
    <row r="347" spans="1:27" ht="12.75" x14ac:dyDescent="0.2">
      <c r="A347" s="170"/>
      <c r="B347" s="183"/>
      <c r="C347" s="184"/>
      <c r="D347" s="184"/>
      <c r="E347" s="184"/>
      <c r="F347" s="184"/>
      <c r="G347" s="184"/>
      <c r="H347" s="184"/>
      <c r="I347" s="184"/>
      <c r="J347" s="184"/>
      <c r="K347" s="184"/>
      <c r="L347" s="184"/>
      <c r="M347" s="184"/>
      <c r="N347" s="184"/>
      <c r="O347" s="184"/>
      <c r="P347" s="184"/>
      <c r="Q347" s="184"/>
      <c r="R347" s="184"/>
      <c r="S347" s="184"/>
      <c r="T347" s="184"/>
      <c r="U347" s="184"/>
      <c r="V347" s="184"/>
      <c r="W347" s="184"/>
      <c r="X347" s="184"/>
      <c r="Y347" s="185"/>
    </row>
    <row r="348" spans="1:27" ht="12.75" customHeight="1" x14ac:dyDescent="0.2">
      <c r="A348" s="170"/>
      <c r="B348" s="172" t="s">
        <v>123</v>
      </c>
      <c r="C348" s="163" t="s">
        <v>124</v>
      </c>
      <c r="D348" s="163" t="s">
        <v>125</v>
      </c>
      <c r="E348" s="163" t="s">
        <v>126</v>
      </c>
      <c r="F348" s="163" t="s">
        <v>127</v>
      </c>
      <c r="G348" s="163" t="s">
        <v>128</v>
      </c>
      <c r="H348" s="163" t="s">
        <v>129</v>
      </c>
      <c r="I348" s="163" t="s">
        <v>130</v>
      </c>
      <c r="J348" s="163" t="s">
        <v>131</v>
      </c>
      <c r="K348" s="163" t="s">
        <v>132</v>
      </c>
      <c r="L348" s="163" t="s">
        <v>133</v>
      </c>
      <c r="M348" s="163" t="s">
        <v>134</v>
      </c>
      <c r="N348" s="174" t="s">
        <v>135</v>
      </c>
      <c r="O348" s="163" t="s">
        <v>136</v>
      </c>
      <c r="P348" s="163" t="s">
        <v>137</v>
      </c>
      <c r="Q348" s="163" t="s">
        <v>138</v>
      </c>
      <c r="R348" s="163" t="s">
        <v>139</v>
      </c>
      <c r="S348" s="163" t="s">
        <v>140</v>
      </c>
      <c r="T348" s="163" t="s">
        <v>141</v>
      </c>
      <c r="U348" s="163" t="s">
        <v>142</v>
      </c>
      <c r="V348" s="163" t="s">
        <v>143</v>
      </c>
      <c r="W348" s="163" t="s">
        <v>144</v>
      </c>
      <c r="X348" s="163" t="s">
        <v>145</v>
      </c>
      <c r="Y348" s="163" t="s">
        <v>146</v>
      </c>
    </row>
    <row r="349" spans="1:27" ht="11.25" customHeight="1" x14ac:dyDescent="0.2">
      <c r="A349" s="171"/>
      <c r="B349" s="173"/>
      <c r="C349" s="164"/>
      <c r="D349" s="164"/>
      <c r="E349" s="164"/>
      <c r="F349" s="164"/>
      <c r="G349" s="164"/>
      <c r="H349" s="164"/>
      <c r="I349" s="164"/>
      <c r="J349" s="164"/>
      <c r="K349" s="164"/>
      <c r="L349" s="164"/>
      <c r="M349" s="164"/>
      <c r="N349" s="175"/>
      <c r="O349" s="164"/>
      <c r="P349" s="164"/>
      <c r="Q349" s="164"/>
      <c r="R349" s="164"/>
      <c r="S349" s="164"/>
      <c r="T349" s="164"/>
      <c r="U349" s="164"/>
      <c r="V349" s="164"/>
      <c r="W349" s="164"/>
      <c r="X349" s="164"/>
      <c r="Y349" s="164"/>
    </row>
    <row r="350" spans="1:27" ht="15.75" customHeight="1" x14ac:dyDescent="0.2">
      <c r="A350" s="79">
        <f>A313</f>
        <v>42552</v>
      </c>
      <c r="B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890.4158000000001</v>
      </c>
      <c r="C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856.20579999999995</v>
      </c>
      <c r="D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885.13580000000013</v>
      </c>
      <c r="E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925.10580000000004</v>
      </c>
      <c r="F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969.23580000000004</v>
      </c>
      <c r="G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1018.5458000000001</v>
      </c>
      <c r="H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933.50580000000002</v>
      </c>
      <c r="I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1236.5558000000001</v>
      </c>
      <c r="J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1027.4458</v>
      </c>
      <c r="K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878.18579999999997</v>
      </c>
      <c r="L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864.85580000000004</v>
      </c>
      <c r="M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864.89580000000001</v>
      </c>
      <c r="N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856.11580000000004</v>
      </c>
      <c r="O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856.10580000000004</v>
      </c>
      <c r="P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856.05579999999998</v>
      </c>
      <c r="Q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856.0258</v>
      </c>
      <c r="R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882.4058</v>
      </c>
      <c r="S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906.10580000000004</v>
      </c>
      <c r="T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906.06580000000008</v>
      </c>
      <c r="U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871.17580000000009</v>
      </c>
      <c r="V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919.82580000000007</v>
      </c>
      <c r="W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928.55579999999998</v>
      </c>
      <c r="X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871.43580000000009</v>
      </c>
      <c r="Y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1027.9558</v>
      </c>
      <c r="AA350" s="80"/>
    </row>
    <row r="351" spans="1:27" x14ac:dyDescent="0.2">
      <c r="A351" s="79">
        <f>A350+1</f>
        <v>42553</v>
      </c>
      <c r="B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922.81580000000008</v>
      </c>
      <c r="C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874.72580000000005</v>
      </c>
      <c r="D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854.56580000000008</v>
      </c>
      <c r="E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868.19580000000008</v>
      </c>
      <c r="F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931.47579999999994</v>
      </c>
      <c r="G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983.68580000000009</v>
      </c>
      <c r="H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921.72580000000005</v>
      </c>
      <c r="I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863.92579999999998</v>
      </c>
      <c r="J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1155.9657999999999</v>
      </c>
      <c r="K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965.1558</v>
      </c>
      <c r="L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901.0258</v>
      </c>
      <c r="M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901.03579999999999</v>
      </c>
      <c r="N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901.09580000000005</v>
      </c>
      <c r="O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886.71580000000006</v>
      </c>
      <c r="P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879.70579999999995</v>
      </c>
      <c r="Q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879.71579999999994</v>
      </c>
      <c r="R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916.19580000000008</v>
      </c>
      <c r="S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931.87580000000003</v>
      </c>
      <c r="T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916.31580000000008</v>
      </c>
      <c r="U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901.54579999999999</v>
      </c>
      <c r="V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907.59580000000005</v>
      </c>
      <c r="W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936.53579999999999</v>
      </c>
      <c r="X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861.76580000000013</v>
      </c>
      <c r="Y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973.57580000000007</v>
      </c>
    </row>
    <row r="352" spans="1:27" x14ac:dyDescent="0.2">
      <c r="A352" s="79">
        <f t="shared" ref="A352:A380" si="11">A351+1</f>
        <v>42554</v>
      </c>
      <c r="B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917.70580000000007</v>
      </c>
      <c r="C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871.22580000000005</v>
      </c>
      <c r="D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854.50580000000002</v>
      </c>
      <c r="E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868.0458000000001</v>
      </c>
      <c r="F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931.08580000000006</v>
      </c>
      <c r="G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1006.4858</v>
      </c>
      <c r="H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921.56580000000008</v>
      </c>
      <c r="I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863.6558</v>
      </c>
      <c r="J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1155.2557999999999</v>
      </c>
      <c r="K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965.16579999999999</v>
      </c>
      <c r="L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916.12580000000014</v>
      </c>
      <c r="M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931.83580000000006</v>
      </c>
      <c r="N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923.7958000000001</v>
      </c>
      <c r="O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916.12580000000014</v>
      </c>
      <c r="P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916.27580000000012</v>
      </c>
      <c r="Q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916.08580000000006</v>
      </c>
      <c r="R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956.39580000000012</v>
      </c>
      <c r="S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956.40580000000011</v>
      </c>
      <c r="T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956.39580000000012</v>
      </c>
      <c r="U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940.10580000000004</v>
      </c>
      <c r="V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906.10580000000004</v>
      </c>
      <c r="W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933.92579999999998</v>
      </c>
      <c r="X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861.71579999999994</v>
      </c>
      <c r="Y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973.28580000000011</v>
      </c>
    </row>
    <row r="353" spans="1:25" x14ac:dyDescent="0.2">
      <c r="A353" s="79">
        <f t="shared" si="11"/>
        <v>42555</v>
      </c>
      <c r="B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874.88580000000013</v>
      </c>
      <c r="C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855.84580000000005</v>
      </c>
      <c r="D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900.31579999999997</v>
      </c>
      <c r="E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924.73580000000004</v>
      </c>
      <c r="F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987.88580000000002</v>
      </c>
      <c r="G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1018.2157999999999</v>
      </c>
      <c r="H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933.43580000000009</v>
      </c>
      <c r="I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1211.3358000000001</v>
      </c>
      <c r="J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1027.3058000000001</v>
      </c>
      <c r="K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864.2958000000001</v>
      </c>
      <c r="L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863.33580000000006</v>
      </c>
      <c r="M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867.96579999999994</v>
      </c>
      <c r="N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863.31580000000008</v>
      </c>
      <c r="O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864.60580000000004</v>
      </c>
      <c r="P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870.43579999999997</v>
      </c>
      <c r="Q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871.69579999999996</v>
      </c>
      <c r="R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882.00580000000002</v>
      </c>
      <c r="S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905.63580000000002</v>
      </c>
      <c r="T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905.64580000000001</v>
      </c>
      <c r="U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871.14580000000001</v>
      </c>
      <c r="V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901.66579999999999</v>
      </c>
      <c r="W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892.46580000000006</v>
      </c>
      <c r="X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870.98580000000004</v>
      </c>
      <c r="Y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914.80580000000009</v>
      </c>
    </row>
    <row r="354" spans="1:25" x14ac:dyDescent="0.2">
      <c r="A354" s="79">
        <f t="shared" si="11"/>
        <v>42556</v>
      </c>
      <c r="B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874.77580000000012</v>
      </c>
      <c r="C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856.23580000000004</v>
      </c>
      <c r="D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900.70580000000007</v>
      </c>
      <c r="E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925.11580000000004</v>
      </c>
      <c r="F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988.33579999999995</v>
      </c>
      <c r="G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988.22580000000005</v>
      </c>
      <c r="H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933.6558</v>
      </c>
      <c r="I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1211.7257999999999</v>
      </c>
      <c r="J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1027.2557999999999</v>
      </c>
      <c r="K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864.48580000000004</v>
      </c>
      <c r="L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873.69580000000008</v>
      </c>
      <c r="M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864.4158000000001</v>
      </c>
      <c r="N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864.42580000000009</v>
      </c>
      <c r="O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864.31580000000008</v>
      </c>
      <c r="P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878.07580000000007</v>
      </c>
      <c r="Q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878.04579999999999</v>
      </c>
      <c r="R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882.21579999999994</v>
      </c>
      <c r="S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931.30579999999998</v>
      </c>
      <c r="T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931.26580000000001</v>
      </c>
      <c r="U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944.78580000000011</v>
      </c>
      <c r="V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886.86580000000004</v>
      </c>
      <c r="W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900.82580000000007</v>
      </c>
      <c r="X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881.94579999999996</v>
      </c>
      <c r="Y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981.86580000000004</v>
      </c>
    </row>
    <row r="355" spans="1:25" x14ac:dyDescent="0.2">
      <c r="A355" s="79">
        <f t="shared" si="11"/>
        <v>42557</v>
      </c>
      <c r="B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871.85580000000004</v>
      </c>
      <c r="C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870.47580000000005</v>
      </c>
      <c r="D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900.55580000000009</v>
      </c>
      <c r="E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924.78579999999999</v>
      </c>
      <c r="F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950.55579999999998</v>
      </c>
      <c r="G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988.04579999999999</v>
      </c>
      <c r="H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950.86580000000004</v>
      </c>
      <c r="I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1235.9458</v>
      </c>
      <c r="J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1235.5158000000001</v>
      </c>
      <c r="K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906.72580000000005</v>
      </c>
      <c r="L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864.62580000000003</v>
      </c>
      <c r="M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864.65580000000011</v>
      </c>
      <c r="N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878.26580000000001</v>
      </c>
      <c r="O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892.18580000000009</v>
      </c>
      <c r="P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878.26580000000001</v>
      </c>
      <c r="Q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878.16579999999999</v>
      </c>
      <c r="R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894.01580000000013</v>
      </c>
      <c r="S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906.01580000000001</v>
      </c>
      <c r="T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882.17579999999998</v>
      </c>
      <c r="U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872.98580000000004</v>
      </c>
      <c r="V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926.32580000000007</v>
      </c>
      <c r="W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907.36580000000004</v>
      </c>
      <c r="X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870.36580000000004</v>
      </c>
      <c r="Y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995.36580000000004</v>
      </c>
    </row>
    <row r="356" spans="1:25" x14ac:dyDescent="0.2">
      <c r="A356" s="79">
        <f t="shared" si="11"/>
        <v>42558</v>
      </c>
      <c r="B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870.96580000000006</v>
      </c>
      <c r="C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856.23580000000004</v>
      </c>
      <c r="D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900.5458000000001</v>
      </c>
      <c r="E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924.85580000000004</v>
      </c>
      <c r="F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933.27580000000012</v>
      </c>
      <c r="G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988.0258</v>
      </c>
      <c r="H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916.38580000000002</v>
      </c>
      <c r="I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1236.0558000000001</v>
      </c>
      <c r="J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1069.3358000000001</v>
      </c>
      <c r="K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914.63580000000002</v>
      </c>
      <c r="L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864.85580000000004</v>
      </c>
      <c r="M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873.50580000000014</v>
      </c>
      <c r="N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856.07580000000007</v>
      </c>
      <c r="O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864.99580000000003</v>
      </c>
      <c r="P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864.92580000000009</v>
      </c>
      <c r="Q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874.45579999999995</v>
      </c>
      <c r="R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882.33580000000006</v>
      </c>
      <c r="S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893.96579999999994</v>
      </c>
      <c r="T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931.53580000000011</v>
      </c>
      <c r="U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932.09580000000005</v>
      </c>
      <c r="V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887.28579999999999</v>
      </c>
      <c r="W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927.6558</v>
      </c>
      <c r="X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859.89580000000001</v>
      </c>
      <c r="Y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996.27580000000012</v>
      </c>
    </row>
    <row r="357" spans="1:25" x14ac:dyDescent="0.2">
      <c r="A357" s="79">
        <f t="shared" si="11"/>
        <v>42559</v>
      </c>
      <c r="B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882.06579999999997</v>
      </c>
      <c r="C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856.23580000000004</v>
      </c>
      <c r="D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916.72580000000005</v>
      </c>
      <c r="E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916.68580000000009</v>
      </c>
      <c r="F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924.74580000000003</v>
      </c>
      <c r="G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998.0458000000001</v>
      </c>
      <c r="H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908.51580000000013</v>
      </c>
      <c r="I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1249.1058</v>
      </c>
      <c r="J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1103.1058</v>
      </c>
      <c r="K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946.64580000000001</v>
      </c>
      <c r="L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885.58580000000006</v>
      </c>
      <c r="M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871.66579999999999</v>
      </c>
      <c r="N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885.45580000000007</v>
      </c>
      <c r="O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899.81580000000008</v>
      </c>
      <c r="P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914.69579999999996</v>
      </c>
      <c r="Q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914.71579999999994</v>
      </c>
      <c r="R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924.95579999999995</v>
      </c>
      <c r="S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938.06580000000008</v>
      </c>
      <c r="T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951.32580000000007</v>
      </c>
      <c r="U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938.37580000000003</v>
      </c>
      <c r="V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893.23580000000004</v>
      </c>
      <c r="W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894.22580000000005</v>
      </c>
      <c r="X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854.54579999999999</v>
      </c>
      <c r="Y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1004.0158000000001</v>
      </c>
    </row>
    <row r="358" spans="1:25" x14ac:dyDescent="0.2">
      <c r="A358" s="79">
        <f t="shared" si="11"/>
        <v>42560</v>
      </c>
      <c r="B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921.56580000000008</v>
      </c>
      <c r="C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882.49580000000003</v>
      </c>
      <c r="D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860.06579999999997</v>
      </c>
      <c r="E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876.35580000000004</v>
      </c>
      <c r="F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911.60580000000004</v>
      </c>
      <c r="G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951.19580000000008</v>
      </c>
      <c r="H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912.25580000000014</v>
      </c>
      <c r="I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857.72579999999994</v>
      </c>
      <c r="J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1196.2058</v>
      </c>
      <c r="K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991.70580000000007</v>
      </c>
      <c r="L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908.69580000000008</v>
      </c>
      <c r="M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893.99580000000014</v>
      </c>
      <c r="N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893.96579999999994</v>
      </c>
      <c r="O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924.07580000000007</v>
      </c>
      <c r="P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916.20580000000007</v>
      </c>
      <c r="Q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916.08580000000006</v>
      </c>
      <c r="R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940.0258</v>
      </c>
      <c r="S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924.1658000000001</v>
      </c>
      <c r="T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924.03580000000011</v>
      </c>
      <c r="U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893.69579999999996</v>
      </c>
      <c r="V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925.74580000000003</v>
      </c>
      <c r="W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926.61580000000004</v>
      </c>
      <c r="X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868.94580000000008</v>
      </c>
      <c r="Y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964.35580000000004</v>
      </c>
    </row>
    <row r="359" spans="1:25" x14ac:dyDescent="0.2">
      <c r="A359" s="79">
        <f t="shared" si="11"/>
        <v>42561</v>
      </c>
      <c r="B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878.56580000000008</v>
      </c>
      <c r="C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857.00580000000002</v>
      </c>
      <c r="D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854.37580000000003</v>
      </c>
      <c r="E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897.92579999999998</v>
      </c>
      <c r="F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935.31580000000008</v>
      </c>
      <c r="G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977.36580000000004</v>
      </c>
      <c r="H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916.78579999999999</v>
      </c>
      <c r="I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853.87580000000003</v>
      </c>
      <c r="J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1203.7058</v>
      </c>
      <c r="K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1045.8158000000001</v>
      </c>
      <c r="L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952.6658000000001</v>
      </c>
      <c r="M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928.38580000000002</v>
      </c>
      <c r="N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928.19580000000008</v>
      </c>
      <c r="O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952.5458000000001</v>
      </c>
      <c r="P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996.67580000000009</v>
      </c>
      <c r="Q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996.6658000000001</v>
      </c>
      <c r="R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997.36580000000004</v>
      </c>
      <c r="S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997.36580000000004</v>
      </c>
      <c r="T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928.76580000000001</v>
      </c>
      <c r="U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897.48580000000004</v>
      </c>
      <c r="V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905.1558</v>
      </c>
      <c r="W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917.75580000000002</v>
      </c>
      <c r="X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864.61580000000004</v>
      </c>
      <c r="Y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968.47580000000005</v>
      </c>
    </row>
    <row r="360" spans="1:25" x14ac:dyDescent="0.2">
      <c r="A360" s="79">
        <f t="shared" si="11"/>
        <v>42562</v>
      </c>
      <c r="B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867.46580000000006</v>
      </c>
      <c r="C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853.80580000000009</v>
      </c>
      <c r="D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920.53579999999999</v>
      </c>
      <c r="E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920.72580000000005</v>
      </c>
      <c r="F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963.69579999999996</v>
      </c>
      <c r="G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1022.1458</v>
      </c>
      <c r="H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963.48580000000004</v>
      </c>
      <c r="I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1336.2158000000002</v>
      </c>
      <c r="J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1157.3658</v>
      </c>
      <c r="K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993.26580000000001</v>
      </c>
      <c r="L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887.81580000000008</v>
      </c>
      <c r="M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873.83580000000006</v>
      </c>
      <c r="N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880.26580000000001</v>
      </c>
      <c r="O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901.78580000000011</v>
      </c>
      <c r="P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901.98580000000004</v>
      </c>
      <c r="Q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873.22580000000016</v>
      </c>
      <c r="R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913.97580000000005</v>
      </c>
      <c r="S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919.99580000000014</v>
      </c>
      <c r="T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954.83580000000006</v>
      </c>
      <c r="U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940.99580000000003</v>
      </c>
      <c r="V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890.13580000000002</v>
      </c>
      <c r="W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890.39580000000012</v>
      </c>
      <c r="X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867.89580000000001</v>
      </c>
      <c r="Y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995.51580000000001</v>
      </c>
    </row>
    <row r="361" spans="1:25" x14ac:dyDescent="0.2">
      <c r="A361" s="79">
        <f t="shared" si="11"/>
        <v>42563</v>
      </c>
      <c r="B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868.89580000000001</v>
      </c>
      <c r="C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853.85580000000004</v>
      </c>
      <c r="D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920.00580000000014</v>
      </c>
      <c r="E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945.80580000000009</v>
      </c>
      <c r="F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982.43580000000009</v>
      </c>
      <c r="G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982.71580000000006</v>
      </c>
      <c r="H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964.58580000000006</v>
      </c>
      <c r="I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1338.5057999999999</v>
      </c>
      <c r="J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1159.2457999999999</v>
      </c>
      <c r="K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994.61580000000004</v>
      </c>
      <c r="L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889.37580000000003</v>
      </c>
      <c r="M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875.4058</v>
      </c>
      <c r="N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882.27580000000012</v>
      </c>
      <c r="O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903.98580000000004</v>
      </c>
      <c r="P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903.97580000000005</v>
      </c>
      <c r="Q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903.98580000000004</v>
      </c>
      <c r="R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915.94579999999996</v>
      </c>
      <c r="S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991.6558</v>
      </c>
      <c r="T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1014.6058</v>
      </c>
      <c r="U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968.86580000000004</v>
      </c>
      <c r="V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861.57580000000007</v>
      </c>
      <c r="W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861.86580000000004</v>
      </c>
      <c r="X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879.4058</v>
      </c>
      <c r="Y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958.26580000000001</v>
      </c>
    </row>
    <row r="362" spans="1:25" x14ac:dyDescent="0.2">
      <c r="A362" s="79">
        <f t="shared" si="11"/>
        <v>42564</v>
      </c>
      <c r="B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877.23579999999993</v>
      </c>
      <c r="C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855.84580000000005</v>
      </c>
      <c r="D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924.59580000000005</v>
      </c>
      <c r="E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950.51580000000001</v>
      </c>
      <c r="F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987.68580000000009</v>
      </c>
      <c r="G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987.89580000000001</v>
      </c>
      <c r="H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969.26580000000013</v>
      </c>
      <c r="I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1345.5858000000001</v>
      </c>
      <c r="J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1165.8158000000001</v>
      </c>
      <c r="K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999.28580000000011</v>
      </c>
      <c r="L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892.74580000000014</v>
      </c>
      <c r="M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878.63580000000013</v>
      </c>
      <c r="N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885.51580000000001</v>
      </c>
      <c r="O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907.34580000000005</v>
      </c>
      <c r="P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907.37580000000003</v>
      </c>
      <c r="Q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907.25580000000002</v>
      </c>
      <c r="R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918.51580000000013</v>
      </c>
      <c r="S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994.69579999999996</v>
      </c>
      <c r="T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1018.0958000000001</v>
      </c>
      <c r="U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972.53579999999999</v>
      </c>
      <c r="V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858.85580000000004</v>
      </c>
      <c r="W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859.31580000000008</v>
      </c>
      <c r="X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882.08580000000006</v>
      </c>
      <c r="Y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958.33580000000006</v>
      </c>
    </row>
    <row r="363" spans="1:25" x14ac:dyDescent="0.2">
      <c r="A363" s="79">
        <f t="shared" si="11"/>
        <v>42565</v>
      </c>
      <c r="B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875.78580000000011</v>
      </c>
      <c r="C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855.88580000000002</v>
      </c>
      <c r="D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884.85580000000004</v>
      </c>
      <c r="E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950.63580000000002</v>
      </c>
      <c r="F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987.85580000000004</v>
      </c>
      <c r="G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988.0258</v>
      </c>
      <c r="H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969.48580000000004</v>
      </c>
      <c r="I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1331.0157999999999</v>
      </c>
      <c r="J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1139.8357999999998</v>
      </c>
      <c r="K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971.97580000000005</v>
      </c>
      <c r="L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892.70579999999995</v>
      </c>
      <c r="M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878.51580000000013</v>
      </c>
      <c r="N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899.73580000000004</v>
      </c>
      <c r="O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907.15580000000011</v>
      </c>
      <c r="P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907.12580000000003</v>
      </c>
      <c r="Q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907.08580000000006</v>
      </c>
      <c r="R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931.05579999999998</v>
      </c>
      <c r="S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958.09580000000005</v>
      </c>
      <c r="T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1018.0857999999999</v>
      </c>
      <c r="U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972.51580000000001</v>
      </c>
      <c r="V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858.6558</v>
      </c>
      <c r="W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859.11580000000004</v>
      </c>
      <c r="X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881.99580000000003</v>
      </c>
      <c r="Y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950.91579999999999</v>
      </c>
    </row>
    <row r="364" spans="1:25" x14ac:dyDescent="0.2">
      <c r="A364" s="79">
        <f t="shared" si="11"/>
        <v>42566</v>
      </c>
      <c r="B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863.7758</v>
      </c>
      <c r="C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856.28579999999999</v>
      </c>
      <c r="D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885.6558</v>
      </c>
      <c r="E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951.1658000000001</v>
      </c>
      <c r="F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988.46579999999994</v>
      </c>
      <c r="G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988.42579999999998</v>
      </c>
      <c r="H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969.50580000000002</v>
      </c>
      <c r="I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1331.3958</v>
      </c>
      <c r="J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1103.2657999999999</v>
      </c>
      <c r="K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938.14580000000012</v>
      </c>
      <c r="L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864.69580000000008</v>
      </c>
      <c r="M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872.38580000000002</v>
      </c>
      <c r="N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872.63580000000002</v>
      </c>
      <c r="O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872.69580000000008</v>
      </c>
      <c r="P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872.57580000000007</v>
      </c>
      <c r="Q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872.72580000000005</v>
      </c>
      <c r="R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893.80579999999998</v>
      </c>
      <c r="S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958.1558</v>
      </c>
      <c r="T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958.16579999999999</v>
      </c>
      <c r="U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972.4058</v>
      </c>
      <c r="V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859.07580000000007</v>
      </c>
      <c r="W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886.4158000000001</v>
      </c>
      <c r="X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882.09580000000005</v>
      </c>
      <c r="Y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961.93580000000009</v>
      </c>
    </row>
    <row r="365" spans="1:25" x14ac:dyDescent="0.2">
      <c r="A365" s="79">
        <f t="shared" si="11"/>
        <v>42567</v>
      </c>
      <c r="B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896.94580000000008</v>
      </c>
      <c r="C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861.95580000000007</v>
      </c>
      <c r="D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853.78580000000011</v>
      </c>
      <c r="E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868.35580000000004</v>
      </c>
      <c r="F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920.7758</v>
      </c>
      <c r="G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961.77580000000012</v>
      </c>
      <c r="H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921.64580000000001</v>
      </c>
      <c r="I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876.11580000000004</v>
      </c>
      <c r="J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1168.6058</v>
      </c>
      <c r="K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1020.0558000000001</v>
      </c>
      <c r="L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964.81579999999997</v>
      </c>
      <c r="M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947.85580000000004</v>
      </c>
      <c r="N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947.83580000000006</v>
      </c>
      <c r="O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947.79579999999999</v>
      </c>
      <c r="P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947.80580000000009</v>
      </c>
      <c r="Q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931.48580000000015</v>
      </c>
      <c r="R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931.2758</v>
      </c>
      <c r="S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915.88580000000002</v>
      </c>
      <c r="T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915.92579999999998</v>
      </c>
      <c r="U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931.88580000000002</v>
      </c>
      <c r="V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905.89580000000012</v>
      </c>
      <c r="W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938.12580000000014</v>
      </c>
      <c r="X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890.87580000000003</v>
      </c>
      <c r="Y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982.26580000000013</v>
      </c>
    </row>
    <row r="366" spans="1:25" x14ac:dyDescent="0.2">
      <c r="A366" s="79">
        <f t="shared" si="11"/>
        <v>42568</v>
      </c>
      <c r="B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918.75580000000014</v>
      </c>
      <c r="C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868.11580000000004</v>
      </c>
      <c r="D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854.82579999999996</v>
      </c>
      <c r="E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871.11580000000004</v>
      </c>
      <c r="F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925.07580000000007</v>
      </c>
      <c r="G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965.78579999999999</v>
      </c>
      <c r="H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925.38580000000002</v>
      </c>
      <c r="I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879.71579999999994</v>
      </c>
      <c r="J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1173.0357999999999</v>
      </c>
      <c r="K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1023.7258</v>
      </c>
      <c r="L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968.09580000000005</v>
      </c>
      <c r="M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951.05580000000009</v>
      </c>
      <c r="N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950.89580000000001</v>
      </c>
      <c r="O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950.79579999999999</v>
      </c>
      <c r="P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950.75580000000002</v>
      </c>
      <c r="Q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934.40580000000011</v>
      </c>
      <c r="R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934.26580000000013</v>
      </c>
      <c r="S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918.43579999999997</v>
      </c>
      <c r="T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918.55580000000009</v>
      </c>
      <c r="U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935.23580000000004</v>
      </c>
      <c r="V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929.81579999999997</v>
      </c>
      <c r="W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950.87580000000003</v>
      </c>
      <c r="X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903.74580000000003</v>
      </c>
      <c r="Y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1087.6258</v>
      </c>
    </row>
    <row r="367" spans="1:25" x14ac:dyDescent="0.2">
      <c r="A367" s="79">
        <f t="shared" si="11"/>
        <v>42569</v>
      </c>
      <c r="B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877.14580000000001</v>
      </c>
      <c r="C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872.98580000000004</v>
      </c>
      <c r="D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903.5258</v>
      </c>
      <c r="E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936.50580000000002</v>
      </c>
      <c r="F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954.09580000000005</v>
      </c>
      <c r="G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1012.0258000000001</v>
      </c>
      <c r="H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954.55579999999998</v>
      </c>
      <c r="I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1267.2457999999999</v>
      </c>
      <c r="J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1107.6558</v>
      </c>
      <c r="K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941.25580000000002</v>
      </c>
      <c r="L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867.20580000000007</v>
      </c>
      <c r="M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867.05580000000009</v>
      </c>
      <c r="N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867.17580000000009</v>
      </c>
      <c r="O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867.17580000000009</v>
      </c>
      <c r="P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867.07580000000007</v>
      </c>
      <c r="Q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880.73580000000004</v>
      </c>
      <c r="R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895.87580000000003</v>
      </c>
      <c r="S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895.86580000000004</v>
      </c>
      <c r="T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908.09580000000005</v>
      </c>
      <c r="U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933.7758</v>
      </c>
      <c r="V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884.00580000000002</v>
      </c>
      <c r="W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897.91579999999999</v>
      </c>
      <c r="X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960.69580000000008</v>
      </c>
      <c r="Y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943.63580000000002</v>
      </c>
    </row>
    <row r="368" spans="1:25" x14ac:dyDescent="0.2">
      <c r="A368" s="79">
        <f t="shared" si="11"/>
        <v>42570</v>
      </c>
      <c r="B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900.70580000000007</v>
      </c>
      <c r="C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866.72579999999994</v>
      </c>
      <c r="D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854.11580000000004</v>
      </c>
      <c r="E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887.90580000000011</v>
      </c>
      <c r="F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919.71580000000006</v>
      </c>
      <c r="G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972.47580000000005</v>
      </c>
      <c r="H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945.44579999999996</v>
      </c>
      <c r="I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1307.4058</v>
      </c>
      <c r="J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1118.9957999999999</v>
      </c>
      <c r="K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909.56580000000008</v>
      </c>
      <c r="L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853.67579999999998</v>
      </c>
      <c r="M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886.1558</v>
      </c>
      <c r="N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886.42580000000009</v>
      </c>
      <c r="O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886.61580000000004</v>
      </c>
      <c r="P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886.45580000000007</v>
      </c>
      <c r="Q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886.35580000000004</v>
      </c>
      <c r="R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861.41579999999999</v>
      </c>
      <c r="S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861.41579999999999</v>
      </c>
      <c r="T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907.67579999999998</v>
      </c>
      <c r="U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884.22580000000005</v>
      </c>
      <c r="V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922.7958000000001</v>
      </c>
      <c r="W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923.46580000000006</v>
      </c>
      <c r="X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880.08580000000006</v>
      </c>
      <c r="Y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1014.6058</v>
      </c>
    </row>
    <row r="369" spans="1:25" x14ac:dyDescent="0.2">
      <c r="A369" s="79">
        <f t="shared" si="11"/>
        <v>42571</v>
      </c>
      <c r="B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887.87580000000003</v>
      </c>
      <c r="C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864.08579999999995</v>
      </c>
      <c r="D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854.05580000000009</v>
      </c>
      <c r="E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871.76580000000001</v>
      </c>
      <c r="F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871.67579999999998</v>
      </c>
      <c r="G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952.56580000000008</v>
      </c>
      <c r="H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886.69580000000008</v>
      </c>
      <c r="I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1179.4657999999999</v>
      </c>
      <c r="J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1029.4258</v>
      </c>
      <c r="K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854.70580000000007</v>
      </c>
      <c r="L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926.98580000000004</v>
      </c>
      <c r="M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928.09580000000005</v>
      </c>
      <c r="N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928.50580000000002</v>
      </c>
      <c r="O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930.00580000000002</v>
      </c>
      <c r="P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930.53580000000011</v>
      </c>
      <c r="Q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929.94579999999996</v>
      </c>
      <c r="R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896.77580000000012</v>
      </c>
      <c r="S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883.1558</v>
      </c>
      <c r="T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882.0258</v>
      </c>
      <c r="U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880.72580000000005</v>
      </c>
      <c r="V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955.93579999999997</v>
      </c>
      <c r="W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963.19580000000008</v>
      </c>
      <c r="X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884.99580000000014</v>
      </c>
      <c r="Y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1006.5758000000001</v>
      </c>
    </row>
    <row r="370" spans="1:25" x14ac:dyDescent="0.2">
      <c r="A370" s="79">
        <f t="shared" si="11"/>
        <v>42572</v>
      </c>
      <c r="B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883.37580000000003</v>
      </c>
      <c r="C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858.38580000000002</v>
      </c>
      <c r="D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855.92579999999998</v>
      </c>
      <c r="E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855.30580000000009</v>
      </c>
      <c r="F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871.63580000000002</v>
      </c>
      <c r="G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901.99580000000003</v>
      </c>
      <c r="H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871.66579999999999</v>
      </c>
      <c r="I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1180.2658000000001</v>
      </c>
      <c r="J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1009.8858</v>
      </c>
      <c r="K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861.9158000000001</v>
      </c>
      <c r="L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896.20580000000007</v>
      </c>
      <c r="M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928.48580000000004</v>
      </c>
      <c r="N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922.99580000000003</v>
      </c>
      <c r="O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924.12580000000003</v>
      </c>
      <c r="P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898.01580000000013</v>
      </c>
      <c r="Q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876.92579999999998</v>
      </c>
      <c r="R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882.05579999999998</v>
      </c>
      <c r="S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869.60580000000004</v>
      </c>
      <c r="T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894.83580000000006</v>
      </c>
      <c r="U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880.84580000000005</v>
      </c>
      <c r="V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951.26580000000013</v>
      </c>
      <c r="W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956.7958000000001</v>
      </c>
      <c r="X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884.92579999999998</v>
      </c>
      <c r="Y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996.82580000000007</v>
      </c>
    </row>
    <row r="371" spans="1:25" x14ac:dyDescent="0.2">
      <c r="A371" s="79">
        <f t="shared" si="11"/>
        <v>42573</v>
      </c>
      <c r="B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872.62580000000003</v>
      </c>
      <c r="C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857.74580000000014</v>
      </c>
      <c r="D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853.85580000000004</v>
      </c>
      <c r="E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857.36580000000004</v>
      </c>
      <c r="F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871.67579999999998</v>
      </c>
      <c r="G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934.95580000000007</v>
      </c>
      <c r="H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886.60580000000004</v>
      </c>
      <c r="I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1238.8258000000001</v>
      </c>
      <c r="J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1093.7457999999999</v>
      </c>
      <c r="K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939.59580000000005</v>
      </c>
      <c r="L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915.87580000000003</v>
      </c>
      <c r="M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865.65580000000011</v>
      </c>
      <c r="N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893.49580000000003</v>
      </c>
      <c r="O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893.49580000000003</v>
      </c>
      <c r="P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854.92579999999998</v>
      </c>
      <c r="Q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854.84580000000005</v>
      </c>
      <c r="R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870.80580000000009</v>
      </c>
      <c r="S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860.98580000000004</v>
      </c>
      <c r="T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883.33580000000006</v>
      </c>
      <c r="U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861.23580000000004</v>
      </c>
      <c r="V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944.82580000000007</v>
      </c>
      <c r="W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947.80580000000009</v>
      </c>
      <c r="X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888.45580000000007</v>
      </c>
      <c r="Y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1025.4558</v>
      </c>
    </row>
    <row r="372" spans="1:25" x14ac:dyDescent="0.2">
      <c r="A372" s="79">
        <f t="shared" si="11"/>
        <v>42574</v>
      </c>
      <c r="B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944.30579999999998</v>
      </c>
      <c r="C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906.57580000000007</v>
      </c>
      <c r="D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878.88580000000002</v>
      </c>
      <c r="E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867.11580000000004</v>
      </c>
      <c r="F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859.94580000000008</v>
      </c>
      <c r="G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869.70580000000007</v>
      </c>
      <c r="H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853.7958000000001</v>
      </c>
      <c r="I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862.7958000000001</v>
      </c>
      <c r="J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1133.0357999999999</v>
      </c>
      <c r="K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949.6558</v>
      </c>
      <c r="L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902.73580000000004</v>
      </c>
      <c r="M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860.74580000000003</v>
      </c>
      <c r="N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860.47580000000005</v>
      </c>
      <c r="O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860.31580000000008</v>
      </c>
      <c r="P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860.35580000000004</v>
      </c>
      <c r="Q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860.30580000000009</v>
      </c>
      <c r="R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887.58580000000006</v>
      </c>
      <c r="S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876.92579999999998</v>
      </c>
      <c r="T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861.00580000000002</v>
      </c>
      <c r="U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888.70579999999995</v>
      </c>
      <c r="V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989.17580000000009</v>
      </c>
      <c r="W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1006.6658</v>
      </c>
      <c r="X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888.99580000000003</v>
      </c>
      <c r="Y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917.42580000000009</v>
      </c>
    </row>
    <row r="373" spans="1:25" x14ac:dyDescent="0.2">
      <c r="A373" s="79">
        <f t="shared" si="11"/>
        <v>42575</v>
      </c>
      <c r="B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929.67580000000009</v>
      </c>
      <c r="C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901.93580000000009</v>
      </c>
      <c r="D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874.80580000000009</v>
      </c>
      <c r="E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864.87580000000003</v>
      </c>
      <c r="F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858.86580000000004</v>
      </c>
      <c r="G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886.33580000000006</v>
      </c>
      <c r="H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869.53580000000011</v>
      </c>
      <c r="I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853.75580000000002</v>
      </c>
      <c r="J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1157.6258</v>
      </c>
      <c r="K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966.28579999999999</v>
      </c>
      <c r="L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901.97580000000005</v>
      </c>
      <c r="M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860.37580000000003</v>
      </c>
      <c r="N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860.20579999999995</v>
      </c>
      <c r="O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860.17579999999998</v>
      </c>
      <c r="P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860.17579999999998</v>
      </c>
      <c r="Q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860.14580000000001</v>
      </c>
      <c r="R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887.75580000000002</v>
      </c>
      <c r="S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877.94580000000008</v>
      </c>
      <c r="T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861.4058</v>
      </c>
      <c r="U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891.7958000000001</v>
      </c>
      <c r="V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1014.7358</v>
      </c>
      <c r="W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1015.6858</v>
      </c>
      <c r="X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893.86580000000004</v>
      </c>
      <c r="Y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917.18579999999997</v>
      </c>
    </row>
    <row r="374" spans="1:25" x14ac:dyDescent="0.2">
      <c r="A374" s="79">
        <f t="shared" si="11"/>
        <v>42576</v>
      </c>
      <c r="B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903.55580000000009</v>
      </c>
      <c r="C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875.49580000000003</v>
      </c>
      <c r="D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854.88580000000002</v>
      </c>
      <c r="E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854.62580000000003</v>
      </c>
      <c r="F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886.24580000000014</v>
      </c>
      <c r="G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917.94580000000008</v>
      </c>
      <c r="H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902.12580000000003</v>
      </c>
      <c r="I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1277.8158000000001</v>
      </c>
      <c r="J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1071.4558</v>
      </c>
      <c r="K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923.86580000000004</v>
      </c>
      <c r="L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854.86580000000004</v>
      </c>
      <c r="M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898.83580000000006</v>
      </c>
      <c r="N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899.64580000000001</v>
      </c>
      <c r="O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899.68580000000009</v>
      </c>
      <c r="P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899.64580000000001</v>
      </c>
      <c r="Q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899.51580000000013</v>
      </c>
      <c r="R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866.36580000000004</v>
      </c>
      <c r="S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873.39580000000012</v>
      </c>
      <c r="T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871.95579999999995</v>
      </c>
      <c r="U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861.09580000000005</v>
      </c>
      <c r="V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955.64580000000001</v>
      </c>
      <c r="W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930.00580000000002</v>
      </c>
      <c r="X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858.12580000000003</v>
      </c>
      <c r="Y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1026.1358</v>
      </c>
    </row>
    <row r="375" spans="1:25" x14ac:dyDescent="0.2">
      <c r="A375" s="79">
        <f t="shared" si="11"/>
        <v>42577</v>
      </c>
      <c r="B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911.57580000000007</v>
      </c>
      <c r="C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864.31580000000008</v>
      </c>
      <c r="D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886.33580000000006</v>
      </c>
      <c r="E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901.76580000000013</v>
      </c>
      <c r="F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901.75580000000014</v>
      </c>
      <c r="G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925.80580000000009</v>
      </c>
      <c r="H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901.76580000000013</v>
      </c>
      <c r="I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1214.0358000000001</v>
      </c>
      <c r="J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1071.1458</v>
      </c>
      <c r="K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924.05580000000009</v>
      </c>
      <c r="L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880.1658000000001</v>
      </c>
      <c r="M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880.18580000000009</v>
      </c>
      <c r="N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879.98580000000004</v>
      </c>
      <c r="O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879.80580000000009</v>
      </c>
      <c r="P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866.10580000000004</v>
      </c>
      <c r="Q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879.77580000000012</v>
      </c>
      <c r="R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895.11580000000004</v>
      </c>
      <c r="S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925.74580000000003</v>
      </c>
      <c r="T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973.80579999999998</v>
      </c>
      <c r="U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927.57580000000007</v>
      </c>
      <c r="V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889.67579999999998</v>
      </c>
      <c r="W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891.38580000000002</v>
      </c>
      <c r="X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895.08580000000006</v>
      </c>
      <c r="Y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1020.5458</v>
      </c>
    </row>
    <row r="376" spans="1:25" x14ac:dyDescent="0.2">
      <c r="A376" s="79">
        <f t="shared" si="11"/>
        <v>42578</v>
      </c>
      <c r="B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885.27580000000012</v>
      </c>
      <c r="C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887.03579999999999</v>
      </c>
      <c r="D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902.46580000000006</v>
      </c>
      <c r="E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902.43580000000009</v>
      </c>
      <c r="F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971.31579999999997</v>
      </c>
      <c r="G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990.64580000000001</v>
      </c>
      <c r="H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953.34580000000005</v>
      </c>
      <c r="I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1305.6958</v>
      </c>
      <c r="J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1106.5358000000001</v>
      </c>
      <c r="K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957.21580000000006</v>
      </c>
      <c r="L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895.11580000000004</v>
      </c>
      <c r="M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867.06580000000008</v>
      </c>
      <c r="N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866.82580000000007</v>
      </c>
      <c r="O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866.78580000000011</v>
      </c>
      <c r="P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894.84580000000005</v>
      </c>
      <c r="Q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895.06579999999997</v>
      </c>
      <c r="R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908.13580000000002</v>
      </c>
      <c r="S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907.82580000000007</v>
      </c>
      <c r="T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946.75580000000002</v>
      </c>
      <c r="U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909.44579999999996</v>
      </c>
      <c r="V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889.73580000000004</v>
      </c>
      <c r="W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891.78580000000011</v>
      </c>
      <c r="X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895.11580000000004</v>
      </c>
      <c r="Y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1000.2058</v>
      </c>
    </row>
    <row r="377" spans="1:25" x14ac:dyDescent="0.2">
      <c r="A377" s="79">
        <f t="shared" si="11"/>
        <v>42579</v>
      </c>
      <c r="B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883.99580000000003</v>
      </c>
      <c r="C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872.12580000000014</v>
      </c>
      <c r="D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902.47580000000005</v>
      </c>
      <c r="E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902.5258</v>
      </c>
      <c r="F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953.06580000000008</v>
      </c>
      <c r="G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953.00580000000002</v>
      </c>
      <c r="H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902.67579999999998</v>
      </c>
      <c r="I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1306.6458</v>
      </c>
      <c r="J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1107.0758000000001</v>
      </c>
      <c r="K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925.00580000000014</v>
      </c>
      <c r="L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867.48580000000004</v>
      </c>
      <c r="M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867.53579999999999</v>
      </c>
      <c r="N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880.70580000000007</v>
      </c>
      <c r="O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880.46580000000006</v>
      </c>
      <c r="P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894.81580000000008</v>
      </c>
      <c r="Q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894.91579999999999</v>
      </c>
      <c r="R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997.30579999999998</v>
      </c>
      <c r="S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960.38580000000002</v>
      </c>
      <c r="T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974.83580000000006</v>
      </c>
      <c r="U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949.11580000000004</v>
      </c>
      <c r="V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887.98580000000004</v>
      </c>
      <c r="W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890.5458000000001</v>
      </c>
      <c r="X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907.84580000000005</v>
      </c>
      <c r="Y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1003.8858</v>
      </c>
    </row>
    <row r="378" spans="1:25" x14ac:dyDescent="0.2">
      <c r="A378" s="79">
        <f t="shared" si="11"/>
        <v>42580</v>
      </c>
      <c r="B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882.30580000000009</v>
      </c>
      <c r="C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887.85580000000004</v>
      </c>
      <c r="D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903.00580000000014</v>
      </c>
      <c r="E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903.05580000000009</v>
      </c>
      <c r="F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972.13580000000002</v>
      </c>
      <c r="G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991.46580000000006</v>
      </c>
      <c r="H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927.98580000000004</v>
      </c>
      <c r="I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1307.8358000000001</v>
      </c>
      <c r="J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1108.0658000000001</v>
      </c>
      <c r="K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925.58580000000006</v>
      </c>
      <c r="L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874.85580000000004</v>
      </c>
      <c r="M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881.68580000000009</v>
      </c>
      <c r="N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862.50580000000002</v>
      </c>
      <c r="O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854.46580000000006</v>
      </c>
      <c r="P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854.61580000000004</v>
      </c>
      <c r="Q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867.7758</v>
      </c>
      <c r="R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908.5458000000001</v>
      </c>
      <c r="S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920.73580000000004</v>
      </c>
      <c r="T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921.11580000000004</v>
      </c>
      <c r="U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874.84580000000005</v>
      </c>
      <c r="V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921.34580000000005</v>
      </c>
      <c r="W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893.91579999999999</v>
      </c>
      <c r="X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908.42580000000009</v>
      </c>
      <c r="Y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1027.0257999999999</v>
      </c>
    </row>
    <row r="379" spans="1:25" x14ac:dyDescent="0.2">
      <c r="A379" s="79">
        <f t="shared" si="11"/>
        <v>42581</v>
      </c>
      <c r="B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РСО-А'!$M$7</f>
        <v>950.05580000000009</v>
      </c>
      <c r="C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РСО-А'!$M$7</f>
        <v>867.34580000000005</v>
      </c>
      <c r="D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РСО-А'!$M$7</f>
        <v>854.67579999999998</v>
      </c>
      <c r="E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РСО-А'!$M$7</f>
        <v>871.25580000000002</v>
      </c>
      <c r="F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РСО-А'!$M$7</f>
        <v>906.22580000000005</v>
      </c>
      <c r="G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РСО-А'!$M$7</f>
        <v>945.0258</v>
      </c>
      <c r="H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РСО-А'!$M$7</f>
        <v>879.87580000000014</v>
      </c>
      <c r="I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РСО-А'!$M$7</f>
        <v>894.70580000000007</v>
      </c>
      <c r="J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РСО-А'!$M$7</f>
        <v>1162.8057999999999</v>
      </c>
      <c r="K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РСО-А'!$M$7</f>
        <v>969.6658000000001</v>
      </c>
      <c r="L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РСО-А'!$M$7</f>
        <v>905.37580000000003</v>
      </c>
      <c r="M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РСО-А'!$M$7</f>
        <v>883.41579999999999</v>
      </c>
      <c r="N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РСО-А'!$M$7</f>
        <v>920.10580000000004</v>
      </c>
      <c r="O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РСО-А'!$M$7</f>
        <v>920.08580000000006</v>
      </c>
      <c r="P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РСО-А'!$M$7</f>
        <v>920.11580000000004</v>
      </c>
      <c r="Q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РСО-А'!$M$7</f>
        <v>920.07580000000007</v>
      </c>
      <c r="R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РСО-А'!$M$7</f>
        <v>919.75580000000014</v>
      </c>
      <c r="S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РСО-А'!$M$7</f>
        <v>904.07579999999996</v>
      </c>
      <c r="T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РСО-А'!$M$7</f>
        <v>889.12580000000003</v>
      </c>
      <c r="U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РСО-А'!$M$7</f>
        <v>877.44580000000008</v>
      </c>
      <c r="V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РСО-А'!$M$7</f>
        <v>962.80580000000009</v>
      </c>
      <c r="W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РСО-А'!$M$7</f>
        <v>950.75580000000002</v>
      </c>
      <c r="X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РСО-А'!$M$7</f>
        <v>861.83580000000006</v>
      </c>
      <c r="Y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РСО-А'!$M$7</f>
        <v>1004.3858</v>
      </c>
    </row>
    <row r="380" spans="1:25" x14ac:dyDescent="0.2">
      <c r="A380" s="79">
        <f t="shared" si="11"/>
        <v>42582</v>
      </c>
      <c r="B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932.45580000000007</v>
      </c>
      <c r="C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862.99580000000014</v>
      </c>
      <c r="D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871.25580000000002</v>
      </c>
      <c r="E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871.39580000000001</v>
      </c>
      <c r="F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925.52580000000012</v>
      </c>
      <c r="G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945.17580000000009</v>
      </c>
      <c r="H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879.74580000000014</v>
      </c>
      <c r="I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871.39580000000001</v>
      </c>
      <c r="J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1187.0358000000001</v>
      </c>
      <c r="K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986.14580000000012</v>
      </c>
      <c r="L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934.51580000000001</v>
      </c>
      <c r="M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903.74580000000003</v>
      </c>
      <c r="N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903.63580000000002</v>
      </c>
      <c r="O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903.59580000000005</v>
      </c>
      <c r="P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918.66579999999999</v>
      </c>
      <c r="Q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918.59580000000005</v>
      </c>
      <c r="R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918.66579999999999</v>
      </c>
      <c r="S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888.88580000000013</v>
      </c>
      <c r="T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889.13580000000002</v>
      </c>
      <c r="U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877.36580000000004</v>
      </c>
      <c r="V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974.94580000000008</v>
      </c>
      <c r="W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944.87580000000003</v>
      </c>
      <c r="X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862.19580000000008</v>
      </c>
      <c r="Y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1023.2158000000001</v>
      </c>
    </row>
    <row r="381" spans="1:25" ht="12.75" customHeight="1" x14ac:dyDescent="0.25">
      <c r="A381" s="93"/>
      <c r="C381" s="104"/>
      <c r="D381" s="104"/>
      <c r="E381" s="104"/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4"/>
      <c r="Y381" s="105"/>
    </row>
    <row r="382" spans="1:25" x14ac:dyDescent="0.25">
      <c r="A382" s="87" t="s">
        <v>152</v>
      </c>
      <c r="B382" s="78"/>
      <c r="C382" s="78"/>
      <c r="D382" s="78"/>
    </row>
    <row r="383" spans="1:25" ht="12.75" x14ac:dyDescent="0.2">
      <c r="A383" s="169" t="s">
        <v>48</v>
      </c>
      <c r="B383" s="180" t="s">
        <v>122</v>
      </c>
      <c r="C383" s="181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2"/>
    </row>
    <row r="384" spans="1:25" ht="12.75" x14ac:dyDescent="0.2">
      <c r="A384" s="170"/>
      <c r="B384" s="183"/>
      <c r="C384" s="184"/>
      <c r="D384" s="184"/>
      <c r="E384" s="184"/>
      <c r="F384" s="184"/>
      <c r="G384" s="184"/>
      <c r="H384" s="184"/>
      <c r="I384" s="184"/>
      <c r="J384" s="184"/>
      <c r="K384" s="184"/>
      <c r="L384" s="184"/>
      <c r="M384" s="184"/>
      <c r="N384" s="184"/>
      <c r="O384" s="184"/>
      <c r="P384" s="184"/>
      <c r="Q384" s="184"/>
      <c r="R384" s="184"/>
      <c r="S384" s="184"/>
      <c r="T384" s="184"/>
      <c r="U384" s="184"/>
      <c r="V384" s="184"/>
      <c r="W384" s="184"/>
      <c r="X384" s="184"/>
      <c r="Y384" s="185"/>
    </row>
    <row r="385" spans="1:27" ht="12.75" customHeight="1" x14ac:dyDescent="0.2">
      <c r="A385" s="170"/>
      <c r="B385" s="172" t="s">
        <v>123</v>
      </c>
      <c r="C385" s="163" t="s">
        <v>124</v>
      </c>
      <c r="D385" s="163" t="s">
        <v>125</v>
      </c>
      <c r="E385" s="163" t="s">
        <v>126</v>
      </c>
      <c r="F385" s="163" t="s">
        <v>127</v>
      </c>
      <c r="G385" s="163" t="s">
        <v>128</v>
      </c>
      <c r="H385" s="163" t="s">
        <v>129</v>
      </c>
      <c r="I385" s="163" t="s">
        <v>130</v>
      </c>
      <c r="J385" s="163" t="s">
        <v>131</v>
      </c>
      <c r="K385" s="163" t="s">
        <v>132</v>
      </c>
      <c r="L385" s="163" t="s">
        <v>133</v>
      </c>
      <c r="M385" s="163" t="s">
        <v>134</v>
      </c>
      <c r="N385" s="174" t="s">
        <v>135</v>
      </c>
      <c r="O385" s="163" t="s">
        <v>136</v>
      </c>
      <c r="P385" s="163" t="s">
        <v>137</v>
      </c>
      <c r="Q385" s="163" t="s">
        <v>138</v>
      </c>
      <c r="R385" s="163" t="s">
        <v>139</v>
      </c>
      <c r="S385" s="163" t="s">
        <v>140</v>
      </c>
      <c r="T385" s="163" t="s">
        <v>141</v>
      </c>
      <c r="U385" s="163" t="s">
        <v>142</v>
      </c>
      <c r="V385" s="163" t="s">
        <v>143</v>
      </c>
      <c r="W385" s="163" t="s">
        <v>144</v>
      </c>
      <c r="X385" s="163" t="s">
        <v>145</v>
      </c>
      <c r="Y385" s="163" t="s">
        <v>146</v>
      </c>
    </row>
    <row r="386" spans="1:27" ht="11.25" customHeight="1" x14ac:dyDescent="0.2">
      <c r="A386" s="171"/>
      <c r="B386" s="173"/>
      <c r="C386" s="164"/>
      <c r="D386" s="164"/>
      <c r="E386" s="164"/>
      <c r="F386" s="164"/>
      <c r="G386" s="164"/>
      <c r="H386" s="164"/>
      <c r="I386" s="164"/>
      <c r="J386" s="164"/>
      <c r="K386" s="164"/>
      <c r="L386" s="164"/>
      <c r="M386" s="164"/>
      <c r="N386" s="175"/>
      <c r="O386" s="164"/>
      <c r="P386" s="164"/>
      <c r="Q386" s="164"/>
      <c r="R386" s="164"/>
      <c r="S386" s="164"/>
      <c r="T386" s="164"/>
      <c r="U386" s="164"/>
      <c r="V386" s="164"/>
      <c r="W386" s="164"/>
      <c r="X386" s="164"/>
      <c r="Y386" s="164"/>
    </row>
    <row r="387" spans="1:27" ht="15.75" customHeight="1" x14ac:dyDescent="0.2">
      <c r="A387" s="79">
        <f>A350</f>
        <v>42552</v>
      </c>
      <c r="B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868.69580000000008</v>
      </c>
      <c r="C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835.53579999999999</v>
      </c>
      <c r="D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863.57580000000007</v>
      </c>
      <c r="E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902.31579999999997</v>
      </c>
      <c r="F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945.08579999999995</v>
      </c>
      <c r="G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992.87580000000003</v>
      </c>
      <c r="H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910.45580000000007</v>
      </c>
      <c r="I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1204.1658</v>
      </c>
      <c r="J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1001.5058</v>
      </c>
      <c r="K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856.83580000000006</v>
      </c>
      <c r="L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843.91579999999999</v>
      </c>
      <c r="M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843.95579999999995</v>
      </c>
      <c r="N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835.44580000000008</v>
      </c>
      <c r="O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835.43580000000009</v>
      </c>
      <c r="P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835.38580000000002</v>
      </c>
      <c r="Q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835.36580000000004</v>
      </c>
      <c r="R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860.92580000000009</v>
      </c>
      <c r="S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883.89580000000001</v>
      </c>
      <c r="T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883.86580000000004</v>
      </c>
      <c r="U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850.03580000000011</v>
      </c>
      <c r="V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897.19579999999996</v>
      </c>
      <c r="W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905.64580000000001</v>
      </c>
      <c r="X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850.2958000000001</v>
      </c>
      <c r="Y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1001.9958</v>
      </c>
      <c r="AA387" s="80"/>
    </row>
    <row r="388" spans="1:27" x14ac:dyDescent="0.2">
      <c r="A388" s="79">
        <f>A387+1</f>
        <v>42553</v>
      </c>
      <c r="B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900.09580000000005</v>
      </c>
      <c r="C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853.48580000000004</v>
      </c>
      <c r="D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833.94580000000008</v>
      </c>
      <c r="E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847.1558</v>
      </c>
      <c r="F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908.48580000000004</v>
      </c>
      <c r="G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959.08580000000006</v>
      </c>
      <c r="H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899.03579999999999</v>
      </c>
      <c r="I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843.01580000000001</v>
      </c>
      <c r="J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1126.0558000000001</v>
      </c>
      <c r="K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941.12580000000003</v>
      </c>
      <c r="L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878.96579999999994</v>
      </c>
      <c r="M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878.98580000000004</v>
      </c>
      <c r="N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879.0458000000001</v>
      </c>
      <c r="O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865.09580000000005</v>
      </c>
      <c r="P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858.30579999999998</v>
      </c>
      <c r="Q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858.31579999999997</v>
      </c>
      <c r="R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893.67579999999998</v>
      </c>
      <c r="S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908.86580000000004</v>
      </c>
      <c r="T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893.7958000000001</v>
      </c>
      <c r="U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879.47580000000005</v>
      </c>
      <c r="V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885.34580000000005</v>
      </c>
      <c r="W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913.38580000000002</v>
      </c>
      <c r="X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840.9158000000001</v>
      </c>
      <c r="Y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949.28580000000011</v>
      </c>
    </row>
    <row r="389" spans="1:27" x14ac:dyDescent="0.2">
      <c r="A389" s="79">
        <f t="shared" ref="A389:A415" si="12">A388+1</f>
        <v>42554</v>
      </c>
      <c r="B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895.13580000000002</v>
      </c>
      <c r="C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850.09580000000005</v>
      </c>
      <c r="D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833.88580000000002</v>
      </c>
      <c r="E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847.01580000000001</v>
      </c>
      <c r="F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908.10580000000004</v>
      </c>
      <c r="G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981.18580000000009</v>
      </c>
      <c r="H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898.87580000000003</v>
      </c>
      <c r="I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842.75580000000002</v>
      </c>
      <c r="J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1125.3758</v>
      </c>
      <c r="K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941.13580000000002</v>
      </c>
      <c r="L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893.60580000000004</v>
      </c>
      <c r="M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908.83580000000006</v>
      </c>
      <c r="N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901.03580000000011</v>
      </c>
      <c r="O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893.60580000000004</v>
      </c>
      <c r="P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893.75580000000014</v>
      </c>
      <c r="Q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893.56579999999997</v>
      </c>
      <c r="R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932.63580000000013</v>
      </c>
      <c r="S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932.65580000000011</v>
      </c>
      <c r="T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932.63580000000013</v>
      </c>
      <c r="U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916.84580000000005</v>
      </c>
      <c r="V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883.89580000000001</v>
      </c>
      <c r="W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910.86580000000004</v>
      </c>
      <c r="X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840.87580000000003</v>
      </c>
      <c r="Y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949.01580000000013</v>
      </c>
    </row>
    <row r="390" spans="1:27" x14ac:dyDescent="0.2">
      <c r="A390" s="79">
        <f t="shared" si="12"/>
        <v>42555</v>
      </c>
      <c r="B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853.64580000000012</v>
      </c>
      <c r="C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835.17580000000009</v>
      </c>
      <c r="D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878.28579999999999</v>
      </c>
      <c r="E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901.94580000000008</v>
      </c>
      <c r="F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963.1558</v>
      </c>
      <c r="G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992.55579999999998</v>
      </c>
      <c r="H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910.37580000000003</v>
      </c>
      <c r="I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1179.7157999999999</v>
      </c>
      <c r="J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1001.3658</v>
      </c>
      <c r="K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843.37580000000003</v>
      </c>
      <c r="L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842.44580000000008</v>
      </c>
      <c r="M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846.92579999999998</v>
      </c>
      <c r="N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842.42580000000009</v>
      </c>
      <c r="O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843.67579999999998</v>
      </c>
      <c r="P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849.32579999999996</v>
      </c>
      <c r="Q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850.54579999999999</v>
      </c>
      <c r="R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860.53580000000011</v>
      </c>
      <c r="S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883.44580000000008</v>
      </c>
      <c r="T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883.45580000000007</v>
      </c>
      <c r="U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850.01580000000001</v>
      </c>
      <c r="V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879.59580000000005</v>
      </c>
      <c r="W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870.67580000000009</v>
      </c>
      <c r="X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849.85580000000004</v>
      </c>
      <c r="Y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892.32580000000007</v>
      </c>
    </row>
    <row r="391" spans="1:27" x14ac:dyDescent="0.2">
      <c r="A391" s="79">
        <f t="shared" si="12"/>
        <v>42556</v>
      </c>
      <c r="B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853.53580000000011</v>
      </c>
      <c r="C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835.56580000000008</v>
      </c>
      <c r="D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878.6558</v>
      </c>
      <c r="E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902.32580000000007</v>
      </c>
      <c r="F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963.58579999999995</v>
      </c>
      <c r="G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963.48580000000004</v>
      </c>
      <c r="H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910.59580000000005</v>
      </c>
      <c r="I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1180.1058</v>
      </c>
      <c r="J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1001.3158000000001</v>
      </c>
      <c r="K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843.55579999999998</v>
      </c>
      <c r="L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852.48580000000004</v>
      </c>
      <c r="M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843.49580000000003</v>
      </c>
      <c r="N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843.50580000000002</v>
      </c>
      <c r="O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843.39580000000001</v>
      </c>
      <c r="P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856.73580000000015</v>
      </c>
      <c r="Q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856.69579999999996</v>
      </c>
      <c r="R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860.74580000000003</v>
      </c>
      <c r="S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908.32580000000007</v>
      </c>
      <c r="T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908.2758</v>
      </c>
      <c r="U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921.38580000000002</v>
      </c>
      <c r="V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865.24580000000003</v>
      </c>
      <c r="W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878.7758</v>
      </c>
      <c r="X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860.47579999999994</v>
      </c>
      <c r="Y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957.32580000000007</v>
      </c>
    </row>
    <row r="392" spans="1:27" x14ac:dyDescent="0.2">
      <c r="A392" s="79">
        <f t="shared" si="12"/>
        <v>42557</v>
      </c>
      <c r="B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850.70580000000007</v>
      </c>
      <c r="C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849.36580000000004</v>
      </c>
      <c r="D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878.51580000000001</v>
      </c>
      <c r="E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902.00580000000002</v>
      </c>
      <c r="F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926.97580000000005</v>
      </c>
      <c r="G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963.31579999999997</v>
      </c>
      <c r="H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927.27580000000012</v>
      </c>
      <c r="I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1203.5758000000001</v>
      </c>
      <c r="J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1203.1558</v>
      </c>
      <c r="K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884.49580000000014</v>
      </c>
      <c r="L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843.69579999999996</v>
      </c>
      <c r="M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843.71580000000006</v>
      </c>
      <c r="N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856.9158000000001</v>
      </c>
      <c r="O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870.40580000000011</v>
      </c>
      <c r="P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856.9158000000001</v>
      </c>
      <c r="Q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856.81580000000008</v>
      </c>
      <c r="R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872.17580000000009</v>
      </c>
      <c r="S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883.80579999999998</v>
      </c>
      <c r="T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860.70580000000007</v>
      </c>
      <c r="U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851.7958000000001</v>
      </c>
      <c r="V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903.49580000000003</v>
      </c>
      <c r="W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885.11580000000004</v>
      </c>
      <c r="X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849.25580000000002</v>
      </c>
      <c r="Y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970.4058</v>
      </c>
    </row>
    <row r="393" spans="1:27" x14ac:dyDescent="0.2">
      <c r="A393" s="79">
        <f t="shared" si="12"/>
        <v>42558</v>
      </c>
      <c r="B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849.83580000000006</v>
      </c>
      <c r="C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835.56580000000008</v>
      </c>
      <c r="D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878.50580000000002</v>
      </c>
      <c r="E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902.06580000000008</v>
      </c>
      <c r="F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910.22580000000005</v>
      </c>
      <c r="G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963.28579999999999</v>
      </c>
      <c r="H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893.85580000000004</v>
      </c>
      <c r="I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1203.6858</v>
      </c>
      <c r="J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1042.0958000000001</v>
      </c>
      <c r="K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892.1658000000001</v>
      </c>
      <c r="L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843.91579999999999</v>
      </c>
      <c r="M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852.30580000000009</v>
      </c>
      <c r="N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835.40580000000011</v>
      </c>
      <c r="O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844.05580000000009</v>
      </c>
      <c r="P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843.98580000000015</v>
      </c>
      <c r="Q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853.22580000000005</v>
      </c>
      <c r="R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860.86580000000004</v>
      </c>
      <c r="S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872.12580000000003</v>
      </c>
      <c r="T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908.5458000000001</v>
      </c>
      <c r="U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909.08580000000006</v>
      </c>
      <c r="V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865.6558</v>
      </c>
      <c r="W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904.78580000000011</v>
      </c>
      <c r="X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839.10580000000004</v>
      </c>
      <c r="Y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971.2958000000001</v>
      </c>
    </row>
    <row r="394" spans="1:27" x14ac:dyDescent="0.2">
      <c r="A394" s="79">
        <f t="shared" si="12"/>
        <v>42559</v>
      </c>
      <c r="B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860.59580000000005</v>
      </c>
      <c r="C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835.56580000000008</v>
      </c>
      <c r="D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894.19580000000008</v>
      </c>
      <c r="E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894.14580000000012</v>
      </c>
      <c r="F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901.95580000000007</v>
      </c>
      <c r="G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973.00580000000014</v>
      </c>
      <c r="H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886.23580000000015</v>
      </c>
      <c r="I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1216.3358000000001</v>
      </c>
      <c r="J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1074.8258000000001</v>
      </c>
      <c r="K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923.18579999999997</v>
      </c>
      <c r="L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864.00580000000002</v>
      </c>
      <c r="M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850.51580000000001</v>
      </c>
      <c r="N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863.88580000000002</v>
      </c>
      <c r="O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877.80580000000009</v>
      </c>
      <c r="P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892.21580000000006</v>
      </c>
      <c r="Q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892.23580000000004</v>
      </c>
      <c r="R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902.16579999999999</v>
      </c>
      <c r="S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914.87580000000003</v>
      </c>
      <c r="T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927.72580000000005</v>
      </c>
      <c r="U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915.17579999999998</v>
      </c>
      <c r="V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871.41579999999999</v>
      </c>
      <c r="W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872.38580000000002</v>
      </c>
      <c r="X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833.92579999999998</v>
      </c>
      <c r="Y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978.7958000000001</v>
      </c>
    </row>
    <row r="395" spans="1:27" x14ac:dyDescent="0.2">
      <c r="A395" s="79">
        <f t="shared" si="12"/>
        <v>42560</v>
      </c>
      <c r="B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898.87580000000003</v>
      </c>
      <c r="C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861.01580000000001</v>
      </c>
      <c r="D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839.2758</v>
      </c>
      <c r="E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855.05580000000009</v>
      </c>
      <c r="F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889.22580000000005</v>
      </c>
      <c r="G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927.59580000000005</v>
      </c>
      <c r="H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889.85580000000004</v>
      </c>
      <c r="I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837.00580000000002</v>
      </c>
      <c r="J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1165.0558000000001</v>
      </c>
      <c r="K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966.86580000000004</v>
      </c>
      <c r="L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886.40580000000011</v>
      </c>
      <c r="M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872.15580000000011</v>
      </c>
      <c r="N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872.12580000000003</v>
      </c>
      <c r="O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901.31580000000008</v>
      </c>
      <c r="P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893.68579999999997</v>
      </c>
      <c r="Q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893.56579999999997</v>
      </c>
      <c r="R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916.7758</v>
      </c>
      <c r="S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901.40580000000011</v>
      </c>
      <c r="T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901.27580000000012</v>
      </c>
      <c r="U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871.86580000000004</v>
      </c>
      <c r="V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902.93579999999997</v>
      </c>
      <c r="W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903.7758</v>
      </c>
      <c r="X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847.88580000000013</v>
      </c>
      <c r="Y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940.35580000000004</v>
      </c>
    </row>
    <row r="396" spans="1:27" x14ac:dyDescent="0.2">
      <c r="A396" s="79">
        <f t="shared" si="12"/>
        <v>42561</v>
      </c>
      <c r="B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857.20580000000007</v>
      </c>
      <c r="C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836.30579999999998</v>
      </c>
      <c r="D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833.76580000000001</v>
      </c>
      <c r="E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875.96580000000006</v>
      </c>
      <c r="F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912.20580000000007</v>
      </c>
      <c r="G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952.95580000000007</v>
      </c>
      <c r="H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894.24580000000003</v>
      </c>
      <c r="I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833.26580000000013</v>
      </c>
      <c r="J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1172.3258000000001</v>
      </c>
      <c r="K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1019.2958000000001</v>
      </c>
      <c r="L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929.02580000000012</v>
      </c>
      <c r="M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905.48580000000004</v>
      </c>
      <c r="N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905.30580000000009</v>
      </c>
      <c r="O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928.90580000000011</v>
      </c>
      <c r="P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971.67580000000009</v>
      </c>
      <c r="Q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971.6658000000001</v>
      </c>
      <c r="R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972.34580000000005</v>
      </c>
      <c r="S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972.34580000000005</v>
      </c>
      <c r="T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905.85580000000004</v>
      </c>
      <c r="U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875.53580000000011</v>
      </c>
      <c r="V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882.97580000000005</v>
      </c>
      <c r="W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895.18579999999997</v>
      </c>
      <c r="X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843.68579999999997</v>
      </c>
      <c r="Y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944.34580000000005</v>
      </c>
    </row>
    <row r="397" spans="1:27" x14ac:dyDescent="0.2">
      <c r="A397" s="79">
        <f t="shared" si="12"/>
        <v>42562</v>
      </c>
      <c r="B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846.44580000000008</v>
      </c>
      <c r="C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833.20580000000007</v>
      </c>
      <c r="D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897.88580000000002</v>
      </c>
      <c r="E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898.06580000000008</v>
      </c>
      <c r="F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939.70579999999995</v>
      </c>
      <c r="G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996.36580000000004</v>
      </c>
      <c r="H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939.50580000000002</v>
      </c>
      <c r="I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1300.7558000000001</v>
      </c>
      <c r="J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1127.4158</v>
      </c>
      <c r="K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968.37580000000003</v>
      </c>
      <c r="L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866.17580000000009</v>
      </c>
      <c r="M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852.62580000000003</v>
      </c>
      <c r="N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858.85580000000004</v>
      </c>
      <c r="O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879.70580000000007</v>
      </c>
      <c r="P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879.9058</v>
      </c>
      <c r="Q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852.03580000000011</v>
      </c>
      <c r="R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891.5258</v>
      </c>
      <c r="S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897.35580000000004</v>
      </c>
      <c r="T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931.12580000000003</v>
      </c>
      <c r="U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917.70579999999995</v>
      </c>
      <c r="V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868.4158000000001</v>
      </c>
      <c r="W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868.67580000000009</v>
      </c>
      <c r="X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846.86580000000004</v>
      </c>
      <c r="Y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970.55579999999998</v>
      </c>
    </row>
    <row r="398" spans="1:27" x14ac:dyDescent="0.2">
      <c r="A398" s="79">
        <f t="shared" si="12"/>
        <v>42563</v>
      </c>
      <c r="B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847.82580000000007</v>
      </c>
      <c r="C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833.25580000000014</v>
      </c>
      <c r="D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897.36580000000004</v>
      </c>
      <c r="E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922.37580000000003</v>
      </c>
      <c r="F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957.87580000000003</v>
      </c>
      <c r="G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958.1558</v>
      </c>
      <c r="H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940.57580000000007</v>
      </c>
      <c r="I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1302.9757999999999</v>
      </c>
      <c r="J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1129.2357999999999</v>
      </c>
      <c r="K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969.68580000000009</v>
      </c>
      <c r="L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867.68579999999997</v>
      </c>
      <c r="M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854.14580000000001</v>
      </c>
      <c r="N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860.7958000000001</v>
      </c>
      <c r="O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881.84580000000005</v>
      </c>
      <c r="P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881.83580000000006</v>
      </c>
      <c r="Q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881.84580000000005</v>
      </c>
      <c r="R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893.43579999999997</v>
      </c>
      <c r="S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966.80579999999998</v>
      </c>
      <c r="T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989.05579999999998</v>
      </c>
      <c r="U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944.71580000000006</v>
      </c>
      <c r="V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840.73580000000004</v>
      </c>
      <c r="W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841.01580000000001</v>
      </c>
      <c r="X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858.01580000000001</v>
      </c>
      <c r="Y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934.45580000000007</v>
      </c>
    </row>
    <row r="399" spans="1:27" x14ac:dyDescent="0.2">
      <c r="A399" s="79">
        <f t="shared" si="12"/>
        <v>42564</v>
      </c>
      <c r="B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855.91579999999999</v>
      </c>
      <c r="C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835.17580000000009</v>
      </c>
      <c r="D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901.81580000000008</v>
      </c>
      <c r="E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926.93580000000009</v>
      </c>
      <c r="F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962.96580000000006</v>
      </c>
      <c r="G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963.17579999999998</v>
      </c>
      <c r="H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945.10580000000004</v>
      </c>
      <c r="I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1309.8358000000001</v>
      </c>
      <c r="J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1135.6058</v>
      </c>
      <c r="K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974.20580000000007</v>
      </c>
      <c r="L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870.94580000000008</v>
      </c>
      <c r="M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857.26580000000013</v>
      </c>
      <c r="N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863.93579999999997</v>
      </c>
      <c r="O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885.09580000000005</v>
      </c>
      <c r="P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885.12580000000003</v>
      </c>
      <c r="Q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885.00580000000002</v>
      </c>
      <c r="R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895.9158000000001</v>
      </c>
      <c r="S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969.75580000000002</v>
      </c>
      <c r="T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992.43580000000009</v>
      </c>
      <c r="U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948.28579999999999</v>
      </c>
      <c r="V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838.09580000000005</v>
      </c>
      <c r="W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838.5458000000001</v>
      </c>
      <c r="X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860.61580000000015</v>
      </c>
      <c r="Y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934.51580000000013</v>
      </c>
    </row>
    <row r="400" spans="1:27" x14ac:dyDescent="0.2">
      <c r="A400" s="79">
        <f t="shared" si="12"/>
        <v>42565</v>
      </c>
      <c r="B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854.51580000000001</v>
      </c>
      <c r="C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835.22580000000005</v>
      </c>
      <c r="D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863.2958000000001</v>
      </c>
      <c r="E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927.05580000000009</v>
      </c>
      <c r="F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963.12580000000003</v>
      </c>
      <c r="G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963.28579999999999</v>
      </c>
      <c r="H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945.31580000000008</v>
      </c>
      <c r="I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1295.7157999999999</v>
      </c>
      <c r="J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1110.4258</v>
      </c>
      <c r="K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947.73580000000004</v>
      </c>
      <c r="L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870.91579999999999</v>
      </c>
      <c r="M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857.1658000000001</v>
      </c>
      <c r="N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877.72580000000005</v>
      </c>
      <c r="O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884.9158000000001</v>
      </c>
      <c r="P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884.88580000000002</v>
      </c>
      <c r="Q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884.84580000000005</v>
      </c>
      <c r="R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908.07579999999996</v>
      </c>
      <c r="S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934.28580000000011</v>
      </c>
      <c r="T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992.42579999999998</v>
      </c>
      <c r="U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948.25580000000002</v>
      </c>
      <c r="V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837.9058</v>
      </c>
      <c r="W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838.35580000000004</v>
      </c>
      <c r="X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860.52580000000012</v>
      </c>
      <c r="Y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927.32580000000007</v>
      </c>
    </row>
    <row r="401" spans="1:25" x14ac:dyDescent="0.2">
      <c r="A401" s="79">
        <f t="shared" si="12"/>
        <v>42566</v>
      </c>
      <c r="B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842.87580000000003</v>
      </c>
      <c r="C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835.60580000000004</v>
      </c>
      <c r="D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864.07579999999996</v>
      </c>
      <c r="E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927.56580000000008</v>
      </c>
      <c r="F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963.71579999999994</v>
      </c>
      <c r="G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963.67579999999998</v>
      </c>
      <c r="H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945.34580000000005</v>
      </c>
      <c r="I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1296.0857999999998</v>
      </c>
      <c r="J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1074.9857999999999</v>
      </c>
      <c r="K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914.94580000000008</v>
      </c>
      <c r="L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843.76580000000001</v>
      </c>
      <c r="M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851.21579999999994</v>
      </c>
      <c r="N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851.45580000000007</v>
      </c>
      <c r="O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851.51580000000013</v>
      </c>
      <c r="P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851.39580000000001</v>
      </c>
      <c r="Q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851.53580000000011</v>
      </c>
      <c r="R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871.97580000000005</v>
      </c>
      <c r="S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934.34580000000005</v>
      </c>
      <c r="T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934.35580000000004</v>
      </c>
      <c r="U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948.1558</v>
      </c>
      <c r="V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838.31580000000008</v>
      </c>
      <c r="W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864.80580000000009</v>
      </c>
      <c r="X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860.62580000000014</v>
      </c>
      <c r="Y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938.00580000000014</v>
      </c>
    </row>
    <row r="402" spans="1:25" x14ac:dyDescent="0.2">
      <c r="A402" s="79">
        <f t="shared" si="12"/>
        <v>42567</v>
      </c>
      <c r="B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875.0258</v>
      </c>
      <c r="C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841.10580000000004</v>
      </c>
      <c r="D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833.18580000000009</v>
      </c>
      <c r="E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847.31579999999997</v>
      </c>
      <c r="F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898.11580000000004</v>
      </c>
      <c r="G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937.85580000000004</v>
      </c>
      <c r="H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898.95579999999995</v>
      </c>
      <c r="I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854.83579999999995</v>
      </c>
      <c r="J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1138.3157999999999</v>
      </c>
      <c r="K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994.33580000000006</v>
      </c>
      <c r="L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940.79579999999999</v>
      </c>
      <c r="M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924.35580000000004</v>
      </c>
      <c r="N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924.33580000000006</v>
      </c>
      <c r="O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924.30579999999998</v>
      </c>
      <c r="P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924.31580000000008</v>
      </c>
      <c r="Q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908.49580000000014</v>
      </c>
      <c r="R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908.28579999999999</v>
      </c>
      <c r="S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893.37580000000003</v>
      </c>
      <c r="T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893.4058</v>
      </c>
      <c r="U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908.87580000000003</v>
      </c>
      <c r="V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883.68580000000009</v>
      </c>
      <c r="W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914.92580000000009</v>
      </c>
      <c r="X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869.13580000000002</v>
      </c>
      <c r="Y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957.71580000000006</v>
      </c>
    </row>
    <row r="403" spans="1:25" x14ac:dyDescent="0.2">
      <c r="A403" s="79">
        <f t="shared" si="12"/>
        <v>42568</v>
      </c>
      <c r="B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896.15580000000011</v>
      </c>
      <c r="C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847.07580000000007</v>
      </c>
      <c r="D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834.19579999999996</v>
      </c>
      <c r="E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849.98580000000004</v>
      </c>
      <c r="F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902.28579999999999</v>
      </c>
      <c r="G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941.73580000000004</v>
      </c>
      <c r="H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902.58579999999995</v>
      </c>
      <c r="I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858.31579999999997</v>
      </c>
      <c r="J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1142.6058</v>
      </c>
      <c r="K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997.89580000000001</v>
      </c>
      <c r="L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943.97580000000005</v>
      </c>
      <c r="M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927.45580000000007</v>
      </c>
      <c r="N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927.30580000000009</v>
      </c>
      <c r="O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927.21580000000006</v>
      </c>
      <c r="P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927.1658000000001</v>
      </c>
      <c r="Q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911.32580000000007</v>
      </c>
      <c r="R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911.18580000000009</v>
      </c>
      <c r="S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895.84580000000005</v>
      </c>
      <c r="T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895.96580000000006</v>
      </c>
      <c r="U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912.12580000000003</v>
      </c>
      <c r="V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906.87580000000003</v>
      </c>
      <c r="W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927.28580000000011</v>
      </c>
      <c r="X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881.60580000000004</v>
      </c>
      <c r="Y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1059.8258000000001</v>
      </c>
    </row>
    <row r="404" spans="1:25" x14ac:dyDescent="0.2">
      <c r="A404" s="79">
        <f t="shared" si="12"/>
        <v>42569</v>
      </c>
      <c r="B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855.82580000000007</v>
      </c>
      <c r="C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851.7958000000001</v>
      </c>
      <c r="D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881.39580000000001</v>
      </c>
      <c r="E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913.36580000000004</v>
      </c>
      <c r="F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930.4058</v>
      </c>
      <c r="G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986.55580000000009</v>
      </c>
      <c r="H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930.84580000000005</v>
      </c>
      <c r="I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1233.9158</v>
      </c>
      <c r="J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1079.2357999999999</v>
      </c>
      <c r="K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917.96580000000006</v>
      </c>
      <c r="L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846.19580000000008</v>
      </c>
      <c r="M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846.0458000000001</v>
      </c>
      <c r="N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846.1658000000001</v>
      </c>
      <c r="O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846.1658000000001</v>
      </c>
      <c r="P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846.06580000000008</v>
      </c>
      <c r="Q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859.30580000000009</v>
      </c>
      <c r="R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873.98580000000004</v>
      </c>
      <c r="S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873.97580000000005</v>
      </c>
      <c r="T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885.82580000000007</v>
      </c>
      <c r="U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910.71580000000006</v>
      </c>
      <c r="V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862.48580000000004</v>
      </c>
      <c r="W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875.95580000000007</v>
      </c>
      <c r="X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936.80580000000009</v>
      </c>
      <c r="Y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920.2758</v>
      </c>
    </row>
    <row r="405" spans="1:25" x14ac:dyDescent="0.2">
      <c r="A405" s="79">
        <f t="shared" si="12"/>
        <v>42570</v>
      </c>
      <c r="B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878.6558</v>
      </c>
      <c r="C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845.72579999999994</v>
      </c>
      <c r="D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833.50580000000002</v>
      </c>
      <c r="E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866.25580000000014</v>
      </c>
      <c r="F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897.08580000000006</v>
      </c>
      <c r="G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948.21580000000006</v>
      </c>
      <c r="H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922.01580000000001</v>
      </c>
      <c r="I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1272.8358000000001</v>
      </c>
      <c r="J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1090.2257999999999</v>
      </c>
      <c r="K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887.25580000000002</v>
      </c>
      <c r="L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833.07580000000007</v>
      </c>
      <c r="M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864.56580000000008</v>
      </c>
      <c r="N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864.81580000000008</v>
      </c>
      <c r="O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865.00580000000002</v>
      </c>
      <c r="P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864.85580000000004</v>
      </c>
      <c r="Q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864.75580000000002</v>
      </c>
      <c r="R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840.58580000000006</v>
      </c>
      <c r="S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840.58580000000006</v>
      </c>
      <c r="T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885.41579999999999</v>
      </c>
      <c r="U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862.68580000000009</v>
      </c>
      <c r="V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900.07580000000007</v>
      </c>
      <c r="W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900.72580000000005</v>
      </c>
      <c r="X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858.67579999999998</v>
      </c>
      <c r="Y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989.05579999999998</v>
      </c>
    </row>
    <row r="406" spans="1:25" x14ac:dyDescent="0.2">
      <c r="A406" s="79">
        <f t="shared" si="12"/>
        <v>42571</v>
      </c>
      <c r="B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866.22580000000005</v>
      </c>
      <c r="C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843.17579999999998</v>
      </c>
      <c r="D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833.45580000000007</v>
      </c>
      <c r="E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850.61580000000004</v>
      </c>
      <c r="F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850.53579999999999</v>
      </c>
      <c r="G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928.92580000000009</v>
      </c>
      <c r="H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865.08580000000006</v>
      </c>
      <c r="I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1148.8358000000001</v>
      </c>
      <c r="J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1003.4258</v>
      </c>
      <c r="K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834.07580000000007</v>
      </c>
      <c r="L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904.13580000000002</v>
      </c>
      <c r="M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905.20580000000007</v>
      </c>
      <c r="N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905.60580000000004</v>
      </c>
      <c r="O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907.05580000000009</v>
      </c>
      <c r="P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907.56580000000008</v>
      </c>
      <c r="Q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907.00580000000002</v>
      </c>
      <c r="R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874.84580000000005</v>
      </c>
      <c r="S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861.6558</v>
      </c>
      <c r="T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860.56580000000008</v>
      </c>
      <c r="U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859.2958000000001</v>
      </c>
      <c r="V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932.18579999999997</v>
      </c>
      <c r="W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939.22580000000005</v>
      </c>
      <c r="X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863.43580000000009</v>
      </c>
      <c r="Y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981.26580000000001</v>
      </c>
    </row>
    <row r="407" spans="1:25" x14ac:dyDescent="0.2">
      <c r="A407" s="79">
        <f t="shared" si="12"/>
        <v>42572</v>
      </c>
      <c r="B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861.86580000000004</v>
      </c>
      <c r="C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837.64580000000001</v>
      </c>
      <c r="D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835.26580000000001</v>
      </c>
      <c r="E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834.66579999999999</v>
      </c>
      <c r="F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850.48580000000004</v>
      </c>
      <c r="G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879.91579999999999</v>
      </c>
      <c r="H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850.51580000000001</v>
      </c>
      <c r="I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1149.6058</v>
      </c>
      <c r="J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984.47580000000005</v>
      </c>
      <c r="K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841.06580000000008</v>
      </c>
      <c r="L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874.30580000000009</v>
      </c>
      <c r="M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905.58580000000006</v>
      </c>
      <c r="N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900.26580000000001</v>
      </c>
      <c r="O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901.35580000000004</v>
      </c>
      <c r="P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876.05580000000009</v>
      </c>
      <c r="Q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855.61580000000004</v>
      </c>
      <c r="R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860.58580000000006</v>
      </c>
      <c r="S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848.5258</v>
      </c>
      <c r="T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872.97580000000005</v>
      </c>
      <c r="U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859.4158000000001</v>
      </c>
      <c r="V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927.6658000000001</v>
      </c>
      <c r="W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933.02580000000012</v>
      </c>
      <c r="X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863.37580000000003</v>
      </c>
      <c r="Y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971.81580000000008</v>
      </c>
    </row>
    <row r="408" spans="1:25" x14ac:dyDescent="0.2">
      <c r="A408" s="79">
        <f t="shared" si="12"/>
        <v>42573</v>
      </c>
      <c r="B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851.44580000000008</v>
      </c>
      <c r="C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837.02580000000012</v>
      </c>
      <c r="D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833.25580000000014</v>
      </c>
      <c r="E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836.6558</v>
      </c>
      <c r="F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850.53579999999999</v>
      </c>
      <c r="G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911.86580000000004</v>
      </c>
      <c r="H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864.99580000000003</v>
      </c>
      <c r="I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1206.3658</v>
      </c>
      <c r="J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1065.7557999999999</v>
      </c>
      <c r="K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916.35580000000004</v>
      </c>
      <c r="L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893.36580000000004</v>
      </c>
      <c r="M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844.69580000000008</v>
      </c>
      <c r="N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871.67580000000009</v>
      </c>
      <c r="O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871.67580000000009</v>
      </c>
      <c r="P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834.28579999999999</v>
      </c>
      <c r="Q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834.21580000000006</v>
      </c>
      <c r="R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849.68580000000009</v>
      </c>
      <c r="S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840.16579999999999</v>
      </c>
      <c r="T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861.82580000000007</v>
      </c>
      <c r="U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840.40580000000011</v>
      </c>
      <c r="V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921.41579999999999</v>
      </c>
      <c r="W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924.31580000000008</v>
      </c>
      <c r="X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866.7958000000001</v>
      </c>
      <c r="Y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999.56580000000008</v>
      </c>
    </row>
    <row r="409" spans="1:25" x14ac:dyDescent="0.2">
      <c r="A409" s="79">
        <f t="shared" si="12"/>
        <v>42574</v>
      </c>
      <c r="B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920.91579999999999</v>
      </c>
      <c r="C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884.35580000000004</v>
      </c>
      <c r="D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857.51580000000001</v>
      </c>
      <c r="E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846.11580000000004</v>
      </c>
      <c r="F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839.15580000000011</v>
      </c>
      <c r="G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848.62580000000003</v>
      </c>
      <c r="H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833.19580000000008</v>
      </c>
      <c r="I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841.91579999999999</v>
      </c>
      <c r="J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1103.8358000000001</v>
      </c>
      <c r="K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926.10580000000004</v>
      </c>
      <c r="L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880.63580000000002</v>
      </c>
      <c r="M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839.93579999999997</v>
      </c>
      <c r="N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839.67579999999998</v>
      </c>
      <c r="O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839.51580000000001</v>
      </c>
      <c r="P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839.55579999999998</v>
      </c>
      <c r="Q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839.50580000000002</v>
      </c>
      <c r="R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865.94579999999996</v>
      </c>
      <c r="S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855.61580000000004</v>
      </c>
      <c r="T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840.18579999999997</v>
      </c>
      <c r="U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867.0258</v>
      </c>
      <c r="V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964.40580000000011</v>
      </c>
      <c r="W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981.35580000000004</v>
      </c>
      <c r="X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867.30579999999998</v>
      </c>
      <c r="Y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894.86580000000004</v>
      </c>
    </row>
    <row r="410" spans="1:25" x14ac:dyDescent="0.2">
      <c r="A410" s="79">
        <f t="shared" si="12"/>
        <v>42575</v>
      </c>
      <c r="B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906.74580000000014</v>
      </c>
      <c r="C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879.84580000000005</v>
      </c>
      <c r="D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853.55580000000009</v>
      </c>
      <c r="E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843.93579999999997</v>
      </c>
      <c r="F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838.10580000000004</v>
      </c>
      <c r="G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864.73580000000004</v>
      </c>
      <c r="H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848.44580000000008</v>
      </c>
      <c r="I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833.1658000000001</v>
      </c>
      <c r="J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1127.6658</v>
      </c>
      <c r="K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942.21580000000006</v>
      </c>
      <c r="L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879.89580000000001</v>
      </c>
      <c r="M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839.57580000000007</v>
      </c>
      <c r="N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839.4058</v>
      </c>
      <c r="O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839.38580000000002</v>
      </c>
      <c r="P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839.38580000000002</v>
      </c>
      <c r="Q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839.35580000000004</v>
      </c>
      <c r="R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866.10580000000004</v>
      </c>
      <c r="S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856.60580000000004</v>
      </c>
      <c r="T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840.57580000000007</v>
      </c>
      <c r="U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870.02580000000012</v>
      </c>
      <c r="V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989.17579999999998</v>
      </c>
      <c r="W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990.09580000000005</v>
      </c>
      <c r="X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872.02580000000012</v>
      </c>
      <c r="Y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894.63580000000002</v>
      </c>
    </row>
    <row r="411" spans="1:25" x14ac:dyDescent="0.2">
      <c r="A411" s="79">
        <f t="shared" si="12"/>
        <v>42576</v>
      </c>
      <c r="B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881.42580000000009</v>
      </c>
      <c r="C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854.23580000000004</v>
      </c>
      <c r="D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834.25580000000002</v>
      </c>
      <c r="E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833.99580000000003</v>
      </c>
      <c r="F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864.64580000000012</v>
      </c>
      <c r="G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895.37580000000003</v>
      </c>
      <c r="H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880.04579999999999</v>
      </c>
      <c r="I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1244.1658</v>
      </c>
      <c r="J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1044.1558</v>
      </c>
      <c r="K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901.11580000000015</v>
      </c>
      <c r="L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834.23580000000004</v>
      </c>
      <c r="M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876.84580000000005</v>
      </c>
      <c r="N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877.63580000000002</v>
      </c>
      <c r="O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877.67580000000009</v>
      </c>
      <c r="P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877.63580000000002</v>
      </c>
      <c r="Q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877.51580000000013</v>
      </c>
      <c r="R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845.38580000000002</v>
      </c>
      <c r="S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852.19580000000008</v>
      </c>
      <c r="T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850.79579999999999</v>
      </c>
      <c r="U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840.27580000000012</v>
      </c>
      <c r="V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931.91579999999999</v>
      </c>
      <c r="W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907.05580000000009</v>
      </c>
      <c r="X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837.38580000000002</v>
      </c>
      <c r="Y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1000.2258</v>
      </c>
    </row>
    <row r="412" spans="1:25" x14ac:dyDescent="0.2">
      <c r="A412" s="79">
        <f t="shared" si="12"/>
        <v>42577</v>
      </c>
      <c r="B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889.19580000000008</v>
      </c>
      <c r="C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843.39580000000001</v>
      </c>
      <c r="D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864.73580000000004</v>
      </c>
      <c r="E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879.68580000000009</v>
      </c>
      <c r="F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879.67580000000009</v>
      </c>
      <c r="G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902.98580000000015</v>
      </c>
      <c r="H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879.68580000000009</v>
      </c>
      <c r="I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1182.3358000000001</v>
      </c>
      <c r="J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1043.8558</v>
      </c>
      <c r="K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901.2958000000001</v>
      </c>
      <c r="L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858.75580000000014</v>
      </c>
      <c r="M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858.76580000000013</v>
      </c>
      <c r="N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858.57579999999996</v>
      </c>
      <c r="O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858.4058</v>
      </c>
      <c r="P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845.12580000000003</v>
      </c>
      <c r="Q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858.37580000000003</v>
      </c>
      <c r="R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873.24580000000003</v>
      </c>
      <c r="S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902.93579999999997</v>
      </c>
      <c r="T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949.51580000000001</v>
      </c>
      <c r="U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904.70579999999995</v>
      </c>
      <c r="V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867.97580000000005</v>
      </c>
      <c r="W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869.62580000000003</v>
      </c>
      <c r="X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873.21580000000006</v>
      </c>
      <c r="Y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994.80579999999998</v>
      </c>
    </row>
    <row r="413" spans="1:25" x14ac:dyDescent="0.2">
      <c r="A413" s="79">
        <f t="shared" si="12"/>
        <v>42578</v>
      </c>
      <c r="B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863.70580000000007</v>
      </c>
      <c r="C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865.4058</v>
      </c>
      <c r="D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880.36580000000004</v>
      </c>
      <c r="E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880.34580000000005</v>
      </c>
      <c r="F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947.10580000000004</v>
      </c>
      <c r="G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965.83580000000006</v>
      </c>
      <c r="H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929.67580000000009</v>
      </c>
      <c r="I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1271.1758</v>
      </c>
      <c r="J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1078.1458</v>
      </c>
      <c r="K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933.43580000000009</v>
      </c>
      <c r="L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873.24580000000003</v>
      </c>
      <c r="M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846.05580000000009</v>
      </c>
      <c r="N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845.82580000000007</v>
      </c>
      <c r="O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845.78580000000011</v>
      </c>
      <c r="P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872.98580000000004</v>
      </c>
      <c r="Q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873.19579999999996</v>
      </c>
      <c r="R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885.86580000000004</v>
      </c>
      <c r="S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885.56580000000008</v>
      </c>
      <c r="T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923.2958000000001</v>
      </c>
      <c r="U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887.13580000000002</v>
      </c>
      <c r="V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868.02580000000012</v>
      </c>
      <c r="W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870.01580000000013</v>
      </c>
      <c r="X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873.24580000000003</v>
      </c>
      <c r="Y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975.09580000000005</v>
      </c>
    </row>
    <row r="414" spans="1:25" x14ac:dyDescent="0.2">
      <c r="A414" s="79">
        <f t="shared" si="12"/>
        <v>42579</v>
      </c>
      <c r="B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862.47580000000005</v>
      </c>
      <c r="C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850.95580000000007</v>
      </c>
      <c r="D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880.37580000000003</v>
      </c>
      <c r="E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880.42579999999998</v>
      </c>
      <c r="F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929.4158000000001</v>
      </c>
      <c r="G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929.34580000000005</v>
      </c>
      <c r="H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880.56579999999997</v>
      </c>
      <c r="I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1272.0958000000001</v>
      </c>
      <c r="J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1078.6758</v>
      </c>
      <c r="K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902.21580000000006</v>
      </c>
      <c r="L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846.46580000000006</v>
      </c>
      <c r="M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846.51580000000001</v>
      </c>
      <c r="N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859.27580000000012</v>
      </c>
      <c r="O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859.0458000000001</v>
      </c>
      <c r="P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872.95580000000007</v>
      </c>
      <c r="Q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873.04579999999999</v>
      </c>
      <c r="R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972.28579999999999</v>
      </c>
      <c r="S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936.50580000000002</v>
      </c>
      <c r="T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950.51580000000001</v>
      </c>
      <c r="U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925.58580000000006</v>
      </c>
      <c r="V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866.33580000000006</v>
      </c>
      <c r="W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868.81580000000008</v>
      </c>
      <c r="X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885.57580000000007</v>
      </c>
      <c r="Y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978.6658000000001</v>
      </c>
    </row>
    <row r="415" spans="1:25" x14ac:dyDescent="0.2">
      <c r="A415" s="79">
        <f t="shared" si="12"/>
        <v>42580</v>
      </c>
      <c r="B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860.82580000000007</v>
      </c>
      <c r="C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866.20580000000007</v>
      </c>
      <c r="D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880.88580000000002</v>
      </c>
      <c r="E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880.94580000000008</v>
      </c>
      <c r="F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947.89580000000001</v>
      </c>
      <c r="G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966.62580000000003</v>
      </c>
      <c r="H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905.10580000000004</v>
      </c>
      <c r="I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1273.2558000000001</v>
      </c>
      <c r="J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1079.6358</v>
      </c>
      <c r="K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902.7758</v>
      </c>
      <c r="L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853.60580000000004</v>
      </c>
      <c r="M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860.22580000000005</v>
      </c>
      <c r="N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841.63580000000002</v>
      </c>
      <c r="O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833.84580000000005</v>
      </c>
      <c r="P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833.98580000000004</v>
      </c>
      <c r="Q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846.74580000000003</v>
      </c>
      <c r="R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886.26580000000013</v>
      </c>
      <c r="S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898.07580000000007</v>
      </c>
      <c r="T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898.44580000000008</v>
      </c>
      <c r="U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853.59580000000005</v>
      </c>
      <c r="V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898.66579999999999</v>
      </c>
      <c r="W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872.08580000000006</v>
      </c>
      <c r="X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886.14580000000001</v>
      </c>
      <c r="Y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1001.0958000000001</v>
      </c>
    </row>
    <row r="416" spans="1:25" x14ac:dyDescent="0.25">
      <c r="A416" s="94"/>
      <c r="B416" s="78"/>
      <c r="C416" s="78"/>
      <c r="D416" s="78"/>
    </row>
    <row r="417" spans="1:27" x14ac:dyDescent="0.25">
      <c r="A417" s="87" t="s">
        <v>153</v>
      </c>
      <c r="B417" s="78"/>
      <c r="C417" s="78"/>
      <c r="D417" s="78"/>
    </row>
    <row r="418" spans="1:27" ht="12.75" x14ac:dyDescent="0.2">
      <c r="A418" s="169" t="s">
        <v>48</v>
      </c>
      <c r="B418" s="180" t="s">
        <v>122</v>
      </c>
      <c r="C418" s="181"/>
      <c r="D418" s="181"/>
      <c r="E418" s="181"/>
      <c r="F418" s="181"/>
      <c r="G418" s="181"/>
      <c r="H418" s="181"/>
      <c r="I418" s="181"/>
      <c r="J418" s="181"/>
      <c r="K418" s="181"/>
      <c r="L418" s="181"/>
      <c r="M418" s="181"/>
      <c r="N418" s="181"/>
      <c r="O418" s="181"/>
      <c r="P418" s="181"/>
      <c r="Q418" s="181"/>
      <c r="R418" s="181"/>
      <c r="S418" s="181"/>
      <c r="T418" s="181"/>
      <c r="U418" s="181"/>
      <c r="V418" s="181"/>
      <c r="W418" s="181"/>
      <c r="X418" s="181"/>
      <c r="Y418" s="182"/>
    </row>
    <row r="419" spans="1:27" ht="12.75" x14ac:dyDescent="0.2">
      <c r="A419" s="170"/>
      <c r="B419" s="183"/>
      <c r="C419" s="184"/>
      <c r="D419" s="184"/>
      <c r="E419" s="184"/>
      <c r="F419" s="184"/>
      <c r="G419" s="184"/>
      <c r="H419" s="184"/>
      <c r="I419" s="184"/>
      <c r="J419" s="184"/>
      <c r="K419" s="184"/>
      <c r="L419" s="184"/>
      <c r="M419" s="184"/>
      <c r="N419" s="184"/>
      <c r="O419" s="184"/>
      <c r="P419" s="184"/>
      <c r="Q419" s="184"/>
      <c r="R419" s="184"/>
      <c r="S419" s="184"/>
      <c r="T419" s="184"/>
      <c r="U419" s="184"/>
      <c r="V419" s="184"/>
      <c r="W419" s="184"/>
      <c r="X419" s="184"/>
      <c r="Y419" s="185"/>
    </row>
    <row r="420" spans="1:27" ht="12.75" customHeight="1" x14ac:dyDescent="0.2">
      <c r="A420" s="170"/>
      <c r="B420" s="172" t="s">
        <v>123</v>
      </c>
      <c r="C420" s="163" t="s">
        <v>124</v>
      </c>
      <c r="D420" s="163" t="s">
        <v>125</v>
      </c>
      <c r="E420" s="163" t="s">
        <v>126</v>
      </c>
      <c r="F420" s="163" t="s">
        <v>127</v>
      </c>
      <c r="G420" s="163" t="s">
        <v>128</v>
      </c>
      <c r="H420" s="163" t="s">
        <v>129</v>
      </c>
      <c r="I420" s="163" t="s">
        <v>130</v>
      </c>
      <c r="J420" s="163" t="s">
        <v>131</v>
      </c>
      <c r="K420" s="163" t="s">
        <v>132</v>
      </c>
      <c r="L420" s="163" t="s">
        <v>133</v>
      </c>
      <c r="M420" s="163" t="s">
        <v>134</v>
      </c>
      <c r="N420" s="174" t="s">
        <v>135</v>
      </c>
      <c r="O420" s="163" t="s">
        <v>136</v>
      </c>
      <c r="P420" s="163" t="s">
        <v>137</v>
      </c>
      <c r="Q420" s="163" t="s">
        <v>138</v>
      </c>
      <c r="R420" s="163" t="s">
        <v>139</v>
      </c>
      <c r="S420" s="163" t="s">
        <v>140</v>
      </c>
      <c r="T420" s="163" t="s">
        <v>141</v>
      </c>
      <c r="U420" s="163" t="s">
        <v>142</v>
      </c>
      <c r="V420" s="163" t="s">
        <v>143</v>
      </c>
      <c r="W420" s="163" t="s">
        <v>144</v>
      </c>
      <c r="X420" s="163" t="s">
        <v>145</v>
      </c>
      <c r="Y420" s="163" t="s">
        <v>146</v>
      </c>
    </row>
    <row r="421" spans="1:27" ht="11.25" customHeight="1" x14ac:dyDescent="0.2">
      <c r="A421" s="171"/>
      <c r="B421" s="173"/>
      <c r="C421" s="164"/>
      <c r="D421" s="164"/>
      <c r="E421" s="164"/>
      <c r="F421" s="164"/>
      <c r="G421" s="164"/>
      <c r="H421" s="164"/>
      <c r="I421" s="164"/>
      <c r="J421" s="164"/>
      <c r="K421" s="164"/>
      <c r="L421" s="164"/>
      <c r="M421" s="164"/>
      <c r="N421" s="175"/>
      <c r="O421" s="164"/>
      <c r="P421" s="164"/>
      <c r="Q421" s="164"/>
      <c r="R421" s="164"/>
      <c r="S421" s="164"/>
      <c r="T421" s="164"/>
      <c r="U421" s="164"/>
      <c r="V421" s="164"/>
      <c r="W421" s="164"/>
      <c r="X421" s="164"/>
      <c r="Y421" s="164"/>
    </row>
    <row r="422" spans="1:27" ht="15.75" customHeight="1" x14ac:dyDescent="0.2">
      <c r="A422" s="79">
        <f>A387</f>
        <v>42552</v>
      </c>
      <c r="B422" s="106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849.46580000000006</v>
      </c>
      <c r="C422" s="106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817.24580000000003</v>
      </c>
      <c r="D422" s="106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844.49580000000014</v>
      </c>
      <c r="E422" s="106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882.14580000000001</v>
      </c>
      <c r="F422" s="106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923.71579999999994</v>
      </c>
      <c r="G422" s="106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970.15580000000011</v>
      </c>
      <c r="H422" s="106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890.05579999999998</v>
      </c>
      <c r="I422" s="106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1175.5058000000001</v>
      </c>
      <c r="J422" s="106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978.54579999999999</v>
      </c>
      <c r="K422" s="106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837.94579999999996</v>
      </c>
      <c r="L422" s="106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825.38580000000002</v>
      </c>
      <c r="M422" s="106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825.42579999999998</v>
      </c>
      <c r="N422" s="106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817.15580000000011</v>
      </c>
      <c r="O422" s="106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817.14580000000012</v>
      </c>
      <c r="P422" s="106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817.09580000000005</v>
      </c>
      <c r="Q422" s="106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817.07580000000007</v>
      </c>
      <c r="R422" s="106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841.9158000000001</v>
      </c>
      <c r="S422" s="106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864.24580000000003</v>
      </c>
      <c r="T422" s="106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864.21580000000006</v>
      </c>
      <c r="U422" s="106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831.33580000000006</v>
      </c>
      <c r="V422" s="106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877.17579999999998</v>
      </c>
      <c r="W422" s="106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885.38580000000002</v>
      </c>
      <c r="X422" s="106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831.58580000000006</v>
      </c>
      <c r="Y422" s="106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979.02580000000012</v>
      </c>
      <c r="AA422" s="80"/>
    </row>
    <row r="423" spans="1:27" x14ac:dyDescent="0.2">
      <c r="A423" s="79">
        <f>A422+1</f>
        <v>42553</v>
      </c>
      <c r="B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879.98580000000004</v>
      </c>
      <c r="C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834.68579999999997</v>
      </c>
      <c r="D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815.69580000000008</v>
      </c>
      <c r="E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828.53579999999999</v>
      </c>
      <c r="F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888.13580000000002</v>
      </c>
      <c r="G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937.31580000000008</v>
      </c>
      <c r="H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878.95580000000007</v>
      </c>
      <c r="I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824.50580000000002</v>
      </c>
      <c r="J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1099.5958000000001</v>
      </c>
      <c r="K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919.86580000000004</v>
      </c>
      <c r="L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859.45579999999995</v>
      </c>
      <c r="M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859.46579999999994</v>
      </c>
      <c r="N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859.5258</v>
      </c>
      <c r="O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845.97580000000005</v>
      </c>
      <c r="P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839.37580000000003</v>
      </c>
      <c r="Q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839.38580000000002</v>
      </c>
      <c r="R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873.75580000000002</v>
      </c>
      <c r="S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888.51580000000001</v>
      </c>
      <c r="T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873.86580000000004</v>
      </c>
      <c r="U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859.94580000000008</v>
      </c>
      <c r="V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865.64580000000001</v>
      </c>
      <c r="W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892.9058</v>
      </c>
      <c r="X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822.47580000000005</v>
      </c>
      <c r="Y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927.7958000000001</v>
      </c>
    </row>
    <row r="424" spans="1:27" x14ac:dyDescent="0.2">
      <c r="A424" s="79">
        <f t="shared" ref="A424:A452" si="13">A423+1</f>
        <v>42554</v>
      </c>
      <c r="B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875.1658000000001</v>
      </c>
      <c r="C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831.38580000000002</v>
      </c>
      <c r="D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815.63580000000002</v>
      </c>
      <c r="E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828.39580000000001</v>
      </c>
      <c r="F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887.77580000000012</v>
      </c>
      <c r="G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958.7958000000001</v>
      </c>
      <c r="H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878.80580000000009</v>
      </c>
      <c r="I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824.25580000000002</v>
      </c>
      <c r="J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1098.9358</v>
      </c>
      <c r="K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919.87580000000003</v>
      </c>
      <c r="L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873.67580000000009</v>
      </c>
      <c r="M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888.48580000000004</v>
      </c>
      <c r="N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880.9058</v>
      </c>
      <c r="O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873.67580000000009</v>
      </c>
      <c r="P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873.82580000000007</v>
      </c>
      <c r="Q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873.64580000000001</v>
      </c>
      <c r="R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911.61580000000004</v>
      </c>
      <c r="S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911.62580000000003</v>
      </c>
      <c r="T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911.61580000000004</v>
      </c>
      <c r="U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896.2758</v>
      </c>
      <c r="V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864.24580000000003</v>
      </c>
      <c r="W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890.45580000000007</v>
      </c>
      <c r="X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822.43579999999997</v>
      </c>
      <c r="Y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927.52580000000012</v>
      </c>
    </row>
    <row r="425" spans="1:27" x14ac:dyDescent="0.2">
      <c r="A425" s="79">
        <f t="shared" si="13"/>
        <v>42555</v>
      </c>
      <c r="B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834.84580000000005</v>
      </c>
      <c r="C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816.89580000000001</v>
      </c>
      <c r="D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858.78579999999999</v>
      </c>
      <c r="E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881.78580000000011</v>
      </c>
      <c r="F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941.2758</v>
      </c>
      <c r="G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969.84580000000005</v>
      </c>
      <c r="H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889.98580000000004</v>
      </c>
      <c r="I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1151.7457999999999</v>
      </c>
      <c r="J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978.4058</v>
      </c>
      <c r="K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824.86580000000004</v>
      </c>
      <c r="L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823.95580000000007</v>
      </c>
      <c r="M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828.31579999999997</v>
      </c>
      <c r="N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823.93580000000009</v>
      </c>
      <c r="O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825.1558</v>
      </c>
      <c r="P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830.64580000000001</v>
      </c>
      <c r="Q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831.82579999999996</v>
      </c>
      <c r="R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841.5458000000001</v>
      </c>
      <c r="S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863.80580000000009</v>
      </c>
      <c r="T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863.81580000000008</v>
      </c>
      <c r="U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831.31579999999997</v>
      </c>
      <c r="V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860.06580000000008</v>
      </c>
      <c r="W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851.39580000000012</v>
      </c>
      <c r="X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831.16579999999999</v>
      </c>
      <c r="Y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872.43580000000009</v>
      </c>
    </row>
    <row r="426" spans="1:27" x14ac:dyDescent="0.2">
      <c r="A426" s="79">
        <f t="shared" si="13"/>
        <v>42556</v>
      </c>
      <c r="B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834.73580000000004</v>
      </c>
      <c r="C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817.27580000000012</v>
      </c>
      <c r="D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859.1558</v>
      </c>
      <c r="E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882.15580000000011</v>
      </c>
      <c r="F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941.69579999999996</v>
      </c>
      <c r="G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941.59580000000005</v>
      </c>
      <c r="H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890.19579999999996</v>
      </c>
      <c r="I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1152.1258</v>
      </c>
      <c r="J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978.36580000000004</v>
      </c>
      <c r="K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825.04579999999999</v>
      </c>
      <c r="L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833.71580000000006</v>
      </c>
      <c r="M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824.97580000000005</v>
      </c>
      <c r="N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824.98580000000004</v>
      </c>
      <c r="O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824.88580000000002</v>
      </c>
      <c r="P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837.84580000000005</v>
      </c>
      <c r="Q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837.81579999999997</v>
      </c>
      <c r="R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841.74580000000003</v>
      </c>
      <c r="S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887.98580000000004</v>
      </c>
      <c r="T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887.94580000000008</v>
      </c>
      <c r="U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900.68580000000009</v>
      </c>
      <c r="V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846.12580000000003</v>
      </c>
      <c r="W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859.26580000000001</v>
      </c>
      <c r="X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841.48580000000004</v>
      </c>
      <c r="Y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935.60580000000004</v>
      </c>
    </row>
    <row r="427" spans="1:27" x14ac:dyDescent="0.2">
      <c r="A427" s="79">
        <f t="shared" si="13"/>
        <v>42557</v>
      </c>
      <c r="B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831.98580000000004</v>
      </c>
      <c r="C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830.68580000000009</v>
      </c>
      <c r="D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859.01580000000001</v>
      </c>
      <c r="E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881.84580000000005</v>
      </c>
      <c r="F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906.11580000000004</v>
      </c>
      <c r="G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941.42579999999998</v>
      </c>
      <c r="H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906.40580000000011</v>
      </c>
      <c r="I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1174.9358</v>
      </c>
      <c r="J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1174.5257999999999</v>
      </c>
      <c r="K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864.82580000000007</v>
      </c>
      <c r="L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825.17579999999998</v>
      </c>
      <c r="M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825.19580000000008</v>
      </c>
      <c r="N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838.0258</v>
      </c>
      <c r="O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851.13580000000013</v>
      </c>
      <c r="P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838.0258</v>
      </c>
      <c r="Q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837.92579999999998</v>
      </c>
      <c r="R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852.85580000000004</v>
      </c>
      <c r="S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864.1558</v>
      </c>
      <c r="T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841.70580000000007</v>
      </c>
      <c r="U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833.0458000000001</v>
      </c>
      <c r="V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883.29579999999999</v>
      </c>
      <c r="W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865.43579999999997</v>
      </c>
      <c r="X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830.57580000000007</v>
      </c>
      <c r="Y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948.31579999999997</v>
      </c>
    </row>
    <row r="428" spans="1:27" x14ac:dyDescent="0.2">
      <c r="A428" s="79">
        <f t="shared" si="13"/>
        <v>42558</v>
      </c>
      <c r="B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831.13580000000002</v>
      </c>
      <c r="C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817.27580000000012</v>
      </c>
      <c r="D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859.00580000000002</v>
      </c>
      <c r="E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881.90580000000011</v>
      </c>
      <c r="F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889.83580000000006</v>
      </c>
      <c r="G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941.4058</v>
      </c>
      <c r="H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873.92579999999998</v>
      </c>
      <c r="I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1175.0358000000001</v>
      </c>
      <c r="J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1017.9958</v>
      </c>
      <c r="K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872.28580000000011</v>
      </c>
      <c r="L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825.38580000000002</v>
      </c>
      <c r="M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833.53580000000011</v>
      </c>
      <c r="N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817.11580000000015</v>
      </c>
      <c r="O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825.51580000000001</v>
      </c>
      <c r="P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825.45580000000007</v>
      </c>
      <c r="Q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834.43579999999997</v>
      </c>
      <c r="R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841.85580000000004</v>
      </c>
      <c r="S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852.80579999999998</v>
      </c>
      <c r="T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888.20580000000007</v>
      </c>
      <c r="U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888.72580000000005</v>
      </c>
      <c r="V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846.51580000000001</v>
      </c>
      <c r="W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884.5458000000001</v>
      </c>
      <c r="X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820.71580000000006</v>
      </c>
      <c r="Y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949.18580000000009</v>
      </c>
    </row>
    <row r="429" spans="1:27" x14ac:dyDescent="0.2">
      <c r="A429" s="79">
        <f t="shared" si="13"/>
        <v>42559</v>
      </c>
      <c r="B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841.59580000000005</v>
      </c>
      <c r="C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817.27580000000012</v>
      </c>
      <c r="D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874.25580000000002</v>
      </c>
      <c r="E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874.20580000000007</v>
      </c>
      <c r="F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881.7958000000001</v>
      </c>
      <c r="G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950.85580000000004</v>
      </c>
      <c r="H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866.51580000000013</v>
      </c>
      <c r="I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1187.3358000000001</v>
      </c>
      <c r="J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1049.8058000000001</v>
      </c>
      <c r="K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902.43579999999997</v>
      </c>
      <c r="L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844.9158000000001</v>
      </c>
      <c r="M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831.80579999999998</v>
      </c>
      <c r="N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844.7958000000001</v>
      </c>
      <c r="O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858.31580000000008</v>
      </c>
      <c r="P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872.33580000000006</v>
      </c>
      <c r="Q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872.35580000000004</v>
      </c>
      <c r="R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881.99580000000003</v>
      </c>
      <c r="S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894.35580000000004</v>
      </c>
      <c r="T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906.84580000000005</v>
      </c>
      <c r="U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894.64580000000001</v>
      </c>
      <c r="V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852.11580000000004</v>
      </c>
      <c r="W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853.05579999999998</v>
      </c>
      <c r="X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815.67579999999998</v>
      </c>
      <c r="Y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956.46580000000006</v>
      </c>
    </row>
    <row r="430" spans="1:27" x14ac:dyDescent="0.2">
      <c r="A430" s="79">
        <f t="shared" si="13"/>
        <v>42560</v>
      </c>
      <c r="B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878.80580000000009</v>
      </c>
      <c r="C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842.00580000000002</v>
      </c>
      <c r="D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820.88580000000002</v>
      </c>
      <c r="E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836.21580000000006</v>
      </c>
      <c r="F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869.42580000000009</v>
      </c>
      <c r="G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906.71580000000006</v>
      </c>
      <c r="H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870.03580000000011</v>
      </c>
      <c r="I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818.66579999999999</v>
      </c>
      <c r="J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1137.4957999999999</v>
      </c>
      <c r="K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944.87580000000003</v>
      </c>
      <c r="L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866.68580000000009</v>
      </c>
      <c r="M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852.83580000000006</v>
      </c>
      <c r="N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852.80579999999998</v>
      </c>
      <c r="O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881.17580000000009</v>
      </c>
      <c r="P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873.76580000000001</v>
      </c>
      <c r="Q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873.64580000000001</v>
      </c>
      <c r="R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896.19579999999996</v>
      </c>
      <c r="S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881.25580000000014</v>
      </c>
      <c r="T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881.13580000000013</v>
      </c>
      <c r="U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852.55579999999998</v>
      </c>
      <c r="V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882.74580000000003</v>
      </c>
      <c r="W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883.56579999999997</v>
      </c>
      <c r="X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829.24580000000014</v>
      </c>
      <c r="Y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919.11580000000004</v>
      </c>
    </row>
    <row r="431" spans="1:27" x14ac:dyDescent="0.2">
      <c r="A431" s="79">
        <f t="shared" si="13"/>
        <v>42561</v>
      </c>
      <c r="B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838.30580000000009</v>
      </c>
      <c r="C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817.99580000000003</v>
      </c>
      <c r="D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815.5258</v>
      </c>
      <c r="E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856.53579999999999</v>
      </c>
      <c r="F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891.75580000000002</v>
      </c>
      <c r="G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931.36580000000004</v>
      </c>
      <c r="H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874.30579999999998</v>
      </c>
      <c r="I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815.0458000000001</v>
      </c>
      <c r="J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1144.5658000000001</v>
      </c>
      <c r="K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995.83580000000006</v>
      </c>
      <c r="L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908.10580000000004</v>
      </c>
      <c r="M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885.22580000000005</v>
      </c>
      <c r="N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885.05580000000009</v>
      </c>
      <c r="O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907.98580000000004</v>
      </c>
      <c r="P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949.55580000000009</v>
      </c>
      <c r="Q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949.5458000000001</v>
      </c>
      <c r="R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950.20580000000007</v>
      </c>
      <c r="S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950.20580000000007</v>
      </c>
      <c r="T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885.58580000000006</v>
      </c>
      <c r="U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856.12580000000003</v>
      </c>
      <c r="V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863.34580000000005</v>
      </c>
      <c r="W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875.22580000000005</v>
      </c>
      <c r="X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825.16579999999999</v>
      </c>
      <c r="Y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922.99580000000003</v>
      </c>
    </row>
    <row r="432" spans="1:27" x14ac:dyDescent="0.2">
      <c r="A432" s="79">
        <f t="shared" si="13"/>
        <v>42562</v>
      </c>
      <c r="B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827.84580000000005</v>
      </c>
      <c r="C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814.97580000000005</v>
      </c>
      <c r="D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877.83579999999995</v>
      </c>
      <c r="E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878.01580000000001</v>
      </c>
      <c r="F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918.48580000000004</v>
      </c>
      <c r="G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973.5458000000001</v>
      </c>
      <c r="H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918.2958000000001</v>
      </c>
      <c r="I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1269.3858</v>
      </c>
      <c r="J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1100.9158</v>
      </c>
      <c r="K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946.34580000000005</v>
      </c>
      <c r="L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847.01580000000001</v>
      </c>
      <c r="M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833.85580000000004</v>
      </c>
      <c r="N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839.9058</v>
      </c>
      <c r="O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860.17580000000009</v>
      </c>
      <c r="P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860.36580000000004</v>
      </c>
      <c r="Q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833.27580000000012</v>
      </c>
      <c r="R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871.6558</v>
      </c>
      <c r="S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877.32580000000007</v>
      </c>
      <c r="T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910.14580000000001</v>
      </c>
      <c r="U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897.10580000000004</v>
      </c>
      <c r="V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849.19580000000008</v>
      </c>
      <c r="W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849.44580000000008</v>
      </c>
      <c r="X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828.25580000000002</v>
      </c>
      <c r="Y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948.46580000000006</v>
      </c>
    </row>
    <row r="433" spans="1:25" x14ac:dyDescent="0.2">
      <c r="A433" s="79">
        <f t="shared" si="13"/>
        <v>42563</v>
      </c>
      <c r="B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829.18579999999997</v>
      </c>
      <c r="C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815.03580000000011</v>
      </c>
      <c r="D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877.33580000000006</v>
      </c>
      <c r="E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901.63580000000002</v>
      </c>
      <c r="F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936.13580000000002</v>
      </c>
      <c r="G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936.4158000000001</v>
      </c>
      <c r="H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919.33580000000006</v>
      </c>
      <c r="I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1271.5458000000001</v>
      </c>
      <c r="J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1102.6858</v>
      </c>
      <c r="K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947.61580000000004</v>
      </c>
      <c r="L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848.48580000000004</v>
      </c>
      <c r="M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835.33580000000006</v>
      </c>
      <c r="N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841.7958000000001</v>
      </c>
      <c r="O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862.25580000000002</v>
      </c>
      <c r="P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862.24580000000003</v>
      </c>
      <c r="Q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862.25580000000002</v>
      </c>
      <c r="R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873.51580000000001</v>
      </c>
      <c r="S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944.82579999999996</v>
      </c>
      <c r="T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966.44579999999996</v>
      </c>
      <c r="U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923.35580000000004</v>
      </c>
      <c r="V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822.29579999999999</v>
      </c>
      <c r="W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822.56579999999997</v>
      </c>
      <c r="X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839.09580000000005</v>
      </c>
      <c r="Y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913.37580000000003</v>
      </c>
    </row>
    <row r="434" spans="1:25" x14ac:dyDescent="0.2">
      <c r="A434" s="79">
        <f t="shared" si="13"/>
        <v>42564</v>
      </c>
      <c r="B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837.05579999999998</v>
      </c>
      <c r="C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816.89580000000001</v>
      </c>
      <c r="D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881.6658000000001</v>
      </c>
      <c r="E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906.07580000000007</v>
      </c>
      <c r="F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941.09580000000005</v>
      </c>
      <c r="G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941.28579999999999</v>
      </c>
      <c r="H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923.73580000000004</v>
      </c>
      <c r="I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1278.2058000000002</v>
      </c>
      <c r="J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1108.8758</v>
      </c>
      <c r="K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952.01580000000013</v>
      </c>
      <c r="L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851.65580000000011</v>
      </c>
      <c r="M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838.36580000000015</v>
      </c>
      <c r="N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844.84580000000005</v>
      </c>
      <c r="O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865.4058</v>
      </c>
      <c r="P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865.44579999999996</v>
      </c>
      <c r="Q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865.32579999999996</v>
      </c>
      <c r="R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875.92580000000009</v>
      </c>
      <c r="S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947.69579999999996</v>
      </c>
      <c r="T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969.73580000000015</v>
      </c>
      <c r="U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926.81579999999997</v>
      </c>
      <c r="V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819.73580000000004</v>
      </c>
      <c r="W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820.17580000000009</v>
      </c>
      <c r="X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841.61580000000015</v>
      </c>
      <c r="Y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913.44580000000008</v>
      </c>
    </row>
    <row r="435" spans="1:25" x14ac:dyDescent="0.2">
      <c r="A435" s="79">
        <f t="shared" si="13"/>
        <v>42565</v>
      </c>
      <c r="B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835.68580000000009</v>
      </c>
      <c r="C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816.93579999999997</v>
      </c>
      <c r="D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844.22580000000005</v>
      </c>
      <c r="E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906.18580000000009</v>
      </c>
      <c r="F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941.24580000000003</v>
      </c>
      <c r="G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941.4058</v>
      </c>
      <c r="H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923.94580000000008</v>
      </c>
      <c r="I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1264.4857999999999</v>
      </c>
      <c r="J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1084.4058</v>
      </c>
      <c r="K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926.28579999999999</v>
      </c>
      <c r="L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851.62580000000003</v>
      </c>
      <c r="M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838.26580000000013</v>
      </c>
      <c r="N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858.24580000000003</v>
      </c>
      <c r="O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865.23580000000004</v>
      </c>
      <c r="P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865.20579999999995</v>
      </c>
      <c r="Q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865.16579999999999</v>
      </c>
      <c r="R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887.74580000000003</v>
      </c>
      <c r="S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913.21580000000006</v>
      </c>
      <c r="T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969.72579999999994</v>
      </c>
      <c r="U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926.79579999999999</v>
      </c>
      <c r="V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819.54579999999999</v>
      </c>
      <c r="W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819.98580000000015</v>
      </c>
      <c r="X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841.53580000000011</v>
      </c>
      <c r="Y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906.45580000000007</v>
      </c>
    </row>
    <row r="436" spans="1:25" x14ac:dyDescent="0.2">
      <c r="A436" s="79">
        <f t="shared" si="13"/>
        <v>42566</v>
      </c>
      <c r="B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824.37580000000003</v>
      </c>
      <c r="C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817.31580000000008</v>
      </c>
      <c r="D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844.98580000000004</v>
      </c>
      <c r="E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906.68580000000009</v>
      </c>
      <c r="F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941.82579999999996</v>
      </c>
      <c r="G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941.7758</v>
      </c>
      <c r="H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923.96580000000006</v>
      </c>
      <c r="I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1264.8357999999998</v>
      </c>
      <c r="J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1049.9558</v>
      </c>
      <c r="K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894.42580000000009</v>
      </c>
      <c r="L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825.23580000000004</v>
      </c>
      <c r="M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832.48580000000004</v>
      </c>
      <c r="N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832.71580000000006</v>
      </c>
      <c r="O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832.77580000000012</v>
      </c>
      <c r="P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832.6658000000001</v>
      </c>
      <c r="Q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832.7958000000001</v>
      </c>
      <c r="R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852.6558</v>
      </c>
      <c r="S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913.2758</v>
      </c>
      <c r="T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913.28579999999999</v>
      </c>
      <c r="U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926.69579999999996</v>
      </c>
      <c r="V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819.94580000000008</v>
      </c>
      <c r="W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845.69580000000008</v>
      </c>
      <c r="X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841.62580000000014</v>
      </c>
      <c r="Y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916.83580000000006</v>
      </c>
    </row>
    <row r="437" spans="1:25" x14ac:dyDescent="0.2">
      <c r="A437" s="79">
        <f t="shared" si="13"/>
        <v>42567</v>
      </c>
      <c r="B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855.61580000000004</v>
      </c>
      <c r="C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822.6558</v>
      </c>
      <c r="D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814.95580000000007</v>
      </c>
      <c r="E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828.68579999999997</v>
      </c>
      <c r="F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878.06579999999997</v>
      </c>
      <c r="G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916.68580000000009</v>
      </c>
      <c r="H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878.87580000000003</v>
      </c>
      <c r="I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835.99580000000003</v>
      </c>
      <c r="J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1111.5057999999999</v>
      </c>
      <c r="K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971.57580000000007</v>
      </c>
      <c r="L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919.54579999999999</v>
      </c>
      <c r="M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903.56580000000008</v>
      </c>
      <c r="N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903.5458000000001</v>
      </c>
      <c r="O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903.51580000000001</v>
      </c>
      <c r="P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903.52580000000012</v>
      </c>
      <c r="Q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888.14580000000012</v>
      </c>
      <c r="R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887.95580000000007</v>
      </c>
      <c r="S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873.45580000000007</v>
      </c>
      <c r="T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873.48580000000004</v>
      </c>
      <c r="U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888.5258</v>
      </c>
      <c r="V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864.0458000000001</v>
      </c>
      <c r="W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894.40580000000011</v>
      </c>
      <c r="X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849.89580000000001</v>
      </c>
      <c r="Y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935.98580000000004</v>
      </c>
    </row>
    <row r="438" spans="1:25" x14ac:dyDescent="0.2">
      <c r="A438" s="79">
        <f t="shared" si="13"/>
        <v>42568</v>
      </c>
      <c r="B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876.15580000000011</v>
      </c>
      <c r="C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828.45580000000007</v>
      </c>
      <c r="D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815.93579999999997</v>
      </c>
      <c r="E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831.28579999999999</v>
      </c>
      <c r="F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882.11580000000004</v>
      </c>
      <c r="G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920.45579999999995</v>
      </c>
      <c r="H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882.4058</v>
      </c>
      <c r="I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839.38580000000002</v>
      </c>
      <c r="J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1115.6758</v>
      </c>
      <c r="K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975.03579999999999</v>
      </c>
      <c r="L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922.63580000000002</v>
      </c>
      <c r="M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906.58580000000006</v>
      </c>
      <c r="N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906.43580000000009</v>
      </c>
      <c r="O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906.34580000000005</v>
      </c>
      <c r="P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906.30580000000009</v>
      </c>
      <c r="Q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890.90580000000011</v>
      </c>
      <c r="R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890.76580000000013</v>
      </c>
      <c r="S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875.85580000000004</v>
      </c>
      <c r="T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875.97580000000005</v>
      </c>
      <c r="U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891.68580000000009</v>
      </c>
      <c r="V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886.57579999999996</v>
      </c>
      <c r="W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906.4158000000001</v>
      </c>
      <c r="X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862.0258</v>
      </c>
      <c r="Y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1035.2257999999999</v>
      </c>
    </row>
    <row r="439" spans="1:25" x14ac:dyDescent="0.2">
      <c r="A439" s="79">
        <f t="shared" si="13"/>
        <v>42569</v>
      </c>
      <c r="B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836.96580000000006</v>
      </c>
      <c r="C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833.0458000000001</v>
      </c>
      <c r="D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861.81579999999997</v>
      </c>
      <c r="E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892.88580000000002</v>
      </c>
      <c r="F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909.44580000000008</v>
      </c>
      <c r="G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964.01580000000013</v>
      </c>
      <c r="H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909.87580000000003</v>
      </c>
      <c r="I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1204.4258</v>
      </c>
      <c r="J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1054.0858000000001</v>
      </c>
      <c r="K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897.35580000000004</v>
      </c>
      <c r="L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827.60580000000004</v>
      </c>
      <c r="M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827.45580000000007</v>
      </c>
      <c r="N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827.57580000000007</v>
      </c>
      <c r="O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827.57580000000007</v>
      </c>
      <c r="P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827.47580000000005</v>
      </c>
      <c r="Q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840.34580000000005</v>
      </c>
      <c r="R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854.60580000000004</v>
      </c>
      <c r="S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854.59580000000005</v>
      </c>
      <c r="T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866.11580000000015</v>
      </c>
      <c r="U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890.30579999999998</v>
      </c>
      <c r="V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843.43579999999997</v>
      </c>
      <c r="W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856.5258</v>
      </c>
      <c r="X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915.6658000000001</v>
      </c>
      <c r="Y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899.59580000000005</v>
      </c>
    </row>
    <row r="440" spans="1:25" x14ac:dyDescent="0.2">
      <c r="A440" s="79">
        <f t="shared" si="13"/>
        <v>42570</v>
      </c>
      <c r="B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859.1558</v>
      </c>
      <c r="C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827.14580000000001</v>
      </c>
      <c r="D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815.2758</v>
      </c>
      <c r="E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847.10580000000004</v>
      </c>
      <c r="F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877.06580000000008</v>
      </c>
      <c r="G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926.75580000000002</v>
      </c>
      <c r="H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901.29579999999999</v>
      </c>
      <c r="I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1242.2458000000001</v>
      </c>
      <c r="J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1064.7758000000001</v>
      </c>
      <c r="K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867.50580000000002</v>
      </c>
      <c r="L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814.85580000000004</v>
      </c>
      <c r="M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845.45580000000007</v>
      </c>
      <c r="N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845.70580000000007</v>
      </c>
      <c r="O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845.88580000000002</v>
      </c>
      <c r="P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845.73580000000004</v>
      </c>
      <c r="Q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845.64580000000001</v>
      </c>
      <c r="R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822.1558</v>
      </c>
      <c r="S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822.1558</v>
      </c>
      <c r="T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865.72579999999994</v>
      </c>
      <c r="U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843.62580000000003</v>
      </c>
      <c r="V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879.96580000000006</v>
      </c>
      <c r="W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880.60580000000004</v>
      </c>
      <c r="X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839.73580000000004</v>
      </c>
      <c r="Y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966.44579999999996</v>
      </c>
    </row>
    <row r="441" spans="1:25" x14ac:dyDescent="0.2">
      <c r="A441" s="79">
        <f t="shared" si="13"/>
        <v>42571</v>
      </c>
      <c r="B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847.07579999999996</v>
      </c>
      <c r="C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824.66579999999999</v>
      </c>
      <c r="D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815.21580000000006</v>
      </c>
      <c r="E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831.9058</v>
      </c>
      <c r="F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831.81579999999997</v>
      </c>
      <c r="G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908.01580000000001</v>
      </c>
      <c r="H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845.96580000000006</v>
      </c>
      <c r="I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1121.7357999999999</v>
      </c>
      <c r="J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980.4058</v>
      </c>
      <c r="K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815.82580000000007</v>
      </c>
      <c r="L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883.91579999999999</v>
      </c>
      <c r="M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884.95580000000007</v>
      </c>
      <c r="N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885.34580000000005</v>
      </c>
      <c r="O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886.75580000000002</v>
      </c>
      <c r="P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887.25580000000014</v>
      </c>
      <c r="Q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886.69579999999996</v>
      </c>
      <c r="R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855.45580000000007</v>
      </c>
      <c r="S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842.62580000000003</v>
      </c>
      <c r="T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841.56580000000008</v>
      </c>
      <c r="U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840.33580000000006</v>
      </c>
      <c r="V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911.17579999999998</v>
      </c>
      <c r="W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918.01580000000013</v>
      </c>
      <c r="X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844.35580000000004</v>
      </c>
      <c r="Y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958.87580000000003</v>
      </c>
    </row>
    <row r="442" spans="1:25" x14ac:dyDescent="0.2">
      <c r="A442" s="79">
        <f t="shared" si="13"/>
        <v>42572</v>
      </c>
      <c r="B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842.83580000000006</v>
      </c>
      <c r="C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819.29579999999999</v>
      </c>
      <c r="D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816.98580000000004</v>
      </c>
      <c r="E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816.39580000000001</v>
      </c>
      <c r="F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831.7758</v>
      </c>
      <c r="G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860.37580000000003</v>
      </c>
      <c r="H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831.80579999999998</v>
      </c>
      <c r="I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1122.4857999999999</v>
      </c>
      <c r="J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961.99580000000003</v>
      </c>
      <c r="K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822.62580000000003</v>
      </c>
      <c r="L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854.92580000000009</v>
      </c>
      <c r="M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885.32580000000007</v>
      </c>
      <c r="N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880.1558</v>
      </c>
      <c r="O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881.21580000000006</v>
      </c>
      <c r="P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856.62580000000014</v>
      </c>
      <c r="Q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836.75580000000002</v>
      </c>
      <c r="R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841.58580000000006</v>
      </c>
      <c r="S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829.86580000000004</v>
      </c>
      <c r="T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853.62580000000003</v>
      </c>
      <c r="U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840.44580000000008</v>
      </c>
      <c r="V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906.77580000000012</v>
      </c>
      <c r="W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911.99580000000014</v>
      </c>
      <c r="X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844.29579999999999</v>
      </c>
      <c r="Y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949.69580000000008</v>
      </c>
    </row>
    <row r="443" spans="1:25" x14ac:dyDescent="0.2">
      <c r="A443" s="79">
        <f t="shared" si="13"/>
        <v>42573</v>
      </c>
      <c r="B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832.70580000000007</v>
      </c>
      <c r="C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818.69580000000008</v>
      </c>
      <c r="D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815.03580000000011</v>
      </c>
      <c r="E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818.33580000000006</v>
      </c>
      <c r="F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831.81579999999997</v>
      </c>
      <c r="G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891.42580000000009</v>
      </c>
      <c r="H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845.87580000000003</v>
      </c>
      <c r="I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1177.6458</v>
      </c>
      <c r="J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1040.9957999999999</v>
      </c>
      <c r="K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895.79579999999999</v>
      </c>
      <c r="L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873.44580000000008</v>
      </c>
      <c r="M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826.14580000000012</v>
      </c>
      <c r="N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852.36580000000004</v>
      </c>
      <c r="O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852.36580000000004</v>
      </c>
      <c r="P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816.03579999999999</v>
      </c>
      <c r="Q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815.95580000000007</v>
      </c>
      <c r="R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830.99580000000003</v>
      </c>
      <c r="S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821.74580000000003</v>
      </c>
      <c r="T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842.7958000000001</v>
      </c>
      <c r="U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821.97580000000005</v>
      </c>
      <c r="V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900.71580000000006</v>
      </c>
      <c r="W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903.52580000000012</v>
      </c>
      <c r="X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847.62580000000014</v>
      </c>
      <c r="Y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976.6658000000001</v>
      </c>
    </row>
    <row r="444" spans="1:25" x14ac:dyDescent="0.2">
      <c r="A444" s="79">
        <f t="shared" si="13"/>
        <v>42574</v>
      </c>
      <c r="B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900.22580000000005</v>
      </c>
      <c r="C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864.69580000000008</v>
      </c>
      <c r="D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838.60580000000004</v>
      </c>
      <c r="E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827.5258</v>
      </c>
      <c r="F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820.76580000000013</v>
      </c>
      <c r="G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829.96580000000006</v>
      </c>
      <c r="H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814.96580000000006</v>
      </c>
      <c r="I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823.44580000000008</v>
      </c>
      <c r="J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1077.9957999999999</v>
      </c>
      <c r="K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905.26580000000001</v>
      </c>
      <c r="L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861.07580000000007</v>
      </c>
      <c r="M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821.51580000000001</v>
      </c>
      <c r="N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821.26580000000001</v>
      </c>
      <c r="O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821.10580000000004</v>
      </c>
      <c r="P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821.1558</v>
      </c>
      <c r="Q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821.09580000000005</v>
      </c>
      <c r="R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846.79579999999999</v>
      </c>
      <c r="S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836.75580000000002</v>
      </c>
      <c r="T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821.76580000000001</v>
      </c>
      <c r="U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847.85580000000004</v>
      </c>
      <c r="V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942.48580000000015</v>
      </c>
      <c r="W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958.96580000000006</v>
      </c>
      <c r="X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848.12580000000003</v>
      </c>
      <c r="Y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874.9058</v>
      </c>
    </row>
    <row r="445" spans="1:25" x14ac:dyDescent="0.2">
      <c r="A445" s="79">
        <f t="shared" si="13"/>
        <v>42575</v>
      </c>
      <c r="B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886.44580000000008</v>
      </c>
      <c r="C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860.31580000000008</v>
      </c>
      <c r="D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834.75580000000002</v>
      </c>
      <c r="E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825.4058</v>
      </c>
      <c r="F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819.74580000000003</v>
      </c>
      <c r="G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845.62580000000003</v>
      </c>
      <c r="H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829.7958000000001</v>
      </c>
      <c r="I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814.93580000000009</v>
      </c>
      <c r="J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1101.1658</v>
      </c>
      <c r="K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920.92579999999998</v>
      </c>
      <c r="L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860.35580000000004</v>
      </c>
      <c r="M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821.17580000000009</v>
      </c>
      <c r="N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821.00580000000002</v>
      </c>
      <c r="O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820.98580000000004</v>
      </c>
      <c r="P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820.98580000000004</v>
      </c>
      <c r="Q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820.95580000000007</v>
      </c>
      <c r="R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846.95579999999995</v>
      </c>
      <c r="S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837.71580000000006</v>
      </c>
      <c r="T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822.14580000000001</v>
      </c>
      <c r="U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850.76580000000013</v>
      </c>
      <c r="V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966.56579999999997</v>
      </c>
      <c r="W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967.45580000000007</v>
      </c>
      <c r="X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852.71580000000006</v>
      </c>
      <c r="Y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874.67579999999998</v>
      </c>
    </row>
    <row r="446" spans="1:25" x14ac:dyDescent="0.2">
      <c r="A446" s="79">
        <f t="shared" si="13"/>
        <v>42576</v>
      </c>
      <c r="B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861.84580000000005</v>
      </c>
      <c r="C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835.4158000000001</v>
      </c>
      <c r="D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816.00580000000002</v>
      </c>
      <c r="E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815.75580000000002</v>
      </c>
      <c r="F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845.53580000000011</v>
      </c>
      <c r="G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875.39580000000012</v>
      </c>
      <c r="H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860.49580000000003</v>
      </c>
      <c r="I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1214.3758</v>
      </c>
      <c r="J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1019.9958</v>
      </c>
      <c r="K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880.97580000000005</v>
      </c>
      <c r="L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815.98580000000004</v>
      </c>
      <c r="M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857.39580000000012</v>
      </c>
      <c r="N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858.16579999999999</v>
      </c>
      <c r="O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858.19580000000008</v>
      </c>
      <c r="P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858.16579999999999</v>
      </c>
      <c r="Q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858.03580000000011</v>
      </c>
      <c r="R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826.81580000000008</v>
      </c>
      <c r="S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833.43580000000009</v>
      </c>
      <c r="T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832.07579999999996</v>
      </c>
      <c r="U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821.84580000000005</v>
      </c>
      <c r="V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910.9058</v>
      </c>
      <c r="W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886.75580000000002</v>
      </c>
      <c r="X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819.04579999999999</v>
      </c>
      <c r="Y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977.30580000000009</v>
      </c>
    </row>
    <row r="447" spans="1:25" x14ac:dyDescent="0.2">
      <c r="A447" s="79">
        <f t="shared" si="13"/>
        <v>42577</v>
      </c>
      <c r="B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869.39580000000012</v>
      </c>
      <c r="C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824.88580000000002</v>
      </c>
      <c r="D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845.62580000000003</v>
      </c>
      <c r="E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860.15580000000011</v>
      </c>
      <c r="F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860.14580000000012</v>
      </c>
      <c r="G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882.80580000000009</v>
      </c>
      <c r="H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860.15580000000011</v>
      </c>
      <c r="I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1154.2958000000001</v>
      </c>
      <c r="J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1019.7058000000001</v>
      </c>
      <c r="K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881.15580000000011</v>
      </c>
      <c r="L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839.81580000000008</v>
      </c>
      <c r="M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839.82580000000007</v>
      </c>
      <c r="N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839.63580000000002</v>
      </c>
      <c r="O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839.46580000000006</v>
      </c>
      <c r="P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826.56580000000008</v>
      </c>
      <c r="Q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839.43580000000009</v>
      </c>
      <c r="R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853.88580000000013</v>
      </c>
      <c r="S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882.74580000000003</v>
      </c>
      <c r="T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928.01580000000001</v>
      </c>
      <c r="U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884.46580000000006</v>
      </c>
      <c r="V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848.76580000000001</v>
      </c>
      <c r="W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850.37580000000003</v>
      </c>
      <c r="X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853.86580000000015</v>
      </c>
      <c r="Y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972.03579999999999</v>
      </c>
    </row>
    <row r="448" spans="1:25" x14ac:dyDescent="0.2">
      <c r="A448" s="79">
        <f t="shared" si="13"/>
        <v>42578</v>
      </c>
      <c r="B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844.62580000000014</v>
      </c>
      <c r="C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846.2758</v>
      </c>
      <c r="D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860.81580000000008</v>
      </c>
      <c r="E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860.7958000000001</v>
      </c>
      <c r="F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925.67579999999998</v>
      </c>
      <c r="G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943.87580000000003</v>
      </c>
      <c r="H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908.73580000000004</v>
      </c>
      <c r="I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1240.6258</v>
      </c>
      <c r="J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1053.0358000000001</v>
      </c>
      <c r="K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912.38580000000013</v>
      </c>
      <c r="L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853.88580000000013</v>
      </c>
      <c r="M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827.46580000000006</v>
      </c>
      <c r="N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827.24580000000003</v>
      </c>
      <c r="O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827.20580000000007</v>
      </c>
      <c r="P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853.63580000000002</v>
      </c>
      <c r="Q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853.84580000000005</v>
      </c>
      <c r="R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866.1658000000001</v>
      </c>
      <c r="S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865.86580000000004</v>
      </c>
      <c r="T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902.53579999999999</v>
      </c>
      <c r="U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867.39580000000001</v>
      </c>
      <c r="V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848.82580000000007</v>
      </c>
      <c r="W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850.75580000000014</v>
      </c>
      <c r="X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853.88580000000013</v>
      </c>
      <c r="Y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952.88580000000002</v>
      </c>
    </row>
    <row r="449" spans="1:27" x14ac:dyDescent="0.2">
      <c r="A449" s="79">
        <f t="shared" si="13"/>
        <v>42579</v>
      </c>
      <c r="B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843.42579999999998</v>
      </c>
      <c r="C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832.23580000000015</v>
      </c>
      <c r="D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860.82580000000007</v>
      </c>
      <c r="E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860.87580000000003</v>
      </c>
      <c r="F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908.47580000000005</v>
      </c>
      <c r="G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908.41579999999999</v>
      </c>
      <c r="H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861.00580000000002</v>
      </c>
      <c r="I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1241.5258000000001</v>
      </c>
      <c r="J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1053.5458000000001</v>
      </c>
      <c r="K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882.0458000000001</v>
      </c>
      <c r="L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827.86580000000004</v>
      </c>
      <c r="M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827.91579999999999</v>
      </c>
      <c r="N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840.31580000000008</v>
      </c>
      <c r="O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840.09580000000005</v>
      </c>
      <c r="P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853.60580000000004</v>
      </c>
      <c r="Q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853.70580000000007</v>
      </c>
      <c r="R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950.1558</v>
      </c>
      <c r="S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915.37580000000003</v>
      </c>
      <c r="T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928.98580000000004</v>
      </c>
      <c r="U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904.75580000000002</v>
      </c>
      <c r="V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847.17579999999998</v>
      </c>
      <c r="W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849.58580000000006</v>
      </c>
      <c r="X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865.87580000000003</v>
      </c>
      <c r="Y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956.34580000000005</v>
      </c>
    </row>
    <row r="450" spans="1:27" x14ac:dyDescent="0.2">
      <c r="A450" s="79">
        <f t="shared" si="13"/>
        <v>42580</v>
      </c>
      <c r="B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841.82580000000007</v>
      </c>
      <c r="C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847.04579999999999</v>
      </c>
      <c r="D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861.32580000000007</v>
      </c>
      <c r="E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861.37580000000003</v>
      </c>
      <c r="F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926.44579999999996</v>
      </c>
      <c r="G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944.64580000000001</v>
      </c>
      <c r="H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884.85580000000004</v>
      </c>
      <c r="I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1242.6558</v>
      </c>
      <c r="J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1054.4757999999999</v>
      </c>
      <c r="K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882.59580000000005</v>
      </c>
      <c r="L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834.80579999999998</v>
      </c>
      <c r="M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841.24580000000003</v>
      </c>
      <c r="N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823.17580000000009</v>
      </c>
      <c r="O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815.60580000000004</v>
      </c>
      <c r="P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815.74580000000003</v>
      </c>
      <c r="Q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828.13580000000002</v>
      </c>
      <c r="R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866.5458000000001</v>
      </c>
      <c r="S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878.0258</v>
      </c>
      <c r="T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878.37580000000014</v>
      </c>
      <c r="U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834.79579999999999</v>
      </c>
      <c r="V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878.59580000000005</v>
      </c>
      <c r="W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852.76580000000001</v>
      </c>
      <c r="X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866.43580000000009</v>
      </c>
      <c r="Y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978.14580000000001</v>
      </c>
    </row>
    <row r="451" spans="1:27" x14ac:dyDescent="0.2">
      <c r="A451" s="79">
        <f t="shared" si="13"/>
        <v>42581</v>
      </c>
      <c r="B451" s="136">
        <f>VLOOKUP($A451+ROUND((COLUMN()-2)/24,5),АТС!$A$41:$F$784,3)+VLOOKUP($A451+ROUND((COLUMN()-2)/24,5),'Расчет сбытовых надбавок'!$B$793:'Расчет сбытовых надбавок'!$G$1536,6)+'Иные услуги '!$C$5+'РСТ РСО-А'!$M$7</f>
        <v>905.64580000000012</v>
      </c>
      <c r="C451" s="136">
        <f>VLOOKUP($A451+ROUND((COLUMN()-2)/24,5),АТС!$A$41:$F$784,3)+VLOOKUP($A451+ROUND((COLUMN()-2)/24,5),'Расчет сбытовых надбавок'!$B$793:'Расчет сбытовых надбавок'!$G$1536,6)+'Иные услуги '!$C$5+'РСТ РСО-А'!$M$7</f>
        <v>827.73580000000004</v>
      </c>
      <c r="D451" s="136">
        <f>VLOOKUP($A451+ROUND((COLUMN()-2)/24,5),АТС!$A$41:$F$784,3)+VLOOKUP($A451+ROUND((COLUMN()-2)/24,5),'Расчет сбытовых надбавок'!$B$793:'Расчет сбытовых надбавок'!$G$1536,6)+'Иные услуги '!$C$5+'РСТ РСО-А'!$M$7</f>
        <v>815.80579999999998</v>
      </c>
      <c r="E451" s="136">
        <f>VLOOKUP($A451+ROUND((COLUMN()-2)/24,5),АТС!$A$41:$F$784,3)+VLOOKUP($A451+ROUND((COLUMN()-2)/24,5),'Расчет сбытовых надбавок'!$B$793:'Расчет сбытовых надбавок'!$G$1536,6)+'Иные услуги '!$C$5+'РСТ РСО-А'!$M$7</f>
        <v>831.42579999999998</v>
      </c>
      <c r="F451" s="136">
        <f>VLOOKUP($A451+ROUND((COLUMN()-2)/24,5),АТС!$A$41:$F$784,3)+VLOOKUP($A451+ROUND((COLUMN()-2)/24,5),'Расчет сбытовых надбавок'!$B$793:'Расчет сбытовых надбавок'!$G$1536,6)+'Иные услуги '!$C$5+'РСТ РСО-А'!$M$7</f>
        <v>864.35580000000004</v>
      </c>
      <c r="G451" s="136">
        <f>VLOOKUP($A451+ROUND((COLUMN()-2)/24,5),АТС!$A$41:$F$784,3)+VLOOKUP($A451+ROUND((COLUMN()-2)/24,5),'Расчет сбытовых надбавок'!$B$793:'Расчет сбытовых надбавок'!$G$1536,6)+'Иные услуги '!$C$5+'РСТ РСО-А'!$M$7</f>
        <v>900.89580000000001</v>
      </c>
      <c r="H451" s="136">
        <f>VLOOKUP($A451+ROUND((COLUMN()-2)/24,5),АТС!$A$41:$F$784,3)+VLOOKUP($A451+ROUND((COLUMN()-2)/24,5),'Расчет сбытовых надбавок'!$B$793:'Расчет сбытовых надбавок'!$G$1536,6)+'Иные услуги '!$C$5+'РСТ РСО-А'!$M$7</f>
        <v>839.53580000000011</v>
      </c>
      <c r="I451" s="136">
        <f>VLOOKUP($A451+ROUND((COLUMN()-2)/24,5),АТС!$A$41:$F$784,3)+VLOOKUP($A451+ROUND((COLUMN()-2)/24,5),'Расчет сбытовых надбавок'!$B$793:'Расчет сбытовых надбавок'!$G$1536,6)+'Иные услуги '!$C$5+'РСТ РСО-А'!$M$7</f>
        <v>853.50580000000002</v>
      </c>
      <c r="J451" s="136">
        <f>VLOOKUP($A451+ROUND((COLUMN()-2)/24,5),АТС!$A$41:$F$784,3)+VLOOKUP($A451+ROUND((COLUMN()-2)/24,5),'Расчет сбытовых надбавок'!$B$793:'Расчет сбытовых надбавок'!$G$1536,6)+'Иные услуги '!$C$5+'РСТ РСО-А'!$M$7</f>
        <v>1106.0457999999999</v>
      </c>
      <c r="K451" s="136">
        <f>VLOOKUP($A451+ROUND((COLUMN()-2)/24,5),АТС!$A$41:$F$784,3)+VLOOKUP($A451+ROUND((COLUMN()-2)/24,5),'Расчет сбытовых надбавок'!$B$793:'Расчет сбытовых надбавок'!$G$1536,6)+'Иные услуги '!$C$5+'РСТ РСО-А'!$M$7</f>
        <v>924.11580000000015</v>
      </c>
      <c r="L451" s="136">
        <f>VLOOKUP($A451+ROUND((COLUMN()-2)/24,5),АТС!$A$41:$F$784,3)+VLOOKUP($A451+ROUND((COLUMN()-2)/24,5),'Расчет сбытовых надбавок'!$B$793:'Расчет сбытовых надбавок'!$G$1536,6)+'Иные услуги '!$C$5+'РСТ РСО-А'!$M$7</f>
        <v>863.55580000000009</v>
      </c>
      <c r="M451" s="136">
        <f>VLOOKUP($A451+ROUND((COLUMN()-2)/24,5),АТС!$A$41:$F$784,3)+VLOOKUP($A451+ROUND((COLUMN()-2)/24,5),'Расчет сбытовых надбавок'!$B$793:'Расчет сбытовых надбавок'!$G$1536,6)+'Иные услуги '!$C$5+'РСТ РСО-А'!$M$7</f>
        <v>842.86580000000004</v>
      </c>
      <c r="N451" s="136">
        <f>VLOOKUP($A451+ROUND((COLUMN()-2)/24,5),АТС!$A$41:$F$784,3)+VLOOKUP($A451+ROUND((COLUMN()-2)/24,5),'Расчет сбытовых надбавок'!$B$793:'Расчет сбытовых надбавок'!$G$1536,6)+'Иные услуги '!$C$5+'РСТ РСО-А'!$M$7</f>
        <v>877.43579999999997</v>
      </c>
      <c r="O451" s="136">
        <f>VLOOKUP($A451+ROUND((COLUMN()-2)/24,5),АТС!$A$41:$F$784,3)+VLOOKUP($A451+ROUND((COLUMN()-2)/24,5),'Расчет сбытовых надбавок'!$B$793:'Расчет сбытовых надбавок'!$G$1536,6)+'Иные услуги '!$C$5+'РСТ РСО-А'!$M$7</f>
        <v>877.4058</v>
      </c>
      <c r="P451" s="136">
        <f>VLOOKUP($A451+ROUND((COLUMN()-2)/24,5),АТС!$A$41:$F$784,3)+VLOOKUP($A451+ROUND((COLUMN()-2)/24,5),'Расчет сбытовых надбавок'!$B$793:'Расчет сбытовых надбавок'!$G$1536,6)+'Иные услуги '!$C$5+'РСТ РСО-А'!$M$7</f>
        <v>877.44579999999996</v>
      </c>
      <c r="Q451" s="136">
        <f>VLOOKUP($A451+ROUND((COLUMN()-2)/24,5),АТС!$A$41:$F$784,3)+VLOOKUP($A451+ROUND((COLUMN()-2)/24,5),'Расчет сбытовых надбавок'!$B$793:'Расчет сбытовых надбавок'!$G$1536,6)+'Иные услуги '!$C$5+'РСТ РСО-А'!$M$7</f>
        <v>877.39580000000001</v>
      </c>
      <c r="R451" s="136">
        <f>VLOOKUP($A451+ROUND((COLUMN()-2)/24,5),АТС!$A$41:$F$784,3)+VLOOKUP($A451+ROUND((COLUMN()-2)/24,5),'Расчет сбытовых надбавок'!$B$793:'Расчет сбытовых надбавок'!$G$1536,6)+'Иные услуги '!$C$5+'РСТ РСО-А'!$M$7</f>
        <v>877.09580000000005</v>
      </c>
      <c r="S451" s="136">
        <f>VLOOKUP($A451+ROUND((COLUMN()-2)/24,5),АТС!$A$41:$F$784,3)+VLOOKUP($A451+ROUND((COLUMN()-2)/24,5),'Расчет сбытовых надбавок'!$B$793:'Расчет сбытовых надбавок'!$G$1536,6)+'Иные услуги '!$C$5+'РСТ РСО-А'!$M$7</f>
        <v>862.33579999999995</v>
      </c>
      <c r="T451" s="136">
        <f>VLOOKUP($A451+ROUND((COLUMN()-2)/24,5),АТС!$A$41:$F$784,3)+VLOOKUP($A451+ROUND((COLUMN()-2)/24,5),'Расчет сбытовых надбавок'!$B$793:'Расчет сбытовых надбавок'!$G$1536,6)+'Иные услуги '!$C$5+'РСТ РСО-А'!$M$7</f>
        <v>848.24580000000003</v>
      </c>
      <c r="U451" s="136">
        <f>VLOOKUP($A451+ROUND((COLUMN()-2)/24,5),АТС!$A$41:$F$784,3)+VLOOKUP($A451+ROUND((COLUMN()-2)/24,5),'Расчет сбытовых надбавок'!$B$793:'Расчет сбытовых надбавок'!$G$1536,6)+'Иные услуги '!$C$5+'РСТ РСО-А'!$M$7</f>
        <v>837.24580000000003</v>
      </c>
      <c r="V451" s="136">
        <f>VLOOKUP($A451+ROUND((COLUMN()-2)/24,5),АТС!$A$41:$F$784,3)+VLOOKUP($A451+ROUND((COLUMN()-2)/24,5),'Расчет сбытовых надбавок'!$B$793:'Расчет сбытовых надбавок'!$G$1536,6)+'Иные услуги '!$C$5+'РСТ РСО-А'!$M$7</f>
        <v>917.6558</v>
      </c>
      <c r="W451" s="136">
        <f>VLOOKUP($A451+ROUND((COLUMN()-2)/24,5),АТС!$A$41:$F$784,3)+VLOOKUP($A451+ROUND((COLUMN()-2)/24,5),'Расчет сбытовых надбавок'!$B$793:'Расчет сбытовых надбавок'!$G$1536,6)+'Иные услуги '!$C$5+'РСТ РСО-А'!$M$7</f>
        <v>906.30580000000009</v>
      </c>
      <c r="X451" s="136">
        <f>VLOOKUP($A451+ROUND((COLUMN()-2)/24,5),АТС!$A$41:$F$784,3)+VLOOKUP($A451+ROUND((COLUMN()-2)/24,5),'Расчет сбытовых надбавок'!$B$793:'Расчет сбытовых надбавок'!$G$1536,6)+'Иные услуги '!$C$5+'РСТ РСО-А'!$M$7</f>
        <v>822.54579999999999</v>
      </c>
      <c r="Y451" s="136">
        <f>VLOOKUP($A451+ROUND((COLUMN()-2)/24,5),АТС!$A$41:$F$784,3)+VLOOKUP($A451+ROUND((COLUMN()-2)/24,5),'Расчет сбытовых надбавок'!$B$793:'Расчет сбытовых надбавок'!$G$1536,6)+'Иные услуги '!$C$5+'РСТ РСО-А'!$M$7</f>
        <v>956.81579999999997</v>
      </c>
    </row>
    <row r="452" spans="1:27" x14ac:dyDescent="0.2">
      <c r="A452" s="79">
        <f t="shared" si="13"/>
        <v>42582</v>
      </c>
      <c r="B452" s="136">
        <f>VLOOKUP($A452+ROUND((COLUMN()-2)/24,5),АТС!$A$41:$F$784,3)+VLOOKUP($A452+ROUND((COLUMN()-2)/24,5),'Расчет сбытовых надбавок'!$B$793:'Расчет сбытовых надбавок'!$G$1536,6)+'Иные услуги '!$C$5+'РСТ РСО-А'!$M$7</f>
        <v>889.06580000000008</v>
      </c>
      <c r="C452" s="136">
        <f>VLOOKUP($A452+ROUND((COLUMN()-2)/24,5),АТС!$A$41:$F$784,3)+VLOOKUP($A452+ROUND((COLUMN()-2)/24,5),'Расчет сбытовых надбавок'!$B$793:'Расчет сбытовых надбавок'!$G$1536,6)+'Иные услуги '!$C$5+'РСТ РСО-А'!$M$7</f>
        <v>823.63580000000013</v>
      </c>
      <c r="D452" s="136">
        <f>VLOOKUP($A452+ROUND((COLUMN()-2)/24,5),АТС!$A$41:$F$784,3)+VLOOKUP($A452+ROUND((COLUMN()-2)/24,5),'Расчет сбытовых надбавок'!$B$793:'Расчет сбытовых надбавок'!$G$1536,6)+'Иные услуги '!$C$5+'РСТ РСО-А'!$M$7</f>
        <v>831.42579999999998</v>
      </c>
      <c r="E452" s="136">
        <f>VLOOKUP($A452+ROUND((COLUMN()-2)/24,5),АТС!$A$41:$F$784,3)+VLOOKUP($A452+ROUND((COLUMN()-2)/24,5),'Расчет сбытовых надбавок'!$B$793:'Расчет сбытовых надбавок'!$G$1536,6)+'Иные услуги '!$C$5+'РСТ РСО-А'!$M$7</f>
        <v>831.54579999999999</v>
      </c>
      <c r="F452" s="136">
        <f>VLOOKUP($A452+ROUND((COLUMN()-2)/24,5),АТС!$A$41:$F$784,3)+VLOOKUP($A452+ROUND((COLUMN()-2)/24,5),'Расчет сбытовых надбавок'!$B$793:'Расчет сбытовых надбавок'!$G$1536,6)+'Иные услуги '!$C$5+'РСТ РСО-А'!$M$7</f>
        <v>882.53580000000011</v>
      </c>
      <c r="G452" s="136">
        <f>VLOOKUP($A452+ROUND((COLUMN()-2)/24,5),АТС!$A$41:$F$784,3)+VLOOKUP($A452+ROUND((COLUMN()-2)/24,5),'Расчет сбытовых надбавок'!$B$793:'Расчет сбытовых надбавок'!$G$1536,6)+'Иные услуги '!$C$5+'РСТ РСО-А'!$M$7</f>
        <v>901.0458000000001</v>
      </c>
      <c r="H452" s="136">
        <f>VLOOKUP($A452+ROUND((COLUMN()-2)/24,5),АТС!$A$41:$F$784,3)+VLOOKUP($A452+ROUND((COLUMN()-2)/24,5),'Расчет сбытовых надбавок'!$B$793:'Расчет сбытовых надбавок'!$G$1536,6)+'Иные услуги '!$C$5+'РСТ РСО-А'!$M$7</f>
        <v>839.4158000000001</v>
      </c>
      <c r="I452" s="136">
        <f>VLOOKUP($A452+ROUND((COLUMN()-2)/24,5),АТС!$A$41:$F$784,3)+VLOOKUP($A452+ROUND((COLUMN()-2)/24,5),'Расчет сбытовых надбавок'!$B$793:'Расчет сбытовых надбавок'!$G$1536,6)+'Иные услуги '!$C$5+'РСТ РСО-А'!$M$7</f>
        <v>831.54579999999999</v>
      </c>
      <c r="J452" s="136">
        <f>VLOOKUP($A452+ROUND((COLUMN()-2)/24,5),АТС!$A$41:$F$784,3)+VLOOKUP($A452+ROUND((COLUMN()-2)/24,5),'Расчет сбытовых надбавок'!$B$793:'Расчет сбытовых надбавок'!$G$1536,6)+'Иные услуги '!$C$5+'РСТ РСО-А'!$M$7</f>
        <v>1128.8658</v>
      </c>
      <c r="K452" s="136">
        <f>VLOOKUP($A452+ROUND((COLUMN()-2)/24,5),АТС!$A$41:$F$784,3)+VLOOKUP($A452+ROUND((COLUMN()-2)/24,5),'Расчет сбытовых надбавок'!$B$793:'Расчет сбытовых надбавок'!$G$1536,6)+'Иные услуги '!$C$5+'РСТ РСО-А'!$M$7</f>
        <v>939.63580000000013</v>
      </c>
      <c r="L452" s="136">
        <f>VLOOKUP($A452+ROUND((COLUMN()-2)/24,5),АТС!$A$41:$F$784,3)+VLOOKUP($A452+ROUND((COLUMN()-2)/24,5),'Расчет сбытовых надбавок'!$B$793:'Расчет сбытовых надбавок'!$G$1536,6)+'Иные услуги '!$C$5+'РСТ РСО-А'!$M$7</f>
        <v>891.00580000000002</v>
      </c>
      <c r="M452" s="136">
        <f>VLOOKUP($A452+ROUND((COLUMN()-2)/24,5),АТС!$A$41:$F$784,3)+VLOOKUP($A452+ROUND((COLUMN()-2)/24,5),'Расчет сбытовых надбавок'!$B$793:'Расчет сбытовых надбавок'!$G$1536,6)+'Иные услуги '!$C$5+'РСТ РСО-А'!$M$7</f>
        <v>862.0258</v>
      </c>
      <c r="N452" s="136">
        <f>VLOOKUP($A452+ROUND((COLUMN()-2)/24,5),АТС!$A$41:$F$784,3)+VLOOKUP($A452+ROUND((COLUMN()-2)/24,5),'Расчет сбытовых надбавок'!$B$793:'Расчет сбытовых надбавок'!$G$1536,6)+'Иные услуги '!$C$5+'РСТ РСО-А'!$M$7</f>
        <v>861.91579999999999</v>
      </c>
      <c r="O452" s="136">
        <f>VLOOKUP($A452+ROUND((COLUMN()-2)/24,5),АТС!$A$41:$F$784,3)+VLOOKUP($A452+ROUND((COLUMN()-2)/24,5),'Расчет сбытовых надбавок'!$B$793:'Расчет сбытовых надбавок'!$G$1536,6)+'Иные услуги '!$C$5+'РСТ РСО-А'!$M$7</f>
        <v>861.87580000000003</v>
      </c>
      <c r="P452" s="136">
        <f>VLOOKUP($A452+ROUND((COLUMN()-2)/24,5),АТС!$A$41:$F$784,3)+VLOOKUP($A452+ROUND((COLUMN()-2)/24,5),'Расчет сбытовых надбавок'!$B$793:'Расчет сбытовых надбавок'!$G$1536,6)+'Иные услуги '!$C$5+'РСТ РСО-А'!$M$7</f>
        <v>876.07580000000007</v>
      </c>
      <c r="Q452" s="136">
        <f>VLOOKUP($A452+ROUND((COLUMN()-2)/24,5),АТС!$A$41:$F$784,3)+VLOOKUP($A452+ROUND((COLUMN()-2)/24,5),'Расчет сбытовых надбавок'!$B$793:'Расчет сбытовых надбавок'!$G$1536,6)+'Иные услуги '!$C$5+'РСТ РСО-А'!$M$7</f>
        <v>876.01580000000001</v>
      </c>
      <c r="R452" s="136">
        <f>VLOOKUP($A452+ROUND((COLUMN()-2)/24,5),АТС!$A$41:$F$784,3)+VLOOKUP($A452+ROUND((COLUMN()-2)/24,5),'Расчет сбытовых надбавок'!$B$793:'Расчет сбытовых надбавок'!$G$1536,6)+'Иные услуги '!$C$5+'РСТ РСО-А'!$M$7</f>
        <v>876.07580000000007</v>
      </c>
      <c r="S452" s="136">
        <f>VLOOKUP($A452+ROUND((COLUMN()-2)/24,5),АТС!$A$41:$F$784,3)+VLOOKUP($A452+ROUND((COLUMN()-2)/24,5),'Расчет сбытовых надбавок'!$B$793:'Расчет сбытовых надбавок'!$G$1536,6)+'Иные услуги '!$C$5+'РСТ РСО-А'!$M$7</f>
        <v>848.01580000000013</v>
      </c>
      <c r="T452" s="136">
        <f>VLOOKUP($A452+ROUND((COLUMN()-2)/24,5),АТС!$A$41:$F$784,3)+VLOOKUP($A452+ROUND((COLUMN()-2)/24,5),'Расчет сбытовых надбавок'!$B$793:'Расчет сбытовых надбавок'!$G$1536,6)+'Иные услуги '!$C$5+'РСТ РСО-А'!$M$7</f>
        <v>848.25580000000002</v>
      </c>
      <c r="U452" s="136">
        <f>VLOOKUP($A452+ROUND((COLUMN()-2)/24,5),АТС!$A$41:$F$784,3)+VLOOKUP($A452+ROUND((COLUMN()-2)/24,5),'Расчет сбытовых надбавок'!$B$793:'Расчет сбытовых надбавок'!$G$1536,6)+'Иные услуги '!$C$5+'РСТ РСО-А'!$M$7</f>
        <v>837.17579999999998</v>
      </c>
      <c r="V452" s="136">
        <f>VLOOKUP($A452+ROUND((COLUMN()-2)/24,5),АТС!$A$41:$F$784,3)+VLOOKUP($A452+ROUND((COLUMN()-2)/24,5),'Расчет сбытовых надбавок'!$B$793:'Расчет сбытовых надбавок'!$G$1536,6)+'Иные услуги '!$C$5+'РСТ РСО-А'!$M$7</f>
        <v>929.09580000000005</v>
      </c>
      <c r="W452" s="136">
        <f>VLOOKUP($A452+ROUND((COLUMN()-2)/24,5),АТС!$A$41:$F$784,3)+VLOOKUP($A452+ROUND((COLUMN()-2)/24,5),'Расчет сбытовых надбавок'!$B$793:'Расчет сбытовых надбавок'!$G$1536,6)+'Иные услуги '!$C$5+'РСТ РСО-А'!$M$7</f>
        <v>900.76580000000001</v>
      </c>
      <c r="X452" s="136">
        <f>VLOOKUP($A452+ROUND((COLUMN()-2)/24,5),АТС!$A$41:$F$784,3)+VLOOKUP($A452+ROUND((COLUMN()-2)/24,5),'Расчет сбытовых надбавок'!$B$793:'Расчет сбытовых надбавок'!$G$1536,6)+'Иные услуги '!$C$5+'РСТ РСО-А'!$M$7</f>
        <v>822.88580000000002</v>
      </c>
      <c r="Y452" s="136">
        <f>VLOOKUP($A452+ROUND((COLUMN()-2)/24,5),АТС!$A$41:$F$784,3)+VLOOKUP($A452+ROUND((COLUMN()-2)/24,5),'Расчет сбытовых надбавок'!$B$793:'Расчет сбытовых надбавок'!$G$1536,6)+'Иные услуги '!$C$5+'РСТ РСО-А'!$M$7</f>
        <v>974.55580000000009</v>
      </c>
    </row>
    <row r="454" spans="1:27" x14ac:dyDescent="0.25">
      <c r="A454" s="77" t="s">
        <v>149</v>
      </c>
    </row>
    <row r="455" spans="1:27" x14ac:dyDescent="0.25">
      <c r="A455" s="87" t="s">
        <v>150</v>
      </c>
      <c r="B455" s="78"/>
      <c r="C455" s="78"/>
      <c r="D455" s="78"/>
    </row>
    <row r="456" spans="1:27" ht="12.75" x14ac:dyDescent="0.2">
      <c r="A456" s="169" t="s">
        <v>48</v>
      </c>
      <c r="B456" s="180" t="s">
        <v>122</v>
      </c>
      <c r="C456" s="181"/>
      <c r="D456" s="181"/>
      <c r="E456" s="181"/>
      <c r="F456" s="181"/>
      <c r="G456" s="181"/>
      <c r="H456" s="181"/>
      <c r="I456" s="181"/>
      <c r="J456" s="181"/>
      <c r="K456" s="181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  <c r="W456" s="181"/>
      <c r="X456" s="181"/>
      <c r="Y456" s="182"/>
    </row>
    <row r="457" spans="1:27" ht="12.75" x14ac:dyDescent="0.2">
      <c r="A457" s="170"/>
      <c r="B457" s="183"/>
      <c r="C457" s="184"/>
      <c r="D457" s="184"/>
      <c r="E457" s="184"/>
      <c r="F457" s="184"/>
      <c r="G457" s="184"/>
      <c r="H457" s="184"/>
      <c r="I457" s="184"/>
      <c r="J457" s="184"/>
      <c r="K457" s="184"/>
      <c r="L457" s="184"/>
      <c r="M457" s="184"/>
      <c r="N457" s="184"/>
      <c r="O457" s="184"/>
      <c r="P457" s="184"/>
      <c r="Q457" s="184"/>
      <c r="R457" s="184"/>
      <c r="S457" s="184"/>
      <c r="T457" s="184"/>
      <c r="U457" s="184"/>
      <c r="V457" s="184"/>
      <c r="W457" s="184"/>
      <c r="X457" s="184"/>
      <c r="Y457" s="185"/>
    </row>
    <row r="458" spans="1:27" ht="12.75" customHeight="1" x14ac:dyDescent="0.2">
      <c r="A458" s="170"/>
      <c r="B458" s="172" t="s">
        <v>123</v>
      </c>
      <c r="C458" s="163" t="s">
        <v>124</v>
      </c>
      <c r="D458" s="163" t="s">
        <v>125</v>
      </c>
      <c r="E458" s="163" t="s">
        <v>126</v>
      </c>
      <c r="F458" s="163" t="s">
        <v>127</v>
      </c>
      <c r="G458" s="163" t="s">
        <v>128</v>
      </c>
      <c r="H458" s="163" t="s">
        <v>129</v>
      </c>
      <c r="I458" s="163" t="s">
        <v>130</v>
      </c>
      <c r="J458" s="163" t="s">
        <v>131</v>
      </c>
      <c r="K458" s="163" t="s">
        <v>132</v>
      </c>
      <c r="L458" s="163" t="s">
        <v>133</v>
      </c>
      <c r="M458" s="163" t="s">
        <v>134</v>
      </c>
      <c r="N458" s="174" t="s">
        <v>135</v>
      </c>
      <c r="O458" s="163" t="s">
        <v>136</v>
      </c>
      <c r="P458" s="163" t="s">
        <v>137</v>
      </c>
      <c r="Q458" s="163" t="s">
        <v>138</v>
      </c>
      <c r="R458" s="163" t="s">
        <v>139</v>
      </c>
      <c r="S458" s="163" t="s">
        <v>140</v>
      </c>
      <c r="T458" s="163" t="s">
        <v>141</v>
      </c>
      <c r="U458" s="163" t="s">
        <v>142</v>
      </c>
      <c r="V458" s="163" t="s">
        <v>143</v>
      </c>
      <c r="W458" s="163" t="s">
        <v>144</v>
      </c>
      <c r="X458" s="163" t="s">
        <v>145</v>
      </c>
      <c r="Y458" s="163" t="s">
        <v>146</v>
      </c>
    </row>
    <row r="459" spans="1:27" ht="11.25" customHeight="1" x14ac:dyDescent="0.2">
      <c r="A459" s="171"/>
      <c r="B459" s="173"/>
      <c r="C459" s="164"/>
      <c r="D459" s="164"/>
      <c r="E459" s="164"/>
      <c r="F459" s="164"/>
      <c r="G459" s="164"/>
      <c r="H459" s="164"/>
      <c r="I459" s="164"/>
      <c r="J459" s="164"/>
      <c r="K459" s="164"/>
      <c r="L459" s="164"/>
      <c r="M459" s="164"/>
      <c r="N459" s="175"/>
      <c r="O459" s="164"/>
      <c r="P459" s="164"/>
      <c r="Q459" s="164"/>
      <c r="R459" s="164"/>
      <c r="S459" s="164"/>
      <c r="T459" s="164"/>
      <c r="U459" s="164"/>
      <c r="V459" s="164"/>
      <c r="W459" s="164"/>
      <c r="X459" s="164"/>
      <c r="Y459" s="164"/>
    </row>
    <row r="460" spans="1:27" ht="15.75" customHeight="1" x14ac:dyDescent="0.2">
      <c r="A460" s="79">
        <f>A422</f>
        <v>42552</v>
      </c>
      <c r="B460" s="106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1202.8289300000001</v>
      </c>
      <c r="C460" s="106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1168.3289299999999</v>
      </c>
      <c r="D460" s="106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1197.49893</v>
      </c>
      <c r="E460" s="106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1237.8089299999999</v>
      </c>
      <c r="F460" s="106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1282.3189299999999</v>
      </c>
      <c r="G460" s="106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1332.0489299999999</v>
      </c>
      <c r="H460" s="106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1246.2889299999999</v>
      </c>
      <c r="I460" s="106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1551.9089300000001</v>
      </c>
      <c r="J460" s="106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1341.0289299999999</v>
      </c>
      <c r="K460" s="106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1190.48893</v>
      </c>
      <c r="L460" s="106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1177.0389299999999</v>
      </c>
      <c r="M460" s="106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1177.0889299999999</v>
      </c>
      <c r="N460" s="106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1168.23893</v>
      </c>
      <c r="O460" s="106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1168.21893</v>
      </c>
      <c r="P460" s="106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1168.16893</v>
      </c>
      <c r="Q460" s="106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1168.1489300000001</v>
      </c>
      <c r="R460" s="106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1194.74893</v>
      </c>
      <c r="S460" s="106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1218.6489300000001</v>
      </c>
      <c r="T460" s="106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1218.6089300000001</v>
      </c>
      <c r="U460" s="106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1183.41893</v>
      </c>
      <c r="V460" s="106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1232.48893</v>
      </c>
      <c r="W460" s="106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1241.2889299999999</v>
      </c>
      <c r="X460" s="106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1183.68893</v>
      </c>
      <c r="Y460" s="106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1341.5389299999999</v>
      </c>
      <c r="AA460" s="80"/>
    </row>
    <row r="461" spans="1:27" x14ac:dyDescent="0.2">
      <c r="A461" s="79">
        <f>A460+1</f>
        <v>42553</v>
      </c>
      <c r="B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1235.49893</v>
      </c>
      <c r="C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1186.99893</v>
      </c>
      <c r="D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1166.66893</v>
      </c>
      <c r="E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1180.4089300000001</v>
      </c>
      <c r="F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1244.22893</v>
      </c>
      <c r="G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1296.8889300000001</v>
      </c>
      <c r="H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1234.3989300000001</v>
      </c>
      <c r="I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1176.1089299999999</v>
      </c>
      <c r="J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1470.6389300000001</v>
      </c>
      <c r="K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1278.19893</v>
      </c>
      <c r="L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1213.51893</v>
      </c>
      <c r="M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1213.5289299999999</v>
      </c>
      <c r="N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1213.5989300000001</v>
      </c>
      <c r="O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1199.0889300000001</v>
      </c>
      <c r="P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1192.01893</v>
      </c>
      <c r="Q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1192.0289299999999</v>
      </c>
      <c r="R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1228.8289299999999</v>
      </c>
      <c r="S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1244.6289300000001</v>
      </c>
      <c r="T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1228.94893</v>
      </c>
      <c r="U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1214.0489299999999</v>
      </c>
      <c r="V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1220.1489300000001</v>
      </c>
      <c r="W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1249.3289299999999</v>
      </c>
      <c r="X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1173.92893</v>
      </c>
      <c r="Y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1286.69893</v>
      </c>
    </row>
    <row r="462" spans="1:27" x14ac:dyDescent="0.2">
      <c r="A462" s="79">
        <f t="shared" ref="A462:A490" si="14">A461+1</f>
        <v>42554</v>
      </c>
      <c r="B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1230.3489300000001</v>
      </c>
      <c r="C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1183.46893</v>
      </c>
      <c r="D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1166.6089300000001</v>
      </c>
      <c r="E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1180.26893</v>
      </c>
      <c r="F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1243.8389300000001</v>
      </c>
      <c r="G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1319.8789300000001</v>
      </c>
      <c r="H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1234.23893</v>
      </c>
      <c r="I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1175.8389299999999</v>
      </c>
      <c r="J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1469.91893</v>
      </c>
      <c r="K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1278.20893</v>
      </c>
      <c r="L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1228.74893</v>
      </c>
      <c r="M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1244.5989300000001</v>
      </c>
      <c r="N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1236.48893</v>
      </c>
      <c r="O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1228.74893</v>
      </c>
      <c r="P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1228.9089300000001</v>
      </c>
      <c r="Q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1228.71893</v>
      </c>
      <c r="R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1269.3689300000001</v>
      </c>
      <c r="S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1269.3789300000001</v>
      </c>
      <c r="T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1269.3689300000001</v>
      </c>
      <c r="U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1252.93893</v>
      </c>
      <c r="V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1218.6489300000001</v>
      </c>
      <c r="W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1246.70893</v>
      </c>
      <c r="X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1173.8789300000001</v>
      </c>
      <c r="Y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1286.4089300000001</v>
      </c>
    </row>
    <row r="463" spans="1:27" x14ac:dyDescent="0.2">
      <c r="A463" s="79">
        <f t="shared" si="14"/>
        <v>42555</v>
      </c>
      <c r="B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1187.16893</v>
      </c>
      <c r="C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1167.95893</v>
      </c>
      <c r="D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1212.8089299999999</v>
      </c>
      <c r="E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1237.42893</v>
      </c>
      <c r="F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1301.1289300000001</v>
      </c>
      <c r="G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1331.71893</v>
      </c>
      <c r="H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1246.20893</v>
      </c>
      <c r="I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1526.46893</v>
      </c>
      <c r="J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1340.8789300000001</v>
      </c>
      <c r="K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1176.48893</v>
      </c>
      <c r="L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1175.50893</v>
      </c>
      <c r="M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1180.17893</v>
      </c>
      <c r="N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1175.48893</v>
      </c>
      <c r="O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1176.7989299999999</v>
      </c>
      <c r="P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1182.67893</v>
      </c>
      <c r="Q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1183.93893</v>
      </c>
      <c r="R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1194.3489300000001</v>
      </c>
      <c r="S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1218.17893</v>
      </c>
      <c r="T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1218.18893</v>
      </c>
      <c r="U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1183.3889299999998</v>
      </c>
      <c r="V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1214.16893</v>
      </c>
      <c r="W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1204.8889300000001</v>
      </c>
      <c r="X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1183.22893</v>
      </c>
      <c r="Y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1227.41893</v>
      </c>
    </row>
    <row r="464" spans="1:27" x14ac:dyDescent="0.2">
      <c r="A464" s="79">
        <f t="shared" si="14"/>
        <v>42556</v>
      </c>
      <c r="B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1187.0589300000001</v>
      </c>
      <c r="C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1168.3589300000001</v>
      </c>
      <c r="D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1213.19893</v>
      </c>
      <c r="E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1237.8189300000001</v>
      </c>
      <c r="F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1301.5789299999999</v>
      </c>
      <c r="G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1301.45893</v>
      </c>
      <c r="H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1246.42893</v>
      </c>
      <c r="I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1526.8789299999999</v>
      </c>
      <c r="J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1340.8389300000001</v>
      </c>
      <c r="K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1176.66893</v>
      </c>
      <c r="L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1185.95893</v>
      </c>
      <c r="M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1176.6089300000001</v>
      </c>
      <c r="N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1176.6189300000001</v>
      </c>
      <c r="O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1176.50893</v>
      </c>
      <c r="P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1190.3789300000001</v>
      </c>
      <c r="Q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1190.3489299999999</v>
      </c>
      <c r="R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1194.5589299999999</v>
      </c>
      <c r="S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1244.0589299999999</v>
      </c>
      <c r="T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1244.01893</v>
      </c>
      <c r="U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1257.6589300000001</v>
      </c>
      <c r="V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1199.24893</v>
      </c>
      <c r="W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1213.3189299999999</v>
      </c>
      <c r="X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1194.2789299999999</v>
      </c>
      <c r="Y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1295.0589300000001</v>
      </c>
    </row>
    <row r="465" spans="1:25" x14ac:dyDescent="0.2">
      <c r="A465" s="79">
        <f t="shared" si="14"/>
        <v>42557</v>
      </c>
      <c r="B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1184.1089300000001</v>
      </c>
      <c r="C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1182.70893</v>
      </c>
      <c r="D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1213.0489299999999</v>
      </c>
      <c r="E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1237.48893</v>
      </c>
      <c r="F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1263.47893</v>
      </c>
      <c r="G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1301.2889299999999</v>
      </c>
      <c r="H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1263.7889300000002</v>
      </c>
      <c r="I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1551.2989299999999</v>
      </c>
      <c r="J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1550.8589299999999</v>
      </c>
      <c r="K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1219.26893</v>
      </c>
      <c r="L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1176.8189299999999</v>
      </c>
      <c r="M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1176.8389300000001</v>
      </c>
      <c r="N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1190.5689299999999</v>
      </c>
      <c r="O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1204.6189300000001</v>
      </c>
      <c r="P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1190.5689299999999</v>
      </c>
      <c r="Q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1190.46893</v>
      </c>
      <c r="R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1206.45893</v>
      </c>
      <c r="S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1218.5589299999999</v>
      </c>
      <c r="T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1194.50893</v>
      </c>
      <c r="U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1185.24893</v>
      </c>
      <c r="V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1239.0389299999999</v>
      </c>
      <c r="W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1219.91893</v>
      </c>
      <c r="X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1182.5989300000001</v>
      </c>
      <c r="Y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1308.6589300000001</v>
      </c>
    </row>
    <row r="466" spans="1:25" x14ac:dyDescent="0.2">
      <c r="A466" s="79">
        <f t="shared" si="14"/>
        <v>42558</v>
      </c>
      <c r="B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1183.20893</v>
      </c>
      <c r="C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1168.3589300000001</v>
      </c>
      <c r="D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1213.0389299999999</v>
      </c>
      <c r="E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1237.5589300000001</v>
      </c>
      <c r="F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1246.0489300000002</v>
      </c>
      <c r="G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1301.25893</v>
      </c>
      <c r="H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1229.01893</v>
      </c>
      <c r="I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1551.4089300000001</v>
      </c>
      <c r="J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1383.26893</v>
      </c>
      <c r="K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1227.24893</v>
      </c>
      <c r="L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1177.0389299999999</v>
      </c>
      <c r="M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1185.76893</v>
      </c>
      <c r="N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1168.18893</v>
      </c>
      <c r="O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1177.18893</v>
      </c>
      <c r="P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1177.1189300000001</v>
      </c>
      <c r="Q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1186.72893</v>
      </c>
      <c r="R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1194.67893</v>
      </c>
      <c r="S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1206.3989300000001</v>
      </c>
      <c r="T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1244.2989299999999</v>
      </c>
      <c r="U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1244.8589300000001</v>
      </c>
      <c r="V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1199.66893</v>
      </c>
      <c r="W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1240.3789300000001</v>
      </c>
      <c r="X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1172.0389299999999</v>
      </c>
      <c r="Y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1309.5889300000001</v>
      </c>
    </row>
    <row r="467" spans="1:25" x14ac:dyDescent="0.2">
      <c r="A467" s="79">
        <f t="shared" si="14"/>
        <v>42559</v>
      </c>
      <c r="B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1194.3989300000001</v>
      </c>
      <c r="C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1168.3589300000001</v>
      </c>
      <c r="D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1229.3589300000001</v>
      </c>
      <c r="E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1229.3189300000001</v>
      </c>
      <c r="F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1237.44893</v>
      </c>
      <c r="G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1311.3789300000001</v>
      </c>
      <c r="H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1221.0789300000001</v>
      </c>
      <c r="I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1564.5689299999999</v>
      </c>
      <c r="J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1417.3189299999999</v>
      </c>
      <c r="K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1259.5389299999999</v>
      </c>
      <c r="L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1197.94893</v>
      </c>
      <c r="M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1183.91893</v>
      </c>
      <c r="N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1197.8289300000001</v>
      </c>
      <c r="O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1212.3089300000001</v>
      </c>
      <c r="P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1227.3089299999999</v>
      </c>
      <c r="Q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1227.3289299999999</v>
      </c>
      <c r="R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1237.6589300000001</v>
      </c>
      <c r="S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1250.8889300000001</v>
      </c>
      <c r="T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1264.25893</v>
      </c>
      <c r="U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1251.19893</v>
      </c>
      <c r="V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1205.6589300000001</v>
      </c>
      <c r="W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1206.66893</v>
      </c>
      <c r="X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1166.6489300000001</v>
      </c>
      <c r="Y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1317.3889300000001</v>
      </c>
    </row>
    <row r="468" spans="1:25" x14ac:dyDescent="0.2">
      <c r="A468" s="79">
        <f t="shared" si="14"/>
        <v>42560</v>
      </c>
      <c r="B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1234.23893</v>
      </c>
      <c r="C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1194.8389299999999</v>
      </c>
      <c r="D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1172.21893</v>
      </c>
      <c r="E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1188.6389300000001</v>
      </c>
      <c r="F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1224.19893</v>
      </c>
      <c r="G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1264.1189300000001</v>
      </c>
      <c r="H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1224.8489300000001</v>
      </c>
      <c r="I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1169.8489299999999</v>
      </c>
      <c r="J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1511.20893</v>
      </c>
      <c r="K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1304.97893</v>
      </c>
      <c r="L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1221.25893</v>
      </c>
      <c r="M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1206.42893</v>
      </c>
      <c r="N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1206.3989300000001</v>
      </c>
      <c r="O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1236.7789299999999</v>
      </c>
      <c r="P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1228.8389299999999</v>
      </c>
      <c r="Q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1228.71893</v>
      </c>
      <c r="R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1252.8589299999999</v>
      </c>
      <c r="S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1236.8589300000001</v>
      </c>
      <c r="T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1236.72893</v>
      </c>
      <c r="U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1206.1289299999999</v>
      </c>
      <c r="V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1238.45893</v>
      </c>
      <c r="W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1239.3289299999999</v>
      </c>
      <c r="X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1181.16893</v>
      </c>
      <c r="Y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1277.3989300000001</v>
      </c>
    </row>
    <row r="469" spans="1:25" x14ac:dyDescent="0.2">
      <c r="A469" s="79">
        <f t="shared" si="14"/>
        <v>42561</v>
      </c>
      <c r="B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1190.8689300000001</v>
      </c>
      <c r="C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1169.1289300000001</v>
      </c>
      <c r="D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1166.47893</v>
      </c>
      <c r="E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1210.3989300000001</v>
      </c>
      <c r="F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1248.1089299999999</v>
      </c>
      <c r="G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1290.50893</v>
      </c>
      <c r="H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1229.41893</v>
      </c>
      <c r="I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1165.96893</v>
      </c>
      <c r="J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1518.7789299999999</v>
      </c>
      <c r="K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1359.5389299999999</v>
      </c>
      <c r="L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1265.6089300000001</v>
      </c>
      <c r="M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1241.1189300000001</v>
      </c>
      <c r="N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1240.92893</v>
      </c>
      <c r="O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1265.48893</v>
      </c>
      <c r="P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1309.98893</v>
      </c>
      <c r="Q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1309.97893</v>
      </c>
      <c r="R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1310.67893</v>
      </c>
      <c r="S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1310.67893</v>
      </c>
      <c r="T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1241.49893</v>
      </c>
      <c r="U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1209.94893</v>
      </c>
      <c r="V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1217.68893</v>
      </c>
      <c r="W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1230.3989300000001</v>
      </c>
      <c r="X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1176.8089299999999</v>
      </c>
      <c r="Y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1281.5489299999999</v>
      </c>
    </row>
    <row r="470" spans="1:25" x14ac:dyDescent="0.2">
      <c r="A470" s="79">
        <f t="shared" si="14"/>
        <v>42562</v>
      </c>
      <c r="B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1179.67893</v>
      </c>
      <c r="C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1165.8989300000001</v>
      </c>
      <c r="D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1233.19893</v>
      </c>
      <c r="E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1233.3889300000001</v>
      </c>
      <c r="F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1276.72893</v>
      </c>
      <c r="G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1335.67893</v>
      </c>
      <c r="H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1276.51893</v>
      </c>
      <c r="I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1652.41893</v>
      </c>
      <c r="J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1472.0389299999999</v>
      </c>
      <c r="K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1306.5489299999999</v>
      </c>
      <c r="L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1200.20893</v>
      </c>
      <c r="M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1186.1089300000001</v>
      </c>
      <c r="N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1192.5889299999999</v>
      </c>
      <c r="O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1214.2889299999999</v>
      </c>
      <c r="P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1214.48893</v>
      </c>
      <c r="Q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1185.48893</v>
      </c>
      <c r="R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1226.5789299999999</v>
      </c>
      <c r="S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1232.6589300000001</v>
      </c>
      <c r="T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1267.7989299999999</v>
      </c>
      <c r="U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1253.8289299999999</v>
      </c>
      <c r="V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1202.5389299999999</v>
      </c>
      <c r="W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1202.8089300000001</v>
      </c>
      <c r="X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1180.1089300000001</v>
      </c>
      <c r="Y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1308.8189299999999</v>
      </c>
    </row>
    <row r="471" spans="1:25" x14ac:dyDescent="0.2">
      <c r="A471" s="79">
        <f t="shared" si="14"/>
        <v>42563</v>
      </c>
      <c r="B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1181.1189300000001</v>
      </c>
      <c r="C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1165.95893</v>
      </c>
      <c r="D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1232.66893</v>
      </c>
      <c r="E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1258.68893</v>
      </c>
      <c r="F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1295.6289300000001</v>
      </c>
      <c r="G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1295.91893</v>
      </c>
      <c r="H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1277.6289300000001</v>
      </c>
      <c r="I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1654.73893</v>
      </c>
      <c r="J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1473.93893</v>
      </c>
      <c r="K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1307.91893</v>
      </c>
      <c r="L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1201.7789299999999</v>
      </c>
      <c r="M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1187.68893</v>
      </c>
      <c r="N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1194.6089300000001</v>
      </c>
      <c r="O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1216.51893</v>
      </c>
      <c r="P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1216.49893</v>
      </c>
      <c r="Q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1216.51893</v>
      </c>
      <c r="R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1228.5689299999999</v>
      </c>
      <c r="S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1304.91893</v>
      </c>
      <c r="T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1328.0789299999999</v>
      </c>
      <c r="U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1281.93893</v>
      </c>
      <c r="V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1173.73893</v>
      </c>
      <c r="W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1174.0289299999999</v>
      </c>
      <c r="X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1191.71893</v>
      </c>
      <c r="Y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1271.25893</v>
      </c>
    </row>
    <row r="472" spans="1:25" x14ac:dyDescent="0.2">
      <c r="A472" s="79">
        <f t="shared" si="14"/>
        <v>42564</v>
      </c>
      <c r="B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1189.5289299999999</v>
      </c>
      <c r="C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1167.95893</v>
      </c>
      <c r="D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1237.2989299999999</v>
      </c>
      <c r="E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1263.42893</v>
      </c>
      <c r="F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1300.92893</v>
      </c>
      <c r="G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1301.1389300000001</v>
      </c>
      <c r="H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1282.3389300000001</v>
      </c>
      <c r="I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1661.8689300000001</v>
      </c>
      <c r="J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1480.5689299999999</v>
      </c>
      <c r="K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1312.6289300000001</v>
      </c>
      <c r="L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1205.16893</v>
      </c>
      <c r="M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1190.93893</v>
      </c>
      <c r="N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1197.8789300000001</v>
      </c>
      <c r="O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1219.8989300000001</v>
      </c>
      <c r="P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1219.92893</v>
      </c>
      <c r="Q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1219.8089299999999</v>
      </c>
      <c r="R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1231.1589300000001</v>
      </c>
      <c r="S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1307.98893</v>
      </c>
      <c r="T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1331.5889300000001</v>
      </c>
      <c r="U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1285.6489300000001</v>
      </c>
      <c r="V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1170.98893</v>
      </c>
      <c r="W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1171.45893</v>
      </c>
      <c r="X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1194.41893</v>
      </c>
      <c r="Y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1271.3189300000001</v>
      </c>
    </row>
    <row r="473" spans="1:25" x14ac:dyDescent="0.2">
      <c r="A473" s="79">
        <f t="shared" si="14"/>
        <v>42565</v>
      </c>
      <c r="B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1188.0689299999999</v>
      </c>
      <c r="C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1167.99893</v>
      </c>
      <c r="D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1197.20893</v>
      </c>
      <c r="E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1263.5589299999999</v>
      </c>
      <c r="F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1301.0989300000001</v>
      </c>
      <c r="G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1301.25893</v>
      </c>
      <c r="H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1282.5689299999999</v>
      </c>
      <c r="I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1647.17893</v>
      </c>
      <c r="J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1454.3689299999999</v>
      </c>
      <c r="K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1285.0789299999999</v>
      </c>
      <c r="L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1205.1389300000001</v>
      </c>
      <c r="M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1190.8289300000001</v>
      </c>
      <c r="N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1212.22893</v>
      </c>
      <c r="O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1219.70893</v>
      </c>
      <c r="P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1219.66893</v>
      </c>
      <c r="Q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1219.6389300000001</v>
      </c>
      <c r="R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1243.8089299999999</v>
      </c>
      <c r="S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1271.0789300000001</v>
      </c>
      <c r="T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1331.5789299999999</v>
      </c>
      <c r="U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1285.6189300000001</v>
      </c>
      <c r="V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1170.7889299999999</v>
      </c>
      <c r="W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1171.25893</v>
      </c>
      <c r="X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1194.3289300000001</v>
      </c>
      <c r="Y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1263.8489300000001</v>
      </c>
    </row>
    <row r="474" spans="1:25" x14ac:dyDescent="0.2">
      <c r="A474" s="79">
        <f t="shared" si="14"/>
        <v>42566</v>
      </c>
      <c r="B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1175.95893</v>
      </c>
      <c r="C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1168.3989300000001</v>
      </c>
      <c r="D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1198.0289299999999</v>
      </c>
      <c r="E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1264.0889300000001</v>
      </c>
      <c r="F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1301.70893</v>
      </c>
      <c r="G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1301.66893</v>
      </c>
      <c r="H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1282.5889299999999</v>
      </c>
      <c r="I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1647.5589299999999</v>
      </c>
      <c r="J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1417.48893</v>
      </c>
      <c r="K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1250.95893</v>
      </c>
      <c r="L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1176.8889300000001</v>
      </c>
      <c r="M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1184.6489300000001</v>
      </c>
      <c r="N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1184.8889300000001</v>
      </c>
      <c r="O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1184.95893</v>
      </c>
      <c r="P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1184.8289300000001</v>
      </c>
      <c r="Q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1184.97893</v>
      </c>
      <c r="R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1206.24893</v>
      </c>
      <c r="S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1271.1489300000001</v>
      </c>
      <c r="T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1271.1589300000001</v>
      </c>
      <c r="U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1285.50893</v>
      </c>
      <c r="V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1171.21893</v>
      </c>
      <c r="W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1198.7889299999999</v>
      </c>
      <c r="X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1194.42893</v>
      </c>
      <c r="Y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1274.94893</v>
      </c>
    </row>
    <row r="475" spans="1:25" x14ac:dyDescent="0.2">
      <c r="A475" s="79">
        <f t="shared" si="14"/>
        <v>42567</v>
      </c>
      <c r="B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1209.41893</v>
      </c>
      <c r="C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1174.1189300000001</v>
      </c>
      <c r="D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1165.8789300000001</v>
      </c>
      <c r="E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1180.5789299999999</v>
      </c>
      <c r="F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1233.44893</v>
      </c>
      <c r="G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1274.7989300000002</v>
      </c>
      <c r="H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1234.3189299999999</v>
      </c>
      <c r="I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1188.4089300000001</v>
      </c>
      <c r="J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1483.3889300000001</v>
      </c>
      <c r="K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1333.5689300000001</v>
      </c>
      <c r="L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1277.8489299999999</v>
      </c>
      <c r="M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1260.74893</v>
      </c>
      <c r="N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1260.72893</v>
      </c>
      <c r="O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1260.69893</v>
      </c>
      <c r="P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1260.70893</v>
      </c>
      <c r="Q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1244.23893</v>
      </c>
      <c r="R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1244.0289299999999</v>
      </c>
      <c r="S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1228.51893</v>
      </c>
      <c r="T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1228.5489299999999</v>
      </c>
      <c r="U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1244.6489300000001</v>
      </c>
      <c r="V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1218.43893</v>
      </c>
      <c r="W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1250.93893</v>
      </c>
      <c r="X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1203.2889299999999</v>
      </c>
      <c r="Y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1295.45893</v>
      </c>
    </row>
    <row r="476" spans="1:25" x14ac:dyDescent="0.2">
      <c r="A476" s="79">
        <f t="shared" si="14"/>
        <v>42568</v>
      </c>
      <c r="B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1231.4089300000001</v>
      </c>
      <c r="C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1180.3389300000001</v>
      </c>
      <c r="D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1166.92893</v>
      </c>
      <c r="E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1183.3589299999999</v>
      </c>
      <c r="F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1237.7789299999999</v>
      </c>
      <c r="G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1278.8389299999999</v>
      </c>
      <c r="H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1238.0889299999999</v>
      </c>
      <c r="I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1192.0289299999999</v>
      </c>
      <c r="J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1487.8489299999999</v>
      </c>
      <c r="K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1337.26893</v>
      </c>
      <c r="L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1281.16893</v>
      </c>
      <c r="M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1263.97893</v>
      </c>
      <c r="N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1263.8189300000001</v>
      </c>
      <c r="O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1263.71893</v>
      </c>
      <c r="P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1263.67893</v>
      </c>
      <c r="Q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1247.18893</v>
      </c>
      <c r="R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1247.0489300000002</v>
      </c>
      <c r="S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1231.0789299999999</v>
      </c>
      <c r="T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1231.20893</v>
      </c>
      <c r="U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1248.0289299999999</v>
      </c>
      <c r="V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1242.5589299999999</v>
      </c>
      <c r="W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1263.7989300000002</v>
      </c>
      <c r="X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1216.26893</v>
      </c>
      <c r="Y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1401.71893</v>
      </c>
    </row>
    <row r="477" spans="1:25" x14ac:dyDescent="0.2">
      <c r="A477" s="79">
        <f t="shared" si="14"/>
        <v>42569</v>
      </c>
      <c r="B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1189.44893</v>
      </c>
      <c r="C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1185.24893</v>
      </c>
      <c r="D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1216.0489299999999</v>
      </c>
      <c r="E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1249.3089299999999</v>
      </c>
      <c r="F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1267.0489299999999</v>
      </c>
      <c r="G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1325.47893</v>
      </c>
      <c r="H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1267.50893</v>
      </c>
      <c r="I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1582.8689299999999</v>
      </c>
      <c r="J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1421.9089300000001</v>
      </c>
      <c r="K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1254.0989299999999</v>
      </c>
      <c r="L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1179.41893</v>
      </c>
      <c r="M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1179.25893</v>
      </c>
      <c r="N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1179.3889300000001</v>
      </c>
      <c r="O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1179.3889300000001</v>
      </c>
      <c r="P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1179.2889299999999</v>
      </c>
      <c r="Q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1193.0589300000001</v>
      </c>
      <c r="R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1208.3289299999999</v>
      </c>
      <c r="S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1208.3189299999999</v>
      </c>
      <c r="T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1220.6589300000001</v>
      </c>
      <c r="U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1246.5489299999999</v>
      </c>
      <c r="V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1196.3689299999999</v>
      </c>
      <c r="W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1210.3889300000001</v>
      </c>
      <c r="X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1273.69893</v>
      </c>
      <c r="Y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1256.49893</v>
      </c>
    </row>
    <row r="478" spans="1:25" x14ac:dyDescent="0.2">
      <c r="A478" s="79">
        <f t="shared" si="14"/>
        <v>42570</v>
      </c>
      <c r="B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1213.19893</v>
      </c>
      <c r="C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1178.92893</v>
      </c>
      <c r="D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1166.21893</v>
      </c>
      <c r="E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1200.2989300000002</v>
      </c>
      <c r="F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1232.3789300000001</v>
      </c>
      <c r="G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1285.5789300000001</v>
      </c>
      <c r="H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1258.3189299999999</v>
      </c>
      <c r="I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1623.3689300000001</v>
      </c>
      <c r="J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1433.3489300000001</v>
      </c>
      <c r="K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1222.1389300000001</v>
      </c>
      <c r="L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1165.76893</v>
      </c>
      <c r="M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1198.5289299999999</v>
      </c>
      <c r="N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1198.7989299999999</v>
      </c>
      <c r="O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1198.98893</v>
      </c>
      <c r="P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1198.8289299999999</v>
      </c>
      <c r="Q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1198.72893</v>
      </c>
      <c r="R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1173.5789299999999</v>
      </c>
      <c r="S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1173.5789299999999</v>
      </c>
      <c r="T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1220.22893</v>
      </c>
      <c r="U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1196.5789300000001</v>
      </c>
      <c r="V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1235.47893</v>
      </c>
      <c r="W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1236.1589300000001</v>
      </c>
      <c r="X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1192.3989300000001</v>
      </c>
      <c r="Y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1328.0789299999999</v>
      </c>
    </row>
    <row r="479" spans="1:25" x14ac:dyDescent="0.2">
      <c r="A479" s="79">
        <f t="shared" si="14"/>
        <v>42571</v>
      </c>
      <c r="B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1200.25893</v>
      </c>
      <c r="C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1176.26893</v>
      </c>
      <c r="D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1166.1589300000001</v>
      </c>
      <c r="E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1184.01893</v>
      </c>
      <c r="F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1183.92893</v>
      </c>
      <c r="G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1265.50893</v>
      </c>
      <c r="H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1199.0789300000001</v>
      </c>
      <c r="I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1494.3389300000001</v>
      </c>
      <c r="J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1343.01893</v>
      </c>
      <c r="K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1166.8089300000001</v>
      </c>
      <c r="L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1239.70893</v>
      </c>
      <c r="M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1240.8289299999999</v>
      </c>
      <c r="N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1241.23893</v>
      </c>
      <c r="O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1242.74893</v>
      </c>
      <c r="P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1243.2789299999999</v>
      </c>
      <c r="Q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1242.68893</v>
      </c>
      <c r="R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1209.23893</v>
      </c>
      <c r="S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1195.50893</v>
      </c>
      <c r="T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1194.3689300000001</v>
      </c>
      <c r="U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1193.0489300000002</v>
      </c>
      <c r="V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1268.8989300000001</v>
      </c>
      <c r="W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1276.22893</v>
      </c>
      <c r="X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1197.3589300000001</v>
      </c>
      <c r="Y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1319.96893</v>
      </c>
    </row>
    <row r="480" spans="1:25" x14ac:dyDescent="0.2">
      <c r="A480" s="79">
        <f t="shared" si="14"/>
        <v>42572</v>
      </c>
      <c r="B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1195.72893</v>
      </c>
      <c r="C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1170.51893</v>
      </c>
      <c r="D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1168.0489299999999</v>
      </c>
      <c r="E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1167.41893</v>
      </c>
      <c r="F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1183.8889300000001</v>
      </c>
      <c r="G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1214.50893</v>
      </c>
      <c r="H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1183.91893</v>
      </c>
      <c r="I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1495.1389300000001</v>
      </c>
      <c r="J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1323.3089299999999</v>
      </c>
      <c r="K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1174.0889300000001</v>
      </c>
      <c r="L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1208.66893</v>
      </c>
      <c r="M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1241.21893</v>
      </c>
      <c r="N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1235.67893</v>
      </c>
      <c r="O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1236.8189299999999</v>
      </c>
      <c r="P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1210.48893</v>
      </c>
      <c r="Q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1189.21893</v>
      </c>
      <c r="R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1194.3889300000001</v>
      </c>
      <c r="S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1181.8389299999999</v>
      </c>
      <c r="T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1207.2789299999999</v>
      </c>
      <c r="U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1193.16893</v>
      </c>
      <c r="V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1264.18893</v>
      </c>
      <c r="W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1269.76893</v>
      </c>
      <c r="X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1197.2889299999999</v>
      </c>
      <c r="Y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1310.1389300000001</v>
      </c>
    </row>
    <row r="481" spans="1:25" x14ac:dyDescent="0.2">
      <c r="A481" s="79">
        <f t="shared" si="14"/>
        <v>42573</v>
      </c>
      <c r="B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1184.8789300000001</v>
      </c>
      <c r="C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1169.8789300000001</v>
      </c>
      <c r="D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1165.95893</v>
      </c>
      <c r="E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1169.49893</v>
      </c>
      <c r="F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1183.92893</v>
      </c>
      <c r="G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1247.74893</v>
      </c>
      <c r="H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1198.97893</v>
      </c>
      <c r="I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1554.19893</v>
      </c>
      <c r="J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1407.8889300000001</v>
      </c>
      <c r="K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1252.42893</v>
      </c>
      <c r="L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1228.49893</v>
      </c>
      <c r="M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1177.8589300000001</v>
      </c>
      <c r="N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1205.92893</v>
      </c>
      <c r="O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1205.92893</v>
      </c>
      <c r="P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1167.0289299999999</v>
      </c>
      <c r="Q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1166.94893</v>
      </c>
      <c r="R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1183.0489299999999</v>
      </c>
      <c r="S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1173.1489300000001</v>
      </c>
      <c r="T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1195.68893</v>
      </c>
      <c r="U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1173.3889300000001</v>
      </c>
      <c r="V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1257.68893</v>
      </c>
      <c r="W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1260.70893</v>
      </c>
      <c r="X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1200.8489300000001</v>
      </c>
      <c r="Y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1339.01893</v>
      </c>
    </row>
    <row r="482" spans="1:25" x14ac:dyDescent="0.2">
      <c r="A482" s="79">
        <f t="shared" si="14"/>
        <v>42574</v>
      </c>
      <c r="B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1257.16893</v>
      </c>
      <c r="C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1219.1289300000001</v>
      </c>
      <c r="D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1191.19893</v>
      </c>
      <c r="E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1179.3289299999999</v>
      </c>
      <c r="F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1172.0989300000001</v>
      </c>
      <c r="G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1181.93893</v>
      </c>
      <c r="H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1165.8889300000001</v>
      </c>
      <c r="I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1174.96893</v>
      </c>
      <c r="J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1447.50893</v>
      </c>
      <c r="K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1262.5689299999999</v>
      </c>
      <c r="L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1215.24893</v>
      </c>
      <c r="M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1172.8989300000001</v>
      </c>
      <c r="N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1172.6289300000001</v>
      </c>
      <c r="O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1172.46893</v>
      </c>
      <c r="P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1172.50893</v>
      </c>
      <c r="Q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1172.45893</v>
      </c>
      <c r="R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1199.96893</v>
      </c>
      <c r="S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1189.21893</v>
      </c>
      <c r="T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1173.16893</v>
      </c>
      <c r="U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1201.0989299999999</v>
      </c>
      <c r="V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1302.41893</v>
      </c>
      <c r="W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1320.0589299999999</v>
      </c>
      <c r="X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1201.3889300000001</v>
      </c>
      <c r="Y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1230.0689299999999</v>
      </c>
    </row>
    <row r="483" spans="1:25" x14ac:dyDescent="0.2">
      <c r="A483" s="79">
        <f t="shared" si="14"/>
        <v>42575</v>
      </c>
      <c r="B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1242.41893</v>
      </c>
      <c r="C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1214.43893</v>
      </c>
      <c r="D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1187.0789300000001</v>
      </c>
      <c r="E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1177.0689299999999</v>
      </c>
      <c r="F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1170.99893</v>
      </c>
      <c r="G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1198.70893</v>
      </c>
      <c r="H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1181.76893</v>
      </c>
      <c r="I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1165.8589300000001</v>
      </c>
      <c r="J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1472.3089299999999</v>
      </c>
      <c r="K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1279.3389299999999</v>
      </c>
      <c r="L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1214.47893</v>
      </c>
      <c r="M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1172.5289299999999</v>
      </c>
      <c r="N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1172.3489299999999</v>
      </c>
      <c r="O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1172.3289299999999</v>
      </c>
      <c r="P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1172.3289299999999</v>
      </c>
      <c r="Q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1172.2989299999999</v>
      </c>
      <c r="R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1200.1389299999998</v>
      </c>
      <c r="S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1190.24893</v>
      </c>
      <c r="T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1173.5689299999999</v>
      </c>
      <c r="U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1204.20893</v>
      </c>
      <c r="V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1328.19893</v>
      </c>
      <c r="W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1329.1589300000001</v>
      </c>
      <c r="X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1206.2989300000002</v>
      </c>
      <c r="Y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1229.8189299999999</v>
      </c>
    </row>
    <row r="484" spans="1:25" x14ac:dyDescent="0.2">
      <c r="A484" s="79">
        <f t="shared" si="14"/>
        <v>42576</v>
      </c>
      <c r="B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1216.0789300000001</v>
      </c>
      <c r="C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1187.7789299999999</v>
      </c>
      <c r="D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1166.99893</v>
      </c>
      <c r="E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1166.72893</v>
      </c>
      <c r="F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1198.6189300000001</v>
      </c>
      <c r="G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1230.5889300000001</v>
      </c>
      <c r="H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1214.6389300000001</v>
      </c>
      <c r="I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1593.5289299999999</v>
      </c>
      <c r="J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1385.4089300000001</v>
      </c>
      <c r="K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1236.5589300000001</v>
      </c>
      <c r="L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1166.96893</v>
      </c>
      <c r="M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1211.3089300000001</v>
      </c>
      <c r="N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1212.1389299999998</v>
      </c>
      <c r="O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1212.16893</v>
      </c>
      <c r="P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1212.1389299999998</v>
      </c>
      <c r="Q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1212.00893</v>
      </c>
      <c r="R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1178.5689299999999</v>
      </c>
      <c r="S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1185.6589300000001</v>
      </c>
      <c r="T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1184.20893</v>
      </c>
      <c r="U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1173.25893</v>
      </c>
      <c r="V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1268.6089300000001</v>
      </c>
      <c r="W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1242.74893</v>
      </c>
      <c r="X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1170.25893</v>
      </c>
      <c r="Y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1339.69893</v>
      </c>
    </row>
    <row r="485" spans="1:25" x14ac:dyDescent="0.2">
      <c r="A485" s="79">
        <f t="shared" si="14"/>
        <v>42577</v>
      </c>
      <c r="B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1224.1589300000001</v>
      </c>
      <c r="C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1176.50893</v>
      </c>
      <c r="D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1198.70893</v>
      </c>
      <c r="E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1214.26893</v>
      </c>
      <c r="F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1214.25893</v>
      </c>
      <c r="G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1238.51893</v>
      </c>
      <c r="H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1214.26893</v>
      </c>
      <c r="I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1529.19893</v>
      </c>
      <c r="J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1385.0989300000001</v>
      </c>
      <c r="K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1236.74893</v>
      </c>
      <c r="L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1192.48893</v>
      </c>
      <c r="M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1192.49893</v>
      </c>
      <c r="N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1192.2989299999999</v>
      </c>
      <c r="O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1192.1189300000001</v>
      </c>
      <c r="P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1178.2989299999999</v>
      </c>
      <c r="Q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1192.0889300000001</v>
      </c>
      <c r="R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1207.5589300000001</v>
      </c>
      <c r="S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1238.45893</v>
      </c>
      <c r="T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1286.92893</v>
      </c>
      <c r="U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1240.2989299999999</v>
      </c>
      <c r="V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1202.0789299999999</v>
      </c>
      <c r="W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1203.7989300000002</v>
      </c>
      <c r="X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1207.5389300000002</v>
      </c>
      <c r="Y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1334.0589299999999</v>
      </c>
    </row>
    <row r="486" spans="1:25" x14ac:dyDescent="0.2">
      <c r="A486" s="79">
        <f t="shared" si="14"/>
        <v>42578</v>
      </c>
      <c r="B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1197.6389300000001</v>
      </c>
      <c r="C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1199.4089300000001</v>
      </c>
      <c r="D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1214.96893</v>
      </c>
      <c r="E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1214.94893</v>
      </c>
      <c r="F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1284.41893</v>
      </c>
      <c r="G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1303.9089300000001</v>
      </c>
      <c r="H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1266.2889300000002</v>
      </c>
      <c r="I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1621.6389299999998</v>
      </c>
      <c r="J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1420.7789299999999</v>
      </c>
      <c r="K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1270.19893</v>
      </c>
      <c r="L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1207.5589300000001</v>
      </c>
      <c r="M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1179.2789299999999</v>
      </c>
      <c r="N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1179.0289299999999</v>
      </c>
      <c r="O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1178.99893</v>
      </c>
      <c r="P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1207.2889299999999</v>
      </c>
      <c r="Q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1207.51893</v>
      </c>
      <c r="R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1220.69893</v>
      </c>
      <c r="S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1220.3889300000001</v>
      </c>
      <c r="T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1259.6489300000001</v>
      </c>
      <c r="U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1222.01893</v>
      </c>
      <c r="V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1202.1389300000001</v>
      </c>
      <c r="W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1204.19893</v>
      </c>
      <c r="X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1207.5589300000001</v>
      </c>
      <c r="Y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1313.5489299999999</v>
      </c>
    </row>
    <row r="487" spans="1:25" x14ac:dyDescent="0.2">
      <c r="A487" s="79">
        <f t="shared" si="14"/>
        <v>42579</v>
      </c>
      <c r="B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1196.3489299999999</v>
      </c>
      <c r="C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1184.3789300000001</v>
      </c>
      <c r="D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1214.98893</v>
      </c>
      <c r="E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1215.0389299999999</v>
      </c>
      <c r="F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1266.00893</v>
      </c>
      <c r="G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1265.93893</v>
      </c>
      <c r="H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1215.18893</v>
      </c>
      <c r="I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1622.5989299999999</v>
      </c>
      <c r="J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1421.3289300000001</v>
      </c>
      <c r="K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1237.70893</v>
      </c>
      <c r="L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1179.69893</v>
      </c>
      <c r="M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1179.75893</v>
      </c>
      <c r="N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1193.0289300000002</v>
      </c>
      <c r="O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1192.7889299999999</v>
      </c>
      <c r="P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1207.25893</v>
      </c>
      <c r="Q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1207.3589299999999</v>
      </c>
      <c r="R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1310.6289300000001</v>
      </c>
      <c r="S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1273.3889300000001</v>
      </c>
      <c r="T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1287.96893</v>
      </c>
      <c r="U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1262.0289299999999</v>
      </c>
      <c r="V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1200.3689300000001</v>
      </c>
      <c r="W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1202.94893</v>
      </c>
      <c r="X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1220.3989300000001</v>
      </c>
      <c r="Y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1317.25893</v>
      </c>
    </row>
    <row r="488" spans="1:25" x14ac:dyDescent="0.2">
      <c r="A488" s="79">
        <f t="shared" si="14"/>
        <v>42580</v>
      </c>
      <c r="B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1194.6489300000001</v>
      </c>
      <c r="C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1200.23893</v>
      </c>
      <c r="D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1215.51893</v>
      </c>
      <c r="E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1215.5789299999999</v>
      </c>
      <c r="F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1285.23893</v>
      </c>
      <c r="G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1304.73893</v>
      </c>
      <c r="H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1240.71893</v>
      </c>
      <c r="I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1623.7989299999999</v>
      </c>
      <c r="J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1422.3189300000001</v>
      </c>
      <c r="K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1238.2889299999999</v>
      </c>
      <c r="L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1187.1289300000001</v>
      </c>
      <c r="M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1194.01893</v>
      </c>
      <c r="N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1174.67893</v>
      </c>
      <c r="O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1166.5689299999999</v>
      </c>
      <c r="P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1166.71893</v>
      </c>
      <c r="Q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1179.98893</v>
      </c>
      <c r="R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1221.1089300000001</v>
      </c>
      <c r="S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1233.3989300000001</v>
      </c>
      <c r="T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1233.7789299999999</v>
      </c>
      <c r="U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1187.1189300000001</v>
      </c>
      <c r="V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1234.01893</v>
      </c>
      <c r="W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1206.3589300000001</v>
      </c>
      <c r="X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1220.98893</v>
      </c>
      <c r="Y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1340.5989300000001</v>
      </c>
    </row>
    <row r="489" spans="1:25" x14ac:dyDescent="0.2">
      <c r="A489" s="79">
        <f t="shared" si="14"/>
        <v>42581</v>
      </c>
      <c r="B489" s="136">
        <f>VLOOKUP($A489+ROUND((COLUMN()-2)/24,5),АТС!$A$41:$F$784,3)+VLOOKUP($A489+ROUND((COLUMN()-2)/24,5),'Расчет сбытовых надбавок'!$B$793:'Расчет сбытовых надбавок'!$G$1536,3)+'Иные услуги '!$C$5+'РСТ РСО-А'!$N$7</f>
        <v>1262.96893</v>
      </c>
      <c r="C489" s="136">
        <f>VLOOKUP($A489+ROUND((COLUMN()-2)/24,5),АТС!$A$41:$F$784,3)+VLOOKUP($A489+ROUND((COLUMN()-2)/24,5),'Расчет сбытовых надбавок'!$B$793:'Расчет сбытовых надбавок'!$G$1536,3)+'Иные услуги '!$C$5+'РСТ РСО-А'!$N$7</f>
        <v>1179.5489299999999</v>
      </c>
      <c r="D489" s="136">
        <f>VLOOKUP($A489+ROUND((COLUMN()-2)/24,5),АТС!$A$41:$F$784,3)+VLOOKUP($A489+ROUND((COLUMN()-2)/24,5),'Расчет сбытовых надбавок'!$B$793:'Расчет сбытовых надбавок'!$G$1536,3)+'Иные услуги '!$C$5+'РСТ РСО-А'!$N$7</f>
        <v>1166.7789299999999</v>
      </c>
      <c r="E489" s="136">
        <f>VLOOKUP($A489+ROUND((COLUMN()-2)/24,5),АТС!$A$41:$F$784,3)+VLOOKUP($A489+ROUND((COLUMN()-2)/24,5),'Расчет сбытовых надбавок'!$B$793:'Расчет сбытовых надбавок'!$G$1536,3)+'Иные услуги '!$C$5+'РСТ РСО-А'!$N$7</f>
        <v>1183.50893</v>
      </c>
      <c r="F489" s="136">
        <f>VLOOKUP($A489+ROUND((COLUMN()-2)/24,5),АТС!$A$41:$F$784,3)+VLOOKUP($A489+ROUND((COLUMN()-2)/24,5),'Расчет сбытовых надбавок'!$B$793:'Расчет сбытовых надбавок'!$G$1536,3)+'Иные услуги '!$C$5+'РСТ РСО-А'!$N$7</f>
        <v>1218.76893</v>
      </c>
      <c r="G489" s="136">
        <f>VLOOKUP($A489+ROUND((COLUMN()-2)/24,5),АТС!$A$41:$F$784,3)+VLOOKUP($A489+ROUND((COLUMN()-2)/24,5),'Расчет сбытовых надбавок'!$B$793:'Расчет сбытовых надбавок'!$G$1536,3)+'Иные услуги '!$C$5+'РСТ РСО-А'!$N$7</f>
        <v>1257.8989300000001</v>
      </c>
      <c r="H489" s="136">
        <f>VLOOKUP($A489+ROUND((COLUMN()-2)/24,5),АТС!$A$41:$F$784,3)+VLOOKUP($A489+ROUND((COLUMN()-2)/24,5),'Расчет сбытовых надбавок'!$B$793:'Расчет сбытовых надбавок'!$G$1536,3)+'Иные услуги '!$C$5+'РСТ РСО-А'!$N$7</f>
        <v>1192.18893</v>
      </c>
      <c r="I489" s="136">
        <f>VLOOKUP($A489+ROUND((COLUMN()-2)/24,5),АТС!$A$41:$F$784,3)+VLOOKUP($A489+ROUND((COLUMN()-2)/24,5),'Расчет сбытовых надбавок'!$B$793:'Расчет сбытовых надбавок'!$G$1536,3)+'Иные услуги '!$C$5+'РСТ РСО-А'!$N$7</f>
        <v>1207.1489300000001</v>
      </c>
      <c r="J489" s="136">
        <f>VLOOKUP($A489+ROUND((COLUMN()-2)/24,5),АТС!$A$41:$F$784,3)+VLOOKUP($A489+ROUND((COLUMN()-2)/24,5),'Расчет сбытовых надбавок'!$B$793:'Расчет сбытовых надбавок'!$G$1536,3)+'Иные услуги '!$C$5+'РСТ РСО-А'!$N$7</f>
        <v>1477.5389299999999</v>
      </c>
      <c r="K489" s="136">
        <f>VLOOKUP($A489+ROUND((COLUMN()-2)/24,5),АТС!$A$41:$F$784,3)+VLOOKUP($A489+ROUND((COLUMN()-2)/24,5),'Расчет сбытовых надбавок'!$B$793:'Расчет сбытовых надбавок'!$G$1536,3)+'Иные услуги '!$C$5+'РСТ РСО-А'!$N$7</f>
        <v>1282.75893</v>
      </c>
      <c r="L489" s="136">
        <f>VLOOKUP($A489+ROUND((COLUMN()-2)/24,5),АТС!$A$41:$F$784,3)+VLOOKUP($A489+ROUND((COLUMN()-2)/24,5),'Расчет сбытовых надбавок'!$B$793:'Расчет сбытовых надбавок'!$G$1536,3)+'Иные услуги '!$C$5+'РСТ РСО-А'!$N$7</f>
        <v>1217.9089300000001</v>
      </c>
      <c r="M489" s="136">
        <f>VLOOKUP($A489+ROUND((COLUMN()-2)/24,5),АТС!$A$41:$F$784,3)+VLOOKUP($A489+ROUND((COLUMN()-2)/24,5),'Расчет сбытовых надбавок'!$B$793:'Расчет сбытовых надбавок'!$G$1536,3)+'Иные услуги '!$C$5+'РСТ РСО-А'!$N$7</f>
        <v>1195.75893</v>
      </c>
      <c r="N489" s="136">
        <f>VLOOKUP($A489+ROUND((COLUMN()-2)/24,5),АТС!$A$41:$F$784,3)+VLOOKUP($A489+ROUND((COLUMN()-2)/24,5),'Расчет сбытовых надбавок'!$B$793:'Расчет сбытовых надбавок'!$G$1536,3)+'Иные услуги '!$C$5+'РСТ РСО-А'!$N$7</f>
        <v>1232.76893</v>
      </c>
      <c r="O489" s="136">
        <f>VLOOKUP($A489+ROUND((COLUMN()-2)/24,5),АТС!$A$41:$F$784,3)+VLOOKUP($A489+ROUND((COLUMN()-2)/24,5),'Расчет сбытовых надбавок'!$B$793:'Расчет сбытовых надбавок'!$G$1536,3)+'Иные услуги '!$C$5+'РСТ РСО-А'!$N$7</f>
        <v>1232.74893</v>
      </c>
      <c r="P489" s="136">
        <f>VLOOKUP($A489+ROUND((COLUMN()-2)/24,5),АТС!$A$41:$F$784,3)+VLOOKUP($A489+ROUND((COLUMN()-2)/24,5),'Расчет сбытовых надбавок'!$B$793:'Расчет сбытовых надбавок'!$G$1536,3)+'Иные услуги '!$C$5+'РСТ РСО-А'!$N$7</f>
        <v>1232.7789299999999</v>
      </c>
      <c r="Q489" s="136">
        <f>VLOOKUP($A489+ROUND((COLUMN()-2)/24,5),АТС!$A$41:$F$784,3)+VLOOKUP($A489+ROUND((COLUMN()-2)/24,5),'Расчет сбытовых надбавок'!$B$793:'Расчет сбытовых надбавок'!$G$1536,3)+'Иные услуги '!$C$5+'РСТ РСО-А'!$N$7</f>
        <v>1232.72893</v>
      </c>
      <c r="R489" s="136">
        <f>VLOOKUP($A489+ROUND((COLUMN()-2)/24,5),АТС!$A$41:$F$784,3)+VLOOKUP($A489+ROUND((COLUMN()-2)/24,5),'Расчет сбытовых надбавок'!$B$793:'Расчет сбытовых надбавок'!$G$1536,3)+'Иные услуги '!$C$5+'РСТ РСО-А'!$N$7</f>
        <v>1232.4089300000001</v>
      </c>
      <c r="S489" s="136">
        <f>VLOOKUP($A489+ROUND((COLUMN()-2)/24,5),АТС!$A$41:$F$784,3)+VLOOKUP($A489+ROUND((COLUMN()-2)/24,5),'Расчет сбытовых надбавок'!$B$793:'Расчет сбытовых надбавок'!$G$1536,3)+'Иные услуги '!$C$5+'РСТ РСО-А'!$N$7</f>
        <v>1216.5989299999999</v>
      </c>
      <c r="T489" s="136">
        <f>VLOOKUP($A489+ROUND((COLUMN()-2)/24,5),АТС!$A$41:$F$784,3)+VLOOKUP($A489+ROUND((COLUMN()-2)/24,5),'Расчет сбытовых надбавок'!$B$793:'Расчет сбытовых надбавок'!$G$1536,3)+'Иные услуги '!$C$5+'РСТ РСО-А'!$N$7</f>
        <v>1201.51893</v>
      </c>
      <c r="U489" s="136">
        <f>VLOOKUP($A489+ROUND((COLUMN()-2)/24,5),АТС!$A$41:$F$784,3)+VLOOKUP($A489+ROUND((COLUMN()-2)/24,5),'Расчет сбытовых надбавок'!$B$793:'Расчет сбытовых надбавок'!$G$1536,3)+'Иные услуги '!$C$5+'РСТ РСО-А'!$N$7</f>
        <v>1189.74893</v>
      </c>
      <c r="V489" s="136">
        <f>VLOOKUP($A489+ROUND((COLUMN()-2)/24,5),АТС!$A$41:$F$784,3)+VLOOKUP($A489+ROUND((COLUMN()-2)/24,5),'Расчет сбытовых надбавок'!$B$793:'Расчет сбытовых надбавок'!$G$1536,3)+'Иные услуги '!$C$5+'РСТ РСО-А'!$N$7</f>
        <v>1275.8289300000001</v>
      </c>
      <c r="W489" s="136">
        <f>VLOOKUP($A489+ROUND((COLUMN()-2)/24,5),АТС!$A$41:$F$784,3)+VLOOKUP($A489+ROUND((COLUMN()-2)/24,5),'Расчет сбытовых надбавок'!$B$793:'Расчет сбытовых надбавок'!$G$1536,3)+'Иные услуги '!$C$5+'РСТ РСО-А'!$N$7</f>
        <v>1263.67893</v>
      </c>
      <c r="X489" s="136">
        <f>VLOOKUP($A489+ROUND((COLUMN()-2)/24,5),АТС!$A$41:$F$784,3)+VLOOKUP($A489+ROUND((COLUMN()-2)/24,5),'Расчет сбытовых надбавок'!$B$793:'Расчет сбытовых надбавок'!$G$1536,3)+'Иные услуги '!$C$5+'РСТ РСО-А'!$N$7</f>
        <v>1174.00893</v>
      </c>
      <c r="Y489" s="136">
        <f>VLOOKUP($A489+ROUND((COLUMN()-2)/24,5),АТС!$A$41:$F$784,3)+VLOOKUP($A489+ROUND((COLUMN()-2)/24,5),'Расчет сбытовых надбавок'!$B$793:'Расчет сбытовых надбавок'!$G$1536,3)+'Иные услуги '!$C$5+'РСТ РСО-А'!$N$7</f>
        <v>1317.75893</v>
      </c>
    </row>
    <row r="490" spans="1:25" x14ac:dyDescent="0.2">
      <c r="A490" s="79">
        <f t="shared" si="14"/>
        <v>42582</v>
      </c>
      <c r="B490" s="136">
        <f>VLOOKUP($A490+ROUND((COLUMN()-2)/24,5),АТС!$A$41:$F$784,3)+VLOOKUP($A490+ROUND((COLUMN()-2)/24,5),'Расчет сбытовых надбавок'!$B$793:'Расчет сбытовых надбавок'!$G$1536,3)+'Иные услуги '!$C$5+'РСТ РСО-А'!$N$7</f>
        <v>1245.22893</v>
      </c>
      <c r="C490" s="136">
        <f>VLOOKUP($A490+ROUND((COLUMN()-2)/24,5),АТС!$A$41:$F$784,3)+VLOOKUP($A490+ROUND((COLUMN()-2)/24,5),'Расчет сбытовых надбавок'!$B$793:'Расчет сбытовых надбавок'!$G$1536,3)+'Иные услуги '!$C$5+'РСТ РСО-А'!$N$7</f>
        <v>1175.16893</v>
      </c>
      <c r="D490" s="136">
        <f>VLOOKUP($A490+ROUND((COLUMN()-2)/24,5),АТС!$A$41:$F$784,3)+VLOOKUP($A490+ROUND((COLUMN()-2)/24,5),'Расчет сбытовых надбавок'!$B$793:'Расчет сбытовых надбавок'!$G$1536,3)+'Иные услуги '!$C$5+'РСТ РСО-А'!$N$7</f>
        <v>1183.50893</v>
      </c>
      <c r="E490" s="136">
        <f>VLOOKUP($A490+ROUND((COLUMN()-2)/24,5),АТС!$A$41:$F$784,3)+VLOOKUP($A490+ROUND((COLUMN()-2)/24,5),'Расчет сбытовых надбавок'!$B$793:'Расчет сбытовых надбавок'!$G$1536,3)+'Иные услуги '!$C$5+'РСТ РСО-А'!$N$7</f>
        <v>1183.6389300000001</v>
      </c>
      <c r="F490" s="136">
        <f>VLOOKUP($A490+ROUND((COLUMN()-2)/24,5),АТС!$A$41:$F$784,3)+VLOOKUP($A490+ROUND((COLUMN()-2)/24,5),'Расчет сбытовых надбавок'!$B$793:'Расчет сбытовых надбавок'!$G$1536,3)+'Иные услуги '!$C$5+'РСТ РСО-А'!$N$7</f>
        <v>1238.23893</v>
      </c>
      <c r="G490" s="136">
        <f>VLOOKUP($A490+ROUND((COLUMN()-2)/24,5),АТС!$A$41:$F$784,3)+VLOOKUP($A490+ROUND((COLUMN()-2)/24,5),'Расчет сбытовых надбавок'!$B$793:'Расчет сбытовых надбавок'!$G$1536,3)+'Иные услуги '!$C$5+'РСТ РСО-А'!$N$7</f>
        <v>1258.0489300000002</v>
      </c>
      <c r="H490" s="136">
        <f>VLOOKUP($A490+ROUND((COLUMN()-2)/24,5),АТС!$A$41:$F$784,3)+VLOOKUP($A490+ROUND((COLUMN()-2)/24,5),'Расчет сбытовых надбавок'!$B$793:'Расчет сбытовых надбавок'!$G$1536,3)+'Иные услуги '!$C$5+'РСТ РСО-А'!$N$7</f>
        <v>1192.0689300000001</v>
      </c>
      <c r="I490" s="136">
        <f>VLOOKUP($A490+ROUND((COLUMN()-2)/24,5),АТС!$A$41:$F$784,3)+VLOOKUP($A490+ROUND((COLUMN()-2)/24,5),'Расчет сбытовых надбавок'!$B$793:'Расчет сбытовых надбавок'!$G$1536,3)+'Иные услуги '!$C$5+'РСТ РСО-А'!$N$7</f>
        <v>1183.6389300000001</v>
      </c>
      <c r="J490" s="136">
        <f>VLOOKUP($A490+ROUND((COLUMN()-2)/24,5),АТС!$A$41:$F$784,3)+VLOOKUP($A490+ROUND((COLUMN()-2)/24,5),'Расчет сбытовых надбавок'!$B$793:'Расчет сбытовых надбавок'!$G$1536,3)+'Иные услуги '!$C$5+'РСТ РСО-А'!$N$7</f>
        <v>1501.96893</v>
      </c>
      <c r="K490" s="136">
        <f>VLOOKUP($A490+ROUND((COLUMN()-2)/24,5),АТС!$A$41:$F$784,3)+VLOOKUP($A490+ROUND((COLUMN()-2)/24,5),'Расчет сбытовых надбавок'!$B$793:'Расчет сбытовых надбавок'!$G$1536,3)+'Иные услуги '!$C$5+'РСТ РСО-А'!$N$7</f>
        <v>1299.3689300000001</v>
      </c>
      <c r="L490" s="136">
        <f>VLOOKUP($A490+ROUND((COLUMN()-2)/24,5),АТС!$A$41:$F$784,3)+VLOOKUP($A490+ROUND((COLUMN()-2)/24,5),'Расчет сбытовых надбавок'!$B$793:'Расчет сбытовых надбавок'!$G$1536,3)+'Иные услуги '!$C$5+'РСТ РСО-А'!$N$7</f>
        <v>1247.2989299999999</v>
      </c>
      <c r="M490" s="136">
        <f>VLOOKUP($A490+ROUND((COLUMN()-2)/24,5),АТС!$A$41:$F$784,3)+VLOOKUP($A490+ROUND((COLUMN()-2)/24,5),'Расчет сбытовых надбавок'!$B$793:'Расчет сбытовых надбавок'!$G$1536,3)+'Иные услуги '!$C$5+'РСТ РСО-А'!$N$7</f>
        <v>1216.26893</v>
      </c>
      <c r="N490" s="136">
        <f>VLOOKUP($A490+ROUND((COLUMN()-2)/24,5),АТС!$A$41:$F$784,3)+VLOOKUP($A490+ROUND((COLUMN()-2)/24,5),'Расчет сбытовых надбавок'!$B$793:'Расчет сбытовых надбавок'!$G$1536,3)+'Иные услуги '!$C$5+'РСТ РСО-А'!$N$7</f>
        <v>1216.1589300000001</v>
      </c>
      <c r="O490" s="136">
        <f>VLOOKUP($A490+ROUND((COLUMN()-2)/24,5),АТС!$A$41:$F$784,3)+VLOOKUP($A490+ROUND((COLUMN()-2)/24,5),'Расчет сбытовых надбавок'!$B$793:'Расчет сбытовых надбавок'!$G$1536,3)+'Иные услуги '!$C$5+'РСТ РСО-А'!$N$7</f>
        <v>1216.1089300000001</v>
      </c>
      <c r="P490" s="136">
        <f>VLOOKUP($A490+ROUND((COLUMN()-2)/24,5),АТС!$A$41:$F$784,3)+VLOOKUP($A490+ROUND((COLUMN()-2)/24,5),'Расчет сбытовых надбавок'!$B$793:'Расчет сбытовых надбавок'!$G$1536,3)+'Иные услуги '!$C$5+'РСТ РСО-А'!$N$7</f>
        <v>1231.3189299999999</v>
      </c>
      <c r="Q490" s="136">
        <f>VLOOKUP($A490+ROUND((COLUMN()-2)/24,5),АТС!$A$41:$F$784,3)+VLOOKUP($A490+ROUND((COLUMN()-2)/24,5),'Расчет сбытовых надбавок'!$B$793:'Расчет сбытовых надбавок'!$G$1536,3)+'Иные услуги '!$C$5+'РСТ РСО-А'!$N$7</f>
        <v>1231.24893</v>
      </c>
      <c r="R490" s="136">
        <f>VLOOKUP($A490+ROUND((COLUMN()-2)/24,5),АТС!$A$41:$F$784,3)+VLOOKUP($A490+ROUND((COLUMN()-2)/24,5),'Расчет сбытовых надбавок'!$B$793:'Расчет сбытовых надбавок'!$G$1536,3)+'Иные услуги '!$C$5+'РСТ РСО-А'!$N$7</f>
        <v>1231.3189299999999</v>
      </c>
      <c r="S490" s="136">
        <f>VLOOKUP($A490+ROUND((COLUMN()-2)/24,5),АТС!$A$41:$F$784,3)+VLOOKUP($A490+ROUND((COLUMN()-2)/24,5),'Расчет сбытовых надбавок'!$B$793:'Расчет сбытовых надбавок'!$G$1536,3)+'Иные услуги '!$C$5+'РСТ РСО-А'!$N$7</f>
        <v>1201.2789299999999</v>
      </c>
      <c r="T490" s="136">
        <f>VLOOKUP($A490+ROUND((COLUMN()-2)/24,5),АТС!$A$41:$F$784,3)+VLOOKUP($A490+ROUND((COLUMN()-2)/24,5),'Расчет сбытовых надбавок'!$B$793:'Расчет сбытовых надбавок'!$G$1536,3)+'Иные услуги '!$C$5+'РСТ РСО-А'!$N$7</f>
        <v>1201.5289299999999</v>
      </c>
      <c r="U490" s="136">
        <f>VLOOKUP($A490+ROUND((COLUMN()-2)/24,5),АТС!$A$41:$F$784,3)+VLOOKUP($A490+ROUND((COLUMN()-2)/24,5),'Расчет сбытовых надбавок'!$B$793:'Расчет сбытовых надбавок'!$G$1536,3)+'Иные услуги '!$C$5+'РСТ РСО-А'!$N$7</f>
        <v>1189.66893</v>
      </c>
      <c r="V490" s="136">
        <f>VLOOKUP($A490+ROUND((COLUMN()-2)/24,5),АТС!$A$41:$F$784,3)+VLOOKUP($A490+ROUND((COLUMN()-2)/24,5),'Расчет сбытовых надбавок'!$B$793:'Расчет сбытовых надбавок'!$G$1536,3)+'Иные услуги '!$C$5+'РСТ РСО-А'!$N$7</f>
        <v>1288.0789300000001</v>
      </c>
      <c r="W490" s="136">
        <f>VLOOKUP($A490+ROUND((COLUMN()-2)/24,5),АТС!$A$41:$F$784,3)+VLOOKUP($A490+ROUND((COLUMN()-2)/24,5),'Расчет сбытовых надбавок'!$B$793:'Расчет сбытовых надбавок'!$G$1536,3)+'Иные услуги '!$C$5+'РСТ РСО-А'!$N$7</f>
        <v>1257.74893</v>
      </c>
      <c r="X490" s="136">
        <f>VLOOKUP($A490+ROUND((COLUMN()-2)/24,5),АТС!$A$41:$F$784,3)+VLOOKUP($A490+ROUND((COLUMN()-2)/24,5),'Расчет сбытовых надбавок'!$B$793:'Расчет сбытовых надбавок'!$G$1536,3)+'Иные услуги '!$C$5+'РСТ РСО-А'!$N$7</f>
        <v>1174.3589300000001</v>
      </c>
      <c r="Y490" s="136">
        <f>VLOOKUP($A490+ROUND((COLUMN()-2)/24,5),АТС!$A$41:$F$784,3)+VLOOKUP($A490+ROUND((COLUMN()-2)/24,5),'Расчет сбытовых надбавок'!$B$793:'Расчет сбытовых надбавок'!$G$1536,3)+'Иные услуги '!$C$5+'РСТ РСО-А'!$N$7</f>
        <v>1336.75893</v>
      </c>
    </row>
    <row r="491" spans="1:25" x14ac:dyDescent="0.2">
      <c r="A491" s="91"/>
      <c r="B491" s="86"/>
      <c r="C491" s="86"/>
      <c r="D491" s="86"/>
      <c r="E491" s="86"/>
      <c r="F491" s="86"/>
      <c r="G491" s="86"/>
      <c r="H491" s="86"/>
      <c r="I491" s="86"/>
      <c r="J491" s="86"/>
      <c r="K491" s="86"/>
      <c r="L491" s="86"/>
      <c r="M491" s="86"/>
      <c r="N491" s="86"/>
      <c r="O491" s="86"/>
      <c r="P491" s="86"/>
      <c r="Q491" s="86"/>
      <c r="R491" s="86"/>
      <c r="S491" s="86"/>
      <c r="T491" s="86"/>
      <c r="U491" s="86"/>
      <c r="V491" s="86"/>
      <c r="W491" s="86"/>
      <c r="X491" s="86"/>
      <c r="Y491" s="92"/>
    </row>
    <row r="492" spans="1:25" x14ac:dyDescent="0.25">
      <c r="A492" s="87" t="s">
        <v>151</v>
      </c>
      <c r="B492" s="78"/>
      <c r="C492" s="78"/>
      <c r="D492" s="78"/>
    </row>
    <row r="493" spans="1:25" ht="12.75" x14ac:dyDescent="0.2">
      <c r="A493" s="169" t="s">
        <v>48</v>
      </c>
      <c r="B493" s="180" t="s">
        <v>122</v>
      </c>
      <c r="C493" s="181"/>
      <c r="D493" s="181"/>
      <c r="E493" s="181"/>
      <c r="F493" s="181"/>
      <c r="G493" s="181"/>
      <c r="H493" s="181"/>
      <c r="I493" s="181"/>
      <c r="J493" s="181"/>
      <c r="K493" s="181"/>
      <c r="L493" s="181"/>
      <c r="M493" s="181"/>
      <c r="N493" s="181"/>
      <c r="O493" s="181"/>
      <c r="P493" s="181"/>
      <c r="Q493" s="181"/>
      <c r="R493" s="181"/>
      <c r="S493" s="181"/>
      <c r="T493" s="181"/>
      <c r="U493" s="181"/>
      <c r="V493" s="181"/>
      <c r="W493" s="181"/>
      <c r="X493" s="181"/>
      <c r="Y493" s="182"/>
    </row>
    <row r="494" spans="1:25" ht="12.75" x14ac:dyDescent="0.2">
      <c r="A494" s="170"/>
      <c r="B494" s="183"/>
      <c r="C494" s="184"/>
      <c r="D494" s="184"/>
      <c r="E494" s="184"/>
      <c r="F494" s="184"/>
      <c r="G494" s="184"/>
      <c r="H494" s="184"/>
      <c r="I494" s="184"/>
      <c r="J494" s="184"/>
      <c r="K494" s="184"/>
      <c r="L494" s="184"/>
      <c r="M494" s="184"/>
      <c r="N494" s="184"/>
      <c r="O494" s="184"/>
      <c r="P494" s="184"/>
      <c r="Q494" s="184"/>
      <c r="R494" s="184"/>
      <c r="S494" s="184"/>
      <c r="T494" s="184"/>
      <c r="U494" s="184"/>
      <c r="V494" s="184"/>
      <c r="W494" s="184"/>
      <c r="X494" s="184"/>
      <c r="Y494" s="185"/>
    </row>
    <row r="495" spans="1:25" s="112" customFormat="1" ht="12.75" customHeight="1" x14ac:dyDescent="0.2">
      <c r="A495" s="170"/>
      <c r="B495" s="172" t="s">
        <v>123</v>
      </c>
      <c r="C495" s="163" t="s">
        <v>124</v>
      </c>
      <c r="D495" s="163" t="s">
        <v>125</v>
      </c>
      <c r="E495" s="163" t="s">
        <v>126</v>
      </c>
      <c r="F495" s="163" t="s">
        <v>127</v>
      </c>
      <c r="G495" s="163" t="s">
        <v>128</v>
      </c>
      <c r="H495" s="163" t="s">
        <v>129</v>
      </c>
      <c r="I495" s="163" t="s">
        <v>130</v>
      </c>
      <c r="J495" s="163" t="s">
        <v>131</v>
      </c>
      <c r="K495" s="163" t="s">
        <v>132</v>
      </c>
      <c r="L495" s="163" t="s">
        <v>133</v>
      </c>
      <c r="M495" s="163" t="s">
        <v>134</v>
      </c>
      <c r="N495" s="174" t="s">
        <v>135</v>
      </c>
      <c r="O495" s="163" t="s">
        <v>136</v>
      </c>
      <c r="P495" s="163" t="s">
        <v>137</v>
      </c>
      <c r="Q495" s="163" t="s">
        <v>138</v>
      </c>
      <c r="R495" s="163" t="s">
        <v>139</v>
      </c>
      <c r="S495" s="163" t="s">
        <v>140</v>
      </c>
      <c r="T495" s="163" t="s">
        <v>141</v>
      </c>
      <c r="U495" s="163" t="s">
        <v>142</v>
      </c>
      <c r="V495" s="163" t="s">
        <v>143</v>
      </c>
      <c r="W495" s="163" t="s">
        <v>144</v>
      </c>
      <c r="X495" s="163" t="s">
        <v>145</v>
      </c>
      <c r="Y495" s="163" t="s">
        <v>146</v>
      </c>
    </row>
    <row r="496" spans="1:25" s="112" customFormat="1" ht="11.25" customHeight="1" x14ac:dyDescent="0.2">
      <c r="A496" s="171"/>
      <c r="B496" s="173"/>
      <c r="C496" s="164"/>
      <c r="D496" s="164"/>
      <c r="E496" s="164"/>
      <c r="F496" s="164"/>
      <c r="G496" s="164"/>
      <c r="H496" s="164"/>
      <c r="I496" s="164"/>
      <c r="J496" s="164"/>
      <c r="K496" s="164"/>
      <c r="L496" s="164"/>
      <c r="M496" s="164"/>
      <c r="N496" s="175"/>
      <c r="O496" s="164"/>
      <c r="P496" s="164"/>
      <c r="Q496" s="164"/>
      <c r="R496" s="164"/>
      <c r="S496" s="164"/>
      <c r="T496" s="164"/>
      <c r="U496" s="164"/>
      <c r="V496" s="164"/>
      <c r="W496" s="164"/>
      <c r="X496" s="164"/>
      <c r="Y496" s="164"/>
    </row>
    <row r="497" spans="1:27" ht="15.75" customHeight="1" x14ac:dyDescent="0.2">
      <c r="A497" s="79">
        <f>A460</f>
        <v>42552</v>
      </c>
      <c r="B497" s="106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1196.8189300000001</v>
      </c>
      <c r="C497" s="106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1162.6089299999999</v>
      </c>
      <c r="D497" s="106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1191.5389300000002</v>
      </c>
      <c r="E497" s="106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1231.50893</v>
      </c>
      <c r="F497" s="106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1275.6389300000001</v>
      </c>
      <c r="G497" s="106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1324.94893</v>
      </c>
      <c r="H497" s="106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1239.9089300000001</v>
      </c>
      <c r="I497" s="106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1542.95893</v>
      </c>
      <c r="J497" s="106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1333.8489299999999</v>
      </c>
      <c r="K497" s="106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1184.5889299999999</v>
      </c>
      <c r="L497" s="106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1171.25893</v>
      </c>
      <c r="M497" s="106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1171.2989299999999</v>
      </c>
      <c r="N497" s="106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1162.51893</v>
      </c>
      <c r="O497" s="106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1162.50893</v>
      </c>
      <c r="P497" s="106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1162.45893</v>
      </c>
      <c r="Q497" s="106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1162.42893</v>
      </c>
      <c r="R497" s="106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1188.8089299999999</v>
      </c>
      <c r="S497" s="106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1212.50893</v>
      </c>
      <c r="T497" s="106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1212.46893</v>
      </c>
      <c r="U497" s="106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1177.5789300000001</v>
      </c>
      <c r="V497" s="106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1226.22893</v>
      </c>
      <c r="W497" s="106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1234.95893</v>
      </c>
      <c r="X497" s="106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1177.8389300000001</v>
      </c>
      <c r="Y497" s="106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1334.3589300000001</v>
      </c>
      <c r="AA497" s="80"/>
    </row>
    <row r="498" spans="1:27" x14ac:dyDescent="0.2">
      <c r="A498" s="79">
        <f>A497+1</f>
        <v>42553</v>
      </c>
      <c r="B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1229.21893</v>
      </c>
      <c r="C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1181.1289300000001</v>
      </c>
      <c r="D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1160.96893</v>
      </c>
      <c r="E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1174.5989300000001</v>
      </c>
      <c r="F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1237.8789299999999</v>
      </c>
      <c r="G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1290.0889300000001</v>
      </c>
      <c r="H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1228.1289300000001</v>
      </c>
      <c r="I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1170.3289299999999</v>
      </c>
      <c r="J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1462.3689300000001</v>
      </c>
      <c r="K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1271.5589299999999</v>
      </c>
      <c r="L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1207.42893</v>
      </c>
      <c r="M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1207.43893</v>
      </c>
      <c r="N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1207.49893</v>
      </c>
      <c r="O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1193.1189300000001</v>
      </c>
      <c r="P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1186.1089299999999</v>
      </c>
      <c r="Q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1186.1189299999999</v>
      </c>
      <c r="R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1222.5989300000001</v>
      </c>
      <c r="S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1238.2789299999999</v>
      </c>
      <c r="T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1222.71893</v>
      </c>
      <c r="U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1207.94893</v>
      </c>
      <c r="V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1213.99893</v>
      </c>
      <c r="W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1242.93893</v>
      </c>
      <c r="X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1168.16893</v>
      </c>
      <c r="Y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1279.97893</v>
      </c>
    </row>
    <row r="499" spans="1:27" x14ac:dyDescent="0.2">
      <c r="A499" s="79">
        <f t="shared" ref="A499:A527" si="15">A498+1</f>
        <v>42554</v>
      </c>
      <c r="B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1224.1089300000001</v>
      </c>
      <c r="C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1177.6289300000001</v>
      </c>
      <c r="D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1160.9089300000001</v>
      </c>
      <c r="E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1174.44893</v>
      </c>
      <c r="F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1237.48893</v>
      </c>
      <c r="G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1312.8889300000001</v>
      </c>
      <c r="H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1227.96893</v>
      </c>
      <c r="I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1170.0589299999999</v>
      </c>
      <c r="J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1461.6589300000001</v>
      </c>
      <c r="K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1271.5689299999999</v>
      </c>
      <c r="L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1222.5289300000002</v>
      </c>
      <c r="M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1238.23893</v>
      </c>
      <c r="N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1230.19893</v>
      </c>
      <c r="O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1222.5289300000002</v>
      </c>
      <c r="P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1222.67893</v>
      </c>
      <c r="Q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1222.48893</v>
      </c>
      <c r="R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1262.7989300000002</v>
      </c>
      <c r="S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1262.8089300000001</v>
      </c>
      <c r="T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1262.7989300000002</v>
      </c>
      <c r="U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1246.50893</v>
      </c>
      <c r="V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1212.50893</v>
      </c>
      <c r="W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1240.3289299999999</v>
      </c>
      <c r="X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1168.1189299999999</v>
      </c>
      <c r="Y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1279.68893</v>
      </c>
    </row>
    <row r="500" spans="1:27" x14ac:dyDescent="0.2">
      <c r="A500" s="79">
        <f t="shared" si="15"/>
        <v>42555</v>
      </c>
      <c r="B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1181.2889300000002</v>
      </c>
      <c r="C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1162.24893</v>
      </c>
      <c r="D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1206.71893</v>
      </c>
      <c r="E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1231.1389300000001</v>
      </c>
      <c r="F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1294.2889299999999</v>
      </c>
      <c r="G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1324.6189299999999</v>
      </c>
      <c r="H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1239.8389300000001</v>
      </c>
      <c r="I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1517.73893</v>
      </c>
      <c r="J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1333.70893</v>
      </c>
      <c r="K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1170.69893</v>
      </c>
      <c r="L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1169.73893</v>
      </c>
      <c r="M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1174.3689299999999</v>
      </c>
      <c r="N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1169.71893</v>
      </c>
      <c r="O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1171.00893</v>
      </c>
      <c r="P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1176.8389299999999</v>
      </c>
      <c r="Q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1178.0989299999999</v>
      </c>
      <c r="R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1188.4089300000001</v>
      </c>
      <c r="S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1212.0389299999999</v>
      </c>
      <c r="T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1212.0489299999999</v>
      </c>
      <c r="U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1177.5489299999999</v>
      </c>
      <c r="V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1208.0689299999999</v>
      </c>
      <c r="W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1198.8689300000001</v>
      </c>
      <c r="X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1177.3889300000001</v>
      </c>
      <c r="Y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1221.20893</v>
      </c>
    </row>
    <row r="501" spans="1:27" x14ac:dyDescent="0.2">
      <c r="A501" s="79">
        <f t="shared" si="15"/>
        <v>42556</v>
      </c>
      <c r="B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1181.17893</v>
      </c>
      <c r="C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1162.6389300000001</v>
      </c>
      <c r="D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1207.1089300000001</v>
      </c>
      <c r="E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1231.51893</v>
      </c>
      <c r="F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1294.73893</v>
      </c>
      <c r="G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1294.6289300000001</v>
      </c>
      <c r="H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1240.0589299999999</v>
      </c>
      <c r="I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1518.1289299999999</v>
      </c>
      <c r="J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1333.6589300000001</v>
      </c>
      <c r="K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1170.8889300000001</v>
      </c>
      <c r="L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1180.0989300000001</v>
      </c>
      <c r="M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1170.8189300000001</v>
      </c>
      <c r="N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1170.8289300000001</v>
      </c>
      <c r="O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1170.71893</v>
      </c>
      <c r="P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1184.47893</v>
      </c>
      <c r="Q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1184.44893</v>
      </c>
      <c r="R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1188.6189299999999</v>
      </c>
      <c r="S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1237.70893</v>
      </c>
      <c r="T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1237.66893</v>
      </c>
      <c r="U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1251.18893</v>
      </c>
      <c r="V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1193.26893</v>
      </c>
      <c r="W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1207.22893</v>
      </c>
      <c r="X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1188.3489299999999</v>
      </c>
      <c r="Y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1288.26893</v>
      </c>
    </row>
    <row r="502" spans="1:27" x14ac:dyDescent="0.2">
      <c r="A502" s="79">
        <f t="shared" si="15"/>
        <v>42557</v>
      </c>
      <c r="B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1178.25893</v>
      </c>
      <c r="C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1176.8789300000001</v>
      </c>
      <c r="D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1206.95893</v>
      </c>
      <c r="E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1231.18893</v>
      </c>
      <c r="F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1256.95893</v>
      </c>
      <c r="G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1294.44893</v>
      </c>
      <c r="H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1257.26893</v>
      </c>
      <c r="I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1542.3489299999999</v>
      </c>
      <c r="J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1541.91893</v>
      </c>
      <c r="K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1213.1289300000001</v>
      </c>
      <c r="L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1171.0289299999999</v>
      </c>
      <c r="M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1171.0589300000001</v>
      </c>
      <c r="N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1184.66893</v>
      </c>
      <c r="O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1198.5889300000001</v>
      </c>
      <c r="P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1184.66893</v>
      </c>
      <c r="Q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1184.5689299999999</v>
      </c>
      <c r="R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1200.41893</v>
      </c>
      <c r="S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1212.41893</v>
      </c>
      <c r="T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1188.5789299999999</v>
      </c>
      <c r="U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1179.3889300000001</v>
      </c>
      <c r="V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1232.72893</v>
      </c>
      <c r="W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1213.76893</v>
      </c>
      <c r="X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1176.76893</v>
      </c>
      <c r="Y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1301.76893</v>
      </c>
    </row>
    <row r="503" spans="1:27" x14ac:dyDescent="0.2">
      <c r="A503" s="79">
        <f t="shared" si="15"/>
        <v>42558</v>
      </c>
      <c r="B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1177.3689300000001</v>
      </c>
      <c r="C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1162.6389300000001</v>
      </c>
      <c r="D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1206.94893</v>
      </c>
      <c r="E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1231.25893</v>
      </c>
      <c r="F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1239.67893</v>
      </c>
      <c r="G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1294.42893</v>
      </c>
      <c r="H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1222.7889299999999</v>
      </c>
      <c r="I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1542.45893</v>
      </c>
      <c r="J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1375.73893</v>
      </c>
      <c r="K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1221.0389299999999</v>
      </c>
      <c r="L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1171.25893</v>
      </c>
      <c r="M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1179.9089300000001</v>
      </c>
      <c r="N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1162.47893</v>
      </c>
      <c r="O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1171.3989300000001</v>
      </c>
      <c r="P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1171.3289300000001</v>
      </c>
      <c r="Q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1180.8589299999999</v>
      </c>
      <c r="R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1188.73893</v>
      </c>
      <c r="S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1200.3689299999999</v>
      </c>
      <c r="T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1237.93893</v>
      </c>
      <c r="U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1238.49893</v>
      </c>
      <c r="V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1193.68893</v>
      </c>
      <c r="W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1234.0589299999999</v>
      </c>
      <c r="X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1166.2989299999999</v>
      </c>
      <c r="Y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1302.67893</v>
      </c>
    </row>
    <row r="504" spans="1:27" x14ac:dyDescent="0.2">
      <c r="A504" s="79">
        <f t="shared" si="15"/>
        <v>42559</v>
      </c>
      <c r="B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1188.46893</v>
      </c>
      <c r="C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1162.6389300000001</v>
      </c>
      <c r="D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1223.1289300000001</v>
      </c>
      <c r="E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1223.0889300000001</v>
      </c>
      <c r="F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1231.1489300000001</v>
      </c>
      <c r="G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1304.44893</v>
      </c>
      <c r="H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1214.91893</v>
      </c>
      <c r="I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1555.50893</v>
      </c>
      <c r="J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1409.50893</v>
      </c>
      <c r="K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1253.0489299999999</v>
      </c>
      <c r="L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1191.98893</v>
      </c>
      <c r="M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1178.0689299999999</v>
      </c>
      <c r="N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1191.8589300000001</v>
      </c>
      <c r="O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1206.21893</v>
      </c>
      <c r="P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1221.0989299999999</v>
      </c>
      <c r="Q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1221.1189299999999</v>
      </c>
      <c r="R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1231.3589299999999</v>
      </c>
      <c r="S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1244.46893</v>
      </c>
      <c r="T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1257.72893</v>
      </c>
      <c r="U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1244.7789299999999</v>
      </c>
      <c r="V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1199.6389300000001</v>
      </c>
      <c r="W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1200.6289300000001</v>
      </c>
      <c r="X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1160.94893</v>
      </c>
      <c r="Y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1310.41893</v>
      </c>
    </row>
    <row r="505" spans="1:27" x14ac:dyDescent="0.2">
      <c r="A505" s="79">
        <f t="shared" si="15"/>
        <v>42560</v>
      </c>
      <c r="B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1227.96893</v>
      </c>
      <c r="C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1188.8989300000001</v>
      </c>
      <c r="D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1166.46893</v>
      </c>
      <c r="E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1182.75893</v>
      </c>
      <c r="F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1218.00893</v>
      </c>
      <c r="G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1257.5989300000001</v>
      </c>
      <c r="H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1218.6589300000001</v>
      </c>
      <c r="I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1164.1289299999999</v>
      </c>
      <c r="J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1502.6089300000001</v>
      </c>
      <c r="K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1298.1089300000001</v>
      </c>
      <c r="L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1215.0989300000001</v>
      </c>
      <c r="M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1200.3989300000001</v>
      </c>
      <c r="N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1200.3689299999999</v>
      </c>
      <c r="O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1230.47893</v>
      </c>
      <c r="P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1222.6089300000001</v>
      </c>
      <c r="Q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1222.48893</v>
      </c>
      <c r="R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1246.42893</v>
      </c>
      <c r="S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1230.5689300000001</v>
      </c>
      <c r="T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1230.43893</v>
      </c>
      <c r="U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1200.0989299999999</v>
      </c>
      <c r="V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1232.1489300000001</v>
      </c>
      <c r="W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1233.01893</v>
      </c>
      <c r="X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1175.3489300000001</v>
      </c>
      <c r="Y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1270.75893</v>
      </c>
    </row>
    <row r="506" spans="1:27" x14ac:dyDescent="0.2">
      <c r="A506" s="79">
        <f t="shared" si="15"/>
        <v>42561</v>
      </c>
      <c r="B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1184.96893</v>
      </c>
      <c r="C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1163.4089300000001</v>
      </c>
      <c r="D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1160.7789299999999</v>
      </c>
      <c r="E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1204.3289299999999</v>
      </c>
      <c r="F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1241.71893</v>
      </c>
      <c r="G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1283.76893</v>
      </c>
      <c r="H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1223.18893</v>
      </c>
      <c r="I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1160.2789299999999</v>
      </c>
      <c r="J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1510.1089300000001</v>
      </c>
      <c r="K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1352.21893</v>
      </c>
      <c r="L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1259.0689300000001</v>
      </c>
      <c r="M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1234.7889299999999</v>
      </c>
      <c r="N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1234.5989300000001</v>
      </c>
      <c r="O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1258.94893</v>
      </c>
      <c r="P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1303.0789300000001</v>
      </c>
      <c r="Q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1303.0689300000001</v>
      </c>
      <c r="R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1303.76893</v>
      </c>
      <c r="S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1303.76893</v>
      </c>
      <c r="T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1235.16893</v>
      </c>
      <c r="U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1203.8889300000001</v>
      </c>
      <c r="V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1211.5589299999999</v>
      </c>
      <c r="W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1224.1589300000001</v>
      </c>
      <c r="X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1171.01893</v>
      </c>
      <c r="Y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1274.8789300000001</v>
      </c>
    </row>
    <row r="507" spans="1:27" x14ac:dyDescent="0.2">
      <c r="A507" s="79">
        <f t="shared" si="15"/>
        <v>42562</v>
      </c>
      <c r="B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1173.8689300000001</v>
      </c>
      <c r="C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1160.20893</v>
      </c>
      <c r="D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1226.93893</v>
      </c>
      <c r="E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1227.1289300000001</v>
      </c>
      <c r="F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1270.0989299999999</v>
      </c>
      <c r="G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1328.5489299999999</v>
      </c>
      <c r="H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1269.8889300000001</v>
      </c>
      <c r="I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1642.6189300000001</v>
      </c>
      <c r="J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1463.76893</v>
      </c>
      <c r="K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1299.66893</v>
      </c>
      <c r="L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1194.21893</v>
      </c>
      <c r="M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1180.23893</v>
      </c>
      <c r="N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1186.66893</v>
      </c>
      <c r="O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1208.18893</v>
      </c>
      <c r="P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1208.3889300000001</v>
      </c>
      <c r="Q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1179.6289300000001</v>
      </c>
      <c r="R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1220.3789300000001</v>
      </c>
      <c r="S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1226.3989300000001</v>
      </c>
      <c r="T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1261.23893</v>
      </c>
      <c r="U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1247.3989300000001</v>
      </c>
      <c r="V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1196.5389299999999</v>
      </c>
      <c r="W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1196.7989300000002</v>
      </c>
      <c r="X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1174.2989299999999</v>
      </c>
      <c r="Y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1301.91893</v>
      </c>
    </row>
    <row r="508" spans="1:27" x14ac:dyDescent="0.2">
      <c r="A508" s="79">
        <f t="shared" si="15"/>
        <v>42563</v>
      </c>
      <c r="B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1175.2989299999999</v>
      </c>
      <c r="C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1160.25893</v>
      </c>
      <c r="D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1226.4089300000001</v>
      </c>
      <c r="E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1252.20893</v>
      </c>
      <c r="F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1288.8389300000001</v>
      </c>
      <c r="G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1289.1189300000001</v>
      </c>
      <c r="H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1270.98893</v>
      </c>
      <c r="I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1644.9089299999998</v>
      </c>
      <c r="J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1465.6489300000001</v>
      </c>
      <c r="K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1301.01893</v>
      </c>
      <c r="L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1195.7789299999999</v>
      </c>
      <c r="M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1181.8089299999999</v>
      </c>
      <c r="N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1188.67893</v>
      </c>
      <c r="O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1210.3889300000001</v>
      </c>
      <c r="P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1210.3789300000001</v>
      </c>
      <c r="Q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1210.3889300000001</v>
      </c>
      <c r="R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1222.3489299999999</v>
      </c>
      <c r="S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1298.0589299999999</v>
      </c>
      <c r="T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1321.00893</v>
      </c>
      <c r="U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1275.26893</v>
      </c>
      <c r="V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1167.97893</v>
      </c>
      <c r="W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1168.26893</v>
      </c>
      <c r="X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1185.8089299999999</v>
      </c>
      <c r="Y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1264.66893</v>
      </c>
    </row>
    <row r="509" spans="1:27" x14ac:dyDescent="0.2">
      <c r="A509" s="79">
        <f t="shared" si="15"/>
        <v>42564</v>
      </c>
      <c r="B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1183.6389299999998</v>
      </c>
      <c r="C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1162.24893</v>
      </c>
      <c r="D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1230.99893</v>
      </c>
      <c r="E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1256.91893</v>
      </c>
      <c r="F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1294.0889300000001</v>
      </c>
      <c r="G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1294.2989299999999</v>
      </c>
      <c r="H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1275.66893</v>
      </c>
      <c r="I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1651.98893</v>
      </c>
      <c r="J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1472.21893</v>
      </c>
      <c r="K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1305.68893</v>
      </c>
      <c r="L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1199.1489300000001</v>
      </c>
      <c r="M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1185.0389300000002</v>
      </c>
      <c r="N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1191.91893</v>
      </c>
      <c r="O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1213.74893</v>
      </c>
      <c r="P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1213.7789299999999</v>
      </c>
      <c r="Q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1213.6589300000001</v>
      </c>
      <c r="R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1224.91893</v>
      </c>
      <c r="S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1301.0989299999999</v>
      </c>
      <c r="T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1324.49893</v>
      </c>
      <c r="U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1278.93893</v>
      </c>
      <c r="V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1165.25893</v>
      </c>
      <c r="W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1165.71893</v>
      </c>
      <c r="X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1188.48893</v>
      </c>
      <c r="Y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1264.73893</v>
      </c>
    </row>
    <row r="510" spans="1:27" x14ac:dyDescent="0.2">
      <c r="A510" s="79">
        <f t="shared" si="15"/>
        <v>42565</v>
      </c>
      <c r="B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1182.18893</v>
      </c>
      <c r="C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1162.2889299999999</v>
      </c>
      <c r="D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1191.25893</v>
      </c>
      <c r="E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1257.0389299999999</v>
      </c>
      <c r="F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1294.25893</v>
      </c>
      <c r="G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1294.42893</v>
      </c>
      <c r="H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1275.8889300000001</v>
      </c>
      <c r="I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1637.4189299999998</v>
      </c>
      <c r="J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1446.23893</v>
      </c>
      <c r="K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1278.3789300000001</v>
      </c>
      <c r="L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1199.1089299999999</v>
      </c>
      <c r="M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1184.91893</v>
      </c>
      <c r="N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1206.1389300000001</v>
      </c>
      <c r="O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1213.5589300000001</v>
      </c>
      <c r="P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1213.5289299999999</v>
      </c>
      <c r="Q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1213.48893</v>
      </c>
      <c r="R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1237.45893</v>
      </c>
      <c r="S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1264.49893</v>
      </c>
      <c r="T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1324.48893</v>
      </c>
      <c r="U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1278.91893</v>
      </c>
      <c r="V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1165.0589299999999</v>
      </c>
      <c r="W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1165.51893</v>
      </c>
      <c r="X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1188.3989300000001</v>
      </c>
      <c r="Y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1257.3189299999999</v>
      </c>
    </row>
    <row r="511" spans="1:27" x14ac:dyDescent="0.2">
      <c r="A511" s="79">
        <f t="shared" si="15"/>
        <v>42566</v>
      </c>
      <c r="B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1170.17893</v>
      </c>
      <c r="C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1162.68893</v>
      </c>
      <c r="D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1192.0589299999999</v>
      </c>
      <c r="E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1257.5689300000001</v>
      </c>
      <c r="F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1294.8689299999999</v>
      </c>
      <c r="G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1294.8289299999999</v>
      </c>
      <c r="H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1275.9089300000001</v>
      </c>
      <c r="I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1637.7989299999999</v>
      </c>
      <c r="J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1409.66893</v>
      </c>
      <c r="K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1244.5489300000002</v>
      </c>
      <c r="L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1171.0989300000001</v>
      </c>
      <c r="M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1178.7889299999999</v>
      </c>
      <c r="N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1179.0389299999999</v>
      </c>
      <c r="O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1179.0989300000001</v>
      </c>
      <c r="P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1178.97893</v>
      </c>
      <c r="Q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1179.1289300000001</v>
      </c>
      <c r="R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1200.20893</v>
      </c>
      <c r="S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1264.5589299999999</v>
      </c>
      <c r="T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1264.5689299999999</v>
      </c>
      <c r="U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1278.8089299999999</v>
      </c>
      <c r="V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1165.47893</v>
      </c>
      <c r="W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1192.8189300000001</v>
      </c>
      <c r="X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1188.49893</v>
      </c>
      <c r="Y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1268.3389300000001</v>
      </c>
    </row>
    <row r="512" spans="1:27" x14ac:dyDescent="0.2">
      <c r="A512" s="79">
        <f t="shared" si="15"/>
        <v>42567</v>
      </c>
      <c r="B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1203.3489300000001</v>
      </c>
      <c r="C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1168.3589300000001</v>
      </c>
      <c r="D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1160.18893</v>
      </c>
      <c r="E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1174.75893</v>
      </c>
      <c r="F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1227.17893</v>
      </c>
      <c r="G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1268.17893</v>
      </c>
      <c r="H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1228.0489299999999</v>
      </c>
      <c r="I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1182.51893</v>
      </c>
      <c r="J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1475.00893</v>
      </c>
      <c r="K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1326.45893</v>
      </c>
      <c r="L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1271.21893</v>
      </c>
      <c r="M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1254.25893</v>
      </c>
      <c r="N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1254.23893</v>
      </c>
      <c r="O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1254.19893</v>
      </c>
      <c r="P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1254.20893</v>
      </c>
      <c r="Q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1237.8889300000001</v>
      </c>
      <c r="R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1237.67893</v>
      </c>
      <c r="S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1222.2889299999999</v>
      </c>
      <c r="T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1222.3289299999999</v>
      </c>
      <c r="U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1238.2889299999999</v>
      </c>
      <c r="V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1212.2989300000002</v>
      </c>
      <c r="W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1244.5289300000002</v>
      </c>
      <c r="X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1197.2789299999999</v>
      </c>
      <c r="Y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1288.66893</v>
      </c>
    </row>
    <row r="513" spans="1:25" x14ac:dyDescent="0.2">
      <c r="A513" s="79">
        <f t="shared" si="15"/>
        <v>42568</v>
      </c>
      <c r="B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1225.1589300000001</v>
      </c>
      <c r="C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1174.51893</v>
      </c>
      <c r="D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1161.22893</v>
      </c>
      <c r="E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1177.51893</v>
      </c>
      <c r="F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1231.47893</v>
      </c>
      <c r="G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1272.18893</v>
      </c>
      <c r="H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1231.7889299999999</v>
      </c>
      <c r="I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1186.1189299999999</v>
      </c>
      <c r="J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1479.43893</v>
      </c>
      <c r="K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1330.1289300000001</v>
      </c>
      <c r="L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1274.49893</v>
      </c>
      <c r="M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1257.45893</v>
      </c>
      <c r="N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1257.2989299999999</v>
      </c>
      <c r="O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1257.19893</v>
      </c>
      <c r="P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1257.1589300000001</v>
      </c>
      <c r="Q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1240.8089300000001</v>
      </c>
      <c r="R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1240.66893</v>
      </c>
      <c r="S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1224.8389299999999</v>
      </c>
      <c r="T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1224.95893</v>
      </c>
      <c r="U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1241.6389300000001</v>
      </c>
      <c r="V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1236.21893</v>
      </c>
      <c r="W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1257.2789299999999</v>
      </c>
      <c r="X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1210.1489300000001</v>
      </c>
      <c r="Y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1394.0289299999999</v>
      </c>
    </row>
    <row r="514" spans="1:25" x14ac:dyDescent="0.2">
      <c r="A514" s="79">
        <f t="shared" si="15"/>
        <v>42569</v>
      </c>
      <c r="B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1183.5489299999999</v>
      </c>
      <c r="C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1179.3889300000001</v>
      </c>
      <c r="D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1209.92893</v>
      </c>
      <c r="E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1242.9089300000001</v>
      </c>
      <c r="F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1260.49893</v>
      </c>
      <c r="G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1318.42893</v>
      </c>
      <c r="H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1260.95893</v>
      </c>
      <c r="I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1573.6489299999998</v>
      </c>
      <c r="J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1414.0589299999999</v>
      </c>
      <c r="K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1247.6589300000001</v>
      </c>
      <c r="L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1173.6089300000001</v>
      </c>
      <c r="M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1173.45893</v>
      </c>
      <c r="N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1173.5789300000001</v>
      </c>
      <c r="O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1173.5789300000001</v>
      </c>
      <c r="P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1173.47893</v>
      </c>
      <c r="Q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1187.1389300000001</v>
      </c>
      <c r="R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1202.2789299999999</v>
      </c>
      <c r="S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1202.26893</v>
      </c>
      <c r="T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1214.49893</v>
      </c>
      <c r="U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1240.17893</v>
      </c>
      <c r="V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1190.4089300000001</v>
      </c>
      <c r="W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1204.3189299999999</v>
      </c>
      <c r="X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1267.0989300000001</v>
      </c>
      <c r="Y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1250.0389299999999</v>
      </c>
    </row>
    <row r="515" spans="1:25" x14ac:dyDescent="0.2">
      <c r="A515" s="79">
        <f t="shared" si="15"/>
        <v>42570</v>
      </c>
      <c r="B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1207.1089300000001</v>
      </c>
      <c r="C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1173.1289299999999</v>
      </c>
      <c r="D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1160.51893</v>
      </c>
      <c r="E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1194.3089300000001</v>
      </c>
      <c r="F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1226.1189300000001</v>
      </c>
      <c r="G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1278.8789300000001</v>
      </c>
      <c r="H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1251.8489299999999</v>
      </c>
      <c r="I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1613.8089299999999</v>
      </c>
      <c r="J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1425.3989300000001</v>
      </c>
      <c r="K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1215.96893</v>
      </c>
      <c r="L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1160.0789299999999</v>
      </c>
      <c r="M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1192.5589299999999</v>
      </c>
      <c r="N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1192.8289300000001</v>
      </c>
      <c r="O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1193.01893</v>
      </c>
      <c r="P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1192.8589300000001</v>
      </c>
      <c r="Q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1192.75893</v>
      </c>
      <c r="R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1167.8189299999999</v>
      </c>
      <c r="S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1167.8189299999999</v>
      </c>
      <c r="T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1214.0789299999999</v>
      </c>
      <c r="U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1190.6289300000001</v>
      </c>
      <c r="V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1229.19893</v>
      </c>
      <c r="W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1229.8689300000001</v>
      </c>
      <c r="X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1186.48893</v>
      </c>
      <c r="Y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1321.00893</v>
      </c>
    </row>
    <row r="516" spans="1:25" x14ac:dyDescent="0.2">
      <c r="A516" s="79">
        <f t="shared" si="15"/>
        <v>42571</v>
      </c>
      <c r="B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1194.2789299999999</v>
      </c>
      <c r="C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1170.48893</v>
      </c>
      <c r="D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1160.45893</v>
      </c>
      <c r="E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1178.16893</v>
      </c>
      <c r="F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1178.0789299999999</v>
      </c>
      <c r="G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1258.96893</v>
      </c>
      <c r="H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1193.0989300000001</v>
      </c>
      <c r="I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1485.8689300000001</v>
      </c>
      <c r="J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1335.8289299999999</v>
      </c>
      <c r="K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1161.1089300000001</v>
      </c>
      <c r="L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1233.3889300000001</v>
      </c>
      <c r="M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1234.49893</v>
      </c>
      <c r="N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1234.9089300000001</v>
      </c>
      <c r="O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1236.4089300000001</v>
      </c>
      <c r="P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1236.93893</v>
      </c>
      <c r="Q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1236.3489299999999</v>
      </c>
      <c r="R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1203.17893</v>
      </c>
      <c r="S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1189.5589299999999</v>
      </c>
      <c r="T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1188.42893</v>
      </c>
      <c r="U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1187.1289300000001</v>
      </c>
      <c r="V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1262.3389299999999</v>
      </c>
      <c r="W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1269.5989300000001</v>
      </c>
      <c r="X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1191.3989300000001</v>
      </c>
      <c r="Y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1312.97893</v>
      </c>
    </row>
    <row r="517" spans="1:25" x14ac:dyDescent="0.2">
      <c r="A517" s="79">
        <f t="shared" si="15"/>
        <v>42572</v>
      </c>
      <c r="B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1189.7789299999999</v>
      </c>
      <c r="C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1164.7889299999999</v>
      </c>
      <c r="D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1162.3289299999999</v>
      </c>
      <c r="E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1161.70893</v>
      </c>
      <c r="F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1178.0389299999999</v>
      </c>
      <c r="G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1208.3989300000001</v>
      </c>
      <c r="H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1178.0689299999999</v>
      </c>
      <c r="I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1486.66893</v>
      </c>
      <c r="J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1316.2889299999999</v>
      </c>
      <c r="K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1168.3189300000001</v>
      </c>
      <c r="L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1202.6089300000001</v>
      </c>
      <c r="M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1234.8889300000001</v>
      </c>
      <c r="N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1229.3989300000001</v>
      </c>
      <c r="O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1230.5289299999999</v>
      </c>
      <c r="P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1204.41893</v>
      </c>
      <c r="Q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1183.3289299999999</v>
      </c>
      <c r="R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1188.45893</v>
      </c>
      <c r="S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1176.00893</v>
      </c>
      <c r="T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1201.23893</v>
      </c>
      <c r="U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1187.24893</v>
      </c>
      <c r="V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1257.66893</v>
      </c>
      <c r="W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1263.19893</v>
      </c>
      <c r="X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1191.3289299999999</v>
      </c>
      <c r="Y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1303.22893</v>
      </c>
    </row>
    <row r="518" spans="1:25" x14ac:dyDescent="0.2">
      <c r="A518" s="79">
        <f t="shared" si="15"/>
        <v>42573</v>
      </c>
      <c r="B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1179.0289299999999</v>
      </c>
      <c r="C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1164.1489300000001</v>
      </c>
      <c r="D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1160.25893</v>
      </c>
      <c r="E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1163.76893</v>
      </c>
      <c r="F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1178.0789299999999</v>
      </c>
      <c r="G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1241.3589300000001</v>
      </c>
      <c r="H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1193.00893</v>
      </c>
      <c r="I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1545.22893</v>
      </c>
      <c r="J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1400.1489300000001</v>
      </c>
      <c r="K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1245.99893</v>
      </c>
      <c r="L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1222.2789299999999</v>
      </c>
      <c r="M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1172.0589300000001</v>
      </c>
      <c r="N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1199.8989300000001</v>
      </c>
      <c r="O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1199.8989300000001</v>
      </c>
      <c r="P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1161.3289299999999</v>
      </c>
      <c r="Q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1161.24893</v>
      </c>
      <c r="R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1177.20893</v>
      </c>
      <c r="S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1167.3889300000001</v>
      </c>
      <c r="T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1189.73893</v>
      </c>
      <c r="U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1167.6389300000001</v>
      </c>
      <c r="V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1251.22893</v>
      </c>
      <c r="W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1254.20893</v>
      </c>
      <c r="X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1194.8589300000001</v>
      </c>
      <c r="Y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1331.8589300000001</v>
      </c>
    </row>
    <row r="519" spans="1:25" x14ac:dyDescent="0.2">
      <c r="A519" s="79">
        <f t="shared" si="15"/>
        <v>42574</v>
      </c>
      <c r="B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1250.70893</v>
      </c>
      <c r="C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1212.97893</v>
      </c>
      <c r="D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1185.2889299999999</v>
      </c>
      <c r="E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1173.51893</v>
      </c>
      <c r="F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1166.3489300000001</v>
      </c>
      <c r="G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1176.1089300000001</v>
      </c>
      <c r="H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1160.19893</v>
      </c>
      <c r="I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1169.19893</v>
      </c>
      <c r="J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1439.43893</v>
      </c>
      <c r="K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1256.0589299999999</v>
      </c>
      <c r="L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1209.1389300000001</v>
      </c>
      <c r="M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1167.1489300000001</v>
      </c>
      <c r="N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1166.8789300000001</v>
      </c>
      <c r="O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1166.71893</v>
      </c>
      <c r="P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1166.75893</v>
      </c>
      <c r="Q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1166.70893</v>
      </c>
      <c r="R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1193.98893</v>
      </c>
      <c r="S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1183.3289299999999</v>
      </c>
      <c r="T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1167.4089300000001</v>
      </c>
      <c r="U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1195.1089299999999</v>
      </c>
      <c r="V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1295.5789300000001</v>
      </c>
      <c r="W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1313.0689299999999</v>
      </c>
      <c r="X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1195.3989300000001</v>
      </c>
      <c r="Y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1223.8289300000001</v>
      </c>
    </row>
    <row r="520" spans="1:25" x14ac:dyDescent="0.2">
      <c r="A520" s="79">
        <f t="shared" si="15"/>
        <v>42575</v>
      </c>
      <c r="B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1236.0789300000001</v>
      </c>
      <c r="C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1208.3389300000001</v>
      </c>
      <c r="D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1181.20893</v>
      </c>
      <c r="E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1171.2789299999999</v>
      </c>
      <c r="F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1165.26893</v>
      </c>
      <c r="G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1192.73893</v>
      </c>
      <c r="H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1175.93893</v>
      </c>
      <c r="I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1160.1589300000001</v>
      </c>
      <c r="J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1464.0289299999999</v>
      </c>
      <c r="K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1272.68893</v>
      </c>
      <c r="L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1208.3789300000001</v>
      </c>
      <c r="M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1166.7789299999999</v>
      </c>
      <c r="N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1166.6089299999999</v>
      </c>
      <c r="O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1166.5789299999999</v>
      </c>
      <c r="P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1166.5789299999999</v>
      </c>
      <c r="Q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1166.5489299999999</v>
      </c>
      <c r="R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1194.1589300000001</v>
      </c>
      <c r="S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1184.3489300000001</v>
      </c>
      <c r="T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1167.8089299999999</v>
      </c>
      <c r="U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1198.19893</v>
      </c>
      <c r="V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1321.1389300000001</v>
      </c>
      <c r="W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1322.0889299999999</v>
      </c>
      <c r="X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1200.26893</v>
      </c>
      <c r="Y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1223.5889299999999</v>
      </c>
    </row>
    <row r="521" spans="1:25" x14ac:dyDescent="0.2">
      <c r="A521" s="79">
        <f t="shared" si="15"/>
        <v>42576</v>
      </c>
      <c r="B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1209.95893</v>
      </c>
      <c r="C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1181.8989300000001</v>
      </c>
      <c r="D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1161.2889299999999</v>
      </c>
      <c r="E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1161.0289299999999</v>
      </c>
      <c r="F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1192.6489300000001</v>
      </c>
      <c r="G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1224.3489300000001</v>
      </c>
      <c r="H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1208.5289299999999</v>
      </c>
      <c r="I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1584.21893</v>
      </c>
      <c r="J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1377.8589299999999</v>
      </c>
      <c r="K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1230.26893</v>
      </c>
      <c r="L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1161.26893</v>
      </c>
      <c r="M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1205.23893</v>
      </c>
      <c r="N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1206.0489299999999</v>
      </c>
      <c r="O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1206.0889300000001</v>
      </c>
      <c r="P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1206.0489299999999</v>
      </c>
      <c r="Q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1205.91893</v>
      </c>
      <c r="R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1172.76893</v>
      </c>
      <c r="S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1179.7989300000002</v>
      </c>
      <c r="T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1178.3589299999999</v>
      </c>
      <c r="U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1167.49893</v>
      </c>
      <c r="V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1262.0489299999999</v>
      </c>
      <c r="W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1236.4089300000001</v>
      </c>
      <c r="X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1164.5289299999999</v>
      </c>
      <c r="Y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1332.5389300000002</v>
      </c>
    </row>
    <row r="522" spans="1:25" x14ac:dyDescent="0.2">
      <c r="A522" s="79">
        <f t="shared" si="15"/>
        <v>42577</v>
      </c>
      <c r="B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1217.97893</v>
      </c>
      <c r="C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1170.71893</v>
      </c>
      <c r="D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1192.73893</v>
      </c>
      <c r="E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1208.16893</v>
      </c>
      <c r="F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1208.1589300000001</v>
      </c>
      <c r="G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1232.20893</v>
      </c>
      <c r="H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1208.16893</v>
      </c>
      <c r="I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1520.43893</v>
      </c>
      <c r="J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1377.5489299999999</v>
      </c>
      <c r="K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1230.45893</v>
      </c>
      <c r="L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1186.5689300000001</v>
      </c>
      <c r="M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1186.5889300000001</v>
      </c>
      <c r="N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1186.3889300000001</v>
      </c>
      <c r="O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1186.20893</v>
      </c>
      <c r="P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1172.50893</v>
      </c>
      <c r="Q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1186.17893</v>
      </c>
      <c r="R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1201.51893</v>
      </c>
      <c r="S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1232.1489300000001</v>
      </c>
      <c r="T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1280.20893</v>
      </c>
      <c r="U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1233.97893</v>
      </c>
      <c r="V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1196.0789299999999</v>
      </c>
      <c r="W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1197.7889299999999</v>
      </c>
      <c r="X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1201.48893</v>
      </c>
      <c r="Y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1326.94893</v>
      </c>
    </row>
    <row r="523" spans="1:25" x14ac:dyDescent="0.2">
      <c r="A523" s="79">
        <f t="shared" si="15"/>
        <v>42578</v>
      </c>
      <c r="B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1191.67893</v>
      </c>
      <c r="C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1193.43893</v>
      </c>
      <c r="D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1208.8689300000001</v>
      </c>
      <c r="E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1208.8389300000001</v>
      </c>
      <c r="F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1277.71893</v>
      </c>
      <c r="G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1297.0489299999999</v>
      </c>
      <c r="H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1259.74893</v>
      </c>
      <c r="I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1612.0989299999999</v>
      </c>
      <c r="J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1412.93893</v>
      </c>
      <c r="K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1263.6189300000001</v>
      </c>
      <c r="L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1201.51893</v>
      </c>
      <c r="M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1173.46893</v>
      </c>
      <c r="N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1173.22893</v>
      </c>
      <c r="O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1173.18893</v>
      </c>
      <c r="P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1201.24893</v>
      </c>
      <c r="Q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1201.46893</v>
      </c>
      <c r="R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1214.5389299999999</v>
      </c>
      <c r="S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1214.22893</v>
      </c>
      <c r="T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1253.1589300000001</v>
      </c>
      <c r="U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1215.8489299999999</v>
      </c>
      <c r="V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1196.1389300000001</v>
      </c>
      <c r="W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1198.18893</v>
      </c>
      <c r="X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1201.51893</v>
      </c>
      <c r="Y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1306.6089299999999</v>
      </c>
    </row>
    <row r="524" spans="1:25" x14ac:dyDescent="0.2">
      <c r="A524" s="79">
        <f t="shared" si="15"/>
        <v>42579</v>
      </c>
      <c r="B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1190.3989300000001</v>
      </c>
      <c r="C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1178.5289300000002</v>
      </c>
      <c r="D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1208.8789300000001</v>
      </c>
      <c r="E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1208.92893</v>
      </c>
      <c r="F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1259.46893</v>
      </c>
      <c r="G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1259.4089300000001</v>
      </c>
      <c r="H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1209.0789299999999</v>
      </c>
      <c r="I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1613.0489299999999</v>
      </c>
      <c r="J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1413.47893</v>
      </c>
      <c r="K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1231.4089300000001</v>
      </c>
      <c r="L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1173.8889300000001</v>
      </c>
      <c r="M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1173.93893</v>
      </c>
      <c r="N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1187.1089300000001</v>
      </c>
      <c r="O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1186.8689300000001</v>
      </c>
      <c r="P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1201.21893</v>
      </c>
      <c r="Q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1201.3189299999999</v>
      </c>
      <c r="R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1303.70893</v>
      </c>
      <c r="S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1266.7889299999999</v>
      </c>
      <c r="T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1281.23893</v>
      </c>
      <c r="U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1255.51893</v>
      </c>
      <c r="V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1194.3889300000001</v>
      </c>
      <c r="W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1196.94893</v>
      </c>
      <c r="X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1214.24893</v>
      </c>
      <c r="Y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1310.2889299999999</v>
      </c>
    </row>
    <row r="525" spans="1:25" x14ac:dyDescent="0.2">
      <c r="A525" s="79">
        <f t="shared" si="15"/>
        <v>42580</v>
      </c>
      <c r="B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1188.70893</v>
      </c>
      <c r="C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1194.25893</v>
      </c>
      <c r="D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1209.4089300000001</v>
      </c>
      <c r="E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1209.45893</v>
      </c>
      <c r="F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1278.5389299999999</v>
      </c>
      <c r="G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1297.8689300000001</v>
      </c>
      <c r="H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1234.3889300000001</v>
      </c>
      <c r="I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1614.23893</v>
      </c>
      <c r="J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1414.46893</v>
      </c>
      <c r="K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1231.98893</v>
      </c>
      <c r="L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1181.25893</v>
      </c>
      <c r="M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1188.0889300000001</v>
      </c>
      <c r="N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1168.9089300000001</v>
      </c>
      <c r="O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1160.8689300000001</v>
      </c>
      <c r="P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1161.01893</v>
      </c>
      <c r="Q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1174.17893</v>
      </c>
      <c r="R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1214.94893</v>
      </c>
      <c r="S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1227.1389300000001</v>
      </c>
      <c r="T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1227.51893</v>
      </c>
      <c r="U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1181.24893</v>
      </c>
      <c r="V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1227.74893</v>
      </c>
      <c r="W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1200.3189299999999</v>
      </c>
      <c r="X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1214.8289300000001</v>
      </c>
      <c r="Y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1333.42893</v>
      </c>
    </row>
    <row r="526" spans="1:25" x14ac:dyDescent="0.2">
      <c r="A526" s="79">
        <f t="shared" si="15"/>
        <v>42581</v>
      </c>
      <c r="B526" s="136">
        <f>VLOOKUP($A526+ROUND((COLUMN()-2)/24,5),АТС!$A$41:$F$784,3)+VLOOKUP($A526+ROUND((COLUMN()-2)/24,5),'Расчет сбытовых надбавок'!$B$793:'Расчет сбытовых надбавок'!$G$1536,4)+'Иные услуги '!$C$5+'РСТ РСО-А'!$N$7</f>
        <v>1256.45893</v>
      </c>
      <c r="C526" s="136">
        <f>VLOOKUP($A526+ROUND((COLUMN()-2)/24,5),АТС!$A$41:$F$784,3)+VLOOKUP($A526+ROUND((COLUMN()-2)/24,5),'Расчет сбытовых надбавок'!$B$793:'Расчет сбытовых надбавок'!$G$1536,4)+'Иные услуги '!$C$5+'РСТ РСО-А'!$N$7</f>
        <v>1173.74893</v>
      </c>
      <c r="D526" s="136">
        <f>VLOOKUP($A526+ROUND((COLUMN()-2)/24,5),АТС!$A$41:$F$784,3)+VLOOKUP($A526+ROUND((COLUMN()-2)/24,5),'Расчет сбытовых надбавок'!$B$793:'Расчет сбытовых надбавок'!$G$1536,4)+'Иные услуги '!$C$5+'РСТ РСО-А'!$N$7</f>
        <v>1161.0789299999999</v>
      </c>
      <c r="E526" s="136">
        <f>VLOOKUP($A526+ROUND((COLUMN()-2)/24,5),АТС!$A$41:$F$784,3)+VLOOKUP($A526+ROUND((COLUMN()-2)/24,5),'Расчет сбытовых надбавок'!$B$793:'Расчет сбытовых надбавок'!$G$1536,4)+'Иные услуги '!$C$5+'РСТ РСО-А'!$N$7</f>
        <v>1177.6589300000001</v>
      </c>
      <c r="F526" s="136">
        <f>VLOOKUP($A526+ROUND((COLUMN()-2)/24,5),АТС!$A$41:$F$784,3)+VLOOKUP($A526+ROUND((COLUMN()-2)/24,5),'Расчет сбытовых надбавок'!$B$793:'Расчет сбытовых надбавок'!$G$1536,4)+'Иные услуги '!$C$5+'РСТ РСО-А'!$N$7</f>
        <v>1212.6289300000001</v>
      </c>
      <c r="G526" s="136">
        <f>VLOOKUP($A526+ROUND((COLUMN()-2)/24,5),АТС!$A$41:$F$784,3)+VLOOKUP($A526+ROUND((COLUMN()-2)/24,5),'Расчет сбытовых надбавок'!$B$793:'Расчет сбытовых надбавок'!$G$1536,4)+'Иные услуги '!$C$5+'РСТ РСО-А'!$N$7</f>
        <v>1251.42893</v>
      </c>
      <c r="H526" s="136">
        <f>VLOOKUP($A526+ROUND((COLUMN()-2)/24,5),АТС!$A$41:$F$784,3)+VLOOKUP($A526+ROUND((COLUMN()-2)/24,5),'Расчет сбытовых надбавок'!$B$793:'Расчет сбытовых надбавок'!$G$1536,4)+'Иные услуги '!$C$5+'РСТ РСО-А'!$N$7</f>
        <v>1186.2789300000002</v>
      </c>
      <c r="I526" s="136">
        <f>VLOOKUP($A526+ROUND((COLUMN()-2)/24,5),АТС!$A$41:$F$784,3)+VLOOKUP($A526+ROUND((COLUMN()-2)/24,5),'Расчет сбытовых надбавок'!$B$793:'Расчет сбытовых надбавок'!$G$1536,4)+'Иные услуги '!$C$5+'РСТ РСО-А'!$N$7</f>
        <v>1201.1089300000001</v>
      </c>
      <c r="J526" s="136">
        <f>VLOOKUP($A526+ROUND((COLUMN()-2)/24,5),АТС!$A$41:$F$784,3)+VLOOKUP($A526+ROUND((COLUMN()-2)/24,5),'Расчет сбытовых надбавок'!$B$793:'Расчет сбытовых надбавок'!$G$1536,4)+'Иные услуги '!$C$5+'РСТ РСО-А'!$N$7</f>
        <v>1469.20893</v>
      </c>
      <c r="K526" s="136">
        <f>VLOOKUP($A526+ROUND((COLUMN()-2)/24,5),АТС!$A$41:$F$784,3)+VLOOKUP($A526+ROUND((COLUMN()-2)/24,5),'Расчет сбытовых надбавок'!$B$793:'Расчет сбытовых надбавок'!$G$1536,4)+'Иные услуги '!$C$5+'РСТ РСО-А'!$N$7</f>
        <v>1276.0689300000001</v>
      </c>
      <c r="L526" s="136">
        <f>VLOOKUP($A526+ROUND((COLUMN()-2)/24,5),АТС!$A$41:$F$784,3)+VLOOKUP($A526+ROUND((COLUMN()-2)/24,5),'Расчет сбытовых надбавок'!$B$793:'Расчет сбытовых надбавок'!$G$1536,4)+'Иные услуги '!$C$5+'РСТ РСО-А'!$N$7</f>
        <v>1211.7789299999999</v>
      </c>
      <c r="M526" s="136">
        <f>VLOOKUP($A526+ROUND((COLUMN()-2)/24,5),АТС!$A$41:$F$784,3)+VLOOKUP($A526+ROUND((COLUMN()-2)/24,5),'Расчет сбытовых надбавок'!$B$793:'Расчет сбытовых надбавок'!$G$1536,4)+'Иные услуги '!$C$5+'РСТ РСО-А'!$N$7</f>
        <v>1189.8189299999999</v>
      </c>
      <c r="N526" s="136">
        <f>VLOOKUP($A526+ROUND((COLUMN()-2)/24,5),АТС!$A$41:$F$784,3)+VLOOKUP($A526+ROUND((COLUMN()-2)/24,5),'Расчет сбытовых надбавок'!$B$793:'Расчет сбытовых надбавок'!$G$1536,4)+'Иные услуги '!$C$5+'РСТ РСО-А'!$N$7</f>
        <v>1226.50893</v>
      </c>
      <c r="O526" s="136">
        <f>VLOOKUP($A526+ROUND((COLUMN()-2)/24,5),АТС!$A$41:$F$784,3)+VLOOKUP($A526+ROUND((COLUMN()-2)/24,5),'Расчет сбытовых надбавок'!$B$793:'Расчет сбытовых надбавок'!$G$1536,4)+'Иные услуги '!$C$5+'РСТ РСО-А'!$N$7</f>
        <v>1226.48893</v>
      </c>
      <c r="P526" s="136">
        <f>VLOOKUP($A526+ROUND((COLUMN()-2)/24,5),АТС!$A$41:$F$784,3)+VLOOKUP($A526+ROUND((COLUMN()-2)/24,5),'Расчет сбытовых надбавок'!$B$793:'Расчет сбытовых надбавок'!$G$1536,4)+'Иные услуги '!$C$5+'РСТ РСО-А'!$N$7</f>
        <v>1226.51893</v>
      </c>
      <c r="Q526" s="136">
        <f>VLOOKUP($A526+ROUND((COLUMN()-2)/24,5),АТС!$A$41:$F$784,3)+VLOOKUP($A526+ROUND((COLUMN()-2)/24,5),'Расчет сбытовых надбавок'!$B$793:'Расчет сбытовых надбавок'!$G$1536,4)+'Иные услуги '!$C$5+'РСТ РСО-А'!$N$7</f>
        <v>1226.47893</v>
      </c>
      <c r="R526" s="136">
        <f>VLOOKUP($A526+ROUND((COLUMN()-2)/24,5),АТС!$A$41:$F$784,3)+VLOOKUP($A526+ROUND((COLUMN()-2)/24,5),'Расчет сбытовых надбавок'!$B$793:'Расчет сбытовых надбавок'!$G$1536,4)+'Иные услуги '!$C$5+'РСТ РСО-А'!$N$7</f>
        <v>1226.1589300000001</v>
      </c>
      <c r="S526" s="136">
        <f>VLOOKUP($A526+ROUND((COLUMN()-2)/24,5),АТС!$A$41:$F$784,3)+VLOOKUP($A526+ROUND((COLUMN()-2)/24,5),'Расчет сбытовых надбавок'!$B$793:'Расчет сбытовых надбавок'!$G$1536,4)+'Иные услуги '!$C$5+'РСТ РСО-А'!$N$7</f>
        <v>1210.47893</v>
      </c>
      <c r="T526" s="136">
        <f>VLOOKUP($A526+ROUND((COLUMN()-2)/24,5),АТС!$A$41:$F$784,3)+VLOOKUP($A526+ROUND((COLUMN()-2)/24,5),'Расчет сбытовых надбавок'!$B$793:'Расчет сбытовых надбавок'!$G$1536,4)+'Иные услуги '!$C$5+'РСТ РСО-А'!$N$7</f>
        <v>1195.5289299999999</v>
      </c>
      <c r="U526" s="136">
        <f>VLOOKUP($A526+ROUND((COLUMN()-2)/24,5),АТС!$A$41:$F$784,3)+VLOOKUP($A526+ROUND((COLUMN()-2)/24,5),'Расчет сбытовых надбавок'!$B$793:'Расчет сбытовых надбавок'!$G$1536,4)+'Иные услуги '!$C$5+'РСТ РСО-А'!$N$7</f>
        <v>1183.8489300000001</v>
      </c>
      <c r="V526" s="136">
        <f>VLOOKUP($A526+ROUND((COLUMN()-2)/24,5),АТС!$A$41:$F$784,3)+VLOOKUP($A526+ROUND((COLUMN()-2)/24,5),'Расчет сбытовых надбавок'!$B$793:'Расчет сбытовых надбавок'!$G$1536,4)+'Иные услуги '!$C$5+'РСТ РСО-А'!$N$7</f>
        <v>1269.20893</v>
      </c>
      <c r="W526" s="136">
        <f>VLOOKUP($A526+ROUND((COLUMN()-2)/24,5),АТС!$A$41:$F$784,3)+VLOOKUP($A526+ROUND((COLUMN()-2)/24,5),'Расчет сбытовых надбавок'!$B$793:'Расчет сбытовых надбавок'!$G$1536,4)+'Иные услуги '!$C$5+'РСТ РСО-А'!$N$7</f>
        <v>1257.1589300000001</v>
      </c>
      <c r="X526" s="136">
        <f>VLOOKUP($A526+ROUND((COLUMN()-2)/24,5),АТС!$A$41:$F$784,3)+VLOOKUP($A526+ROUND((COLUMN()-2)/24,5),'Расчет сбытовых надбавок'!$B$793:'Расчет сбытовых надбавок'!$G$1536,4)+'Иные услуги '!$C$5+'РСТ РСО-А'!$N$7</f>
        <v>1168.23893</v>
      </c>
      <c r="Y526" s="136">
        <f>VLOOKUP($A526+ROUND((COLUMN()-2)/24,5),АТС!$A$41:$F$784,3)+VLOOKUP($A526+ROUND((COLUMN()-2)/24,5),'Расчет сбытовых надбавок'!$B$793:'Расчет сбытовых надбавок'!$G$1536,4)+'Иные услуги '!$C$5+'РСТ РСО-А'!$N$7</f>
        <v>1310.7889299999999</v>
      </c>
    </row>
    <row r="527" spans="1:25" x14ac:dyDescent="0.2">
      <c r="A527" s="79">
        <f t="shared" si="15"/>
        <v>42582</v>
      </c>
      <c r="B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РСО-А'!$N$7</f>
        <v>1238.8589300000001</v>
      </c>
      <c r="C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РСО-А'!$N$7</f>
        <v>1169.3989300000001</v>
      </c>
      <c r="D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РСО-А'!$N$7</f>
        <v>1177.6589300000001</v>
      </c>
      <c r="E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РСО-А'!$N$7</f>
        <v>1177.7989299999999</v>
      </c>
      <c r="F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РСО-А'!$N$7</f>
        <v>1231.92893</v>
      </c>
      <c r="G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РСО-А'!$N$7</f>
        <v>1251.5789300000001</v>
      </c>
      <c r="H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РСО-А'!$N$7</f>
        <v>1186.1489300000001</v>
      </c>
      <c r="I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РСО-А'!$N$7</f>
        <v>1177.7989299999999</v>
      </c>
      <c r="J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РСО-А'!$N$7</f>
        <v>1493.43893</v>
      </c>
      <c r="K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РСО-А'!$N$7</f>
        <v>1292.5489300000002</v>
      </c>
      <c r="L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РСО-А'!$N$7</f>
        <v>1240.91893</v>
      </c>
      <c r="M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РСО-А'!$N$7</f>
        <v>1210.1489300000001</v>
      </c>
      <c r="N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РСО-А'!$N$7</f>
        <v>1210.0389299999999</v>
      </c>
      <c r="O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РСО-А'!$N$7</f>
        <v>1209.99893</v>
      </c>
      <c r="P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РСО-А'!$N$7</f>
        <v>1225.0689299999999</v>
      </c>
      <c r="Q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РСО-А'!$N$7</f>
        <v>1224.99893</v>
      </c>
      <c r="R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РСО-А'!$N$7</f>
        <v>1225.0689299999999</v>
      </c>
      <c r="S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РСО-А'!$N$7</f>
        <v>1195.2889300000002</v>
      </c>
      <c r="T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РСО-А'!$N$7</f>
        <v>1195.5389299999999</v>
      </c>
      <c r="U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РСО-А'!$N$7</f>
        <v>1183.76893</v>
      </c>
      <c r="V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РСО-А'!$N$7</f>
        <v>1281.3489300000001</v>
      </c>
      <c r="W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РСО-А'!$N$7</f>
        <v>1251.2789299999999</v>
      </c>
      <c r="X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РСО-А'!$N$7</f>
        <v>1168.5989300000001</v>
      </c>
      <c r="Y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РСО-А'!$N$7</f>
        <v>1329.6189300000001</v>
      </c>
    </row>
    <row r="528" spans="1:25" ht="12.75" customHeight="1" x14ac:dyDescent="0.25">
      <c r="A528" s="93"/>
      <c r="C528" s="104"/>
      <c r="D528" s="104"/>
      <c r="E528" s="104"/>
      <c r="F528" s="104"/>
      <c r="G528" s="104"/>
      <c r="H528" s="104"/>
      <c r="I528" s="104"/>
      <c r="J528" s="104"/>
      <c r="K528" s="104"/>
      <c r="L528" s="104"/>
      <c r="M528" s="104"/>
      <c r="N528" s="104"/>
      <c r="O528" s="104"/>
      <c r="P528" s="104"/>
      <c r="Q528" s="104"/>
      <c r="R528" s="104"/>
      <c r="S528" s="104"/>
      <c r="T528" s="104"/>
      <c r="U528" s="104"/>
      <c r="V528" s="104"/>
      <c r="W528" s="104"/>
      <c r="X528" s="104"/>
      <c r="Y528" s="105"/>
    </row>
    <row r="529" spans="1:27" x14ac:dyDescent="0.25">
      <c r="A529" s="87" t="s">
        <v>152</v>
      </c>
      <c r="B529" s="78"/>
      <c r="C529" s="78"/>
      <c r="D529" s="78"/>
    </row>
    <row r="530" spans="1:27" ht="12.75" x14ac:dyDescent="0.2">
      <c r="A530" s="169" t="s">
        <v>48</v>
      </c>
      <c r="B530" s="180" t="s">
        <v>122</v>
      </c>
      <c r="C530" s="181"/>
      <c r="D530" s="181"/>
      <c r="E530" s="181"/>
      <c r="F530" s="181"/>
      <c r="G530" s="181"/>
      <c r="H530" s="181"/>
      <c r="I530" s="181"/>
      <c r="J530" s="181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  <c r="W530" s="181"/>
      <c r="X530" s="181"/>
      <c r="Y530" s="182"/>
    </row>
    <row r="531" spans="1:27" ht="12.75" x14ac:dyDescent="0.2">
      <c r="A531" s="170"/>
      <c r="B531" s="183"/>
      <c r="C531" s="184"/>
      <c r="D531" s="184"/>
      <c r="E531" s="184"/>
      <c r="F531" s="184"/>
      <c r="G531" s="184"/>
      <c r="H531" s="184"/>
      <c r="I531" s="184"/>
      <c r="J531" s="184"/>
      <c r="K531" s="184"/>
      <c r="L531" s="184"/>
      <c r="M531" s="184"/>
      <c r="N531" s="184"/>
      <c r="O531" s="184"/>
      <c r="P531" s="184"/>
      <c r="Q531" s="184"/>
      <c r="R531" s="184"/>
      <c r="S531" s="184"/>
      <c r="T531" s="184"/>
      <c r="U531" s="184"/>
      <c r="V531" s="184"/>
      <c r="W531" s="184"/>
      <c r="X531" s="184"/>
      <c r="Y531" s="185"/>
    </row>
    <row r="532" spans="1:27" s="112" customFormat="1" ht="12.75" customHeight="1" x14ac:dyDescent="0.2">
      <c r="A532" s="170"/>
      <c r="B532" s="172" t="s">
        <v>123</v>
      </c>
      <c r="C532" s="163" t="s">
        <v>124</v>
      </c>
      <c r="D532" s="163" t="s">
        <v>125</v>
      </c>
      <c r="E532" s="163" t="s">
        <v>126</v>
      </c>
      <c r="F532" s="163" t="s">
        <v>127</v>
      </c>
      <c r="G532" s="163" t="s">
        <v>128</v>
      </c>
      <c r="H532" s="163" t="s">
        <v>129</v>
      </c>
      <c r="I532" s="163" t="s">
        <v>130</v>
      </c>
      <c r="J532" s="163" t="s">
        <v>131</v>
      </c>
      <c r="K532" s="163" t="s">
        <v>132</v>
      </c>
      <c r="L532" s="163" t="s">
        <v>133</v>
      </c>
      <c r="M532" s="163" t="s">
        <v>134</v>
      </c>
      <c r="N532" s="174" t="s">
        <v>135</v>
      </c>
      <c r="O532" s="163" t="s">
        <v>136</v>
      </c>
      <c r="P532" s="163" t="s">
        <v>137</v>
      </c>
      <c r="Q532" s="163" t="s">
        <v>138</v>
      </c>
      <c r="R532" s="163" t="s">
        <v>139</v>
      </c>
      <c r="S532" s="163" t="s">
        <v>140</v>
      </c>
      <c r="T532" s="163" t="s">
        <v>141</v>
      </c>
      <c r="U532" s="163" t="s">
        <v>142</v>
      </c>
      <c r="V532" s="163" t="s">
        <v>143</v>
      </c>
      <c r="W532" s="163" t="s">
        <v>144</v>
      </c>
      <c r="X532" s="163" t="s">
        <v>145</v>
      </c>
      <c r="Y532" s="163" t="s">
        <v>146</v>
      </c>
    </row>
    <row r="533" spans="1:27" s="112" customFormat="1" ht="11.25" customHeight="1" x14ac:dyDescent="0.2">
      <c r="A533" s="171"/>
      <c r="B533" s="173"/>
      <c r="C533" s="164"/>
      <c r="D533" s="164"/>
      <c r="E533" s="164"/>
      <c r="F533" s="164"/>
      <c r="G533" s="164"/>
      <c r="H533" s="164"/>
      <c r="I533" s="164"/>
      <c r="J533" s="164"/>
      <c r="K533" s="164"/>
      <c r="L533" s="164"/>
      <c r="M533" s="164"/>
      <c r="N533" s="175"/>
      <c r="O533" s="164"/>
      <c r="P533" s="164"/>
      <c r="Q533" s="164"/>
      <c r="R533" s="164"/>
      <c r="S533" s="164"/>
      <c r="T533" s="164"/>
      <c r="U533" s="164"/>
      <c r="V533" s="164"/>
      <c r="W533" s="164"/>
      <c r="X533" s="164"/>
      <c r="Y533" s="164"/>
    </row>
    <row r="534" spans="1:27" ht="15.75" customHeight="1" x14ac:dyDescent="0.2">
      <c r="A534" s="79">
        <f>A497</f>
        <v>42552</v>
      </c>
      <c r="B534" s="106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1175.0989300000001</v>
      </c>
      <c r="C534" s="106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1141.93893</v>
      </c>
      <c r="D534" s="106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1169.97893</v>
      </c>
      <c r="E534" s="106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1208.71893</v>
      </c>
      <c r="F534" s="106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1251.48893</v>
      </c>
      <c r="G534" s="106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1299.2789299999999</v>
      </c>
      <c r="H534" s="106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1216.8589300000001</v>
      </c>
      <c r="I534" s="106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1510.5689300000001</v>
      </c>
      <c r="J534" s="106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1307.9089300000001</v>
      </c>
      <c r="K534" s="106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1163.23893</v>
      </c>
      <c r="L534" s="106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1150.3189299999999</v>
      </c>
      <c r="M534" s="106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1150.3589299999999</v>
      </c>
      <c r="N534" s="106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1141.8489300000001</v>
      </c>
      <c r="O534" s="106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1141.8389300000001</v>
      </c>
      <c r="P534" s="106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1141.7889299999999</v>
      </c>
      <c r="Q534" s="106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1141.76893</v>
      </c>
      <c r="R534" s="106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1167.3289300000001</v>
      </c>
      <c r="S534" s="106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1190.2989299999999</v>
      </c>
      <c r="T534" s="106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1190.26893</v>
      </c>
      <c r="U534" s="106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1156.43893</v>
      </c>
      <c r="V534" s="106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1203.5989299999999</v>
      </c>
      <c r="W534" s="106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1212.0489299999999</v>
      </c>
      <c r="X534" s="106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1156.69893</v>
      </c>
      <c r="Y534" s="106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1308.3989300000001</v>
      </c>
      <c r="AA534" s="80"/>
    </row>
    <row r="535" spans="1:27" x14ac:dyDescent="0.2">
      <c r="A535" s="79">
        <f>A534+1</f>
        <v>42553</v>
      </c>
      <c r="B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1206.49893</v>
      </c>
      <c r="C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1159.8889300000001</v>
      </c>
      <c r="D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1140.3489300000001</v>
      </c>
      <c r="E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1153.5589299999999</v>
      </c>
      <c r="F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1214.8889300000001</v>
      </c>
      <c r="G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1265.48893</v>
      </c>
      <c r="H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1205.43893</v>
      </c>
      <c r="I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1149.41893</v>
      </c>
      <c r="J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1432.45893</v>
      </c>
      <c r="K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1247.5289299999999</v>
      </c>
      <c r="L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1185.3689299999999</v>
      </c>
      <c r="M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1185.3889300000001</v>
      </c>
      <c r="N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1185.44893</v>
      </c>
      <c r="O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1171.49893</v>
      </c>
      <c r="P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1164.70893</v>
      </c>
      <c r="Q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1164.71893</v>
      </c>
      <c r="R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1200.0789299999999</v>
      </c>
      <c r="S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1215.26893</v>
      </c>
      <c r="T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1200.19893</v>
      </c>
      <c r="U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1185.8789300000001</v>
      </c>
      <c r="V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1191.74893</v>
      </c>
      <c r="W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1219.7889299999999</v>
      </c>
      <c r="X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1147.3189300000001</v>
      </c>
      <c r="Y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1255.68893</v>
      </c>
    </row>
    <row r="536" spans="1:27" x14ac:dyDescent="0.2">
      <c r="A536" s="79">
        <f t="shared" ref="A536:A564" si="16">A535+1</f>
        <v>42554</v>
      </c>
      <c r="B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1201.5389299999999</v>
      </c>
      <c r="C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1156.49893</v>
      </c>
      <c r="D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1140.2889299999999</v>
      </c>
      <c r="E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1153.41893</v>
      </c>
      <c r="F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1214.50893</v>
      </c>
      <c r="G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1287.5889300000001</v>
      </c>
      <c r="H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1205.2789299999999</v>
      </c>
      <c r="I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1149.1589300000001</v>
      </c>
      <c r="J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1431.7789299999999</v>
      </c>
      <c r="K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1247.5389299999999</v>
      </c>
      <c r="L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1200.00893</v>
      </c>
      <c r="M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1215.23893</v>
      </c>
      <c r="N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1207.43893</v>
      </c>
      <c r="O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1200.00893</v>
      </c>
      <c r="P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1200.1589300000001</v>
      </c>
      <c r="Q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1199.96893</v>
      </c>
      <c r="R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1239.0389300000002</v>
      </c>
      <c r="S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1239.0589300000001</v>
      </c>
      <c r="T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1239.0389300000002</v>
      </c>
      <c r="U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1223.24893</v>
      </c>
      <c r="V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1190.2989299999999</v>
      </c>
      <c r="W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1217.26893</v>
      </c>
      <c r="X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1147.2789299999999</v>
      </c>
      <c r="Y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1255.41893</v>
      </c>
    </row>
    <row r="537" spans="1:27" x14ac:dyDescent="0.2">
      <c r="A537" s="79">
        <f t="shared" si="16"/>
        <v>42555</v>
      </c>
      <c r="B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1160.0489300000002</v>
      </c>
      <c r="C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1141.5789300000001</v>
      </c>
      <c r="D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1184.68893</v>
      </c>
      <c r="E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1208.3489300000001</v>
      </c>
      <c r="F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1269.5589299999999</v>
      </c>
      <c r="G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1298.95893</v>
      </c>
      <c r="H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1216.7789299999999</v>
      </c>
      <c r="I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1486.1189300000001</v>
      </c>
      <c r="J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1307.76893</v>
      </c>
      <c r="K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1149.7789299999999</v>
      </c>
      <c r="L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1148.8489300000001</v>
      </c>
      <c r="M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1153.3289299999999</v>
      </c>
      <c r="N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1148.8289300000001</v>
      </c>
      <c r="O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1150.0789299999999</v>
      </c>
      <c r="P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1155.72893</v>
      </c>
      <c r="Q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1156.94893</v>
      </c>
      <c r="R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1166.93893</v>
      </c>
      <c r="S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1189.8489300000001</v>
      </c>
      <c r="T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1189.8589300000001</v>
      </c>
      <c r="U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1156.41893</v>
      </c>
      <c r="V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1185.99893</v>
      </c>
      <c r="W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1177.0789300000001</v>
      </c>
      <c r="X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1156.25893</v>
      </c>
      <c r="Y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1198.72893</v>
      </c>
    </row>
    <row r="538" spans="1:27" x14ac:dyDescent="0.2">
      <c r="A538" s="79">
        <f t="shared" si="16"/>
        <v>42556</v>
      </c>
      <c r="B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1159.93893</v>
      </c>
      <c r="C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1141.96893</v>
      </c>
      <c r="D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1185.0589299999999</v>
      </c>
      <c r="E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1208.72893</v>
      </c>
      <c r="F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1269.98893</v>
      </c>
      <c r="G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1269.8889300000001</v>
      </c>
      <c r="H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1216.99893</v>
      </c>
      <c r="I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1486.50893</v>
      </c>
      <c r="J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1307.71893</v>
      </c>
      <c r="K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1149.95893</v>
      </c>
      <c r="L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1158.8889300000001</v>
      </c>
      <c r="M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1149.8989300000001</v>
      </c>
      <c r="N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1149.9089300000001</v>
      </c>
      <c r="O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1149.7989299999999</v>
      </c>
      <c r="P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1163.1389300000001</v>
      </c>
      <c r="Q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1163.0989299999999</v>
      </c>
      <c r="R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1167.1489300000001</v>
      </c>
      <c r="S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1214.72893</v>
      </c>
      <c r="T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1214.67893</v>
      </c>
      <c r="U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1227.7889299999999</v>
      </c>
      <c r="V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1171.6489300000001</v>
      </c>
      <c r="W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1185.17893</v>
      </c>
      <c r="X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1166.8789299999999</v>
      </c>
      <c r="Y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1263.72893</v>
      </c>
    </row>
    <row r="539" spans="1:27" x14ac:dyDescent="0.2">
      <c r="A539" s="79">
        <f t="shared" si="16"/>
        <v>42557</v>
      </c>
      <c r="B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1157.1089300000001</v>
      </c>
      <c r="C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1155.76893</v>
      </c>
      <c r="D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1184.91893</v>
      </c>
      <c r="E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1208.4089300000001</v>
      </c>
      <c r="F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1233.3789300000001</v>
      </c>
      <c r="G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1269.71893</v>
      </c>
      <c r="H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1233.67893</v>
      </c>
      <c r="I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1509.97893</v>
      </c>
      <c r="J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1509.5589299999999</v>
      </c>
      <c r="K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1190.8989300000001</v>
      </c>
      <c r="L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1150.0989299999999</v>
      </c>
      <c r="M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1150.1189300000001</v>
      </c>
      <c r="N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1163.3189300000001</v>
      </c>
      <c r="O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1176.8089300000001</v>
      </c>
      <c r="P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1163.3189300000001</v>
      </c>
      <c r="Q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1163.21893</v>
      </c>
      <c r="R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1178.5789300000001</v>
      </c>
      <c r="S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1190.20893</v>
      </c>
      <c r="T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1167.1089300000001</v>
      </c>
      <c r="U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1158.19893</v>
      </c>
      <c r="V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1209.8989300000001</v>
      </c>
      <c r="W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1191.51893</v>
      </c>
      <c r="X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1155.6589300000001</v>
      </c>
      <c r="Y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1276.8089299999999</v>
      </c>
    </row>
    <row r="540" spans="1:27" x14ac:dyDescent="0.2">
      <c r="A540" s="79">
        <f t="shared" si="16"/>
        <v>42558</v>
      </c>
      <c r="B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1156.23893</v>
      </c>
      <c r="C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1141.96893</v>
      </c>
      <c r="D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1184.9089300000001</v>
      </c>
      <c r="E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1208.46893</v>
      </c>
      <c r="F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1216.6289300000001</v>
      </c>
      <c r="G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1269.68893</v>
      </c>
      <c r="H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1200.25893</v>
      </c>
      <c r="I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1510.0889300000001</v>
      </c>
      <c r="J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1348.49893</v>
      </c>
      <c r="K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1198.5689300000001</v>
      </c>
      <c r="L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1150.3189299999999</v>
      </c>
      <c r="M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1158.70893</v>
      </c>
      <c r="N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1141.8089300000001</v>
      </c>
      <c r="O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1150.45893</v>
      </c>
      <c r="P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1150.3889300000001</v>
      </c>
      <c r="Q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1159.6289300000001</v>
      </c>
      <c r="R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1167.26893</v>
      </c>
      <c r="S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1178.5289299999999</v>
      </c>
      <c r="T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1214.94893</v>
      </c>
      <c r="U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1215.48893</v>
      </c>
      <c r="V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1172.0589299999999</v>
      </c>
      <c r="W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1211.18893</v>
      </c>
      <c r="X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1145.50893</v>
      </c>
      <c r="Y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1277.69893</v>
      </c>
    </row>
    <row r="541" spans="1:27" x14ac:dyDescent="0.2">
      <c r="A541" s="79">
        <f t="shared" si="16"/>
        <v>42559</v>
      </c>
      <c r="B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1166.99893</v>
      </c>
      <c r="C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1141.96893</v>
      </c>
      <c r="D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1200.5989300000001</v>
      </c>
      <c r="E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1200.5489300000002</v>
      </c>
      <c r="F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1208.3589300000001</v>
      </c>
      <c r="G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1279.4089300000001</v>
      </c>
      <c r="H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1192.6389300000001</v>
      </c>
      <c r="I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1522.73893</v>
      </c>
      <c r="J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1381.22893</v>
      </c>
      <c r="K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1229.5889299999999</v>
      </c>
      <c r="L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1170.4089300000001</v>
      </c>
      <c r="M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1156.91893</v>
      </c>
      <c r="N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1170.2889299999999</v>
      </c>
      <c r="O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1184.20893</v>
      </c>
      <c r="P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1198.6189300000001</v>
      </c>
      <c r="Q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1198.6389300000001</v>
      </c>
      <c r="R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1208.5689299999999</v>
      </c>
      <c r="S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1221.2789299999999</v>
      </c>
      <c r="T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1234.1289300000001</v>
      </c>
      <c r="U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1221.5789299999999</v>
      </c>
      <c r="V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1177.8189299999999</v>
      </c>
      <c r="W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1178.7889299999999</v>
      </c>
      <c r="X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1140.3289299999999</v>
      </c>
      <c r="Y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1285.19893</v>
      </c>
    </row>
    <row r="542" spans="1:27" x14ac:dyDescent="0.2">
      <c r="A542" s="79">
        <f t="shared" si="16"/>
        <v>42560</v>
      </c>
      <c r="B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1205.2789299999999</v>
      </c>
      <c r="C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1167.41893</v>
      </c>
      <c r="D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1145.67893</v>
      </c>
      <c r="E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1161.45893</v>
      </c>
      <c r="F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1195.6289300000001</v>
      </c>
      <c r="G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1233.99893</v>
      </c>
      <c r="H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1196.25893</v>
      </c>
      <c r="I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1143.4089300000001</v>
      </c>
      <c r="J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1471.45893</v>
      </c>
      <c r="K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1273.26893</v>
      </c>
      <c r="L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1192.8089300000001</v>
      </c>
      <c r="M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1178.5589300000001</v>
      </c>
      <c r="N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1178.5289299999999</v>
      </c>
      <c r="O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1207.71893</v>
      </c>
      <c r="P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1200.0889299999999</v>
      </c>
      <c r="Q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1199.96893</v>
      </c>
      <c r="R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1223.17893</v>
      </c>
      <c r="S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1207.8089300000001</v>
      </c>
      <c r="T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1207.67893</v>
      </c>
      <c r="U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1178.26893</v>
      </c>
      <c r="V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1209.3389299999999</v>
      </c>
      <c r="W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1210.17893</v>
      </c>
      <c r="X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1154.2889300000002</v>
      </c>
      <c r="Y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1246.75893</v>
      </c>
    </row>
    <row r="543" spans="1:27" x14ac:dyDescent="0.2">
      <c r="A543" s="79">
        <f t="shared" si="16"/>
        <v>42561</v>
      </c>
      <c r="B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1163.6089300000001</v>
      </c>
      <c r="C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1142.70893</v>
      </c>
      <c r="D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1140.16893</v>
      </c>
      <c r="E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1182.3689300000001</v>
      </c>
      <c r="F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1218.6089300000001</v>
      </c>
      <c r="G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1259.3589300000001</v>
      </c>
      <c r="H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1200.6489300000001</v>
      </c>
      <c r="I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1139.66893</v>
      </c>
      <c r="J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1478.72893</v>
      </c>
      <c r="K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1325.69893</v>
      </c>
      <c r="L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1235.42893</v>
      </c>
      <c r="M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1211.8889300000001</v>
      </c>
      <c r="N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1211.70893</v>
      </c>
      <c r="O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1235.3089300000001</v>
      </c>
      <c r="P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1278.0789300000001</v>
      </c>
      <c r="Q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1278.0689300000001</v>
      </c>
      <c r="R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1278.74893</v>
      </c>
      <c r="S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1278.74893</v>
      </c>
      <c r="T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1212.25893</v>
      </c>
      <c r="U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1181.93893</v>
      </c>
      <c r="V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1189.3789300000001</v>
      </c>
      <c r="W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1201.5889299999999</v>
      </c>
      <c r="X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1150.0889299999999</v>
      </c>
      <c r="Y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1250.74893</v>
      </c>
    </row>
    <row r="544" spans="1:27" x14ac:dyDescent="0.2">
      <c r="A544" s="79">
        <f t="shared" si="16"/>
        <v>42562</v>
      </c>
      <c r="B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1152.8489300000001</v>
      </c>
      <c r="C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1139.6089300000001</v>
      </c>
      <c r="D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1204.2889299999999</v>
      </c>
      <c r="E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1204.46893</v>
      </c>
      <c r="F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1246.1089299999999</v>
      </c>
      <c r="G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1302.76893</v>
      </c>
      <c r="H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1245.9089300000001</v>
      </c>
      <c r="I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1607.1589300000001</v>
      </c>
      <c r="J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1433.8189299999999</v>
      </c>
      <c r="K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1274.7789299999999</v>
      </c>
      <c r="L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1172.5789300000001</v>
      </c>
      <c r="M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1159.0289299999999</v>
      </c>
      <c r="N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1165.25893</v>
      </c>
      <c r="O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1186.1089300000001</v>
      </c>
      <c r="P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1186.3089299999999</v>
      </c>
      <c r="Q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1158.43893</v>
      </c>
      <c r="R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1197.92893</v>
      </c>
      <c r="S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1203.75893</v>
      </c>
      <c r="T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1237.5289299999999</v>
      </c>
      <c r="U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1224.1089299999999</v>
      </c>
      <c r="V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1174.8189300000001</v>
      </c>
      <c r="W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1175.0789300000001</v>
      </c>
      <c r="X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1153.26893</v>
      </c>
      <c r="Y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1276.95893</v>
      </c>
    </row>
    <row r="545" spans="1:25" x14ac:dyDescent="0.2">
      <c r="A545" s="79">
        <f t="shared" si="16"/>
        <v>42563</v>
      </c>
      <c r="B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1154.22893</v>
      </c>
      <c r="C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1139.6589300000001</v>
      </c>
      <c r="D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1203.76893</v>
      </c>
      <c r="E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1228.7789299999999</v>
      </c>
      <c r="F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1264.2789299999999</v>
      </c>
      <c r="G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1264.5589299999999</v>
      </c>
      <c r="H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1246.97893</v>
      </c>
      <c r="I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1609.3789299999999</v>
      </c>
      <c r="J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1435.6389300000001</v>
      </c>
      <c r="K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1276.0889300000001</v>
      </c>
      <c r="L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1174.0889299999999</v>
      </c>
      <c r="M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1160.5489299999999</v>
      </c>
      <c r="N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1167.19893</v>
      </c>
      <c r="O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1188.24893</v>
      </c>
      <c r="P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1188.23893</v>
      </c>
      <c r="Q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1188.24893</v>
      </c>
      <c r="R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1199.8389299999999</v>
      </c>
      <c r="S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1273.20893</v>
      </c>
      <c r="T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1295.45893</v>
      </c>
      <c r="U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1251.1189300000001</v>
      </c>
      <c r="V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1147.1389300000001</v>
      </c>
      <c r="W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1147.41893</v>
      </c>
      <c r="X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1164.41893</v>
      </c>
      <c r="Y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1240.8589300000001</v>
      </c>
    </row>
    <row r="546" spans="1:25" x14ac:dyDescent="0.2">
      <c r="A546" s="79">
        <f t="shared" si="16"/>
        <v>42564</v>
      </c>
      <c r="B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1162.3189299999999</v>
      </c>
      <c r="C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1141.5789300000001</v>
      </c>
      <c r="D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1208.21893</v>
      </c>
      <c r="E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1233.3389300000001</v>
      </c>
      <c r="F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1269.3689300000001</v>
      </c>
      <c r="G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1269.5789299999999</v>
      </c>
      <c r="H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1251.50893</v>
      </c>
      <c r="I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1616.23893</v>
      </c>
      <c r="J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1442.00893</v>
      </c>
      <c r="K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1280.6089300000001</v>
      </c>
      <c r="L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1177.3489300000001</v>
      </c>
      <c r="M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1163.66893</v>
      </c>
      <c r="N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1170.3389299999999</v>
      </c>
      <c r="O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1191.49893</v>
      </c>
      <c r="P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1191.5289299999999</v>
      </c>
      <c r="Q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1191.4089300000001</v>
      </c>
      <c r="R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1202.3189300000001</v>
      </c>
      <c r="S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1276.1589300000001</v>
      </c>
      <c r="T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1298.8389300000001</v>
      </c>
      <c r="U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1254.68893</v>
      </c>
      <c r="V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1144.49893</v>
      </c>
      <c r="W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1144.94893</v>
      </c>
      <c r="X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1167.0189300000002</v>
      </c>
      <c r="Y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1240.91893</v>
      </c>
    </row>
    <row r="547" spans="1:25" x14ac:dyDescent="0.2">
      <c r="A547" s="79">
        <f t="shared" si="16"/>
        <v>42565</v>
      </c>
      <c r="B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1160.91893</v>
      </c>
      <c r="C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1141.6289300000001</v>
      </c>
      <c r="D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1169.69893</v>
      </c>
      <c r="E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1233.45893</v>
      </c>
      <c r="F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1269.5289299999999</v>
      </c>
      <c r="G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1269.68893</v>
      </c>
      <c r="H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1251.71893</v>
      </c>
      <c r="I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1602.1189299999999</v>
      </c>
      <c r="J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1416.8289299999999</v>
      </c>
      <c r="K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1254.1389300000001</v>
      </c>
      <c r="L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1177.3189299999999</v>
      </c>
      <c r="M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1163.5689300000001</v>
      </c>
      <c r="N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1184.1289300000001</v>
      </c>
      <c r="O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1191.3189300000001</v>
      </c>
      <c r="P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1191.2889299999999</v>
      </c>
      <c r="Q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1191.24893</v>
      </c>
      <c r="R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1214.47893</v>
      </c>
      <c r="S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1240.68893</v>
      </c>
      <c r="T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1298.8289299999999</v>
      </c>
      <c r="U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1254.6589300000001</v>
      </c>
      <c r="V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1144.3089299999999</v>
      </c>
      <c r="W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1144.75893</v>
      </c>
      <c r="X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1166.92893</v>
      </c>
      <c r="Y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1233.72893</v>
      </c>
    </row>
    <row r="548" spans="1:25" x14ac:dyDescent="0.2">
      <c r="A548" s="79">
        <f t="shared" si="16"/>
        <v>42566</v>
      </c>
      <c r="B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1149.2789299999999</v>
      </c>
      <c r="C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1142.00893</v>
      </c>
      <c r="D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1170.47893</v>
      </c>
      <c r="E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1233.96893</v>
      </c>
      <c r="F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1270.1189299999999</v>
      </c>
      <c r="G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1270.0789299999999</v>
      </c>
      <c r="H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1251.74893</v>
      </c>
      <c r="I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1602.4889299999998</v>
      </c>
      <c r="J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1381.3889300000001</v>
      </c>
      <c r="K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1221.3489300000001</v>
      </c>
      <c r="L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1150.16893</v>
      </c>
      <c r="M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1157.6189299999999</v>
      </c>
      <c r="N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1157.8589300000001</v>
      </c>
      <c r="O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1157.91893</v>
      </c>
      <c r="P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1157.7989299999999</v>
      </c>
      <c r="Q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1157.93893</v>
      </c>
      <c r="R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1178.3789300000001</v>
      </c>
      <c r="S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1240.74893</v>
      </c>
      <c r="T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1240.75893</v>
      </c>
      <c r="U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1254.5589299999999</v>
      </c>
      <c r="V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1144.71893</v>
      </c>
      <c r="W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1171.20893</v>
      </c>
      <c r="X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1167.0289300000002</v>
      </c>
      <c r="Y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1244.4089300000001</v>
      </c>
    </row>
    <row r="549" spans="1:25" x14ac:dyDescent="0.2">
      <c r="A549" s="79">
        <f t="shared" si="16"/>
        <v>42567</v>
      </c>
      <c r="B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1181.42893</v>
      </c>
      <c r="C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1147.50893</v>
      </c>
      <c r="D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1139.5889300000001</v>
      </c>
      <c r="E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1153.71893</v>
      </c>
      <c r="F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1204.51893</v>
      </c>
      <c r="G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1244.25893</v>
      </c>
      <c r="H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1205.3589299999999</v>
      </c>
      <c r="I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1161.23893</v>
      </c>
      <c r="J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1444.71893</v>
      </c>
      <c r="K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1300.73893</v>
      </c>
      <c r="L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1247.19893</v>
      </c>
      <c r="M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1230.75893</v>
      </c>
      <c r="N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1230.73893</v>
      </c>
      <c r="O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1230.70893</v>
      </c>
      <c r="P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1230.71893</v>
      </c>
      <c r="Q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1214.8989300000001</v>
      </c>
      <c r="R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1214.68893</v>
      </c>
      <c r="S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1199.7789299999999</v>
      </c>
      <c r="T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1199.8089299999999</v>
      </c>
      <c r="U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1215.2789299999999</v>
      </c>
      <c r="V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1190.0889300000001</v>
      </c>
      <c r="W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1221.3289300000001</v>
      </c>
      <c r="X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1175.5389299999999</v>
      </c>
      <c r="Y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1264.1189300000001</v>
      </c>
    </row>
    <row r="550" spans="1:25" x14ac:dyDescent="0.2">
      <c r="A550" s="79">
        <f t="shared" si="16"/>
        <v>42568</v>
      </c>
      <c r="B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1202.5589300000001</v>
      </c>
      <c r="C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1153.47893</v>
      </c>
      <c r="D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1140.5989299999999</v>
      </c>
      <c r="E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1156.3889300000001</v>
      </c>
      <c r="F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1208.68893</v>
      </c>
      <c r="G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1248.1389300000001</v>
      </c>
      <c r="H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1208.98893</v>
      </c>
      <c r="I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1164.71893</v>
      </c>
      <c r="J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1449.00893</v>
      </c>
      <c r="K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1304.2989299999999</v>
      </c>
      <c r="L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1250.3789300000001</v>
      </c>
      <c r="M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1233.8589300000001</v>
      </c>
      <c r="N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1233.70893</v>
      </c>
      <c r="O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1233.6189300000001</v>
      </c>
      <c r="P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1233.5689300000001</v>
      </c>
      <c r="Q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1217.72893</v>
      </c>
      <c r="R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1217.5889300000001</v>
      </c>
      <c r="S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1202.24893</v>
      </c>
      <c r="T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1202.3689300000001</v>
      </c>
      <c r="U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1218.5289299999999</v>
      </c>
      <c r="V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1213.2789299999999</v>
      </c>
      <c r="W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1233.68893</v>
      </c>
      <c r="X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1188.00893</v>
      </c>
      <c r="Y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1366.22893</v>
      </c>
    </row>
    <row r="551" spans="1:25" x14ac:dyDescent="0.2">
      <c r="A551" s="79">
        <f t="shared" si="16"/>
        <v>42569</v>
      </c>
      <c r="B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1162.22893</v>
      </c>
      <c r="C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1158.19893</v>
      </c>
      <c r="D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1187.7989299999999</v>
      </c>
      <c r="E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1219.76893</v>
      </c>
      <c r="F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1236.8089299999999</v>
      </c>
      <c r="G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1292.95893</v>
      </c>
      <c r="H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1237.24893</v>
      </c>
      <c r="I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1540.3189299999999</v>
      </c>
      <c r="J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1385.6389300000001</v>
      </c>
      <c r="K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1224.3689300000001</v>
      </c>
      <c r="L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1152.5989300000001</v>
      </c>
      <c r="M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1152.44893</v>
      </c>
      <c r="N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1152.5689300000001</v>
      </c>
      <c r="O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1152.5689300000001</v>
      </c>
      <c r="P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1152.46893</v>
      </c>
      <c r="Q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1165.70893</v>
      </c>
      <c r="R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1180.3889300000001</v>
      </c>
      <c r="S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1180.3789300000001</v>
      </c>
      <c r="T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1192.22893</v>
      </c>
      <c r="U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1217.1189300000001</v>
      </c>
      <c r="V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1168.8889300000001</v>
      </c>
      <c r="W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1182.3589300000001</v>
      </c>
      <c r="X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1243.20893</v>
      </c>
      <c r="Y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1226.67893</v>
      </c>
    </row>
    <row r="552" spans="1:25" x14ac:dyDescent="0.2">
      <c r="A552" s="79">
        <f t="shared" si="16"/>
        <v>42570</v>
      </c>
      <c r="B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1185.0589299999999</v>
      </c>
      <c r="C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1152.1289299999999</v>
      </c>
      <c r="D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1139.9089300000001</v>
      </c>
      <c r="E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1172.6589300000001</v>
      </c>
      <c r="F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1203.48893</v>
      </c>
      <c r="G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1254.6189300000001</v>
      </c>
      <c r="H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1228.41893</v>
      </c>
      <c r="I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1579.23893</v>
      </c>
      <c r="J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1396.6289300000001</v>
      </c>
      <c r="K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1193.6589300000001</v>
      </c>
      <c r="L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1139.47893</v>
      </c>
      <c r="M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1170.96893</v>
      </c>
      <c r="N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1171.21893</v>
      </c>
      <c r="O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1171.4089300000001</v>
      </c>
      <c r="P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1171.25893</v>
      </c>
      <c r="Q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1171.1589300000001</v>
      </c>
      <c r="R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1146.98893</v>
      </c>
      <c r="S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1146.98893</v>
      </c>
      <c r="T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1191.8189299999999</v>
      </c>
      <c r="U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1169.0889300000001</v>
      </c>
      <c r="V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1206.47893</v>
      </c>
      <c r="W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1207.1289300000001</v>
      </c>
      <c r="X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1165.0789299999999</v>
      </c>
      <c r="Y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1295.45893</v>
      </c>
    </row>
    <row r="553" spans="1:25" x14ac:dyDescent="0.2">
      <c r="A553" s="79">
        <f t="shared" si="16"/>
        <v>42571</v>
      </c>
      <c r="B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1172.6289300000001</v>
      </c>
      <c r="C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1149.5789299999999</v>
      </c>
      <c r="D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1139.8589300000001</v>
      </c>
      <c r="E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1157.01893</v>
      </c>
      <c r="F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1156.93893</v>
      </c>
      <c r="G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1235.3289300000001</v>
      </c>
      <c r="H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1171.48893</v>
      </c>
      <c r="I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1455.23893</v>
      </c>
      <c r="J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1309.8289299999999</v>
      </c>
      <c r="K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1140.47893</v>
      </c>
      <c r="L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1210.5389299999999</v>
      </c>
      <c r="M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1211.6089300000001</v>
      </c>
      <c r="N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1212.00893</v>
      </c>
      <c r="O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1213.45893</v>
      </c>
      <c r="P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1213.96893</v>
      </c>
      <c r="Q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1213.4089300000001</v>
      </c>
      <c r="R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1181.24893</v>
      </c>
      <c r="S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1168.0589299999999</v>
      </c>
      <c r="T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1166.96893</v>
      </c>
      <c r="U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1165.69893</v>
      </c>
      <c r="V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1238.5889299999999</v>
      </c>
      <c r="W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1245.6289300000001</v>
      </c>
      <c r="X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1169.8389300000001</v>
      </c>
      <c r="Y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1287.66893</v>
      </c>
    </row>
    <row r="554" spans="1:25" x14ac:dyDescent="0.2">
      <c r="A554" s="79">
        <f t="shared" si="16"/>
        <v>42572</v>
      </c>
      <c r="B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1168.26893</v>
      </c>
      <c r="C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1144.0489299999999</v>
      </c>
      <c r="D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1141.66893</v>
      </c>
      <c r="E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1141.0689299999999</v>
      </c>
      <c r="F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1156.8889300000001</v>
      </c>
      <c r="G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1186.3189299999999</v>
      </c>
      <c r="H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1156.91893</v>
      </c>
      <c r="I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1456.00893</v>
      </c>
      <c r="J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1290.8789300000001</v>
      </c>
      <c r="K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1147.46893</v>
      </c>
      <c r="L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1180.70893</v>
      </c>
      <c r="M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1211.98893</v>
      </c>
      <c r="N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1206.66893</v>
      </c>
      <c r="O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1207.75893</v>
      </c>
      <c r="P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1182.45893</v>
      </c>
      <c r="Q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1162.01893</v>
      </c>
      <c r="R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1166.98893</v>
      </c>
      <c r="S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1154.92893</v>
      </c>
      <c r="T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1179.3789300000001</v>
      </c>
      <c r="U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1165.8189300000001</v>
      </c>
      <c r="V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1234.0689300000001</v>
      </c>
      <c r="W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1239.42893</v>
      </c>
      <c r="X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1169.7789299999999</v>
      </c>
      <c r="Y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1278.21893</v>
      </c>
    </row>
    <row r="555" spans="1:25" x14ac:dyDescent="0.2">
      <c r="A555" s="79">
        <f t="shared" si="16"/>
        <v>42573</v>
      </c>
      <c r="B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1157.8489300000001</v>
      </c>
      <c r="C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1143.42893</v>
      </c>
      <c r="D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1139.6589300000001</v>
      </c>
      <c r="E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1143.0589299999999</v>
      </c>
      <c r="F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1156.93893</v>
      </c>
      <c r="G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1218.26893</v>
      </c>
      <c r="H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1171.3989300000001</v>
      </c>
      <c r="I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1512.76893</v>
      </c>
      <c r="J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1372.1589300000001</v>
      </c>
      <c r="K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1222.75893</v>
      </c>
      <c r="L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1199.76893</v>
      </c>
      <c r="M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1151.0989300000001</v>
      </c>
      <c r="N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1178.0789300000001</v>
      </c>
      <c r="O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1178.0789300000001</v>
      </c>
      <c r="P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1140.68893</v>
      </c>
      <c r="Q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1140.6189300000001</v>
      </c>
      <c r="R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1156.0889300000001</v>
      </c>
      <c r="S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1146.5689299999999</v>
      </c>
      <c r="T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1168.22893</v>
      </c>
      <c r="U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1146.8089300000001</v>
      </c>
      <c r="V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1227.8189299999999</v>
      </c>
      <c r="W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1230.71893</v>
      </c>
      <c r="X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1173.19893</v>
      </c>
      <c r="Y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1305.96893</v>
      </c>
    </row>
    <row r="556" spans="1:25" x14ac:dyDescent="0.2">
      <c r="A556" s="79">
        <f t="shared" si="16"/>
        <v>42574</v>
      </c>
      <c r="B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1227.3189299999999</v>
      </c>
      <c r="C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1190.75893</v>
      </c>
      <c r="D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1163.91893</v>
      </c>
      <c r="E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1152.51893</v>
      </c>
      <c r="F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1145.5589300000001</v>
      </c>
      <c r="G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1155.0289299999999</v>
      </c>
      <c r="H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1139.5989300000001</v>
      </c>
      <c r="I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1148.3189299999999</v>
      </c>
      <c r="J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1410.23893</v>
      </c>
      <c r="K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1232.50893</v>
      </c>
      <c r="L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1187.0389299999999</v>
      </c>
      <c r="M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1146.3389299999999</v>
      </c>
      <c r="N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1146.0789299999999</v>
      </c>
      <c r="O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1145.91893</v>
      </c>
      <c r="P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1145.95893</v>
      </c>
      <c r="Q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1145.9089300000001</v>
      </c>
      <c r="R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1172.3489299999999</v>
      </c>
      <c r="S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1162.01893</v>
      </c>
      <c r="T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1146.5889299999999</v>
      </c>
      <c r="U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1173.42893</v>
      </c>
      <c r="V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1270.8089300000001</v>
      </c>
      <c r="W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1287.75893</v>
      </c>
      <c r="X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1173.70893</v>
      </c>
      <c r="Y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1201.26893</v>
      </c>
    </row>
    <row r="557" spans="1:25" x14ac:dyDescent="0.2">
      <c r="A557" s="79">
        <f t="shared" si="16"/>
        <v>42575</v>
      </c>
      <c r="B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1213.1489300000001</v>
      </c>
      <c r="C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1186.24893</v>
      </c>
      <c r="D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1159.95893</v>
      </c>
      <c r="E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1150.3389299999999</v>
      </c>
      <c r="F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1144.50893</v>
      </c>
      <c r="G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1171.1389300000001</v>
      </c>
      <c r="H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1154.8489300000001</v>
      </c>
      <c r="I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1139.5689300000001</v>
      </c>
      <c r="J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1434.0689299999999</v>
      </c>
      <c r="K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1248.6189300000001</v>
      </c>
      <c r="L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1186.2989299999999</v>
      </c>
      <c r="M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1145.97893</v>
      </c>
      <c r="N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1145.8089299999999</v>
      </c>
      <c r="O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1145.7889299999999</v>
      </c>
      <c r="P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1145.7889299999999</v>
      </c>
      <c r="Q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1145.75893</v>
      </c>
      <c r="R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1172.50893</v>
      </c>
      <c r="S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1163.00893</v>
      </c>
      <c r="T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1146.97893</v>
      </c>
      <c r="U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1176.42893</v>
      </c>
      <c r="V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1295.5789299999999</v>
      </c>
      <c r="W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1296.49893</v>
      </c>
      <c r="X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1178.42893</v>
      </c>
      <c r="Y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1201.0389299999999</v>
      </c>
    </row>
    <row r="558" spans="1:25" x14ac:dyDescent="0.2">
      <c r="A558" s="79">
        <f t="shared" si="16"/>
        <v>42576</v>
      </c>
      <c r="B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1187.8289300000001</v>
      </c>
      <c r="C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1160.6389300000001</v>
      </c>
      <c r="D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1140.6589300000001</v>
      </c>
      <c r="E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1140.3989300000001</v>
      </c>
      <c r="F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1171.0489300000002</v>
      </c>
      <c r="G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1201.7789299999999</v>
      </c>
      <c r="H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1186.44893</v>
      </c>
      <c r="I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1550.5689299999999</v>
      </c>
      <c r="J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1350.5589299999999</v>
      </c>
      <c r="K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1207.5189300000002</v>
      </c>
      <c r="L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1140.6389300000001</v>
      </c>
      <c r="M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1183.24893</v>
      </c>
      <c r="N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1184.0389299999999</v>
      </c>
      <c r="O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1184.0789300000001</v>
      </c>
      <c r="P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1184.0389299999999</v>
      </c>
      <c r="Q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1183.91893</v>
      </c>
      <c r="R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1151.7889299999999</v>
      </c>
      <c r="S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1158.5989300000001</v>
      </c>
      <c r="T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1157.19893</v>
      </c>
      <c r="U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1146.67893</v>
      </c>
      <c r="V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1238.3189299999999</v>
      </c>
      <c r="W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1213.45893</v>
      </c>
      <c r="X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1143.7889299999999</v>
      </c>
      <c r="Y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1306.6289300000001</v>
      </c>
    </row>
    <row r="559" spans="1:25" x14ac:dyDescent="0.2">
      <c r="A559" s="79">
        <f t="shared" si="16"/>
        <v>42577</v>
      </c>
      <c r="B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1195.5989300000001</v>
      </c>
      <c r="C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1149.7989299999999</v>
      </c>
      <c r="D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1171.1389300000001</v>
      </c>
      <c r="E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1186.0889300000001</v>
      </c>
      <c r="F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1186.0789300000001</v>
      </c>
      <c r="G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1209.3889300000001</v>
      </c>
      <c r="H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1186.0889300000001</v>
      </c>
      <c r="I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1488.73893</v>
      </c>
      <c r="J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1350.25893</v>
      </c>
      <c r="K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1207.69893</v>
      </c>
      <c r="L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1165.1589300000001</v>
      </c>
      <c r="M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1165.16893</v>
      </c>
      <c r="N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1164.97893</v>
      </c>
      <c r="O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1164.8089299999999</v>
      </c>
      <c r="P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1151.5289299999999</v>
      </c>
      <c r="Q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1164.7789299999999</v>
      </c>
      <c r="R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1179.6489300000001</v>
      </c>
      <c r="S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1209.3389299999999</v>
      </c>
      <c r="T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1255.91893</v>
      </c>
      <c r="U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1211.1089299999999</v>
      </c>
      <c r="V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1174.3789300000001</v>
      </c>
      <c r="W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1176.0289299999999</v>
      </c>
      <c r="X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1179.6189300000001</v>
      </c>
      <c r="Y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1301.20893</v>
      </c>
    </row>
    <row r="560" spans="1:25" x14ac:dyDescent="0.2">
      <c r="A560" s="79">
        <f t="shared" si="16"/>
        <v>42578</v>
      </c>
      <c r="B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1170.1089300000001</v>
      </c>
      <c r="C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1171.8089299999999</v>
      </c>
      <c r="D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1186.76893</v>
      </c>
      <c r="E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1186.74893</v>
      </c>
      <c r="F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1253.50893</v>
      </c>
      <c r="G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1272.23893</v>
      </c>
      <c r="H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1236.0789300000001</v>
      </c>
      <c r="I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1577.5789299999999</v>
      </c>
      <c r="J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1384.5489300000002</v>
      </c>
      <c r="K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1239.8389300000001</v>
      </c>
      <c r="L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1179.6489300000001</v>
      </c>
      <c r="M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1152.45893</v>
      </c>
      <c r="N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1152.22893</v>
      </c>
      <c r="O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1152.18893</v>
      </c>
      <c r="P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1179.3889300000001</v>
      </c>
      <c r="Q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1179.5989299999999</v>
      </c>
      <c r="R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1192.26893</v>
      </c>
      <c r="S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1191.96893</v>
      </c>
      <c r="T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1229.69893</v>
      </c>
      <c r="U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1193.5389299999999</v>
      </c>
      <c r="V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1174.42893</v>
      </c>
      <c r="W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1176.41893</v>
      </c>
      <c r="X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1179.6489300000001</v>
      </c>
      <c r="Y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1281.49893</v>
      </c>
    </row>
    <row r="561" spans="1:27" x14ac:dyDescent="0.2">
      <c r="A561" s="79">
        <f t="shared" si="16"/>
        <v>42579</v>
      </c>
      <c r="B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1168.8789300000001</v>
      </c>
      <c r="C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1157.3589300000001</v>
      </c>
      <c r="D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1186.7789299999999</v>
      </c>
      <c r="E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1186.8289299999999</v>
      </c>
      <c r="F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1235.8189300000001</v>
      </c>
      <c r="G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1235.74893</v>
      </c>
      <c r="H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1186.96893</v>
      </c>
      <c r="I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1578.49893</v>
      </c>
      <c r="J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1385.0789300000001</v>
      </c>
      <c r="K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1208.6189300000001</v>
      </c>
      <c r="L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1152.8689300000001</v>
      </c>
      <c r="M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1152.91893</v>
      </c>
      <c r="N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1165.67893</v>
      </c>
      <c r="O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1165.44893</v>
      </c>
      <c r="P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1179.3589300000001</v>
      </c>
      <c r="Q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1179.44893</v>
      </c>
      <c r="R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1278.68893</v>
      </c>
      <c r="S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1242.9089300000001</v>
      </c>
      <c r="T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1256.91893</v>
      </c>
      <c r="U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1231.98893</v>
      </c>
      <c r="V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1172.73893</v>
      </c>
      <c r="W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1175.21893</v>
      </c>
      <c r="X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1191.97893</v>
      </c>
      <c r="Y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1285.0689300000001</v>
      </c>
    </row>
    <row r="562" spans="1:27" x14ac:dyDescent="0.2">
      <c r="A562" s="79">
        <f t="shared" si="16"/>
        <v>42580</v>
      </c>
      <c r="B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1167.22893</v>
      </c>
      <c r="C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1172.6089300000001</v>
      </c>
      <c r="D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1187.2889299999999</v>
      </c>
      <c r="E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1187.3489300000001</v>
      </c>
      <c r="F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1254.2989299999999</v>
      </c>
      <c r="G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1273.0289299999999</v>
      </c>
      <c r="H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1211.50893</v>
      </c>
      <c r="I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1579.6589300000001</v>
      </c>
      <c r="J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1386.0389299999999</v>
      </c>
      <c r="K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1209.17893</v>
      </c>
      <c r="L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1160.00893</v>
      </c>
      <c r="M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1166.6289300000001</v>
      </c>
      <c r="N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1148.0389299999999</v>
      </c>
      <c r="O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1140.24893</v>
      </c>
      <c r="P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1140.3889300000001</v>
      </c>
      <c r="Q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1153.1489300000001</v>
      </c>
      <c r="R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1192.66893</v>
      </c>
      <c r="S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1204.47893</v>
      </c>
      <c r="T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1204.8489300000001</v>
      </c>
      <c r="U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1159.99893</v>
      </c>
      <c r="V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1205.0689299999999</v>
      </c>
      <c r="W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1178.48893</v>
      </c>
      <c r="X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1192.5489299999999</v>
      </c>
      <c r="Y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1307.49893</v>
      </c>
    </row>
    <row r="563" spans="1:27" x14ac:dyDescent="0.2">
      <c r="A563" s="79">
        <f t="shared" si="16"/>
        <v>42581</v>
      </c>
      <c r="B563" s="136">
        <f>VLOOKUP($A563+ROUND((COLUMN()-2)/24,5),АТС!$A$41:$F$784,3)+VLOOKUP($A563+ROUND((COLUMN()-2)/24,5),'Расчет сбытовых надбавок'!$B$793:'Расчет сбытовых надбавок'!$G$1536,5)+'Иные услуги '!$C$5+'РСТ РСО-А'!$N$7</f>
        <v>1232.8989300000001</v>
      </c>
      <c r="C563" s="136">
        <f>VLOOKUP($A563+ROUND((COLUMN()-2)/24,5),АТС!$A$41:$F$784,3)+VLOOKUP($A563+ROUND((COLUMN()-2)/24,5),'Расчет сбытовых надбавок'!$B$793:'Расчет сбытовых надбавок'!$G$1536,5)+'Иные услуги '!$C$5+'РСТ РСО-А'!$N$7</f>
        <v>1152.72893</v>
      </c>
      <c r="D563" s="136">
        <f>VLOOKUP($A563+ROUND((COLUMN()-2)/24,5),АТС!$A$41:$F$784,3)+VLOOKUP($A563+ROUND((COLUMN()-2)/24,5),'Расчет сбытовых надбавок'!$B$793:'Расчет сбытовых надбавок'!$G$1536,5)+'Иные услуги '!$C$5+'РСТ РСО-А'!$N$7</f>
        <v>1140.45893</v>
      </c>
      <c r="E563" s="136">
        <f>VLOOKUP($A563+ROUND((COLUMN()-2)/24,5),АТС!$A$41:$F$784,3)+VLOOKUP($A563+ROUND((COLUMN()-2)/24,5),'Расчет сбытовых надбавок'!$B$793:'Расчет сбытовых надбавок'!$G$1536,5)+'Иные услуги '!$C$5+'РСТ РСО-А'!$N$7</f>
        <v>1156.5289299999999</v>
      </c>
      <c r="F563" s="136">
        <f>VLOOKUP($A563+ROUND((COLUMN()-2)/24,5),АТС!$A$41:$F$784,3)+VLOOKUP($A563+ROUND((COLUMN()-2)/24,5),'Расчет сбытовых надбавок'!$B$793:'Расчет сбытовых надбавок'!$G$1536,5)+'Иные услуги '!$C$5+'РСТ РСО-А'!$N$7</f>
        <v>1190.41893</v>
      </c>
      <c r="G563" s="136">
        <f>VLOOKUP($A563+ROUND((COLUMN()-2)/24,5),АТС!$A$41:$F$784,3)+VLOOKUP($A563+ROUND((COLUMN()-2)/24,5),'Расчет сбытовых надбавок'!$B$793:'Расчет сбытовых надбавок'!$G$1536,5)+'Иные услуги '!$C$5+'РСТ РСО-А'!$N$7</f>
        <v>1228.01893</v>
      </c>
      <c r="H563" s="136">
        <f>VLOOKUP($A563+ROUND((COLUMN()-2)/24,5),АТС!$A$41:$F$784,3)+VLOOKUP($A563+ROUND((COLUMN()-2)/24,5),'Расчет сбытовых надбавок'!$B$793:'Расчет сбытовых надбавок'!$G$1536,5)+'Иные услуги '!$C$5+'РСТ РСО-А'!$N$7</f>
        <v>1164.8689300000001</v>
      </c>
      <c r="I563" s="136">
        <f>VLOOKUP($A563+ROUND((COLUMN()-2)/24,5),АТС!$A$41:$F$784,3)+VLOOKUP($A563+ROUND((COLUMN()-2)/24,5),'Расчет сбытовых надбавок'!$B$793:'Расчет сбытовых надбавок'!$G$1536,5)+'Иные услуги '!$C$5+'РСТ РСО-А'!$N$7</f>
        <v>1179.24893</v>
      </c>
      <c r="J563" s="136">
        <f>VLOOKUP($A563+ROUND((COLUMN()-2)/24,5),АТС!$A$41:$F$784,3)+VLOOKUP($A563+ROUND((COLUMN()-2)/24,5),'Расчет сбытовых надбавок'!$B$793:'Расчет сбытовых надбавок'!$G$1536,5)+'Иные услуги '!$C$5+'РСТ РСО-А'!$N$7</f>
        <v>1439.0889299999999</v>
      </c>
      <c r="K563" s="136">
        <f>VLOOKUP($A563+ROUND((COLUMN()-2)/24,5),АТС!$A$41:$F$784,3)+VLOOKUP($A563+ROUND((COLUMN()-2)/24,5),'Расчет сбытовых надбавок'!$B$793:'Расчет сбытовых надбавок'!$G$1536,5)+'Иные услуги '!$C$5+'РСТ РСО-А'!$N$7</f>
        <v>1251.9089300000001</v>
      </c>
      <c r="L563" s="136">
        <f>VLOOKUP($A563+ROUND((COLUMN()-2)/24,5),АТС!$A$41:$F$784,3)+VLOOKUP($A563+ROUND((COLUMN()-2)/24,5),'Расчет сбытовых надбавок'!$B$793:'Расчет сбытовых надбавок'!$G$1536,5)+'Иные услуги '!$C$5+'РСТ РСО-А'!$N$7</f>
        <v>1189.5889300000001</v>
      </c>
      <c r="M563" s="136">
        <f>VLOOKUP($A563+ROUND((COLUMN()-2)/24,5),АТС!$A$41:$F$784,3)+VLOOKUP($A563+ROUND((COLUMN()-2)/24,5),'Расчет сбытовых надбавок'!$B$793:'Расчет сбытовых надбавок'!$G$1536,5)+'Иные услуги '!$C$5+'РСТ РСО-А'!$N$7</f>
        <v>1168.3089299999999</v>
      </c>
      <c r="N563" s="136">
        <f>VLOOKUP($A563+ROUND((COLUMN()-2)/24,5),АТС!$A$41:$F$784,3)+VLOOKUP($A563+ROUND((COLUMN()-2)/24,5),'Расчет сбытовых надбавок'!$B$793:'Расчет сбытовых надбавок'!$G$1536,5)+'Иные услуги '!$C$5+'РСТ РСО-А'!$N$7</f>
        <v>1203.8689300000001</v>
      </c>
      <c r="O563" s="136">
        <f>VLOOKUP($A563+ROUND((COLUMN()-2)/24,5),АТС!$A$41:$F$784,3)+VLOOKUP($A563+ROUND((COLUMN()-2)/24,5),'Расчет сбытовых надбавок'!$B$793:'Расчет сбытовых надбавок'!$G$1536,5)+'Иные услуги '!$C$5+'РСТ РСО-А'!$N$7</f>
        <v>1203.8489300000001</v>
      </c>
      <c r="P563" s="136">
        <f>VLOOKUP($A563+ROUND((COLUMN()-2)/24,5),АТС!$A$41:$F$784,3)+VLOOKUP($A563+ROUND((COLUMN()-2)/24,5),'Расчет сбытовых надбавок'!$B$793:'Расчет сбытовых надбавок'!$G$1536,5)+'Иные услуги '!$C$5+'РСТ РСО-А'!$N$7</f>
        <v>1203.8789300000001</v>
      </c>
      <c r="Q563" s="136">
        <f>VLOOKUP($A563+ROUND((COLUMN()-2)/24,5),АТС!$A$41:$F$784,3)+VLOOKUP($A563+ROUND((COLUMN()-2)/24,5),'Расчет сбытовых надбавок'!$B$793:'Расчет сбытовых надбавок'!$G$1536,5)+'Иные услуги '!$C$5+'РСТ РСО-А'!$N$7</f>
        <v>1203.8389300000001</v>
      </c>
      <c r="R563" s="136">
        <f>VLOOKUP($A563+ROUND((COLUMN()-2)/24,5),АТС!$A$41:$F$784,3)+VLOOKUP($A563+ROUND((COLUMN()-2)/24,5),'Расчет сбытовых надбавок'!$B$793:'Расчет сбытовых надбавок'!$G$1536,5)+'Иные услуги '!$C$5+'РСТ РСО-А'!$N$7</f>
        <v>1203.5289299999999</v>
      </c>
      <c r="S563" s="136">
        <f>VLOOKUP($A563+ROUND((COLUMN()-2)/24,5),АТС!$A$41:$F$784,3)+VLOOKUP($A563+ROUND((COLUMN()-2)/24,5),'Расчет сбытовых надбавок'!$B$793:'Расчет сбытовых надбавок'!$G$1536,5)+'Иные услуги '!$C$5+'РСТ РСО-А'!$N$7</f>
        <v>1188.3389299999999</v>
      </c>
      <c r="T563" s="136">
        <f>VLOOKUP($A563+ROUND((COLUMN()-2)/24,5),АТС!$A$41:$F$784,3)+VLOOKUP($A563+ROUND((COLUMN()-2)/24,5),'Расчет сбытовых надбавок'!$B$793:'Расчет сбытовых надбавок'!$G$1536,5)+'Иные услуги '!$C$5+'РСТ РСО-А'!$N$7</f>
        <v>1173.8389299999999</v>
      </c>
      <c r="U563" s="136">
        <f>VLOOKUP($A563+ROUND((COLUMN()-2)/24,5),АТС!$A$41:$F$784,3)+VLOOKUP($A563+ROUND((COLUMN()-2)/24,5),'Расчет сбытовых надбавок'!$B$793:'Расчет сбытовых надбавок'!$G$1536,5)+'Иные услуги '!$C$5+'РСТ РСО-А'!$N$7</f>
        <v>1162.51893</v>
      </c>
      <c r="V563" s="136">
        <f>VLOOKUP($A563+ROUND((COLUMN()-2)/24,5),АТС!$A$41:$F$784,3)+VLOOKUP($A563+ROUND((COLUMN()-2)/24,5),'Расчет сбытовых надбавок'!$B$793:'Расчет сбытовых надбавок'!$G$1536,5)+'Иные услуги '!$C$5+'РСТ РСО-А'!$N$7</f>
        <v>1245.25893</v>
      </c>
      <c r="W563" s="136">
        <f>VLOOKUP($A563+ROUND((COLUMN()-2)/24,5),АТС!$A$41:$F$784,3)+VLOOKUP($A563+ROUND((COLUMN()-2)/24,5),'Расчет сбытовых надбавок'!$B$793:'Расчет сбытовых надбавок'!$G$1536,5)+'Иные услуги '!$C$5+'РСТ РСО-А'!$N$7</f>
        <v>1233.5689300000001</v>
      </c>
      <c r="X563" s="136">
        <f>VLOOKUP($A563+ROUND((COLUMN()-2)/24,5),АТС!$A$41:$F$784,3)+VLOOKUP($A563+ROUND((COLUMN()-2)/24,5),'Расчет сбытовых надбавок'!$B$793:'Расчет сбытовых надбавок'!$G$1536,5)+'Иные услуги '!$C$5+'РСТ РСО-А'!$N$7</f>
        <v>1147.3989300000001</v>
      </c>
      <c r="Y563" s="136">
        <f>VLOOKUP($A563+ROUND((COLUMN()-2)/24,5),АТС!$A$41:$F$784,3)+VLOOKUP($A563+ROUND((COLUMN()-2)/24,5),'Расчет сбытовых надбавок'!$B$793:'Расчет сбытовых надбавок'!$G$1536,5)+'Иные услуги '!$C$5+'РСТ РСО-А'!$N$7</f>
        <v>1285.5489299999999</v>
      </c>
    </row>
    <row r="564" spans="1:27" x14ac:dyDescent="0.2">
      <c r="A564" s="79">
        <f t="shared" si="16"/>
        <v>42582</v>
      </c>
      <c r="B564" s="136">
        <f>VLOOKUP($A564+ROUND((COLUMN()-2)/24,5),АТС!$A$41:$F$784,3)+VLOOKUP($A564+ROUND((COLUMN()-2)/24,5),'Расчет сбытовых надбавок'!$B$793:'Расчет сбытовых надбавок'!$G$1536,5)+'Иные услуги '!$C$5+'РСТ РСО-А'!$N$7</f>
        <v>1215.8389300000001</v>
      </c>
      <c r="C564" s="136">
        <f>VLOOKUP($A564+ROUND((COLUMN()-2)/24,5),АТС!$A$41:$F$784,3)+VLOOKUP($A564+ROUND((COLUMN()-2)/24,5),'Расчет сбытовых надбавок'!$B$793:'Расчет сбытовых надбавок'!$G$1536,5)+'Иные услуги '!$C$5+'РСТ РСО-А'!$N$7</f>
        <v>1148.50893</v>
      </c>
      <c r="D564" s="136">
        <f>VLOOKUP($A564+ROUND((COLUMN()-2)/24,5),АТС!$A$41:$F$784,3)+VLOOKUP($A564+ROUND((COLUMN()-2)/24,5),'Расчет сбытовых надбавок'!$B$793:'Расчет сбытовых надбавок'!$G$1536,5)+'Иные услуги '!$C$5+'РСТ РСО-А'!$N$7</f>
        <v>1156.5289299999999</v>
      </c>
      <c r="E564" s="136">
        <f>VLOOKUP($A564+ROUND((COLUMN()-2)/24,5),АТС!$A$41:$F$784,3)+VLOOKUP($A564+ROUND((COLUMN()-2)/24,5),'Расчет сбытовых надбавок'!$B$793:'Расчет сбытовых надбавок'!$G$1536,5)+'Иные услуги '!$C$5+'РСТ РСО-А'!$N$7</f>
        <v>1156.6589300000001</v>
      </c>
      <c r="F564" s="136">
        <f>VLOOKUP($A564+ROUND((COLUMN()-2)/24,5),АТС!$A$41:$F$784,3)+VLOOKUP($A564+ROUND((COLUMN()-2)/24,5),'Расчет сбытовых надбавок'!$B$793:'Расчет сбытовых надбавок'!$G$1536,5)+'Иные услуги '!$C$5+'РСТ РСО-А'!$N$7</f>
        <v>1209.1289300000001</v>
      </c>
      <c r="G564" s="136">
        <f>VLOOKUP($A564+ROUND((COLUMN()-2)/24,5),АТС!$A$41:$F$784,3)+VLOOKUP($A564+ROUND((COLUMN()-2)/24,5),'Расчет сбытовых надбавок'!$B$793:'Расчет сбытовых надбавок'!$G$1536,5)+'Иные услуги '!$C$5+'РСТ РСО-А'!$N$7</f>
        <v>1228.16893</v>
      </c>
      <c r="H564" s="136">
        <f>VLOOKUP($A564+ROUND((COLUMN()-2)/24,5),АТС!$A$41:$F$784,3)+VLOOKUP($A564+ROUND((COLUMN()-2)/24,5),'Расчет сбытовых надбавок'!$B$793:'Расчет сбытовых надбавок'!$G$1536,5)+'Иные услуги '!$C$5+'РСТ РСО-А'!$N$7</f>
        <v>1164.75893</v>
      </c>
      <c r="I564" s="136">
        <f>VLOOKUP($A564+ROUND((COLUMN()-2)/24,5),АТС!$A$41:$F$784,3)+VLOOKUP($A564+ROUND((COLUMN()-2)/24,5),'Расчет сбытовых надбавок'!$B$793:'Расчет сбытовых надбавок'!$G$1536,5)+'Иные услуги '!$C$5+'РСТ РСО-А'!$N$7</f>
        <v>1156.6589300000001</v>
      </c>
      <c r="J564" s="136">
        <f>VLOOKUP($A564+ROUND((COLUMN()-2)/24,5),АТС!$A$41:$F$784,3)+VLOOKUP($A564+ROUND((COLUMN()-2)/24,5),'Расчет сбытовых надбавок'!$B$793:'Расчет сбытовых надбавок'!$G$1536,5)+'Иные услуги '!$C$5+'РСТ РСО-А'!$N$7</f>
        <v>1462.5789300000001</v>
      </c>
      <c r="K564" s="136">
        <f>VLOOKUP($A564+ROUND((COLUMN()-2)/24,5),АТС!$A$41:$F$784,3)+VLOOKUP($A564+ROUND((COLUMN()-2)/24,5),'Расчет сбытовых надбавок'!$B$793:'Расчет сбытовых надбавок'!$G$1536,5)+'Иные услуги '!$C$5+'РСТ РСО-А'!$N$7</f>
        <v>1267.8689300000001</v>
      </c>
      <c r="L564" s="136">
        <f>VLOOKUP($A564+ROUND((COLUMN()-2)/24,5),АТС!$A$41:$F$784,3)+VLOOKUP($A564+ROUND((COLUMN()-2)/24,5),'Расчет сбытовых надбавок'!$B$793:'Расчет сбытовых надбавок'!$G$1536,5)+'Иные услуги '!$C$5+'РСТ РСО-А'!$N$7</f>
        <v>1217.8389299999999</v>
      </c>
      <c r="M564" s="136">
        <f>VLOOKUP($A564+ROUND((COLUMN()-2)/24,5),АТС!$A$41:$F$784,3)+VLOOKUP($A564+ROUND((COLUMN()-2)/24,5),'Расчет сбытовых надбавок'!$B$793:'Расчет сбытовых надбавок'!$G$1536,5)+'Иные услуги '!$C$5+'РСТ РСО-А'!$N$7</f>
        <v>1188.00893</v>
      </c>
      <c r="N564" s="136">
        <f>VLOOKUP($A564+ROUND((COLUMN()-2)/24,5),АТС!$A$41:$F$784,3)+VLOOKUP($A564+ROUND((COLUMN()-2)/24,5),'Расчет сбытовых надбавок'!$B$793:'Расчет сбытовых надбавок'!$G$1536,5)+'Иные услуги '!$C$5+'РСТ РСО-А'!$N$7</f>
        <v>1187.9089300000001</v>
      </c>
      <c r="O564" s="136">
        <f>VLOOKUP($A564+ROUND((COLUMN()-2)/24,5),АТС!$A$41:$F$784,3)+VLOOKUP($A564+ROUND((COLUMN()-2)/24,5),'Расчет сбытовых надбавок'!$B$793:'Расчет сбытовых надбавок'!$G$1536,5)+'Иные услуги '!$C$5+'РСТ РСО-А'!$N$7</f>
        <v>1187.8589300000001</v>
      </c>
      <c r="P564" s="136">
        <f>VLOOKUP($A564+ROUND((COLUMN()-2)/24,5),АТС!$A$41:$F$784,3)+VLOOKUP($A564+ROUND((COLUMN()-2)/24,5),'Расчет сбытовых надбавок'!$B$793:'Расчет сбытовых надбавок'!$G$1536,5)+'Иные услуги '!$C$5+'РСТ РСО-А'!$N$7</f>
        <v>1202.46893</v>
      </c>
      <c r="Q564" s="136">
        <f>VLOOKUP($A564+ROUND((COLUMN()-2)/24,5),АТС!$A$41:$F$784,3)+VLOOKUP($A564+ROUND((COLUMN()-2)/24,5),'Расчет сбытовых надбавок'!$B$793:'Расчет сбытовых надбавок'!$G$1536,5)+'Иные услуги '!$C$5+'РСТ РСО-А'!$N$7</f>
        <v>1202.4089300000001</v>
      </c>
      <c r="R564" s="136">
        <f>VLOOKUP($A564+ROUND((COLUMN()-2)/24,5),АТС!$A$41:$F$784,3)+VLOOKUP($A564+ROUND((COLUMN()-2)/24,5),'Расчет сбытовых надбавок'!$B$793:'Расчет сбытовых надбавок'!$G$1536,5)+'Иные услуги '!$C$5+'РСТ РСО-А'!$N$7</f>
        <v>1202.46893</v>
      </c>
      <c r="S564" s="136">
        <f>VLOOKUP($A564+ROUND((COLUMN()-2)/24,5),АТС!$A$41:$F$784,3)+VLOOKUP($A564+ROUND((COLUMN()-2)/24,5),'Расчет сбытовых надбавок'!$B$793:'Расчет сбытовых надбавок'!$G$1536,5)+'Иные услуги '!$C$5+'РСТ РСО-А'!$N$7</f>
        <v>1173.6089300000001</v>
      </c>
      <c r="T564" s="136">
        <f>VLOOKUP($A564+ROUND((COLUMN()-2)/24,5),АТС!$A$41:$F$784,3)+VLOOKUP($A564+ROUND((COLUMN()-2)/24,5),'Расчет сбытовых надбавок'!$B$793:'Расчет сбытовых надбавок'!$G$1536,5)+'Иные услуги '!$C$5+'РСТ РСО-А'!$N$7</f>
        <v>1173.8489299999999</v>
      </c>
      <c r="U564" s="136">
        <f>VLOOKUP($A564+ROUND((COLUMN()-2)/24,5),АТС!$A$41:$F$784,3)+VLOOKUP($A564+ROUND((COLUMN()-2)/24,5),'Расчет сбытовых надбавок'!$B$793:'Расчет сбытовых надбавок'!$G$1536,5)+'Иные услуги '!$C$5+'РСТ РСО-А'!$N$7</f>
        <v>1162.44893</v>
      </c>
      <c r="V564" s="136">
        <f>VLOOKUP($A564+ROUND((COLUMN()-2)/24,5),АТС!$A$41:$F$784,3)+VLOOKUP($A564+ROUND((COLUMN()-2)/24,5),'Расчет сбытовых надбавок'!$B$793:'Расчет сбытовых надбавок'!$G$1536,5)+'Иные услуги '!$C$5+'РСТ РСО-А'!$N$7</f>
        <v>1257.01893</v>
      </c>
      <c r="W564" s="136">
        <f>VLOOKUP($A564+ROUND((COLUMN()-2)/24,5),АТС!$A$41:$F$784,3)+VLOOKUP($A564+ROUND((COLUMN()-2)/24,5),'Расчет сбытовых надбавок'!$B$793:'Расчет сбытовых надбавок'!$G$1536,5)+'Иные услуги '!$C$5+'РСТ РСО-А'!$N$7</f>
        <v>1227.8789300000001</v>
      </c>
      <c r="X564" s="136">
        <f>VLOOKUP($A564+ROUND((COLUMN()-2)/24,5),АТС!$A$41:$F$784,3)+VLOOKUP($A564+ROUND((COLUMN()-2)/24,5),'Расчет сбытовых надбавок'!$B$793:'Расчет сбытовых надбавок'!$G$1536,5)+'Иные услуги '!$C$5+'РСТ РСО-А'!$N$7</f>
        <v>1147.73893</v>
      </c>
      <c r="Y564" s="136">
        <f>VLOOKUP($A564+ROUND((COLUMN()-2)/24,5),АТС!$A$41:$F$784,3)+VLOOKUP($A564+ROUND((COLUMN()-2)/24,5),'Расчет сбытовых надбавок'!$B$793:'Расчет сбытовых надбавок'!$G$1536,5)+'Иные услуги '!$C$5+'РСТ РСО-А'!$N$7</f>
        <v>1303.8089300000001</v>
      </c>
    </row>
    <row r="565" spans="1:27" x14ac:dyDescent="0.25">
      <c r="A565" s="94"/>
      <c r="B565" s="78"/>
      <c r="C565" s="78"/>
      <c r="D565" s="78"/>
    </row>
    <row r="566" spans="1:27" x14ac:dyDescent="0.25">
      <c r="A566" s="87" t="s">
        <v>153</v>
      </c>
      <c r="B566" s="78"/>
      <c r="C566" s="78"/>
      <c r="D566" s="78"/>
    </row>
    <row r="567" spans="1:27" ht="12.75" x14ac:dyDescent="0.2">
      <c r="A567" s="169" t="s">
        <v>48</v>
      </c>
      <c r="B567" s="180" t="s">
        <v>122</v>
      </c>
      <c r="C567" s="181"/>
      <c r="D567" s="181"/>
      <c r="E567" s="181"/>
      <c r="F567" s="181"/>
      <c r="G567" s="181"/>
      <c r="H567" s="181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1"/>
      <c r="V567" s="181"/>
      <c r="W567" s="181"/>
      <c r="X567" s="181"/>
      <c r="Y567" s="182"/>
    </row>
    <row r="568" spans="1:27" ht="12.75" x14ac:dyDescent="0.2">
      <c r="A568" s="170"/>
      <c r="B568" s="183"/>
      <c r="C568" s="184"/>
      <c r="D568" s="184"/>
      <c r="E568" s="184"/>
      <c r="F568" s="184"/>
      <c r="G568" s="184"/>
      <c r="H568" s="184"/>
      <c r="I568" s="184"/>
      <c r="J568" s="184"/>
      <c r="K568" s="184"/>
      <c r="L568" s="184"/>
      <c r="M568" s="184"/>
      <c r="N568" s="184"/>
      <c r="O568" s="184"/>
      <c r="P568" s="184"/>
      <c r="Q568" s="184"/>
      <c r="R568" s="184"/>
      <c r="S568" s="184"/>
      <c r="T568" s="184"/>
      <c r="U568" s="184"/>
      <c r="V568" s="184"/>
      <c r="W568" s="184"/>
      <c r="X568" s="184"/>
      <c r="Y568" s="185"/>
    </row>
    <row r="569" spans="1:27" s="112" customFormat="1" ht="12.75" customHeight="1" x14ac:dyDescent="0.2">
      <c r="A569" s="170"/>
      <c r="B569" s="172" t="s">
        <v>123</v>
      </c>
      <c r="C569" s="163" t="s">
        <v>124</v>
      </c>
      <c r="D569" s="163" t="s">
        <v>125</v>
      </c>
      <c r="E569" s="163" t="s">
        <v>126</v>
      </c>
      <c r="F569" s="163" t="s">
        <v>127</v>
      </c>
      <c r="G569" s="163" t="s">
        <v>128</v>
      </c>
      <c r="H569" s="163" t="s">
        <v>129</v>
      </c>
      <c r="I569" s="163" t="s">
        <v>130</v>
      </c>
      <c r="J569" s="163" t="s">
        <v>131</v>
      </c>
      <c r="K569" s="163" t="s">
        <v>132</v>
      </c>
      <c r="L569" s="163" t="s">
        <v>133</v>
      </c>
      <c r="M569" s="163" t="s">
        <v>134</v>
      </c>
      <c r="N569" s="174" t="s">
        <v>135</v>
      </c>
      <c r="O569" s="163" t="s">
        <v>136</v>
      </c>
      <c r="P569" s="163" t="s">
        <v>137</v>
      </c>
      <c r="Q569" s="163" t="s">
        <v>138</v>
      </c>
      <c r="R569" s="163" t="s">
        <v>139</v>
      </c>
      <c r="S569" s="163" t="s">
        <v>140</v>
      </c>
      <c r="T569" s="163" t="s">
        <v>141</v>
      </c>
      <c r="U569" s="163" t="s">
        <v>142</v>
      </c>
      <c r="V569" s="163" t="s">
        <v>143</v>
      </c>
      <c r="W569" s="163" t="s">
        <v>144</v>
      </c>
      <c r="X569" s="163" t="s">
        <v>145</v>
      </c>
      <c r="Y569" s="163" t="s">
        <v>146</v>
      </c>
    </row>
    <row r="570" spans="1:27" s="112" customFormat="1" ht="11.25" customHeight="1" x14ac:dyDescent="0.2">
      <c r="A570" s="171"/>
      <c r="B570" s="173"/>
      <c r="C570" s="164"/>
      <c r="D570" s="164"/>
      <c r="E570" s="164"/>
      <c r="F570" s="164"/>
      <c r="G570" s="164"/>
      <c r="H570" s="164"/>
      <c r="I570" s="164"/>
      <c r="J570" s="164"/>
      <c r="K570" s="164"/>
      <c r="L570" s="164"/>
      <c r="M570" s="164"/>
      <c r="N570" s="175"/>
      <c r="O570" s="164"/>
      <c r="P570" s="164"/>
      <c r="Q570" s="164"/>
      <c r="R570" s="164"/>
      <c r="S570" s="164"/>
      <c r="T570" s="164"/>
      <c r="U570" s="164"/>
      <c r="V570" s="164"/>
      <c r="W570" s="164"/>
      <c r="X570" s="164"/>
      <c r="Y570" s="164"/>
    </row>
    <row r="571" spans="1:27" ht="15.75" customHeight="1" x14ac:dyDescent="0.2">
      <c r="A571" s="79">
        <f>A534</f>
        <v>42552</v>
      </c>
      <c r="B571" s="106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1155.8689300000001</v>
      </c>
      <c r="C571" s="106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1123.6489300000001</v>
      </c>
      <c r="D571" s="106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1150.8989300000001</v>
      </c>
      <c r="E571" s="106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1188.5489299999999</v>
      </c>
      <c r="F571" s="106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1230.1189299999999</v>
      </c>
      <c r="G571" s="106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1276.5589300000001</v>
      </c>
      <c r="H571" s="106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1196.45893</v>
      </c>
      <c r="I571" s="106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1481.9089300000001</v>
      </c>
      <c r="J571" s="106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1284.94893</v>
      </c>
      <c r="K571" s="106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1144.3489299999999</v>
      </c>
      <c r="L571" s="106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1131.7889299999999</v>
      </c>
      <c r="M571" s="106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1131.8289299999999</v>
      </c>
      <c r="N571" s="106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1123.5589300000001</v>
      </c>
      <c r="O571" s="106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1123.5489300000002</v>
      </c>
      <c r="P571" s="106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1123.49893</v>
      </c>
      <c r="Q571" s="106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1123.47893</v>
      </c>
      <c r="R571" s="106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1148.3189300000001</v>
      </c>
      <c r="S571" s="106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1170.6489300000001</v>
      </c>
      <c r="T571" s="106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1170.6189300000001</v>
      </c>
      <c r="U571" s="106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1137.73893</v>
      </c>
      <c r="V571" s="106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1183.5789299999999</v>
      </c>
      <c r="W571" s="106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1191.7889299999999</v>
      </c>
      <c r="X571" s="106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1137.98893</v>
      </c>
      <c r="Y571" s="106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1285.42893</v>
      </c>
      <c r="AA571" s="80"/>
    </row>
    <row r="572" spans="1:27" x14ac:dyDescent="0.2">
      <c r="A572" s="79">
        <f>A571+1</f>
        <v>42553</v>
      </c>
      <c r="B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1186.3889300000001</v>
      </c>
      <c r="C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1141.0889299999999</v>
      </c>
      <c r="D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1122.0989300000001</v>
      </c>
      <c r="E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1134.93893</v>
      </c>
      <c r="F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1194.5389299999999</v>
      </c>
      <c r="G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1243.71893</v>
      </c>
      <c r="H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1185.3589300000001</v>
      </c>
      <c r="I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1130.9089300000001</v>
      </c>
      <c r="J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1405.99893</v>
      </c>
      <c r="K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1226.26893</v>
      </c>
      <c r="L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1165.8589299999999</v>
      </c>
      <c r="M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1165.8689299999999</v>
      </c>
      <c r="N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1165.92893</v>
      </c>
      <c r="O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1152.3789300000001</v>
      </c>
      <c r="P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1145.7789299999999</v>
      </c>
      <c r="Q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1145.7889299999999</v>
      </c>
      <c r="R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1180.1589300000001</v>
      </c>
      <c r="S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1194.91893</v>
      </c>
      <c r="T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1180.26893</v>
      </c>
      <c r="U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1166.3489300000001</v>
      </c>
      <c r="V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1172.0489299999999</v>
      </c>
      <c r="W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1199.3089299999999</v>
      </c>
      <c r="X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1128.8789300000001</v>
      </c>
      <c r="Y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1234.19893</v>
      </c>
    </row>
    <row r="573" spans="1:27" x14ac:dyDescent="0.2">
      <c r="A573" s="79">
        <f t="shared" ref="A573:A601" si="17">A572+1</f>
        <v>42554</v>
      </c>
      <c r="B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1181.5689300000001</v>
      </c>
      <c r="C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1137.7889299999999</v>
      </c>
      <c r="D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1122.0389299999999</v>
      </c>
      <c r="E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1134.7989299999999</v>
      </c>
      <c r="F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1194.17893</v>
      </c>
      <c r="G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1265.19893</v>
      </c>
      <c r="H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1185.20893</v>
      </c>
      <c r="I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1130.6589300000001</v>
      </c>
      <c r="J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1405.3389300000001</v>
      </c>
      <c r="K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1226.2789299999999</v>
      </c>
      <c r="L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1180.0789300000001</v>
      </c>
      <c r="M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1194.8889300000001</v>
      </c>
      <c r="N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1187.3089299999999</v>
      </c>
      <c r="O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1180.0789300000001</v>
      </c>
      <c r="P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1180.22893</v>
      </c>
      <c r="Q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1180.0489299999999</v>
      </c>
      <c r="R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1218.01893</v>
      </c>
      <c r="S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1218.0289299999999</v>
      </c>
      <c r="T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1218.01893</v>
      </c>
      <c r="U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1202.67893</v>
      </c>
      <c r="V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1170.6489300000001</v>
      </c>
      <c r="W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1196.8589300000001</v>
      </c>
      <c r="X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1128.8389299999999</v>
      </c>
      <c r="Y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1233.92893</v>
      </c>
    </row>
    <row r="574" spans="1:27" x14ac:dyDescent="0.2">
      <c r="A574" s="79">
        <f t="shared" si="17"/>
        <v>42555</v>
      </c>
      <c r="B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1141.24893</v>
      </c>
      <c r="C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1123.2989299999999</v>
      </c>
      <c r="D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1165.18893</v>
      </c>
      <c r="E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1188.18893</v>
      </c>
      <c r="F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1247.67893</v>
      </c>
      <c r="G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1276.24893</v>
      </c>
      <c r="H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1196.3889300000001</v>
      </c>
      <c r="I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1458.1489300000001</v>
      </c>
      <c r="J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1284.8089299999999</v>
      </c>
      <c r="K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1131.26893</v>
      </c>
      <c r="L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1130.3589300000001</v>
      </c>
      <c r="M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1134.71893</v>
      </c>
      <c r="N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1130.3389300000001</v>
      </c>
      <c r="O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1131.5589299999999</v>
      </c>
      <c r="P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1137.0489299999999</v>
      </c>
      <c r="Q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1138.22893</v>
      </c>
      <c r="R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1147.94893</v>
      </c>
      <c r="S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1170.20893</v>
      </c>
      <c r="T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1170.21893</v>
      </c>
      <c r="U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1137.71893</v>
      </c>
      <c r="V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1166.46893</v>
      </c>
      <c r="W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1157.7989300000002</v>
      </c>
      <c r="X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1137.5689299999999</v>
      </c>
      <c r="Y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1178.8389300000001</v>
      </c>
    </row>
    <row r="575" spans="1:27" x14ac:dyDescent="0.2">
      <c r="A575" s="79">
        <f t="shared" si="17"/>
        <v>42556</v>
      </c>
      <c r="B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1141.1389300000001</v>
      </c>
      <c r="C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1123.67893</v>
      </c>
      <c r="D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1165.5589299999999</v>
      </c>
      <c r="E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1188.5589300000001</v>
      </c>
      <c r="F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1248.0989299999999</v>
      </c>
      <c r="G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1247.99893</v>
      </c>
      <c r="H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1196.5989299999999</v>
      </c>
      <c r="I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1458.5289299999999</v>
      </c>
      <c r="J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1284.76893</v>
      </c>
      <c r="K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1131.44893</v>
      </c>
      <c r="L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1140.1189300000001</v>
      </c>
      <c r="M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1131.3789300000001</v>
      </c>
      <c r="N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1131.3889300000001</v>
      </c>
      <c r="O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1131.2889299999999</v>
      </c>
      <c r="P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1144.24893</v>
      </c>
      <c r="Q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1144.21893</v>
      </c>
      <c r="R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1148.1489300000001</v>
      </c>
      <c r="S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1194.3889300000001</v>
      </c>
      <c r="T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1194.3489300000001</v>
      </c>
      <c r="U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1207.0889300000001</v>
      </c>
      <c r="V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1152.5289299999999</v>
      </c>
      <c r="W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1165.66893</v>
      </c>
      <c r="X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1147.8889300000001</v>
      </c>
      <c r="Y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1242.00893</v>
      </c>
    </row>
    <row r="576" spans="1:27" x14ac:dyDescent="0.2">
      <c r="A576" s="79">
        <f t="shared" si="17"/>
        <v>42557</v>
      </c>
      <c r="B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1138.3889300000001</v>
      </c>
      <c r="C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1137.0889300000001</v>
      </c>
      <c r="D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1165.41893</v>
      </c>
      <c r="E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1188.24893</v>
      </c>
      <c r="F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1212.51893</v>
      </c>
      <c r="G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1247.8289299999999</v>
      </c>
      <c r="H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1212.8089300000001</v>
      </c>
      <c r="I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1481.3389299999999</v>
      </c>
      <c r="J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1480.92893</v>
      </c>
      <c r="K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1171.22893</v>
      </c>
      <c r="L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1131.5789299999999</v>
      </c>
      <c r="M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1131.5989300000001</v>
      </c>
      <c r="N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1144.42893</v>
      </c>
      <c r="O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1157.5389300000002</v>
      </c>
      <c r="P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1144.42893</v>
      </c>
      <c r="Q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1144.3289299999999</v>
      </c>
      <c r="R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1159.25893</v>
      </c>
      <c r="S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1170.5589299999999</v>
      </c>
      <c r="T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1148.1089300000001</v>
      </c>
      <c r="U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1139.44893</v>
      </c>
      <c r="V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1189.69893</v>
      </c>
      <c r="W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1171.8389299999999</v>
      </c>
      <c r="X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1136.97893</v>
      </c>
      <c r="Y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1254.71893</v>
      </c>
    </row>
    <row r="577" spans="1:25" x14ac:dyDescent="0.2">
      <c r="A577" s="79">
        <f t="shared" si="17"/>
        <v>42558</v>
      </c>
      <c r="B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1137.5389299999999</v>
      </c>
      <c r="C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1123.67893</v>
      </c>
      <c r="D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1165.4089300000001</v>
      </c>
      <c r="E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1188.3089300000001</v>
      </c>
      <c r="F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1196.23893</v>
      </c>
      <c r="G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1247.8089299999999</v>
      </c>
      <c r="H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1180.3289299999999</v>
      </c>
      <c r="I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1481.43893</v>
      </c>
      <c r="J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1324.3989300000001</v>
      </c>
      <c r="K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1178.68893</v>
      </c>
      <c r="L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1131.7889299999999</v>
      </c>
      <c r="M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1139.93893</v>
      </c>
      <c r="N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1123.5189300000002</v>
      </c>
      <c r="O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1131.91893</v>
      </c>
      <c r="P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1131.8589300000001</v>
      </c>
      <c r="Q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1140.8389299999999</v>
      </c>
      <c r="R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1148.25893</v>
      </c>
      <c r="S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1159.20893</v>
      </c>
      <c r="T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1194.6089300000001</v>
      </c>
      <c r="U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1195.1289300000001</v>
      </c>
      <c r="V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1152.91893</v>
      </c>
      <c r="W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1190.94893</v>
      </c>
      <c r="X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1127.1189300000001</v>
      </c>
      <c r="Y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1255.5889300000001</v>
      </c>
    </row>
    <row r="578" spans="1:25" x14ac:dyDescent="0.2">
      <c r="A578" s="79">
        <f t="shared" si="17"/>
        <v>42559</v>
      </c>
      <c r="B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1147.99893</v>
      </c>
      <c r="C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1123.67893</v>
      </c>
      <c r="D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1180.6589300000001</v>
      </c>
      <c r="E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1180.6089300000001</v>
      </c>
      <c r="F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1188.19893</v>
      </c>
      <c r="G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1257.25893</v>
      </c>
      <c r="H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1172.91893</v>
      </c>
      <c r="I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1493.73893</v>
      </c>
      <c r="J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1356.20893</v>
      </c>
      <c r="K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1208.8389299999999</v>
      </c>
      <c r="L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1151.3189300000001</v>
      </c>
      <c r="M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1138.20893</v>
      </c>
      <c r="N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1151.19893</v>
      </c>
      <c r="O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1164.71893</v>
      </c>
      <c r="P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1178.73893</v>
      </c>
      <c r="Q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1178.75893</v>
      </c>
      <c r="R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1188.3989300000001</v>
      </c>
      <c r="S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1200.75893</v>
      </c>
      <c r="T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1213.24893</v>
      </c>
      <c r="U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1201.0489299999999</v>
      </c>
      <c r="V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1158.51893</v>
      </c>
      <c r="W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1159.45893</v>
      </c>
      <c r="X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1122.0789299999999</v>
      </c>
      <c r="Y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1262.8689300000001</v>
      </c>
    </row>
    <row r="579" spans="1:25" x14ac:dyDescent="0.2">
      <c r="A579" s="79">
        <f t="shared" si="17"/>
        <v>42560</v>
      </c>
      <c r="B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1185.20893</v>
      </c>
      <c r="C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1148.4089300000001</v>
      </c>
      <c r="D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1127.2889299999999</v>
      </c>
      <c r="E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1142.6189300000001</v>
      </c>
      <c r="F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1175.8289300000001</v>
      </c>
      <c r="G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1213.1189300000001</v>
      </c>
      <c r="H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1176.43893</v>
      </c>
      <c r="I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1125.0689299999999</v>
      </c>
      <c r="J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1443.8989300000001</v>
      </c>
      <c r="K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1251.2789299999999</v>
      </c>
      <c r="L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1173.0889300000001</v>
      </c>
      <c r="M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1159.23893</v>
      </c>
      <c r="N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1159.20893</v>
      </c>
      <c r="O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1187.5789300000001</v>
      </c>
      <c r="P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1180.16893</v>
      </c>
      <c r="Q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1180.0489299999999</v>
      </c>
      <c r="R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1202.5989299999999</v>
      </c>
      <c r="S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1187.6589300000001</v>
      </c>
      <c r="T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1187.5389300000002</v>
      </c>
      <c r="U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1158.95893</v>
      </c>
      <c r="V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1189.1489300000001</v>
      </c>
      <c r="W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1189.96893</v>
      </c>
      <c r="X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1135.6489300000001</v>
      </c>
      <c r="Y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1225.51893</v>
      </c>
    </row>
    <row r="580" spans="1:25" x14ac:dyDescent="0.2">
      <c r="A580" s="79">
        <f t="shared" si="17"/>
        <v>42561</v>
      </c>
      <c r="B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1144.70893</v>
      </c>
      <c r="C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1124.3989300000001</v>
      </c>
      <c r="D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1121.92893</v>
      </c>
      <c r="E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1162.93893</v>
      </c>
      <c r="F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1198.1589300000001</v>
      </c>
      <c r="G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1237.76893</v>
      </c>
      <c r="H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1180.70893</v>
      </c>
      <c r="I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1121.44893</v>
      </c>
      <c r="J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1450.96893</v>
      </c>
      <c r="K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1302.23893</v>
      </c>
      <c r="L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1214.50893</v>
      </c>
      <c r="M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1191.6289300000001</v>
      </c>
      <c r="N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1191.45893</v>
      </c>
      <c r="O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1214.3889300000001</v>
      </c>
      <c r="P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1255.95893</v>
      </c>
      <c r="Q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1255.94893</v>
      </c>
      <c r="R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1256.6089300000001</v>
      </c>
      <c r="S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1256.6089300000001</v>
      </c>
      <c r="T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1191.98893</v>
      </c>
      <c r="U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1162.5289299999999</v>
      </c>
      <c r="V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1169.74893</v>
      </c>
      <c r="W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1181.6289300000001</v>
      </c>
      <c r="X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1131.5689299999999</v>
      </c>
      <c r="Y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1229.3989300000001</v>
      </c>
    </row>
    <row r="581" spans="1:25" x14ac:dyDescent="0.2">
      <c r="A581" s="79">
        <f t="shared" si="17"/>
        <v>42562</v>
      </c>
      <c r="B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1134.24893</v>
      </c>
      <c r="C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1121.3789300000001</v>
      </c>
      <c r="D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1184.23893</v>
      </c>
      <c r="E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1184.41893</v>
      </c>
      <c r="F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1224.8889300000001</v>
      </c>
      <c r="G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1279.94893</v>
      </c>
      <c r="H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1224.69893</v>
      </c>
      <c r="I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1575.7889299999999</v>
      </c>
      <c r="J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1407.3189299999999</v>
      </c>
      <c r="K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1252.74893</v>
      </c>
      <c r="L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1153.41893</v>
      </c>
      <c r="M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1140.25893</v>
      </c>
      <c r="N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1146.3089299999999</v>
      </c>
      <c r="O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1166.5789300000001</v>
      </c>
      <c r="P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1166.76893</v>
      </c>
      <c r="Q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1139.67893</v>
      </c>
      <c r="R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1178.0589299999999</v>
      </c>
      <c r="S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1183.72893</v>
      </c>
      <c r="T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1216.5489299999999</v>
      </c>
      <c r="U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1203.50893</v>
      </c>
      <c r="V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1155.5989300000001</v>
      </c>
      <c r="W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1155.8489300000001</v>
      </c>
      <c r="X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1134.6589300000001</v>
      </c>
      <c r="Y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1254.8689300000001</v>
      </c>
    </row>
    <row r="582" spans="1:25" x14ac:dyDescent="0.2">
      <c r="A582" s="79">
        <f t="shared" si="17"/>
        <v>42563</v>
      </c>
      <c r="B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1135.5889299999999</v>
      </c>
      <c r="C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1121.43893</v>
      </c>
      <c r="D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1183.73893</v>
      </c>
      <c r="E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1208.0389299999999</v>
      </c>
      <c r="F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1242.5389299999999</v>
      </c>
      <c r="G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1242.8189300000001</v>
      </c>
      <c r="H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1225.73893</v>
      </c>
      <c r="I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1577.94893</v>
      </c>
      <c r="J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1409.0889300000001</v>
      </c>
      <c r="K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1254.01893</v>
      </c>
      <c r="L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1154.8889300000001</v>
      </c>
      <c r="M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1141.73893</v>
      </c>
      <c r="N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1148.19893</v>
      </c>
      <c r="O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1168.6589300000001</v>
      </c>
      <c r="P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1168.6489300000001</v>
      </c>
      <c r="Q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1168.6589300000001</v>
      </c>
      <c r="R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1179.91893</v>
      </c>
      <c r="S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1251.22893</v>
      </c>
      <c r="T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1272.8489299999999</v>
      </c>
      <c r="U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1229.75893</v>
      </c>
      <c r="V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1128.69893</v>
      </c>
      <c r="W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1128.96893</v>
      </c>
      <c r="X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1145.49893</v>
      </c>
      <c r="Y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1219.7789299999999</v>
      </c>
    </row>
    <row r="583" spans="1:25" x14ac:dyDescent="0.2">
      <c r="A583" s="79">
        <f t="shared" si="17"/>
        <v>42564</v>
      </c>
      <c r="B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1143.45893</v>
      </c>
      <c r="C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1123.2989299999999</v>
      </c>
      <c r="D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1188.0689300000001</v>
      </c>
      <c r="E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1212.47893</v>
      </c>
      <c r="F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1247.49893</v>
      </c>
      <c r="G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1247.68893</v>
      </c>
      <c r="H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1230.1389300000001</v>
      </c>
      <c r="I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1584.6089300000001</v>
      </c>
      <c r="J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1415.2789299999999</v>
      </c>
      <c r="K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1258.41893</v>
      </c>
      <c r="L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1158.0589300000001</v>
      </c>
      <c r="M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1144.7689300000002</v>
      </c>
      <c r="N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1151.24893</v>
      </c>
      <c r="O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1171.8089299999999</v>
      </c>
      <c r="P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1171.8489299999999</v>
      </c>
      <c r="Q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1171.72893</v>
      </c>
      <c r="R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1182.3289300000001</v>
      </c>
      <c r="S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1254.0989299999999</v>
      </c>
      <c r="T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1276.1389300000001</v>
      </c>
      <c r="U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1233.21893</v>
      </c>
      <c r="V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1126.1389300000001</v>
      </c>
      <c r="W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1126.5789300000001</v>
      </c>
      <c r="X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1148.0189300000002</v>
      </c>
      <c r="Y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1219.8489300000001</v>
      </c>
    </row>
    <row r="584" spans="1:25" x14ac:dyDescent="0.2">
      <c r="A584" s="79">
        <f t="shared" si="17"/>
        <v>42565</v>
      </c>
      <c r="B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1142.0889300000001</v>
      </c>
      <c r="C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1123.3389299999999</v>
      </c>
      <c r="D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1150.6289300000001</v>
      </c>
      <c r="E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1212.5889300000001</v>
      </c>
      <c r="F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1247.6489300000001</v>
      </c>
      <c r="G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1247.8089299999999</v>
      </c>
      <c r="H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1230.3489300000001</v>
      </c>
      <c r="I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1570.8889299999998</v>
      </c>
      <c r="J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1390.8089299999999</v>
      </c>
      <c r="K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1232.68893</v>
      </c>
      <c r="L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1158.0289299999999</v>
      </c>
      <c r="M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1144.66893</v>
      </c>
      <c r="N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1164.6489300000001</v>
      </c>
      <c r="O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1171.6389300000001</v>
      </c>
      <c r="P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1171.6089299999999</v>
      </c>
      <c r="Q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1171.5689299999999</v>
      </c>
      <c r="R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1194.1489300000001</v>
      </c>
      <c r="S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1219.6189300000001</v>
      </c>
      <c r="T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1276.1289299999999</v>
      </c>
      <c r="U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1233.19893</v>
      </c>
      <c r="V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1125.94893</v>
      </c>
      <c r="W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1126.3889300000001</v>
      </c>
      <c r="X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1147.93893</v>
      </c>
      <c r="Y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1212.8589300000001</v>
      </c>
    </row>
    <row r="585" spans="1:25" x14ac:dyDescent="0.2">
      <c r="A585" s="79">
        <f t="shared" si="17"/>
        <v>42566</v>
      </c>
      <c r="B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1130.7789299999999</v>
      </c>
      <c r="C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1123.71893</v>
      </c>
      <c r="D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1151.3889300000001</v>
      </c>
      <c r="E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1213.0889300000001</v>
      </c>
      <c r="F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1248.22893</v>
      </c>
      <c r="G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1248.17893</v>
      </c>
      <c r="H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1230.3689300000001</v>
      </c>
      <c r="I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1571.2389299999998</v>
      </c>
      <c r="J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1356.3589300000001</v>
      </c>
      <c r="K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1200.8289300000001</v>
      </c>
      <c r="L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1131.6389300000001</v>
      </c>
      <c r="M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1138.8889300000001</v>
      </c>
      <c r="N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1139.1189300000001</v>
      </c>
      <c r="O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1139.17893</v>
      </c>
      <c r="P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1139.0689300000001</v>
      </c>
      <c r="Q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1139.19893</v>
      </c>
      <c r="R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1159.0589299999999</v>
      </c>
      <c r="S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1219.67893</v>
      </c>
      <c r="T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1219.68893</v>
      </c>
      <c r="U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1233.0989299999999</v>
      </c>
      <c r="V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1126.3489300000001</v>
      </c>
      <c r="W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1152.0989300000001</v>
      </c>
      <c r="X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1148.0289300000002</v>
      </c>
      <c r="Y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1223.23893</v>
      </c>
    </row>
    <row r="586" spans="1:25" x14ac:dyDescent="0.2">
      <c r="A586" s="79">
        <f t="shared" si="17"/>
        <v>42567</v>
      </c>
      <c r="B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1162.01893</v>
      </c>
      <c r="C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1129.0589299999999</v>
      </c>
      <c r="D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1121.3589300000001</v>
      </c>
      <c r="E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1135.0889299999999</v>
      </c>
      <c r="F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1184.46893</v>
      </c>
      <c r="G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1223.0889300000001</v>
      </c>
      <c r="H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1185.2789299999999</v>
      </c>
      <c r="I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1142.3989300000001</v>
      </c>
      <c r="J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1417.9089300000001</v>
      </c>
      <c r="K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1277.97893</v>
      </c>
      <c r="L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1225.94893</v>
      </c>
      <c r="M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1209.96893</v>
      </c>
      <c r="N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1209.94893</v>
      </c>
      <c r="O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1209.91893</v>
      </c>
      <c r="P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1209.92893</v>
      </c>
      <c r="Q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1194.5489300000002</v>
      </c>
      <c r="R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1194.3589300000001</v>
      </c>
      <c r="S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1179.8589300000001</v>
      </c>
      <c r="T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1179.8889300000001</v>
      </c>
      <c r="U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1194.92893</v>
      </c>
      <c r="V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1170.44893</v>
      </c>
      <c r="W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1200.8089300000001</v>
      </c>
      <c r="X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1156.2989299999999</v>
      </c>
      <c r="Y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1242.3889300000001</v>
      </c>
    </row>
    <row r="587" spans="1:25" x14ac:dyDescent="0.2">
      <c r="A587" s="79">
        <f t="shared" si="17"/>
        <v>42568</v>
      </c>
      <c r="B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1182.5589300000001</v>
      </c>
      <c r="C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1134.8589300000001</v>
      </c>
      <c r="D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1122.3389299999999</v>
      </c>
      <c r="E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1137.68893</v>
      </c>
      <c r="F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1188.51893</v>
      </c>
      <c r="G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1226.8589299999999</v>
      </c>
      <c r="H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1188.8089299999999</v>
      </c>
      <c r="I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1145.7889299999999</v>
      </c>
      <c r="J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1422.0789299999999</v>
      </c>
      <c r="K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1281.43893</v>
      </c>
      <c r="L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1229.0389299999999</v>
      </c>
      <c r="M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1212.98893</v>
      </c>
      <c r="N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1212.8389300000001</v>
      </c>
      <c r="O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1212.74893</v>
      </c>
      <c r="P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1212.70893</v>
      </c>
      <c r="Q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1197.3089300000001</v>
      </c>
      <c r="R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1197.16893</v>
      </c>
      <c r="S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1182.25893</v>
      </c>
      <c r="T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1182.3789300000001</v>
      </c>
      <c r="U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1198.0889300000001</v>
      </c>
      <c r="V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1192.97893</v>
      </c>
      <c r="W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1212.8189300000001</v>
      </c>
      <c r="X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1168.42893</v>
      </c>
      <c r="Y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1341.6289300000001</v>
      </c>
    </row>
    <row r="588" spans="1:25" x14ac:dyDescent="0.2">
      <c r="A588" s="79">
        <f t="shared" si="17"/>
        <v>42569</v>
      </c>
      <c r="B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1143.3689300000001</v>
      </c>
      <c r="C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1139.44893</v>
      </c>
      <c r="D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1168.21893</v>
      </c>
      <c r="E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1199.2889299999999</v>
      </c>
      <c r="F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1215.8489300000001</v>
      </c>
      <c r="G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1270.41893</v>
      </c>
      <c r="H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1216.2789299999999</v>
      </c>
      <c r="I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1510.8289299999999</v>
      </c>
      <c r="J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1360.48893</v>
      </c>
      <c r="K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1203.75893</v>
      </c>
      <c r="L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1134.00893</v>
      </c>
      <c r="M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1133.8589300000001</v>
      </c>
      <c r="N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1133.97893</v>
      </c>
      <c r="O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1133.97893</v>
      </c>
      <c r="P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1133.8789300000001</v>
      </c>
      <c r="Q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1146.74893</v>
      </c>
      <c r="R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1161.00893</v>
      </c>
      <c r="S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1160.99893</v>
      </c>
      <c r="T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1172.5189300000002</v>
      </c>
      <c r="U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1196.70893</v>
      </c>
      <c r="V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1149.8389299999999</v>
      </c>
      <c r="W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1162.92893</v>
      </c>
      <c r="X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1222.0689300000001</v>
      </c>
      <c r="Y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1205.99893</v>
      </c>
    </row>
    <row r="589" spans="1:25" x14ac:dyDescent="0.2">
      <c r="A589" s="79">
        <f t="shared" si="17"/>
        <v>42570</v>
      </c>
      <c r="B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1165.5589299999999</v>
      </c>
      <c r="C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1133.5489299999999</v>
      </c>
      <c r="D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1121.67893</v>
      </c>
      <c r="E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1153.50893</v>
      </c>
      <c r="F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1183.46893</v>
      </c>
      <c r="G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1233.1589300000001</v>
      </c>
      <c r="H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1207.69893</v>
      </c>
      <c r="I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1548.6489300000001</v>
      </c>
      <c r="J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1371.17893</v>
      </c>
      <c r="K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1173.9089300000001</v>
      </c>
      <c r="L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1121.25893</v>
      </c>
      <c r="M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1151.8589300000001</v>
      </c>
      <c r="N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1152.1089300000001</v>
      </c>
      <c r="O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1152.2889299999999</v>
      </c>
      <c r="P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1152.1389300000001</v>
      </c>
      <c r="Q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1152.0489299999999</v>
      </c>
      <c r="R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1128.5589299999999</v>
      </c>
      <c r="S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1128.5589299999999</v>
      </c>
      <c r="T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1172.1289299999999</v>
      </c>
      <c r="U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1150.0289299999999</v>
      </c>
      <c r="V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1186.3689300000001</v>
      </c>
      <c r="W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1187.00893</v>
      </c>
      <c r="X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1146.1389300000001</v>
      </c>
      <c r="Y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1272.8489299999999</v>
      </c>
    </row>
    <row r="590" spans="1:25" x14ac:dyDescent="0.2">
      <c r="A590" s="79">
        <f t="shared" si="17"/>
        <v>42571</v>
      </c>
      <c r="B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1153.47893</v>
      </c>
      <c r="C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1131.0689299999999</v>
      </c>
      <c r="D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1121.6189300000001</v>
      </c>
      <c r="E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1138.3089299999999</v>
      </c>
      <c r="F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1138.21893</v>
      </c>
      <c r="G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1214.41893</v>
      </c>
      <c r="H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1152.3689300000001</v>
      </c>
      <c r="I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1428.1389300000001</v>
      </c>
      <c r="J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1286.8089299999999</v>
      </c>
      <c r="K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1122.22893</v>
      </c>
      <c r="L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1190.3189299999999</v>
      </c>
      <c r="M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1191.3589300000001</v>
      </c>
      <c r="N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1191.74893</v>
      </c>
      <c r="O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1193.1589300000001</v>
      </c>
      <c r="P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1193.6589300000001</v>
      </c>
      <c r="Q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1193.0989299999999</v>
      </c>
      <c r="R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1161.8589300000001</v>
      </c>
      <c r="S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1149.0289299999999</v>
      </c>
      <c r="T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1147.96893</v>
      </c>
      <c r="U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1146.73893</v>
      </c>
      <c r="V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1217.5789299999999</v>
      </c>
      <c r="W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1224.41893</v>
      </c>
      <c r="X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1150.75893</v>
      </c>
      <c r="Y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1265.2789299999999</v>
      </c>
    </row>
    <row r="591" spans="1:25" x14ac:dyDescent="0.2">
      <c r="A591" s="79">
        <f t="shared" si="17"/>
        <v>42572</v>
      </c>
      <c r="B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1149.23893</v>
      </c>
      <c r="C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1125.69893</v>
      </c>
      <c r="D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1123.3889300000001</v>
      </c>
      <c r="E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1122.7989299999999</v>
      </c>
      <c r="F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1138.17893</v>
      </c>
      <c r="G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1166.7789299999999</v>
      </c>
      <c r="H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1138.20893</v>
      </c>
      <c r="I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1428.8889300000001</v>
      </c>
      <c r="J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1268.3989300000001</v>
      </c>
      <c r="K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1129.0289299999999</v>
      </c>
      <c r="L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1161.3289300000001</v>
      </c>
      <c r="M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1191.72893</v>
      </c>
      <c r="N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1186.5589299999999</v>
      </c>
      <c r="O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1187.6189300000001</v>
      </c>
      <c r="P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1163.0289300000002</v>
      </c>
      <c r="Q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1143.1589300000001</v>
      </c>
      <c r="R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1147.98893</v>
      </c>
      <c r="S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1136.26893</v>
      </c>
      <c r="T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1160.0289299999999</v>
      </c>
      <c r="U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1146.8489300000001</v>
      </c>
      <c r="V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1213.17893</v>
      </c>
      <c r="W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1218.3989300000001</v>
      </c>
      <c r="X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1150.69893</v>
      </c>
      <c r="Y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1256.0989300000001</v>
      </c>
    </row>
    <row r="592" spans="1:25" x14ac:dyDescent="0.2">
      <c r="A592" s="79">
        <f t="shared" si="17"/>
        <v>42573</v>
      </c>
      <c r="B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1139.1089300000001</v>
      </c>
      <c r="C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1125.0989300000001</v>
      </c>
      <c r="D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1121.43893</v>
      </c>
      <c r="E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1124.73893</v>
      </c>
      <c r="F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1138.21893</v>
      </c>
      <c r="G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1197.8289300000001</v>
      </c>
      <c r="H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1152.2789299999999</v>
      </c>
      <c r="I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1484.0489299999999</v>
      </c>
      <c r="J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1347.3989300000001</v>
      </c>
      <c r="K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1202.19893</v>
      </c>
      <c r="L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1179.8489300000001</v>
      </c>
      <c r="M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1132.5489300000002</v>
      </c>
      <c r="N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1158.76893</v>
      </c>
      <c r="O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1158.76893</v>
      </c>
      <c r="P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1122.43893</v>
      </c>
      <c r="Q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1122.3589300000001</v>
      </c>
      <c r="R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1137.3989300000001</v>
      </c>
      <c r="S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1128.1489300000001</v>
      </c>
      <c r="T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1149.19893</v>
      </c>
      <c r="U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1128.3789300000001</v>
      </c>
      <c r="V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1207.1189300000001</v>
      </c>
      <c r="W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1209.92893</v>
      </c>
      <c r="X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1154.0289300000002</v>
      </c>
      <c r="Y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1283.0689300000001</v>
      </c>
    </row>
    <row r="593" spans="1:27" x14ac:dyDescent="0.2">
      <c r="A593" s="79">
        <f t="shared" si="17"/>
        <v>42574</v>
      </c>
      <c r="B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1206.6289300000001</v>
      </c>
      <c r="C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1171.0989300000001</v>
      </c>
      <c r="D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1145.00893</v>
      </c>
      <c r="E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1133.92893</v>
      </c>
      <c r="F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1127.16893</v>
      </c>
      <c r="G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1136.3689300000001</v>
      </c>
      <c r="H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1121.3689300000001</v>
      </c>
      <c r="I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1129.8489300000001</v>
      </c>
      <c r="J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1384.3989300000001</v>
      </c>
      <c r="K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1211.66893</v>
      </c>
      <c r="L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1167.47893</v>
      </c>
      <c r="M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1127.91893</v>
      </c>
      <c r="N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1127.66893</v>
      </c>
      <c r="O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1127.50893</v>
      </c>
      <c r="P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1127.5589299999999</v>
      </c>
      <c r="Q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1127.49893</v>
      </c>
      <c r="R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1153.19893</v>
      </c>
      <c r="S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1143.1589300000001</v>
      </c>
      <c r="T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1128.16893</v>
      </c>
      <c r="U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1154.25893</v>
      </c>
      <c r="V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1248.8889300000001</v>
      </c>
      <c r="W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1265.3689300000001</v>
      </c>
      <c r="X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1154.5289299999999</v>
      </c>
      <c r="Y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1181.3089299999999</v>
      </c>
    </row>
    <row r="594" spans="1:27" x14ac:dyDescent="0.2">
      <c r="A594" s="79">
        <f t="shared" si="17"/>
        <v>42575</v>
      </c>
      <c r="B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1192.8489300000001</v>
      </c>
      <c r="C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1166.71893</v>
      </c>
      <c r="D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1141.1589300000001</v>
      </c>
      <c r="E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1131.8089299999999</v>
      </c>
      <c r="F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1126.1489300000001</v>
      </c>
      <c r="G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1152.0289299999999</v>
      </c>
      <c r="H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1136.19893</v>
      </c>
      <c r="I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1121.3389300000001</v>
      </c>
      <c r="J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1407.5689299999999</v>
      </c>
      <c r="K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1227.3289299999999</v>
      </c>
      <c r="L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1166.75893</v>
      </c>
      <c r="M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1127.5789300000001</v>
      </c>
      <c r="N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1127.4089300000001</v>
      </c>
      <c r="O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1127.3889300000001</v>
      </c>
      <c r="P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1127.3889300000001</v>
      </c>
      <c r="Q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1127.3589300000001</v>
      </c>
      <c r="R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1153.3589299999999</v>
      </c>
      <c r="S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1144.1189300000001</v>
      </c>
      <c r="T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1128.5489299999999</v>
      </c>
      <c r="U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1157.16893</v>
      </c>
      <c r="V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1272.96893</v>
      </c>
      <c r="W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1273.8589300000001</v>
      </c>
      <c r="X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1159.1189300000001</v>
      </c>
      <c r="Y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1181.0789299999999</v>
      </c>
    </row>
    <row r="595" spans="1:27" x14ac:dyDescent="0.2">
      <c r="A595" s="79">
        <f t="shared" si="17"/>
        <v>42576</v>
      </c>
      <c r="B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1168.24893</v>
      </c>
      <c r="C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1141.8189300000001</v>
      </c>
      <c r="D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1122.4089300000001</v>
      </c>
      <c r="E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1122.1589300000001</v>
      </c>
      <c r="F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1151.93893</v>
      </c>
      <c r="G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1181.7989300000002</v>
      </c>
      <c r="H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1166.8989300000001</v>
      </c>
      <c r="I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1520.7789299999999</v>
      </c>
      <c r="J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1326.3989300000001</v>
      </c>
      <c r="K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1187.3789300000001</v>
      </c>
      <c r="L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1122.3889300000001</v>
      </c>
      <c r="M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1163.7989300000002</v>
      </c>
      <c r="N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1164.5689299999999</v>
      </c>
      <c r="O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1164.5989300000001</v>
      </c>
      <c r="P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1164.5689299999999</v>
      </c>
      <c r="Q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1164.43893</v>
      </c>
      <c r="R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1133.21893</v>
      </c>
      <c r="S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1139.8389300000001</v>
      </c>
      <c r="T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1138.47893</v>
      </c>
      <c r="U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1128.24893</v>
      </c>
      <c r="V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1217.3089299999999</v>
      </c>
      <c r="W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1193.1589300000001</v>
      </c>
      <c r="X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1125.44893</v>
      </c>
      <c r="Y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1283.70893</v>
      </c>
    </row>
    <row r="596" spans="1:27" x14ac:dyDescent="0.2">
      <c r="A596" s="79">
        <f t="shared" si="17"/>
        <v>42577</v>
      </c>
      <c r="B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1175.7989300000002</v>
      </c>
      <c r="C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1131.2889299999999</v>
      </c>
      <c r="D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1152.0289299999999</v>
      </c>
      <c r="E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1166.5589300000001</v>
      </c>
      <c r="F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1166.5489300000002</v>
      </c>
      <c r="G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1189.20893</v>
      </c>
      <c r="H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1166.5589300000001</v>
      </c>
      <c r="I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1460.69893</v>
      </c>
      <c r="J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1326.1089300000001</v>
      </c>
      <c r="K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1187.5589300000001</v>
      </c>
      <c r="L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1146.21893</v>
      </c>
      <c r="M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1146.22893</v>
      </c>
      <c r="N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1146.0389299999999</v>
      </c>
      <c r="O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1145.8689300000001</v>
      </c>
      <c r="P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1132.96893</v>
      </c>
      <c r="Q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1145.8389300000001</v>
      </c>
      <c r="R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1160.2889300000002</v>
      </c>
      <c r="S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1189.1489300000001</v>
      </c>
      <c r="T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1234.41893</v>
      </c>
      <c r="U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1190.8689300000001</v>
      </c>
      <c r="V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1155.16893</v>
      </c>
      <c r="W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1156.7789299999999</v>
      </c>
      <c r="X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1160.2689300000002</v>
      </c>
      <c r="Y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1278.43893</v>
      </c>
    </row>
    <row r="597" spans="1:27" x14ac:dyDescent="0.2">
      <c r="A597" s="79">
        <f t="shared" si="17"/>
        <v>42578</v>
      </c>
      <c r="B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1151.0289300000002</v>
      </c>
      <c r="C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1152.67893</v>
      </c>
      <c r="D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1167.21893</v>
      </c>
      <c r="E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1167.19893</v>
      </c>
      <c r="F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1232.0789299999999</v>
      </c>
      <c r="G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1250.2789299999999</v>
      </c>
      <c r="H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1215.1389300000001</v>
      </c>
      <c r="I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1547.0289299999999</v>
      </c>
      <c r="J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1359.43893</v>
      </c>
      <c r="K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1218.7889300000002</v>
      </c>
      <c r="L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1160.2889300000002</v>
      </c>
      <c r="M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1133.8689300000001</v>
      </c>
      <c r="N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1133.6489300000001</v>
      </c>
      <c r="O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1133.6089300000001</v>
      </c>
      <c r="P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1160.0389299999999</v>
      </c>
      <c r="Q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1160.24893</v>
      </c>
      <c r="R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1172.5689300000001</v>
      </c>
      <c r="S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1172.26893</v>
      </c>
      <c r="T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1208.93893</v>
      </c>
      <c r="U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1173.7989299999999</v>
      </c>
      <c r="V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1155.22893</v>
      </c>
      <c r="W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1157.1589300000001</v>
      </c>
      <c r="X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1160.2889300000002</v>
      </c>
      <c r="Y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1259.2889299999999</v>
      </c>
    </row>
    <row r="598" spans="1:27" x14ac:dyDescent="0.2">
      <c r="A598" s="79">
        <f t="shared" si="17"/>
        <v>42579</v>
      </c>
      <c r="B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1149.8289299999999</v>
      </c>
      <c r="C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1138.6389300000001</v>
      </c>
      <c r="D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1167.22893</v>
      </c>
      <c r="E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1167.2789299999999</v>
      </c>
      <c r="F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1214.8789300000001</v>
      </c>
      <c r="G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1214.8189299999999</v>
      </c>
      <c r="H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1167.4089300000001</v>
      </c>
      <c r="I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1547.92893</v>
      </c>
      <c r="J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1359.94893</v>
      </c>
      <c r="K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1188.44893</v>
      </c>
      <c r="L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1134.26893</v>
      </c>
      <c r="M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1134.3189299999999</v>
      </c>
      <c r="N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1146.71893</v>
      </c>
      <c r="O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1146.49893</v>
      </c>
      <c r="P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1160.00893</v>
      </c>
      <c r="Q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1160.1089300000001</v>
      </c>
      <c r="R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1256.5589299999999</v>
      </c>
      <c r="S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1221.7789299999999</v>
      </c>
      <c r="T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1235.3889300000001</v>
      </c>
      <c r="U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1211.1589300000001</v>
      </c>
      <c r="V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1153.5789299999999</v>
      </c>
      <c r="W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1155.98893</v>
      </c>
      <c r="X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1172.2789299999999</v>
      </c>
      <c r="Y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1262.74893</v>
      </c>
    </row>
    <row r="599" spans="1:27" x14ac:dyDescent="0.2">
      <c r="A599" s="79">
        <f t="shared" si="17"/>
        <v>42580</v>
      </c>
      <c r="B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1148.22893</v>
      </c>
      <c r="C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1153.44893</v>
      </c>
      <c r="D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1167.72893</v>
      </c>
      <c r="E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1167.7789299999999</v>
      </c>
      <c r="F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1232.8489299999999</v>
      </c>
      <c r="G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1251.0489299999999</v>
      </c>
      <c r="H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1191.25893</v>
      </c>
      <c r="I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1549.0589299999999</v>
      </c>
      <c r="J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1360.8789300000001</v>
      </c>
      <c r="K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1188.99893</v>
      </c>
      <c r="L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1141.20893</v>
      </c>
      <c r="M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1147.6489300000001</v>
      </c>
      <c r="N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1129.5789300000001</v>
      </c>
      <c r="O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1122.00893</v>
      </c>
      <c r="P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1122.1489300000001</v>
      </c>
      <c r="Q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1134.5389299999999</v>
      </c>
      <c r="R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1172.94893</v>
      </c>
      <c r="S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1184.42893</v>
      </c>
      <c r="T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1184.7789300000002</v>
      </c>
      <c r="U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1141.19893</v>
      </c>
      <c r="V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1184.99893</v>
      </c>
      <c r="W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1159.16893</v>
      </c>
      <c r="X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1172.8389300000001</v>
      </c>
      <c r="Y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1284.5489299999999</v>
      </c>
    </row>
    <row r="600" spans="1:27" x14ac:dyDescent="0.2">
      <c r="A600" s="79">
        <f t="shared" si="17"/>
        <v>42581</v>
      </c>
      <c r="B600" s="136">
        <f>VLOOKUP($A600+ROUND((COLUMN()-2)/24,5),АТС!$A$41:$F$784,3)+VLOOKUP($A600+ROUND((COLUMN()-2)/24,5),'Расчет сбытовых надбавок'!$B$793:'Расчет сбытовых надбавок'!$G$1536,6)+'Иные услуги '!$C$5+'РСТ РСО-А'!$N$7</f>
        <v>1212.0489300000002</v>
      </c>
      <c r="C600" s="136">
        <f>VLOOKUP($A600+ROUND((COLUMN()-2)/24,5),АТС!$A$41:$F$784,3)+VLOOKUP($A600+ROUND((COLUMN()-2)/24,5),'Расчет сбытовых надбавок'!$B$793:'Расчет сбытовых надбавок'!$G$1536,6)+'Иные услуги '!$C$5+'РСТ РСО-А'!$N$7</f>
        <v>1134.1389300000001</v>
      </c>
      <c r="D600" s="136">
        <f>VLOOKUP($A600+ROUND((COLUMN()-2)/24,5),АТС!$A$41:$F$784,3)+VLOOKUP($A600+ROUND((COLUMN()-2)/24,5),'Расчет сбытовых надбавок'!$B$793:'Расчет сбытовых надбавок'!$G$1536,6)+'Иные услуги '!$C$5+'РСТ РСО-А'!$N$7</f>
        <v>1122.20893</v>
      </c>
      <c r="E600" s="136">
        <f>VLOOKUP($A600+ROUND((COLUMN()-2)/24,5),АТС!$A$41:$F$784,3)+VLOOKUP($A600+ROUND((COLUMN()-2)/24,5),'Расчет сбытовых надбавок'!$B$793:'Расчет сбытовых надбавок'!$G$1536,6)+'Иные услуги '!$C$5+'РСТ РСО-А'!$N$7</f>
        <v>1137.8289299999999</v>
      </c>
      <c r="F600" s="136">
        <f>VLOOKUP($A600+ROUND((COLUMN()-2)/24,5),АТС!$A$41:$F$784,3)+VLOOKUP($A600+ROUND((COLUMN()-2)/24,5),'Расчет сбытовых надбавок'!$B$793:'Расчет сбытовых надбавок'!$G$1536,6)+'Иные услуги '!$C$5+'РСТ РСО-А'!$N$7</f>
        <v>1170.75893</v>
      </c>
      <c r="G600" s="136">
        <f>VLOOKUP($A600+ROUND((COLUMN()-2)/24,5),АТС!$A$41:$F$784,3)+VLOOKUP($A600+ROUND((COLUMN()-2)/24,5),'Расчет сбытовых надбавок'!$B$793:'Расчет сбытовых надбавок'!$G$1536,6)+'Иные услуги '!$C$5+'РСТ РСО-А'!$N$7</f>
        <v>1207.2989299999999</v>
      </c>
      <c r="H600" s="136">
        <f>VLOOKUP($A600+ROUND((COLUMN()-2)/24,5),АТС!$A$41:$F$784,3)+VLOOKUP($A600+ROUND((COLUMN()-2)/24,5),'Расчет сбытовых надбавок'!$B$793:'Расчет сбытовых надбавок'!$G$1536,6)+'Иные услуги '!$C$5+'РСТ РСО-А'!$N$7</f>
        <v>1145.93893</v>
      </c>
      <c r="I600" s="136">
        <f>VLOOKUP($A600+ROUND((COLUMN()-2)/24,5),АТС!$A$41:$F$784,3)+VLOOKUP($A600+ROUND((COLUMN()-2)/24,5),'Расчет сбытовых надбавок'!$B$793:'Расчет сбытовых надбавок'!$G$1536,6)+'Иные услуги '!$C$5+'РСТ РСО-А'!$N$7</f>
        <v>1159.9089300000001</v>
      </c>
      <c r="J600" s="136">
        <f>VLOOKUP($A600+ROUND((COLUMN()-2)/24,5),АТС!$A$41:$F$784,3)+VLOOKUP($A600+ROUND((COLUMN()-2)/24,5),'Расчет сбытовых надбавок'!$B$793:'Расчет сбытовых надбавок'!$G$1536,6)+'Иные услуги '!$C$5+'РСТ РСО-А'!$N$7</f>
        <v>1412.44893</v>
      </c>
      <c r="K600" s="136">
        <f>VLOOKUP($A600+ROUND((COLUMN()-2)/24,5),АТС!$A$41:$F$784,3)+VLOOKUP($A600+ROUND((COLUMN()-2)/24,5),'Расчет сбытовых надбавок'!$B$793:'Расчет сбытовых надбавок'!$G$1536,6)+'Иные услуги '!$C$5+'РСТ РСО-А'!$N$7</f>
        <v>1230.5189300000002</v>
      </c>
      <c r="L600" s="136">
        <f>VLOOKUP($A600+ROUND((COLUMN()-2)/24,5),АТС!$A$41:$F$784,3)+VLOOKUP($A600+ROUND((COLUMN()-2)/24,5),'Расчет сбытовых надбавок'!$B$793:'Расчет сбытовых надбавок'!$G$1536,6)+'Иные услуги '!$C$5+'РСТ РСО-А'!$N$7</f>
        <v>1169.95893</v>
      </c>
      <c r="M600" s="136">
        <f>VLOOKUP($A600+ROUND((COLUMN()-2)/24,5),АТС!$A$41:$F$784,3)+VLOOKUP($A600+ROUND((COLUMN()-2)/24,5),'Расчет сбытовых надбавок'!$B$793:'Расчет сбытовых надбавок'!$G$1536,6)+'Иные услуги '!$C$5+'РСТ РСО-А'!$N$7</f>
        <v>1149.26893</v>
      </c>
      <c r="N600" s="136">
        <f>VLOOKUP($A600+ROUND((COLUMN()-2)/24,5),АТС!$A$41:$F$784,3)+VLOOKUP($A600+ROUND((COLUMN()-2)/24,5),'Расчет сбытовых надбавок'!$B$793:'Расчет сбытовых надбавок'!$G$1536,6)+'Иные услуги '!$C$5+'РСТ РСО-А'!$N$7</f>
        <v>1183.8389299999999</v>
      </c>
      <c r="O600" s="136">
        <f>VLOOKUP($A600+ROUND((COLUMN()-2)/24,5),АТС!$A$41:$F$784,3)+VLOOKUP($A600+ROUND((COLUMN()-2)/24,5),'Расчет сбытовых надбавок'!$B$793:'Расчет сбытовых надбавок'!$G$1536,6)+'Иные услуги '!$C$5+'РСТ РСО-А'!$N$7</f>
        <v>1183.8089299999999</v>
      </c>
      <c r="P600" s="136">
        <f>VLOOKUP($A600+ROUND((COLUMN()-2)/24,5),АТС!$A$41:$F$784,3)+VLOOKUP($A600+ROUND((COLUMN()-2)/24,5),'Расчет сбытовых надбавок'!$B$793:'Расчет сбытовых надбавок'!$G$1536,6)+'Иные услуги '!$C$5+'РСТ РСО-А'!$N$7</f>
        <v>1183.8489299999999</v>
      </c>
      <c r="Q600" s="136">
        <f>VLOOKUP($A600+ROUND((COLUMN()-2)/24,5),АТС!$A$41:$F$784,3)+VLOOKUP($A600+ROUND((COLUMN()-2)/24,5),'Расчет сбытовых надбавок'!$B$793:'Расчет сбытовых надбавок'!$G$1536,6)+'Иные услуги '!$C$5+'РСТ РСО-А'!$N$7</f>
        <v>1183.7989299999999</v>
      </c>
      <c r="R600" s="136">
        <f>VLOOKUP($A600+ROUND((COLUMN()-2)/24,5),АТС!$A$41:$F$784,3)+VLOOKUP($A600+ROUND((COLUMN()-2)/24,5),'Расчет сбытовых надбавок'!$B$793:'Расчет сбытовых надбавок'!$G$1536,6)+'Иные услуги '!$C$5+'РСТ РСО-А'!$N$7</f>
        <v>1183.49893</v>
      </c>
      <c r="S600" s="136">
        <f>VLOOKUP($A600+ROUND((COLUMN()-2)/24,5),АТС!$A$41:$F$784,3)+VLOOKUP($A600+ROUND((COLUMN()-2)/24,5),'Расчет сбытовых надбавок'!$B$793:'Расчет сбытовых надбавок'!$G$1536,6)+'Иные услуги '!$C$5+'РСТ РСО-А'!$N$7</f>
        <v>1168.73893</v>
      </c>
      <c r="T600" s="136">
        <f>VLOOKUP($A600+ROUND((COLUMN()-2)/24,5),АТС!$A$41:$F$784,3)+VLOOKUP($A600+ROUND((COLUMN()-2)/24,5),'Расчет сбытовых надбавок'!$B$793:'Расчет сбытовых надбавок'!$G$1536,6)+'Иные услуги '!$C$5+'РСТ РСО-А'!$N$7</f>
        <v>1154.6489300000001</v>
      </c>
      <c r="U600" s="136">
        <f>VLOOKUP($A600+ROUND((COLUMN()-2)/24,5),АТС!$A$41:$F$784,3)+VLOOKUP($A600+ROUND((COLUMN()-2)/24,5),'Расчет сбытовых надбавок'!$B$793:'Расчет сбытовых надбавок'!$G$1536,6)+'Иные услуги '!$C$5+'РСТ РСО-А'!$N$7</f>
        <v>1143.6489300000001</v>
      </c>
      <c r="V600" s="136">
        <f>VLOOKUP($A600+ROUND((COLUMN()-2)/24,5),АТС!$A$41:$F$784,3)+VLOOKUP($A600+ROUND((COLUMN()-2)/24,5),'Расчет сбытовых надбавок'!$B$793:'Расчет сбытовых надбавок'!$G$1536,6)+'Иные услуги '!$C$5+'РСТ РСО-А'!$N$7</f>
        <v>1224.0589299999999</v>
      </c>
      <c r="W600" s="136">
        <f>VLOOKUP($A600+ROUND((COLUMN()-2)/24,5),АТС!$A$41:$F$784,3)+VLOOKUP($A600+ROUND((COLUMN()-2)/24,5),'Расчет сбытовых надбавок'!$B$793:'Расчет сбытовых надбавок'!$G$1536,6)+'Иные услуги '!$C$5+'РСТ РСО-А'!$N$7</f>
        <v>1212.70893</v>
      </c>
      <c r="X600" s="136">
        <f>VLOOKUP($A600+ROUND((COLUMN()-2)/24,5),АТС!$A$41:$F$784,3)+VLOOKUP($A600+ROUND((COLUMN()-2)/24,5),'Расчет сбытовых надбавок'!$B$793:'Расчет сбытовых надбавок'!$G$1536,6)+'Иные услуги '!$C$5+'РСТ РСО-А'!$N$7</f>
        <v>1128.94893</v>
      </c>
      <c r="Y600" s="136">
        <f>VLOOKUP($A600+ROUND((COLUMN()-2)/24,5),АТС!$A$41:$F$784,3)+VLOOKUP($A600+ROUND((COLUMN()-2)/24,5),'Расчет сбытовых надбавок'!$B$793:'Расчет сбытовых надбавок'!$G$1536,6)+'Иные услуги '!$C$5+'РСТ РСО-А'!$N$7</f>
        <v>1263.21893</v>
      </c>
    </row>
    <row r="601" spans="1:27" x14ac:dyDescent="0.2">
      <c r="A601" s="79">
        <f t="shared" si="17"/>
        <v>42582</v>
      </c>
      <c r="B601" s="13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РСО-А'!$N$7</f>
        <v>1195.46893</v>
      </c>
      <c r="C601" s="13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РСО-А'!$N$7</f>
        <v>1130.0389300000002</v>
      </c>
      <c r="D601" s="13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РСО-А'!$N$7</f>
        <v>1137.8289299999999</v>
      </c>
      <c r="E601" s="13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РСО-А'!$N$7</f>
        <v>1137.94893</v>
      </c>
      <c r="F601" s="13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РСО-А'!$N$7</f>
        <v>1188.93893</v>
      </c>
      <c r="G601" s="13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РСО-А'!$N$7</f>
        <v>1207.44893</v>
      </c>
      <c r="H601" s="13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РСО-А'!$N$7</f>
        <v>1145.8189300000001</v>
      </c>
      <c r="I601" s="13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РСО-А'!$N$7</f>
        <v>1137.94893</v>
      </c>
      <c r="J601" s="13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РСО-А'!$N$7</f>
        <v>1435.26893</v>
      </c>
      <c r="K601" s="13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РСО-А'!$N$7</f>
        <v>1246.0389300000002</v>
      </c>
      <c r="L601" s="13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РСО-А'!$N$7</f>
        <v>1197.4089300000001</v>
      </c>
      <c r="M601" s="13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РСО-А'!$N$7</f>
        <v>1168.42893</v>
      </c>
      <c r="N601" s="13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РСО-А'!$N$7</f>
        <v>1168.3189299999999</v>
      </c>
      <c r="O601" s="13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РСО-А'!$N$7</f>
        <v>1168.2789299999999</v>
      </c>
      <c r="P601" s="13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РСО-А'!$N$7</f>
        <v>1182.47893</v>
      </c>
      <c r="Q601" s="13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РСО-А'!$N$7</f>
        <v>1182.41893</v>
      </c>
      <c r="R601" s="13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РСО-А'!$N$7</f>
        <v>1182.47893</v>
      </c>
      <c r="S601" s="13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РСО-А'!$N$7</f>
        <v>1154.41893</v>
      </c>
      <c r="T601" s="13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РСО-А'!$N$7</f>
        <v>1154.6589300000001</v>
      </c>
      <c r="U601" s="13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РСО-А'!$N$7</f>
        <v>1143.5789299999999</v>
      </c>
      <c r="V601" s="13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РСО-А'!$N$7</f>
        <v>1235.49893</v>
      </c>
      <c r="W601" s="13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РСО-А'!$N$7</f>
        <v>1207.16893</v>
      </c>
      <c r="X601" s="13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РСО-А'!$N$7</f>
        <v>1129.2889299999999</v>
      </c>
      <c r="Y601" s="13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РСО-А'!$N$7</f>
        <v>1280.95893</v>
      </c>
    </row>
    <row r="603" spans="1:27" x14ac:dyDescent="0.25">
      <c r="A603" s="87" t="s">
        <v>150</v>
      </c>
      <c r="B603" s="78"/>
      <c r="C603" s="78"/>
      <c r="D603" s="78"/>
    </row>
    <row r="604" spans="1:27" ht="12.75" customHeight="1" x14ac:dyDescent="0.2">
      <c r="A604" s="169" t="s">
        <v>48</v>
      </c>
      <c r="B604" s="180" t="s">
        <v>154</v>
      </c>
      <c r="C604" s="181"/>
      <c r="D604" s="181"/>
      <c r="E604" s="181"/>
      <c r="F604" s="181"/>
      <c r="G604" s="181"/>
      <c r="H604" s="181"/>
      <c r="I604" s="181"/>
      <c r="J604" s="181"/>
      <c r="K604" s="181"/>
      <c r="L604" s="181"/>
      <c r="M604" s="181"/>
      <c r="N604" s="181"/>
      <c r="O604" s="181"/>
      <c r="P604" s="181"/>
      <c r="Q604" s="181"/>
      <c r="R604" s="181"/>
      <c r="S604" s="181"/>
      <c r="T604" s="181"/>
      <c r="U604" s="181"/>
      <c r="V604" s="181"/>
      <c r="W604" s="181"/>
      <c r="X604" s="181"/>
      <c r="Y604" s="182"/>
    </row>
    <row r="605" spans="1:27" ht="12.75" customHeight="1" x14ac:dyDescent="0.2">
      <c r="A605" s="170"/>
      <c r="B605" s="183"/>
      <c r="C605" s="184"/>
      <c r="D605" s="184"/>
      <c r="E605" s="184"/>
      <c r="F605" s="184"/>
      <c r="G605" s="184"/>
      <c r="H605" s="184"/>
      <c r="I605" s="184"/>
      <c r="J605" s="184"/>
      <c r="K605" s="184"/>
      <c r="L605" s="184"/>
      <c r="M605" s="184"/>
      <c r="N605" s="184"/>
      <c r="O605" s="184"/>
      <c r="P605" s="184"/>
      <c r="Q605" s="184"/>
      <c r="R605" s="184"/>
      <c r="S605" s="184"/>
      <c r="T605" s="184"/>
      <c r="U605" s="184"/>
      <c r="V605" s="184"/>
      <c r="W605" s="184"/>
      <c r="X605" s="184"/>
      <c r="Y605" s="185"/>
    </row>
    <row r="606" spans="1:27" s="111" customFormat="1" ht="12.75" customHeight="1" x14ac:dyDescent="0.2">
      <c r="A606" s="170"/>
      <c r="B606" s="216" t="s">
        <v>123</v>
      </c>
      <c r="C606" s="204" t="s">
        <v>124</v>
      </c>
      <c r="D606" s="204" t="s">
        <v>125</v>
      </c>
      <c r="E606" s="204" t="s">
        <v>126</v>
      </c>
      <c r="F606" s="204" t="s">
        <v>127</v>
      </c>
      <c r="G606" s="204" t="s">
        <v>128</v>
      </c>
      <c r="H606" s="204" t="s">
        <v>129</v>
      </c>
      <c r="I606" s="204" t="s">
        <v>130</v>
      </c>
      <c r="J606" s="204" t="s">
        <v>131</v>
      </c>
      <c r="K606" s="204" t="s">
        <v>132</v>
      </c>
      <c r="L606" s="204" t="s">
        <v>133</v>
      </c>
      <c r="M606" s="204" t="s">
        <v>134</v>
      </c>
      <c r="N606" s="214" t="s">
        <v>135</v>
      </c>
      <c r="O606" s="204" t="s">
        <v>136</v>
      </c>
      <c r="P606" s="204" t="s">
        <v>137</v>
      </c>
      <c r="Q606" s="204" t="s">
        <v>138</v>
      </c>
      <c r="R606" s="204" t="s">
        <v>139</v>
      </c>
      <c r="S606" s="204" t="s">
        <v>140</v>
      </c>
      <c r="T606" s="204" t="s">
        <v>141</v>
      </c>
      <c r="U606" s="204" t="s">
        <v>142</v>
      </c>
      <c r="V606" s="204" t="s">
        <v>143</v>
      </c>
      <c r="W606" s="204" t="s">
        <v>144</v>
      </c>
      <c r="X606" s="204" t="s">
        <v>145</v>
      </c>
      <c r="Y606" s="204" t="s">
        <v>146</v>
      </c>
    </row>
    <row r="607" spans="1:27" s="111" customFormat="1" ht="11.25" customHeight="1" x14ac:dyDescent="0.2">
      <c r="A607" s="171"/>
      <c r="B607" s="217"/>
      <c r="C607" s="205"/>
      <c r="D607" s="205"/>
      <c r="E607" s="205"/>
      <c r="F607" s="205"/>
      <c r="G607" s="205"/>
      <c r="H607" s="205"/>
      <c r="I607" s="205"/>
      <c r="J607" s="205"/>
      <c r="K607" s="205"/>
      <c r="L607" s="205"/>
      <c r="M607" s="205"/>
      <c r="N607" s="215"/>
      <c r="O607" s="205"/>
      <c r="P607" s="205"/>
      <c r="Q607" s="205"/>
      <c r="R607" s="205"/>
      <c r="S607" s="205"/>
      <c r="T607" s="205"/>
      <c r="U607" s="205"/>
      <c r="V607" s="205"/>
      <c r="W607" s="205"/>
      <c r="X607" s="205"/>
      <c r="Y607" s="205"/>
    </row>
    <row r="608" spans="1:27" ht="15.75" customHeight="1" x14ac:dyDescent="0.2">
      <c r="A608" s="79">
        <f>A571</f>
        <v>42552</v>
      </c>
      <c r="B608" s="98">
        <f>VLOOKUP($A608+ROUND((COLUMN()-2)/24,5),АТС!$A$41:$F$736,4)+VLOOKUP($A608+ROUND((COLUMN()-2)/24,5),'Расчет сбытовых надбавок'!$B$1537:'Расчет сбытовых надбавок'!$G$2280,3)</f>
        <v>0</v>
      </c>
      <c r="C608" s="98">
        <f>VLOOKUP($A608+ROUND((COLUMN()-2)/24,5),АТС!$A$41:$F$736,4)+VLOOKUP($A608+ROUND((COLUMN()-2)/24,5),'Расчет сбытовых надбавок'!$B$1537:'Расчет сбытовых надбавок'!$G$2280,3)</f>
        <v>0</v>
      </c>
      <c r="D608" s="98">
        <f>VLOOKUP($A608+ROUND((COLUMN()-2)/24,5),АТС!$A$41:$F$736,4)+VLOOKUP($A608+ROUND((COLUMN()-2)/24,5),'Расчет сбытовых надбавок'!$B$1537:'Расчет сбытовых надбавок'!$G$2280,3)</f>
        <v>0</v>
      </c>
      <c r="E608" s="98">
        <f>VLOOKUP($A608+ROUND((COLUMN()-2)/24,5),АТС!$A$41:$F$736,4)+VLOOKUP($A608+ROUND((COLUMN()-2)/24,5),'Расчет сбытовых надбавок'!$B$1537:'Расчет сбытовых надбавок'!$G$2280,3)</f>
        <v>8.7099999999999991</v>
      </c>
      <c r="F608" s="98">
        <f>VLOOKUP($A608+ROUND((COLUMN()-2)/24,5),АТС!$A$41:$F$736,4)+VLOOKUP($A608+ROUND((COLUMN()-2)/24,5),'Расчет сбытовых надбавок'!$B$1537:'Расчет сбытовых надбавок'!$G$2280,3)</f>
        <v>0</v>
      </c>
      <c r="G608" s="98">
        <f>VLOOKUP($A608+ROUND((COLUMN()-2)/24,5),АТС!$A$41:$F$736,4)+VLOOKUP($A608+ROUND((COLUMN()-2)/24,5),'Расчет сбытовых надбавок'!$B$1537:'Расчет сбытовых надбавок'!$G$2280,3)</f>
        <v>66.2</v>
      </c>
      <c r="H608" s="98">
        <f>VLOOKUP($A608+ROUND((COLUMN()-2)/24,5),АТС!$A$41:$F$736,4)+VLOOKUP($A608+ROUND((COLUMN()-2)/24,5),'Расчет сбытовых надбавок'!$B$1537:'Расчет сбытовых надбавок'!$G$2280,3)</f>
        <v>45.019999999999996</v>
      </c>
      <c r="I608" s="98">
        <f>VLOOKUP($A608+ROUND((COLUMN()-2)/24,5),АТС!$A$41:$F$736,4)+VLOOKUP($A608+ROUND((COLUMN()-2)/24,5),'Расчет сбытовых надбавок'!$B$1537:'Расчет сбытовых надбавок'!$G$2280,3)</f>
        <v>88.69</v>
      </c>
      <c r="J608" s="98">
        <f>VLOOKUP($A608+ROUND((COLUMN()-2)/24,5),АТС!$A$41:$F$736,4)+VLOOKUP($A608+ROUND((COLUMN()-2)/24,5),'Расчет сбытовых надбавок'!$B$1537:'Расчет сбытовых надбавок'!$G$2280,3)</f>
        <v>195.95</v>
      </c>
      <c r="K608" s="98">
        <f>VLOOKUP($A608+ROUND((COLUMN()-2)/24,5),АТС!$A$41:$F$736,4)+VLOOKUP($A608+ROUND((COLUMN()-2)/24,5),'Расчет сбытовых надбавок'!$B$1537:'Расчет сбытовых надбавок'!$G$2280,3)</f>
        <v>78.61</v>
      </c>
      <c r="L608" s="98">
        <f>VLOOKUP($A608+ROUND((COLUMN()-2)/24,5),АТС!$A$41:$F$736,4)+VLOOKUP($A608+ROUND((COLUMN()-2)/24,5),'Расчет сбытовых надбавок'!$B$1537:'Расчет сбытовых надбавок'!$G$2280,3)</f>
        <v>57.83</v>
      </c>
      <c r="M608" s="98">
        <f>VLOOKUP($A608+ROUND((COLUMN()-2)/24,5),АТС!$A$41:$F$736,4)+VLOOKUP($A608+ROUND((COLUMN()-2)/24,5),'Расчет сбытовых надбавок'!$B$1537:'Расчет сбытовых надбавок'!$G$2280,3)</f>
        <v>48.2</v>
      </c>
      <c r="N608" s="98">
        <f>VLOOKUP($A608+ROUND((COLUMN()-2)/24,5),АТС!$A$41:$F$736,4)+VLOOKUP($A608+ROUND((COLUMN()-2)/24,5),'Расчет сбытовых надбавок'!$B$1537:'Расчет сбытовых надбавок'!$G$2280,3)</f>
        <v>0</v>
      </c>
      <c r="O608" s="98">
        <f>VLOOKUP($A608+ROUND((COLUMN()-2)/24,5),АТС!$A$41:$F$736,4)+VLOOKUP($A608+ROUND((COLUMN()-2)/24,5),'Расчет сбытовых надбавок'!$B$1537:'Расчет сбытовых надбавок'!$G$2280,3)</f>
        <v>0.01</v>
      </c>
      <c r="P608" s="98">
        <f>VLOOKUP($A608+ROUND((COLUMN()-2)/24,5),АТС!$A$41:$F$736,4)+VLOOKUP($A608+ROUND((COLUMN()-2)/24,5),'Расчет сбытовых надбавок'!$B$1537:'Расчет сбытовых надбавок'!$G$2280,3)</f>
        <v>0</v>
      </c>
      <c r="Q608" s="98">
        <f>VLOOKUP($A608+ROUND((COLUMN()-2)/24,5),АТС!$A$41:$F$736,4)+VLOOKUP($A608+ROUND((COLUMN()-2)/24,5),'Расчет сбытовых надбавок'!$B$1537:'Расчет сбытовых надбавок'!$G$2280,3)</f>
        <v>0</v>
      </c>
      <c r="R608" s="98">
        <f>VLOOKUP($A608+ROUND((COLUMN()-2)/24,5),АТС!$A$41:$F$736,4)+VLOOKUP($A608+ROUND((COLUMN()-2)/24,5),'Расчет сбытовых надбавок'!$B$1537:'Расчет сбытовых надбавок'!$G$2280,3)</f>
        <v>0</v>
      </c>
      <c r="S608" s="98">
        <f>VLOOKUP($A608+ROUND((COLUMN()-2)/24,5),АТС!$A$41:$F$736,4)+VLOOKUP($A608+ROUND((COLUMN()-2)/24,5),'Расчет сбытовых надбавок'!$B$1537:'Расчет сбытовых надбавок'!$G$2280,3)</f>
        <v>0</v>
      </c>
      <c r="T608" s="98">
        <f>VLOOKUP($A608+ROUND((COLUMN()-2)/24,5),АТС!$A$41:$F$736,4)+VLOOKUP($A608+ROUND((COLUMN()-2)/24,5),'Расчет сбытовых надбавок'!$B$1537:'Расчет сбытовых надбавок'!$G$2280,3)</f>
        <v>0.01</v>
      </c>
      <c r="U608" s="98">
        <f>VLOOKUP($A608+ROUND((COLUMN()-2)/24,5),АТС!$A$41:$F$736,4)+VLOOKUP($A608+ROUND((COLUMN()-2)/24,5),'Расчет сбытовых надбавок'!$B$1537:'Расчет сбытовых надбавок'!$G$2280,3)</f>
        <v>0</v>
      </c>
      <c r="V608" s="98">
        <f>VLOOKUP($A608+ROUND((COLUMN()-2)/24,5),АТС!$A$41:$F$736,4)+VLOOKUP($A608+ROUND((COLUMN()-2)/24,5),'Расчет сбытовых надбавок'!$B$1537:'Расчет сбытовых надбавок'!$G$2280,3)</f>
        <v>0</v>
      </c>
      <c r="W608" s="98">
        <f>VLOOKUP($A608+ROUND((COLUMN()-2)/24,5),АТС!$A$41:$F$736,4)+VLOOKUP($A608+ROUND((COLUMN()-2)/24,5),'Расчет сбытовых надбавок'!$B$1537:'Расчет сбытовых надбавок'!$G$2280,3)</f>
        <v>0</v>
      </c>
      <c r="X608" s="98">
        <f>VLOOKUP($A608+ROUND((COLUMN()-2)/24,5),АТС!$A$41:$F$736,4)+VLOOKUP($A608+ROUND((COLUMN()-2)/24,5),'Расчет сбытовых надбавок'!$B$1537:'Расчет сбытовых надбавок'!$G$2280,3)</f>
        <v>0</v>
      </c>
      <c r="Y608" s="98">
        <f>VLOOKUP($A608+ROUND((COLUMN()-2)/24,5),АТС!$A$41:$F$736,4)+VLOOKUP($A608+ROUND((COLUMN()-2)/24,5),'Расчет сбытовых надбавок'!$B$1537:'Расчет сбытовых надбавок'!$G$2280,3)</f>
        <v>0</v>
      </c>
      <c r="AA608" s="80"/>
    </row>
    <row r="609" spans="1:25" x14ac:dyDescent="0.2">
      <c r="A609" s="79">
        <f>A608+1</f>
        <v>42553</v>
      </c>
      <c r="B609" s="98">
        <f>VLOOKUP($A609+ROUND((COLUMN()-2)/24,5),АТС!$A$41:$F$736,4)+VLOOKUP($A609+ROUND((COLUMN()-2)/24,5),'Расчет сбытовых надбавок'!$B$1537:'Расчет сбытовых надбавок'!$G$2280,3)</f>
        <v>0</v>
      </c>
      <c r="C609" s="98">
        <f>VLOOKUP($A609+ROUND((COLUMN()-2)/24,5),АТС!$A$41:$F$736,4)+VLOOKUP($A609+ROUND((COLUMN()-2)/24,5),'Расчет сбытовых надбавок'!$B$1537:'Расчет сбытовых надбавок'!$G$2280,3)</f>
        <v>0</v>
      </c>
      <c r="D609" s="98">
        <f>VLOOKUP($A609+ROUND((COLUMN()-2)/24,5),АТС!$A$41:$F$736,4)+VLOOKUP($A609+ROUND((COLUMN()-2)/24,5),'Расчет сбытовых надбавок'!$B$1537:'Расчет сбытовых надбавок'!$G$2280,3)</f>
        <v>0</v>
      </c>
      <c r="E609" s="98">
        <f>VLOOKUP($A609+ROUND((COLUMN()-2)/24,5),АТС!$A$41:$F$736,4)+VLOOKUP($A609+ROUND((COLUMN()-2)/24,5),'Расчет сбытовых надбавок'!$B$1537:'Расчет сбытовых надбавок'!$G$2280,3)</f>
        <v>0</v>
      </c>
      <c r="F609" s="98">
        <f>VLOOKUP($A609+ROUND((COLUMN()-2)/24,5),АТС!$A$41:$F$736,4)+VLOOKUP($A609+ROUND((COLUMN()-2)/24,5),'Расчет сбытовых надбавок'!$B$1537:'Расчет сбытовых надбавок'!$G$2280,3)</f>
        <v>0.01</v>
      </c>
      <c r="G609" s="98">
        <f>VLOOKUP($A609+ROUND((COLUMN()-2)/24,5),АТС!$A$41:$F$736,4)+VLOOKUP($A609+ROUND((COLUMN()-2)/24,5),'Расчет сбытовых надбавок'!$B$1537:'Расчет сбытовых надбавок'!$G$2280,3)</f>
        <v>233.98000000000002</v>
      </c>
      <c r="H609" s="98">
        <f>VLOOKUP($A609+ROUND((COLUMN()-2)/24,5),АТС!$A$41:$F$736,4)+VLOOKUP($A609+ROUND((COLUMN()-2)/24,5),'Расчет сбытовых надбавок'!$B$1537:'Расчет сбытовых надбавок'!$G$2280,3)</f>
        <v>0</v>
      </c>
      <c r="I609" s="98">
        <f>VLOOKUP($A609+ROUND((COLUMN()-2)/24,5),АТС!$A$41:$F$736,4)+VLOOKUP($A609+ROUND((COLUMN()-2)/24,5),'Расчет сбытовых надбавок'!$B$1537:'Расчет сбытовых надбавок'!$G$2280,3)</f>
        <v>0</v>
      </c>
      <c r="J609" s="98">
        <f>VLOOKUP($A609+ROUND((COLUMN()-2)/24,5),АТС!$A$41:$F$736,4)+VLOOKUP($A609+ROUND((COLUMN()-2)/24,5),'Расчет сбытовых надбавок'!$B$1537:'Расчет сбытовых надбавок'!$G$2280,3)</f>
        <v>20.150000000000002</v>
      </c>
      <c r="K609" s="98">
        <f>VLOOKUP($A609+ROUND((COLUMN()-2)/24,5),АТС!$A$41:$F$736,4)+VLOOKUP($A609+ROUND((COLUMN()-2)/24,5),'Расчет сбытовых надбавок'!$B$1537:'Расчет сбытовых надбавок'!$G$2280,3)</f>
        <v>0.01</v>
      </c>
      <c r="L609" s="98">
        <f>VLOOKUP($A609+ROUND((COLUMN()-2)/24,5),АТС!$A$41:$F$736,4)+VLOOKUP($A609+ROUND((COLUMN()-2)/24,5),'Расчет сбытовых надбавок'!$B$1537:'Расчет сбытовых надбавок'!$G$2280,3)</f>
        <v>0</v>
      </c>
      <c r="M609" s="98">
        <f>VLOOKUP($A609+ROUND((COLUMN()-2)/24,5),АТС!$A$41:$F$736,4)+VLOOKUP($A609+ROUND((COLUMN()-2)/24,5),'Расчет сбытовых надбавок'!$B$1537:'Расчет сбытовых надбавок'!$G$2280,3)</f>
        <v>0</v>
      </c>
      <c r="N609" s="98">
        <f>VLOOKUP($A609+ROUND((COLUMN()-2)/24,5),АТС!$A$41:$F$736,4)+VLOOKUP($A609+ROUND((COLUMN()-2)/24,5),'Расчет сбытовых надбавок'!$B$1537:'Расчет сбытовых надбавок'!$G$2280,3)</f>
        <v>0</v>
      </c>
      <c r="O609" s="98">
        <f>VLOOKUP($A609+ROUND((COLUMN()-2)/24,5),АТС!$A$41:$F$736,4)+VLOOKUP($A609+ROUND((COLUMN()-2)/24,5),'Расчет сбытовых надбавок'!$B$1537:'Расчет сбытовых надбавок'!$G$2280,3)</f>
        <v>0</v>
      </c>
      <c r="P609" s="98">
        <f>VLOOKUP($A609+ROUND((COLUMN()-2)/24,5),АТС!$A$41:$F$736,4)+VLOOKUP($A609+ROUND((COLUMN()-2)/24,5),'Расчет сбытовых надбавок'!$B$1537:'Расчет сбытовых надбавок'!$G$2280,3)</f>
        <v>0</v>
      </c>
      <c r="Q609" s="98">
        <f>VLOOKUP($A609+ROUND((COLUMN()-2)/24,5),АТС!$A$41:$F$736,4)+VLOOKUP($A609+ROUND((COLUMN()-2)/24,5),'Расчет сбытовых надбавок'!$B$1537:'Расчет сбытовых надбавок'!$G$2280,3)</f>
        <v>0</v>
      </c>
      <c r="R609" s="98">
        <f>VLOOKUP($A609+ROUND((COLUMN()-2)/24,5),АТС!$A$41:$F$736,4)+VLOOKUP($A609+ROUND((COLUMN()-2)/24,5),'Расчет сбытовых надбавок'!$B$1537:'Расчет сбытовых надбавок'!$G$2280,3)</f>
        <v>0.01</v>
      </c>
      <c r="S609" s="98">
        <f>VLOOKUP($A609+ROUND((COLUMN()-2)/24,5),АТС!$A$41:$F$736,4)+VLOOKUP($A609+ROUND((COLUMN()-2)/24,5),'Расчет сбытовых надбавок'!$B$1537:'Расчет сбытовых надбавок'!$G$2280,3)</f>
        <v>0</v>
      </c>
      <c r="T609" s="98">
        <f>VLOOKUP($A609+ROUND((COLUMN()-2)/24,5),АТС!$A$41:$F$736,4)+VLOOKUP($A609+ROUND((COLUMN()-2)/24,5),'Расчет сбытовых надбавок'!$B$1537:'Расчет сбытовых надбавок'!$G$2280,3)</f>
        <v>0</v>
      </c>
      <c r="U609" s="98">
        <f>VLOOKUP($A609+ROUND((COLUMN()-2)/24,5),АТС!$A$41:$F$736,4)+VLOOKUP($A609+ROUND((COLUMN()-2)/24,5),'Расчет сбытовых надбавок'!$B$1537:'Расчет сбытовых надбавок'!$G$2280,3)</f>
        <v>0.01</v>
      </c>
      <c r="V609" s="98">
        <f>VLOOKUP($A609+ROUND((COLUMN()-2)/24,5),АТС!$A$41:$F$736,4)+VLOOKUP($A609+ROUND((COLUMN()-2)/24,5),'Расчет сбытовых надбавок'!$B$1537:'Расчет сбытовых надбавок'!$G$2280,3)</f>
        <v>0</v>
      </c>
      <c r="W609" s="98">
        <f>VLOOKUP($A609+ROUND((COLUMN()-2)/24,5),АТС!$A$41:$F$736,4)+VLOOKUP($A609+ROUND((COLUMN()-2)/24,5),'Расчет сбытовых надбавок'!$B$1537:'Расчет сбытовых надбавок'!$G$2280,3)</f>
        <v>0.01</v>
      </c>
      <c r="X609" s="98">
        <f>VLOOKUP($A609+ROUND((COLUMN()-2)/24,5),АТС!$A$41:$F$736,4)+VLOOKUP($A609+ROUND((COLUMN()-2)/24,5),'Расчет сбытовых надбавок'!$B$1537:'Расчет сбытовых надбавок'!$G$2280,3)</f>
        <v>0</v>
      </c>
      <c r="Y609" s="98">
        <f>VLOOKUP($A609+ROUND((COLUMN()-2)/24,5),АТС!$A$41:$F$736,4)+VLOOKUP($A609+ROUND((COLUMN()-2)/24,5),'Расчет сбытовых надбавок'!$B$1537:'Расчет сбытовых надбавок'!$G$2280,3)</f>
        <v>0.01</v>
      </c>
    </row>
    <row r="610" spans="1:25" x14ac:dyDescent="0.2">
      <c r="A610" s="79">
        <f t="shared" ref="A610:A638" si="18">A609+1</f>
        <v>42554</v>
      </c>
      <c r="B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C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D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E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F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G610" s="98">
        <f>VLOOKUP($A610+ROUND((COLUMN()-2)/24,5),АТС!$A$41:$F$736,4)+VLOOKUP($A610+ROUND((COLUMN()-2)/24,5),'Расчет сбытовых надбавок'!$B$1537:'Расчет сбытовых надбавок'!$G$2280,3)</f>
        <v>1050.8499999999999</v>
      </c>
      <c r="H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I610" s="98">
        <f>VLOOKUP($A610+ROUND((COLUMN()-2)/24,5),АТС!$A$41:$F$736,4)+VLOOKUP($A610+ROUND((COLUMN()-2)/24,5),'Расчет сбытовых надбавок'!$B$1537:'Расчет сбытовых надбавок'!$G$2280,3)</f>
        <v>49.5</v>
      </c>
      <c r="J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K610" s="98">
        <f>VLOOKUP($A610+ROUND((COLUMN()-2)/24,5),АТС!$A$41:$F$736,4)+VLOOKUP($A610+ROUND((COLUMN()-2)/24,5),'Расчет сбытовых надбавок'!$B$1537:'Расчет сбытовых надбавок'!$G$2280,3)</f>
        <v>12.83</v>
      </c>
      <c r="L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M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N610" s="98">
        <f>VLOOKUP($A610+ROUND((COLUMN()-2)/24,5),АТС!$A$41:$F$736,4)+VLOOKUP($A610+ROUND((COLUMN()-2)/24,5),'Расчет сбытовых надбавок'!$B$1537:'Расчет сбытовых надбавок'!$G$2280,3)</f>
        <v>0.01</v>
      </c>
      <c r="O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P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Q610" s="98">
        <f>VLOOKUP($A610+ROUND((COLUMN()-2)/24,5),АТС!$A$41:$F$736,4)+VLOOKUP($A610+ROUND((COLUMN()-2)/24,5),'Расчет сбытовых надбавок'!$B$1537:'Расчет сбытовых надбавок'!$G$2280,3)</f>
        <v>0.01</v>
      </c>
      <c r="R610" s="98">
        <f>VLOOKUP($A610+ROUND((COLUMN()-2)/24,5),АТС!$A$41:$F$736,4)+VLOOKUP($A610+ROUND((COLUMN()-2)/24,5),'Расчет сбытовых надбавок'!$B$1537:'Расчет сбытовых надбавок'!$G$2280,3)</f>
        <v>0.02</v>
      </c>
      <c r="S610" s="98">
        <f>VLOOKUP($A610+ROUND((COLUMN()-2)/24,5),АТС!$A$41:$F$736,4)+VLOOKUP($A610+ROUND((COLUMN()-2)/24,5),'Расчет сбытовых надбавок'!$B$1537:'Расчет сбытовых надбавок'!$G$2280,3)</f>
        <v>0.01</v>
      </c>
      <c r="T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U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V610" s="98">
        <f>VLOOKUP($A610+ROUND((COLUMN()-2)/24,5),АТС!$A$41:$F$736,4)+VLOOKUP($A610+ROUND((COLUMN()-2)/24,5),'Расчет сбытовых надбавок'!$B$1537:'Расчет сбытовых надбавок'!$G$2280,3)</f>
        <v>0.01</v>
      </c>
      <c r="W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X610" s="98">
        <f>VLOOKUP($A610+ROUND((COLUMN()-2)/24,5),АТС!$A$41:$F$736,4)+VLOOKUP($A610+ROUND((COLUMN()-2)/24,5),'Расчет сбытовых надбавок'!$B$1537:'Расчет сбытовых надбавок'!$G$2280,3)</f>
        <v>0.01</v>
      </c>
      <c r="Y610" s="98">
        <f>VLOOKUP($A610+ROUND((COLUMN()-2)/24,5),АТС!$A$41:$F$736,4)+VLOOKUP($A610+ROUND((COLUMN()-2)/24,5),'Расчет сбытовых надбавок'!$B$1537:'Расчет сбытовых надбавок'!$G$2280,3)</f>
        <v>0</v>
      </c>
    </row>
    <row r="611" spans="1:25" x14ac:dyDescent="0.2">
      <c r="A611" s="79">
        <f t="shared" si="18"/>
        <v>42555</v>
      </c>
      <c r="B611" s="98">
        <f>VLOOKUP($A611+ROUND((COLUMN()-2)/24,5),АТС!$A$41:$F$736,4)+VLOOKUP($A611+ROUND((COLUMN()-2)/24,5),'Расчет сбытовых надбавок'!$B$1537:'Расчет сбытовых надбавок'!$G$2280,3)</f>
        <v>12.92</v>
      </c>
      <c r="C611" s="98">
        <f>VLOOKUP($A611+ROUND((COLUMN()-2)/24,5),АТС!$A$41:$F$736,4)+VLOOKUP($A611+ROUND((COLUMN()-2)/24,5),'Расчет сбытовых надбавок'!$B$1537:'Расчет сбытовых надбавок'!$G$2280,3)</f>
        <v>45.150000000000006</v>
      </c>
      <c r="D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E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F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G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H611" s="98">
        <f>VLOOKUP($A611+ROUND((COLUMN()-2)/24,5),АТС!$A$41:$F$736,4)+VLOOKUP($A611+ROUND((COLUMN()-2)/24,5),'Расчет сбытовых надбавок'!$B$1537:'Расчет сбытовых надбавок'!$G$2280,3)</f>
        <v>90.07</v>
      </c>
      <c r="I611" s="98">
        <f>VLOOKUP($A611+ROUND((COLUMN()-2)/24,5),АТС!$A$41:$F$736,4)+VLOOKUP($A611+ROUND((COLUMN()-2)/24,5),'Расчет сбытовых надбавок'!$B$1537:'Расчет сбытовых надбавок'!$G$2280,3)</f>
        <v>115.48</v>
      </c>
      <c r="J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K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L611" s="98">
        <f>VLOOKUP($A611+ROUND((COLUMN()-2)/24,5),АТС!$A$41:$F$736,4)+VLOOKUP($A611+ROUND((COLUMN()-2)/24,5),'Расчет сбытовых надбавок'!$B$1537:'Расчет сбытовых надбавок'!$G$2280,3)</f>
        <v>370.35999999999996</v>
      </c>
      <c r="M611" s="98">
        <f>VLOOKUP($A611+ROUND((COLUMN()-2)/24,5),АТС!$A$41:$F$736,4)+VLOOKUP($A611+ROUND((COLUMN()-2)/24,5),'Расчет сбытовых надбавок'!$B$1537:'Расчет сбытовых надбавок'!$G$2280,3)</f>
        <v>124.11000000000001</v>
      </c>
      <c r="N611" s="98">
        <f>VLOOKUP($A611+ROUND((COLUMN()-2)/24,5),АТС!$A$41:$F$736,4)+VLOOKUP($A611+ROUND((COLUMN()-2)/24,5),'Расчет сбытовых надбавок'!$B$1537:'Расчет сбытовых надбавок'!$G$2280,3)</f>
        <v>577.91000000000008</v>
      </c>
      <c r="O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P611" s="98">
        <f>VLOOKUP($A611+ROUND((COLUMN()-2)/24,5),АТС!$A$41:$F$736,4)+VLOOKUP($A611+ROUND((COLUMN()-2)/24,5),'Расчет сбытовых надбавок'!$B$1537:'Расчет сбытовых надбавок'!$G$2280,3)</f>
        <v>6.69</v>
      </c>
      <c r="Q611" s="98">
        <f>VLOOKUP($A611+ROUND((COLUMN()-2)/24,5),АТС!$A$41:$F$736,4)+VLOOKUP($A611+ROUND((COLUMN()-2)/24,5),'Расчет сбытовых надбавок'!$B$1537:'Расчет сбытовых надбавок'!$G$2280,3)</f>
        <v>1.9</v>
      </c>
      <c r="R611" s="98">
        <f>VLOOKUP($A611+ROUND((COLUMN()-2)/24,5),АТС!$A$41:$F$736,4)+VLOOKUP($A611+ROUND((COLUMN()-2)/24,5),'Расчет сбытовых надбавок'!$B$1537:'Расчет сбытовых надбавок'!$G$2280,3)</f>
        <v>568.21</v>
      </c>
      <c r="S611" s="98">
        <f>VLOOKUP($A611+ROUND((COLUMN()-2)/24,5),АТС!$A$41:$F$736,4)+VLOOKUP($A611+ROUND((COLUMN()-2)/24,5),'Расчет сбытовых надбавок'!$B$1537:'Расчет сбытовых надбавок'!$G$2280,3)</f>
        <v>551.95000000000005</v>
      </c>
      <c r="T611" s="98">
        <f>VLOOKUP($A611+ROUND((COLUMN()-2)/24,5),АТС!$A$41:$F$736,4)+VLOOKUP($A611+ROUND((COLUMN()-2)/24,5),'Расчет сбытовых надбавок'!$B$1537:'Расчет сбытовых надбавок'!$G$2280,3)</f>
        <v>548.45000000000005</v>
      </c>
      <c r="U611" s="98">
        <f>VLOOKUP($A611+ROUND((COLUMN()-2)/24,5),АТС!$A$41:$F$736,4)+VLOOKUP($A611+ROUND((COLUMN()-2)/24,5),'Расчет сбытовых надбавок'!$B$1537:'Расчет сбытовых надбавок'!$G$2280,3)</f>
        <v>449.57</v>
      </c>
      <c r="V611" s="98">
        <f>VLOOKUP($A611+ROUND((COLUMN()-2)/24,5),АТС!$A$41:$F$736,4)+VLOOKUP($A611+ROUND((COLUMN()-2)/24,5),'Расчет сбытовых надбавок'!$B$1537:'Расчет сбытовых надбавок'!$G$2280,3)</f>
        <v>383.37</v>
      </c>
      <c r="W611" s="98">
        <f>VLOOKUP($A611+ROUND((COLUMN()-2)/24,5),АТС!$A$41:$F$736,4)+VLOOKUP($A611+ROUND((COLUMN()-2)/24,5),'Расчет сбытовых надбавок'!$B$1537:'Расчет сбытовых надбавок'!$G$2280,3)</f>
        <v>485.33</v>
      </c>
      <c r="X611" s="98">
        <f>VLOOKUP($A611+ROUND((COLUMN()-2)/24,5),АТС!$A$41:$F$736,4)+VLOOKUP($A611+ROUND((COLUMN()-2)/24,5),'Расчет сбытовых надбавок'!$B$1537:'Расчет сбытовых надбавок'!$G$2280,3)</f>
        <v>162.83000000000001</v>
      </c>
      <c r="Y611" s="98">
        <f>VLOOKUP($A611+ROUND((COLUMN()-2)/24,5),АТС!$A$41:$F$736,4)+VLOOKUP($A611+ROUND((COLUMN()-2)/24,5),'Расчет сбытовых надбавок'!$B$1537:'Расчет сбытовых надбавок'!$G$2280,3)</f>
        <v>31.61</v>
      </c>
    </row>
    <row r="612" spans="1:25" x14ac:dyDescent="0.2">
      <c r="A612" s="79">
        <f t="shared" si="18"/>
        <v>42556</v>
      </c>
      <c r="B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C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D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E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F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G612" s="98">
        <f>VLOOKUP($A612+ROUND((COLUMN()-2)/24,5),АТС!$A$41:$F$736,4)+VLOOKUP($A612+ROUND((COLUMN()-2)/24,5),'Расчет сбытовых надбавок'!$B$1537:'Расчет сбытовых надбавок'!$G$2280,3)</f>
        <v>192.4</v>
      </c>
      <c r="H612" s="98">
        <f>VLOOKUP($A612+ROUND((COLUMN()-2)/24,5),АТС!$A$41:$F$736,4)+VLOOKUP($A612+ROUND((COLUMN()-2)/24,5),'Расчет сбытовых надбавок'!$B$1537:'Расчет сбытовых надбавок'!$G$2280,3)</f>
        <v>310.24</v>
      </c>
      <c r="I612" s="98">
        <f>VLOOKUP($A612+ROUND((COLUMN()-2)/24,5),АТС!$A$41:$F$736,4)+VLOOKUP($A612+ROUND((COLUMN()-2)/24,5),'Расчет сбытовых надбавок'!$B$1537:'Расчет сбытовых надбавок'!$G$2280,3)</f>
        <v>385.53</v>
      </c>
      <c r="J612" s="98">
        <f>VLOOKUP($A612+ROUND((COLUMN()-2)/24,5),АТС!$A$41:$F$736,4)+VLOOKUP($A612+ROUND((COLUMN()-2)/24,5),'Расчет сбытовых надбавок'!$B$1537:'Расчет сбытовых надбавок'!$G$2280,3)</f>
        <v>275.8</v>
      </c>
      <c r="K612" s="98">
        <f>VLOOKUP($A612+ROUND((COLUMN()-2)/24,5),АТС!$A$41:$F$736,4)+VLOOKUP($A612+ROUND((COLUMN()-2)/24,5),'Расчет сбытовых надбавок'!$B$1537:'Расчет сбытовых надбавок'!$G$2280,3)</f>
        <v>226.67000000000002</v>
      </c>
      <c r="L612" s="98">
        <f>VLOOKUP($A612+ROUND((COLUMN()-2)/24,5),АТС!$A$41:$F$736,4)+VLOOKUP($A612+ROUND((COLUMN()-2)/24,5),'Расчет сбытовых надбавок'!$B$1537:'Расчет сбытовых надбавок'!$G$2280,3)</f>
        <v>195.73000000000002</v>
      </c>
      <c r="M612" s="98">
        <f>VLOOKUP($A612+ROUND((COLUMN()-2)/24,5),АТС!$A$41:$F$736,4)+VLOOKUP($A612+ROUND((COLUMN()-2)/24,5),'Расчет сбытовых надбавок'!$B$1537:'Расчет сбытовых надбавок'!$G$2280,3)</f>
        <v>184.1</v>
      </c>
      <c r="N612" s="98">
        <f>VLOOKUP($A612+ROUND((COLUMN()-2)/24,5),АТС!$A$41:$F$736,4)+VLOOKUP($A612+ROUND((COLUMN()-2)/24,5),'Расчет сбытовых надбавок'!$B$1537:'Расчет сбытовых надбавок'!$G$2280,3)</f>
        <v>74.339999999999989</v>
      </c>
      <c r="O612" s="98">
        <f>VLOOKUP($A612+ROUND((COLUMN()-2)/24,5),АТС!$A$41:$F$736,4)+VLOOKUP($A612+ROUND((COLUMN()-2)/24,5),'Расчет сбытовых надбавок'!$B$1537:'Расчет сбытовых надбавок'!$G$2280,3)</f>
        <v>72.77</v>
      </c>
      <c r="P612" s="98">
        <f>VLOOKUP($A612+ROUND((COLUMN()-2)/24,5),АТС!$A$41:$F$736,4)+VLOOKUP($A612+ROUND((COLUMN()-2)/24,5),'Расчет сбытовых надбавок'!$B$1537:'Расчет сбытовых надбавок'!$G$2280,3)</f>
        <v>6.03</v>
      </c>
      <c r="Q612" s="98">
        <f>VLOOKUP($A612+ROUND((COLUMN()-2)/24,5),АТС!$A$41:$F$736,4)+VLOOKUP($A612+ROUND((COLUMN()-2)/24,5),'Расчет сбытовых надбавок'!$B$1537:'Расчет сбытовых надбавок'!$G$2280,3)</f>
        <v>1.8399999999999999</v>
      </c>
      <c r="R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S612" s="98">
        <f>VLOOKUP($A612+ROUND((COLUMN()-2)/24,5),АТС!$A$41:$F$736,4)+VLOOKUP($A612+ROUND((COLUMN()-2)/24,5),'Расчет сбытовых надбавок'!$B$1537:'Расчет сбытовых надбавок'!$G$2280,3)</f>
        <v>0.12</v>
      </c>
      <c r="T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U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V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W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X612" s="98">
        <f>VLOOKUP($A612+ROUND((COLUMN()-2)/24,5),АТС!$A$41:$F$736,4)+VLOOKUP($A612+ROUND((COLUMN()-2)/24,5),'Расчет сбытовых надбавок'!$B$1537:'Расчет сбытовых надбавок'!$G$2280,3)</f>
        <v>162.52000000000001</v>
      </c>
      <c r="Y612" s="98">
        <f>VLOOKUP($A612+ROUND((COLUMN()-2)/24,5),АТС!$A$41:$F$736,4)+VLOOKUP($A612+ROUND((COLUMN()-2)/24,5),'Расчет сбытовых надбавок'!$B$1537:'Расчет сбытовых надбавок'!$G$2280,3)</f>
        <v>116</v>
      </c>
    </row>
    <row r="613" spans="1:25" x14ac:dyDescent="0.2">
      <c r="A613" s="79">
        <f t="shared" si="18"/>
        <v>42557</v>
      </c>
      <c r="B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C613" s="98">
        <f>VLOOKUP($A613+ROUND((COLUMN()-2)/24,5),АТС!$A$41:$F$736,4)+VLOOKUP($A613+ROUND((COLUMN()-2)/24,5),'Расчет сбытовых надбавок'!$B$1537:'Расчет сбытовых надбавок'!$G$2280,3)</f>
        <v>37.99</v>
      </c>
      <c r="D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E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F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G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H613" s="98">
        <f>VLOOKUP($A613+ROUND((COLUMN()-2)/24,5),АТС!$A$41:$F$736,4)+VLOOKUP($A613+ROUND((COLUMN()-2)/24,5),'Расчет сбытовых надбавок'!$B$1537:'Расчет сбытовых надбавок'!$G$2280,3)</f>
        <v>144.93</v>
      </c>
      <c r="I613" s="98">
        <f>VLOOKUP($A613+ROUND((COLUMN()-2)/24,5),АТС!$A$41:$F$736,4)+VLOOKUP($A613+ROUND((COLUMN()-2)/24,5),'Расчет сбытовых надбавок'!$B$1537:'Расчет сбытовых надбавок'!$G$2280,3)</f>
        <v>99.97</v>
      </c>
      <c r="J613" s="98">
        <f>VLOOKUP($A613+ROUND((COLUMN()-2)/24,5),АТС!$A$41:$F$736,4)+VLOOKUP($A613+ROUND((COLUMN()-2)/24,5),'Расчет сбытовых надбавок'!$B$1537:'Расчет сбытовых надбавок'!$G$2280,3)</f>
        <v>67.09</v>
      </c>
      <c r="K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L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M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N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O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P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Q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R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S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T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U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V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W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X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Y613" s="98">
        <f>VLOOKUP($A613+ROUND((COLUMN()-2)/24,5),АТС!$A$41:$F$736,4)+VLOOKUP($A613+ROUND((COLUMN()-2)/24,5),'Расчет сбытовых надбавок'!$B$1537:'Расчет сбытовых надбавок'!$G$2280,3)</f>
        <v>0</v>
      </c>
    </row>
    <row r="614" spans="1:25" x14ac:dyDescent="0.2">
      <c r="A614" s="79">
        <f t="shared" si="18"/>
        <v>42558</v>
      </c>
      <c r="B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C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D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E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F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G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H614" s="98">
        <f>VLOOKUP($A614+ROUND((COLUMN()-2)/24,5),АТС!$A$41:$F$736,4)+VLOOKUP($A614+ROUND((COLUMN()-2)/24,5),'Расчет сбытовых надбавок'!$B$1537:'Расчет сбытовых надбавок'!$G$2280,3)</f>
        <v>154.05000000000001</v>
      </c>
      <c r="I614" s="98">
        <f>VLOOKUP($A614+ROUND((COLUMN()-2)/24,5),АТС!$A$41:$F$736,4)+VLOOKUP($A614+ROUND((COLUMN()-2)/24,5),'Расчет сбытовых надбавок'!$B$1537:'Расчет сбытовых надбавок'!$G$2280,3)</f>
        <v>146.89000000000001</v>
      </c>
      <c r="J614" s="98">
        <f>VLOOKUP($A614+ROUND((COLUMN()-2)/24,5),АТС!$A$41:$F$736,4)+VLOOKUP($A614+ROUND((COLUMN()-2)/24,5),'Расчет сбытовых надбавок'!$B$1537:'Расчет сбытовых надбавок'!$G$2280,3)</f>
        <v>3.4699999999999998</v>
      </c>
      <c r="K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L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M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N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O614" s="98">
        <f>VLOOKUP($A614+ROUND((COLUMN()-2)/24,5),АТС!$A$41:$F$736,4)+VLOOKUP($A614+ROUND((COLUMN()-2)/24,5),'Расчет сбытовых надбавок'!$B$1537:'Расчет сбытовых надбавок'!$G$2280,3)</f>
        <v>11.24</v>
      </c>
      <c r="P614" s="98">
        <f>VLOOKUP($A614+ROUND((COLUMN()-2)/24,5),АТС!$A$41:$F$736,4)+VLOOKUP($A614+ROUND((COLUMN()-2)/24,5),'Расчет сбытовых надбавок'!$B$1537:'Расчет сбытовых надбавок'!$G$2280,3)</f>
        <v>0.09</v>
      </c>
      <c r="Q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R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S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T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U614" s="98">
        <f>VLOOKUP($A614+ROUND((COLUMN()-2)/24,5),АТС!$A$41:$F$736,4)+VLOOKUP($A614+ROUND((COLUMN()-2)/24,5),'Расчет сбытовых надбавок'!$B$1537:'Расчет сбытовых надбавок'!$G$2280,3)</f>
        <v>10.49</v>
      </c>
      <c r="V614" s="98">
        <f>VLOOKUP($A614+ROUND((COLUMN()-2)/24,5),АТС!$A$41:$F$736,4)+VLOOKUP($A614+ROUND((COLUMN()-2)/24,5),'Расчет сбытовых надбавок'!$B$1537:'Расчет сбытовых надбавок'!$G$2280,3)</f>
        <v>61.449999999999996</v>
      </c>
      <c r="W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X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Y614" s="98">
        <f>VLOOKUP($A614+ROUND((COLUMN()-2)/24,5),АТС!$A$41:$F$736,4)+VLOOKUP($A614+ROUND((COLUMN()-2)/24,5),'Расчет сбытовых надбавок'!$B$1537:'Расчет сбытовых надбавок'!$G$2280,3)</f>
        <v>0</v>
      </c>
    </row>
    <row r="615" spans="1:25" x14ac:dyDescent="0.2">
      <c r="A615" s="79">
        <f t="shared" si="18"/>
        <v>42559</v>
      </c>
      <c r="B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C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D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E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F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G615" s="98">
        <f>VLOOKUP($A615+ROUND((COLUMN()-2)/24,5),АТС!$A$41:$F$736,4)+VLOOKUP($A615+ROUND((COLUMN()-2)/24,5),'Расчет сбытовых надбавок'!$B$1537:'Расчет сбытовых надбавок'!$G$2280,3)</f>
        <v>5.7799999999999994</v>
      </c>
      <c r="H615" s="98">
        <f>VLOOKUP($A615+ROUND((COLUMN()-2)/24,5),АТС!$A$41:$F$736,4)+VLOOKUP($A615+ROUND((COLUMN()-2)/24,5),'Расчет сбытовых надбавок'!$B$1537:'Расчет сбытовых надбавок'!$G$2280,3)</f>
        <v>140.29000000000002</v>
      </c>
      <c r="I615" s="98">
        <f>VLOOKUP($A615+ROUND((COLUMN()-2)/24,5),АТС!$A$41:$F$736,4)+VLOOKUP($A615+ROUND((COLUMN()-2)/24,5),'Расчет сбытовых надбавок'!$B$1537:'Расчет сбытовых надбавок'!$G$2280,3)</f>
        <v>156.97999999999999</v>
      </c>
      <c r="J615" s="98">
        <f>VLOOKUP($A615+ROUND((COLUMN()-2)/24,5),АТС!$A$41:$F$736,4)+VLOOKUP($A615+ROUND((COLUMN()-2)/24,5),'Расчет сбытовых надбавок'!$B$1537:'Расчет сбытовых надбавок'!$G$2280,3)</f>
        <v>39.32</v>
      </c>
      <c r="K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L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M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N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O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P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Q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R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S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T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U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V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W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X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Y615" s="98">
        <f>VLOOKUP($A615+ROUND((COLUMN()-2)/24,5),АТС!$A$41:$F$736,4)+VLOOKUP($A615+ROUND((COLUMN()-2)/24,5),'Расчет сбытовых надбавок'!$B$1537:'Расчет сбытовых надбавок'!$G$2280,3)</f>
        <v>0</v>
      </c>
    </row>
    <row r="616" spans="1:25" x14ac:dyDescent="0.2">
      <c r="A616" s="79">
        <f t="shared" si="18"/>
        <v>42560</v>
      </c>
      <c r="B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C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D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E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F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G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H616" s="98">
        <f>VLOOKUP($A616+ROUND((COLUMN()-2)/24,5),АТС!$A$41:$F$736,4)+VLOOKUP($A616+ROUND((COLUMN()-2)/24,5),'Расчет сбытовых надбавок'!$B$1537:'Расчет сбытовых надбавок'!$G$2280,3)</f>
        <v>698.67</v>
      </c>
      <c r="I616" s="98">
        <f>VLOOKUP($A616+ROUND((COLUMN()-2)/24,5),АТС!$A$41:$F$736,4)+VLOOKUP($A616+ROUND((COLUMN()-2)/24,5),'Расчет сбытовых надбавок'!$B$1537:'Расчет сбытовых надбавок'!$G$2280,3)</f>
        <v>215.72</v>
      </c>
      <c r="J616" s="98">
        <f>VLOOKUP($A616+ROUND((COLUMN()-2)/24,5),АТС!$A$41:$F$736,4)+VLOOKUP($A616+ROUND((COLUMN()-2)/24,5),'Расчет сбытовых надбавок'!$B$1537:'Расчет сбытовых надбавок'!$G$2280,3)</f>
        <v>1.19</v>
      </c>
      <c r="K616" s="98">
        <f>VLOOKUP($A616+ROUND((COLUMN()-2)/24,5),АТС!$A$41:$F$736,4)+VLOOKUP($A616+ROUND((COLUMN()-2)/24,5),'Расчет сбытовых надбавок'!$B$1537:'Расчет сбытовых надбавок'!$G$2280,3)</f>
        <v>3.28</v>
      </c>
      <c r="L616" s="98">
        <f>VLOOKUP($A616+ROUND((COLUMN()-2)/24,5),АТС!$A$41:$F$736,4)+VLOOKUP($A616+ROUND((COLUMN()-2)/24,5),'Расчет сбытовых надбавок'!$B$1537:'Расчет сбытовых надбавок'!$G$2280,3)</f>
        <v>0.01</v>
      </c>
      <c r="M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N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O616" s="98">
        <f>VLOOKUP($A616+ROUND((COLUMN()-2)/24,5),АТС!$A$41:$F$736,4)+VLOOKUP($A616+ROUND((COLUMN()-2)/24,5),'Расчет сбытовых надбавок'!$B$1537:'Расчет сбытовых надбавок'!$G$2280,3)</f>
        <v>0.01</v>
      </c>
      <c r="P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Q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R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S616" s="98">
        <f>VLOOKUP($A616+ROUND((COLUMN()-2)/24,5),АТС!$A$41:$F$736,4)+VLOOKUP($A616+ROUND((COLUMN()-2)/24,5),'Расчет сбытовых надбавок'!$B$1537:'Расчет сбытовых надбавок'!$G$2280,3)</f>
        <v>0.01</v>
      </c>
      <c r="T616" s="98">
        <f>VLOOKUP($A616+ROUND((COLUMN()-2)/24,5),АТС!$A$41:$F$736,4)+VLOOKUP($A616+ROUND((COLUMN()-2)/24,5),'Расчет сбытовых надбавок'!$B$1537:'Расчет сбытовых надбавок'!$G$2280,3)</f>
        <v>0.01</v>
      </c>
      <c r="U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V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W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X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Y616" s="98">
        <f>VLOOKUP($A616+ROUND((COLUMN()-2)/24,5),АТС!$A$41:$F$736,4)+VLOOKUP($A616+ROUND((COLUMN()-2)/24,5),'Расчет сбытовых надбавок'!$B$1537:'Расчет сбытовых надбавок'!$G$2280,3)</f>
        <v>0</v>
      </c>
    </row>
    <row r="617" spans="1:25" x14ac:dyDescent="0.2">
      <c r="A617" s="79">
        <f t="shared" si="18"/>
        <v>42561</v>
      </c>
      <c r="B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C617" s="98">
        <f>VLOOKUP($A617+ROUND((COLUMN()-2)/24,5),АТС!$A$41:$F$736,4)+VLOOKUP($A617+ROUND((COLUMN()-2)/24,5),'Расчет сбытовых надбавок'!$B$1537:'Расчет сбытовых надбавок'!$G$2280,3)</f>
        <v>18.830000000000002</v>
      </c>
      <c r="D617" s="98">
        <f>VLOOKUP($A617+ROUND((COLUMN()-2)/24,5),АТС!$A$41:$F$736,4)+VLOOKUP($A617+ROUND((COLUMN()-2)/24,5),'Расчет сбытовых надбавок'!$B$1537:'Расчет сбытовых надбавок'!$G$2280,3)</f>
        <v>116.8</v>
      </c>
      <c r="E617" s="98">
        <f>VLOOKUP($A617+ROUND((COLUMN()-2)/24,5),АТС!$A$41:$F$736,4)+VLOOKUP($A617+ROUND((COLUMN()-2)/24,5),'Расчет сбытовых надбавок'!$B$1537:'Расчет сбытовых надбавок'!$G$2280,3)</f>
        <v>95.899999999999991</v>
      </c>
      <c r="F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G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H617" s="98">
        <f>VLOOKUP($A617+ROUND((COLUMN()-2)/24,5),АТС!$A$41:$F$736,4)+VLOOKUP($A617+ROUND((COLUMN()-2)/24,5),'Расчет сбытовых надбавок'!$B$1537:'Расчет сбытовых надбавок'!$G$2280,3)</f>
        <v>48.89</v>
      </c>
      <c r="I617" s="98">
        <f>VLOOKUP($A617+ROUND((COLUMN()-2)/24,5),АТС!$A$41:$F$736,4)+VLOOKUP($A617+ROUND((COLUMN()-2)/24,5),'Расчет сбытовых надбавок'!$B$1537:'Расчет сбытовых надбавок'!$G$2280,3)</f>
        <v>362.23</v>
      </c>
      <c r="J617" s="98">
        <f>VLOOKUP($A617+ROUND((COLUMN()-2)/24,5),АТС!$A$41:$F$736,4)+VLOOKUP($A617+ROUND((COLUMN()-2)/24,5),'Расчет сбытовых надбавок'!$B$1537:'Расчет сбытовых надбавок'!$G$2280,3)</f>
        <v>235.34</v>
      </c>
      <c r="K617" s="98">
        <f>VLOOKUP($A617+ROUND((COLUMN()-2)/24,5),АТС!$A$41:$F$736,4)+VLOOKUP($A617+ROUND((COLUMN()-2)/24,5),'Расчет сбытовых надбавок'!$B$1537:'Расчет сбытовых надбавок'!$G$2280,3)</f>
        <v>213.22</v>
      </c>
      <c r="L617" s="98">
        <f>VLOOKUP($A617+ROUND((COLUMN()-2)/24,5),АТС!$A$41:$F$736,4)+VLOOKUP($A617+ROUND((COLUMN()-2)/24,5),'Расчет сбытовых надбавок'!$B$1537:'Расчет сбытовых надбавок'!$G$2280,3)</f>
        <v>181.62</v>
      </c>
      <c r="M617" s="98">
        <f>VLOOKUP($A617+ROUND((COLUMN()-2)/24,5),АТС!$A$41:$F$736,4)+VLOOKUP($A617+ROUND((COLUMN()-2)/24,5),'Расчет сбытовых надбавок'!$B$1537:'Расчет сбытовых надбавок'!$G$2280,3)</f>
        <v>192.76</v>
      </c>
      <c r="N617" s="98">
        <f>VLOOKUP($A617+ROUND((COLUMN()-2)/24,5),АТС!$A$41:$F$736,4)+VLOOKUP($A617+ROUND((COLUMN()-2)/24,5),'Расчет сбытовых надбавок'!$B$1537:'Расчет сбытовых надбавок'!$G$2280,3)</f>
        <v>109.93</v>
      </c>
      <c r="O617" s="98">
        <f>VLOOKUP($A617+ROUND((COLUMN()-2)/24,5),АТС!$A$41:$F$736,4)+VLOOKUP($A617+ROUND((COLUMN()-2)/24,5),'Расчет сбытовых надбавок'!$B$1537:'Расчет сбытовых надбавок'!$G$2280,3)</f>
        <v>111.78</v>
      </c>
      <c r="P617" s="98">
        <f>VLOOKUP($A617+ROUND((COLUMN()-2)/24,5),АТС!$A$41:$F$736,4)+VLOOKUP($A617+ROUND((COLUMN()-2)/24,5),'Расчет сбытовых надбавок'!$B$1537:'Расчет сбытовых надбавок'!$G$2280,3)</f>
        <v>102.00999999999999</v>
      </c>
      <c r="Q617" s="98">
        <f>VLOOKUP($A617+ROUND((COLUMN()-2)/24,5),АТС!$A$41:$F$736,4)+VLOOKUP($A617+ROUND((COLUMN()-2)/24,5),'Расчет сбытовых надбавок'!$B$1537:'Расчет сбытовых надбавок'!$G$2280,3)</f>
        <v>98.039999999999992</v>
      </c>
      <c r="R617" s="98">
        <f>VLOOKUP($A617+ROUND((COLUMN()-2)/24,5),АТС!$A$41:$F$736,4)+VLOOKUP($A617+ROUND((COLUMN()-2)/24,5),'Расчет сбытовых надбавок'!$B$1537:'Расчет сбытовых надбавок'!$G$2280,3)</f>
        <v>84.03</v>
      </c>
      <c r="S617" s="98">
        <f>VLOOKUP($A617+ROUND((COLUMN()-2)/24,5),АТС!$A$41:$F$736,4)+VLOOKUP($A617+ROUND((COLUMN()-2)/24,5),'Расчет сбытовых надбавок'!$B$1537:'Расчет сбытовых надбавок'!$G$2280,3)</f>
        <v>89.33</v>
      </c>
      <c r="T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U617" s="98">
        <f>VLOOKUP($A617+ROUND((COLUMN()-2)/24,5),АТС!$A$41:$F$736,4)+VLOOKUP($A617+ROUND((COLUMN()-2)/24,5),'Расчет сбытовых надбавок'!$B$1537:'Расчет сбытовых надбавок'!$G$2280,3)</f>
        <v>0.01</v>
      </c>
      <c r="V617" s="98">
        <f>VLOOKUP($A617+ROUND((COLUMN()-2)/24,5),АТС!$A$41:$F$736,4)+VLOOKUP($A617+ROUND((COLUMN()-2)/24,5),'Расчет сбытовых надбавок'!$B$1537:'Расчет сбытовых надбавок'!$G$2280,3)</f>
        <v>0.01</v>
      </c>
      <c r="W617" s="98">
        <f>VLOOKUP($A617+ROUND((COLUMN()-2)/24,5),АТС!$A$41:$F$736,4)+VLOOKUP($A617+ROUND((COLUMN()-2)/24,5),'Расчет сбытовых надбавок'!$B$1537:'Расчет сбытовых надбавок'!$G$2280,3)</f>
        <v>0.01</v>
      </c>
      <c r="X617" s="98">
        <f>VLOOKUP($A617+ROUND((COLUMN()-2)/24,5),АТС!$A$41:$F$736,4)+VLOOKUP($A617+ROUND((COLUMN()-2)/24,5),'Расчет сбытовых надбавок'!$B$1537:'Расчет сбытовых надбавок'!$G$2280,3)</f>
        <v>0.01</v>
      </c>
      <c r="Y617" s="98">
        <f>VLOOKUP($A617+ROUND((COLUMN()-2)/24,5),АТС!$A$41:$F$736,4)+VLOOKUP($A617+ROUND((COLUMN()-2)/24,5),'Расчет сбытовых надбавок'!$B$1537:'Расчет сбытовых надбавок'!$G$2280,3)</f>
        <v>0</v>
      </c>
    </row>
    <row r="618" spans="1:25" x14ac:dyDescent="0.2">
      <c r="A618" s="79">
        <f t="shared" si="18"/>
        <v>42562</v>
      </c>
      <c r="B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C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D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E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F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G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H618" s="98">
        <f>VLOOKUP($A618+ROUND((COLUMN()-2)/24,5),АТС!$A$41:$F$736,4)+VLOOKUP($A618+ROUND((COLUMN()-2)/24,5),'Расчет сбытовых надбавок'!$B$1537:'Расчет сбытовых надбавок'!$G$2280,3)</f>
        <v>24.18</v>
      </c>
      <c r="I618" s="98">
        <f>VLOOKUP($A618+ROUND((COLUMN()-2)/24,5),АТС!$A$41:$F$736,4)+VLOOKUP($A618+ROUND((COLUMN()-2)/24,5),'Расчет сбытовых надбавок'!$B$1537:'Расчет сбытовых надбавок'!$G$2280,3)</f>
        <v>188.13</v>
      </c>
      <c r="J618" s="98">
        <f>VLOOKUP($A618+ROUND((COLUMN()-2)/24,5),АТС!$A$41:$F$736,4)+VLOOKUP($A618+ROUND((COLUMN()-2)/24,5),'Расчет сбытовых надбавок'!$B$1537:'Расчет сбытовых надбавок'!$G$2280,3)</f>
        <v>13.31</v>
      </c>
      <c r="K618" s="98">
        <f>VLOOKUP($A618+ROUND((COLUMN()-2)/24,5),АТС!$A$41:$F$736,4)+VLOOKUP($A618+ROUND((COLUMN()-2)/24,5),'Расчет сбытовых надбавок'!$B$1537:'Расчет сбытовых надбавок'!$G$2280,3)</f>
        <v>3.0999999999999996</v>
      </c>
      <c r="L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M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N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O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P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Q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R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S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T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U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V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W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X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Y618" s="98">
        <f>VLOOKUP($A618+ROUND((COLUMN()-2)/24,5),АТС!$A$41:$F$736,4)+VLOOKUP($A618+ROUND((COLUMN()-2)/24,5),'Расчет сбытовых надбавок'!$B$1537:'Расчет сбытовых надбавок'!$G$2280,3)</f>
        <v>0</v>
      </c>
    </row>
    <row r="619" spans="1:25" x14ac:dyDescent="0.2">
      <c r="A619" s="79">
        <f t="shared" si="18"/>
        <v>42563</v>
      </c>
      <c r="B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C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D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E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F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G619" s="98">
        <f>VLOOKUP($A619+ROUND((COLUMN()-2)/24,5),АТС!$A$41:$F$736,4)+VLOOKUP($A619+ROUND((COLUMN()-2)/24,5),'Расчет сбытовых надбавок'!$B$1537:'Расчет сбытовых надбавок'!$G$2280,3)</f>
        <v>83.75</v>
      </c>
      <c r="H619" s="98">
        <f>VLOOKUP($A619+ROUND((COLUMN()-2)/24,5),АТС!$A$41:$F$736,4)+VLOOKUP($A619+ROUND((COLUMN()-2)/24,5),'Расчет сбытовых надбавок'!$B$1537:'Расчет сбытовых надбавок'!$G$2280,3)</f>
        <v>761.27</v>
      </c>
      <c r="I619" s="98">
        <f>VLOOKUP($A619+ROUND((COLUMN()-2)/24,5),АТС!$A$41:$F$736,4)+VLOOKUP($A619+ROUND((COLUMN()-2)/24,5),'Расчет сбытовых надбавок'!$B$1537:'Расчет сбытовых надбавок'!$G$2280,3)</f>
        <v>259.98</v>
      </c>
      <c r="J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K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L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M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N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O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P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Q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R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S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T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U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V619" s="98">
        <f>VLOOKUP($A619+ROUND((COLUMN()-2)/24,5),АТС!$A$41:$F$736,4)+VLOOKUP($A619+ROUND((COLUMN()-2)/24,5),'Расчет сбытовых надбавок'!$B$1537:'Расчет сбытовых надбавок'!$G$2280,3)</f>
        <v>2.67</v>
      </c>
      <c r="W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X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Y619" s="98">
        <f>VLOOKUP($A619+ROUND((COLUMN()-2)/24,5),АТС!$A$41:$F$736,4)+VLOOKUP($A619+ROUND((COLUMN()-2)/24,5),'Расчет сбытовых надбавок'!$B$1537:'Расчет сбытовых надбавок'!$G$2280,3)</f>
        <v>0</v>
      </c>
    </row>
    <row r="620" spans="1:25" x14ac:dyDescent="0.2">
      <c r="A620" s="79">
        <f t="shared" si="18"/>
        <v>42564</v>
      </c>
      <c r="B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C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D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E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F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G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H620" s="98">
        <f>VLOOKUP($A620+ROUND((COLUMN()-2)/24,5),АТС!$A$41:$F$736,4)+VLOOKUP($A620+ROUND((COLUMN()-2)/24,5),'Расчет сбытовых надбавок'!$B$1537:'Расчет сбытовых надбавок'!$G$2280,3)</f>
        <v>10.69</v>
      </c>
      <c r="I620" s="98">
        <f>VLOOKUP($A620+ROUND((COLUMN()-2)/24,5),АТС!$A$41:$F$736,4)+VLOOKUP($A620+ROUND((COLUMN()-2)/24,5),'Расчет сбытовых надбавок'!$B$1537:'Расчет сбытовых надбавок'!$G$2280,3)</f>
        <v>102.58</v>
      </c>
      <c r="J620" s="98">
        <f>VLOOKUP($A620+ROUND((COLUMN()-2)/24,5),АТС!$A$41:$F$736,4)+VLOOKUP($A620+ROUND((COLUMN()-2)/24,5),'Расчет сбытовых надбавок'!$B$1537:'Расчет сбытовых надбавок'!$G$2280,3)</f>
        <v>0.01</v>
      </c>
      <c r="K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L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M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N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O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P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Q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R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S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T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U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V620" s="98">
        <f>VLOOKUP($A620+ROUND((COLUMN()-2)/24,5),АТС!$A$41:$F$736,4)+VLOOKUP($A620+ROUND((COLUMN()-2)/24,5),'Расчет сбытовых надбавок'!$B$1537:'Расчет сбытовых надбавок'!$G$2280,3)</f>
        <v>56.440000000000005</v>
      </c>
      <c r="W620" s="98">
        <f>VLOOKUP($A620+ROUND((COLUMN()-2)/24,5),АТС!$A$41:$F$736,4)+VLOOKUP($A620+ROUND((COLUMN()-2)/24,5),'Расчет сбытовых надбавок'!$B$1537:'Расчет сбытовых надбавок'!$G$2280,3)</f>
        <v>10.73</v>
      </c>
      <c r="X620" s="98">
        <f>VLOOKUP($A620+ROUND((COLUMN()-2)/24,5),АТС!$A$41:$F$736,4)+VLOOKUP($A620+ROUND((COLUMN()-2)/24,5),'Расчет сбытовых надбавок'!$B$1537:'Расчет сбытовых надбавок'!$G$2280,3)</f>
        <v>61.12</v>
      </c>
      <c r="Y620" s="98">
        <f>VLOOKUP($A620+ROUND((COLUMN()-2)/24,5),АТС!$A$41:$F$736,4)+VLOOKUP($A620+ROUND((COLUMN()-2)/24,5),'Расчет сбытовых надбавок'!$B$1537:'Расчет сбытовых надбавок'!$G$2280,3)</f>
        <v>129.05000000000001</v>
      </c>
    </row>
    <row r="621" spans="1:25" x14ac:dyDescent="0.2">
      <c r="A621" s="79">
        <f t="shared" si="18"/>
        <v>42565</v>
      </c>
      <c r="B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C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D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E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F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G621" s="98">
        <f>VLOOKUP($A621+ROUND((COLUMN()-2)/24,5),АТС!$A$41:$F$736,4)+VLOOKUP($A621+ROUND((COLUMN()-2)/24,5),'Расчет сбытовых надбавок'!$B$1537:'Расчет сбытовых надбавок'!$G$2280,3)</f>
        <v>98.45</v>
      </c>
      <c r="H621" s="98">
        <f>VLOOKUP($A621+ROUND((COLUMN()-2)/24,5),АТС!$A$41:$F$736,4)+VLOOKUP($A621+ROUND((COLUMN()-2)/24,5),'Расчет сбытовых надбавок'!$B$1537:'Расчет сбытовых надбавок'!$G$2280,3)</f>
        <v>153.64999999999998</v>
      </c>
      <c r="I621" s="98">
        <f>VLOOKUP($A621+ROUND((COLUMN()-2)/24,5),АТС!$A$41:$F$736,4)+VLOOKUP($A621+ROUND((COLUMN()-2)/24,5),'Расчет сбытовых надбавок'!$B$1537:'Расчет сбытовых надбавок'!$G$2280,3)</f>
        <v>115.26</v>
      </c>
      <c r="J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K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L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M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N621" s="98">
        <f>VLOOKUP($A621+ROUND((COLUMN()-2)/24,5),АТС!$A$41:$F$736,4)+VLOOKUP($A621+ROUND((COLUMN()-2)/24,5),'Расчет сбытовых надбавок'!$B$1537:'Расчет сбытовых надбавок'!$G$2280,3)</f>
        <v>0.01</v>
      </c>
      <c r="O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P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Q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R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S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T621" s="98">
        <f>VLOOKUP($A621+ROUND((COLUMN()-2)/24,5),АТС!$A$41:$F$736,4)+VLOOKUP($A621+ROUND((COLUMN()-2)/24,5),'Расчет сбытовых надбавок'!$B$1537:'Расчет сбытовых надбавок'!$G$2280,3)</f>
        <v>28.96</v>
      </c>
      <c r="U621" s="98">
        <f>VLOOKUP($A621+ROUND((COLUMN()-2)/24,5),АТС!$A$41:$F$736,4)+VLOOKUP($A621+ROUND((COLUMN()-2)/24,5),'Расчет сбытовых надбавок'!$B$1537:'Расчет сбытовых надбавок'!$G$2280,3)</f>
        <v>109.3</v>
      </c>
      <c r="V621" s="98">
        <f>VLOOKUP($A621+ROUND((COLUMN()-2)/24,5),АТС!$A$41:$F$736,4)+VLOOKUP($A621+ROUND((COLUMN()-2)/24,5),'Расчет сбытовых надбавок'!$B$1537:'Расчет сбытовых надбавок'!$G$2280,3)</f>
        <v>148.43</v>
      </c>
      <c r="W621" s="98">
        <f>VLOOKUP($A621+ROUND((COLUMN()-2)/24,5),АТС!$A$41:$F$736,4)+VLOOKUP($A621+ROUND((COLUMN()-2)/24,5),'Расчет сбытовых надбавок'!$B$1537:'Расчет сбытовых надбавок'!$G$2280,3)</f>
        <v>75.36999999999999</v>
      </c>
      <c r="X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Y621" s="98">
        <f>VLOOKUP($A621+ROUND((COLUMN()-2)/24,5),АТС!$A$41:$F$736,4)+VLOOKUP($A621+ROUND((COLUMN()-2)/24,5),'Расчет сбытовых надбавок'!$B$1537:'Расчет сбытовых надбавок'!$G$2280,3)</f>
        <v>0</v>
      </c>
    </row>
    <row r="622" spans="1:25" x14ac:dyDescent="0.2">
      <c r="A622" s="79">
        <f t="shared" si="18"/>
        <v>42566</v>
      </c>
      <c r="B622" s="98">
        <f>VLOOKUP($A622+ROUND((COLUMN()-2)/24,5),АТС!$A$41:$F$736,4)+VLOOKUP($A622+ROUND((COLUMN()-2)/24,5),'Расчет сбытовых надбавок'!$B$1537:'Расчет сбытовых надбавок'!$G$2280,3)</f>
        <v>133.16</v>
      </c>
      <c r="C622" s="98">
        <f>VLOOKUP($A622+ROUND((COLUMN()-2)/24,5),АТС!$A$41:$F$736,4)+VLOOKUP($A622+ROUND((COLUMN()-2)/24,5),'Расчет сбытовых надбавок'!$B$1537:'Расчет сбытовых надбавок'!$G$2280,3)</f>
        <v>128.70000000000002</v>
      </c>
      <c r="D622" s="98">
        <f>VLOOKUP($A622+ROUND((COLUMN()-2)/24,5),АТС!$A$41:$F$736,4)+VLOOKUP($A622+ROUND((COLUMN()-2)/24,5),'Расчет сбытовых надбавок'!$B$1537:'Расчет сбытовых надбавок'!$G$2280,3)</f>
        <v>33.199999999999996</v>
      </c>
      <c r="E622" s="98">
        <f>VLOOKUP($A622+ROUND((COLUMN()-2)/24,5),АТС!$A$41:$F$736,4)+VLOOKUP($A622+ROUND((COLUMN()-2)/24,5),'Расчет сбытовых надбавок'!$B$1537:'Расчет сбытовых надбавок'!$G$2280,3)</f>
        <v>26.21</v>
      </c>
      <c r="F622" s="98">
        <f>VLOOKUP($A622+ROUND((COLUMN()-2)/24,5),АТС!$A$41:$F$736,4)+VLOOKUP($A622+ROUND((COLUMN()-2)/24,5),'Расчет сбытовых надбавок'!$B$1537:'Расчет сбытовых надбавок'!$G$2280,3)</f>
        <v>113.78999999999999</v>
      </c>
      <c r="G622" s="98">
        <f>VLOOKUP($A622+ROUND((COLUMN()-2)/24,5),АТС!$A$41:$F$736,4)+VLOOKUP($A622+ROUND((COLUMN()-2)/24,5),'Расчет сбытовых надбавок'!$B$1537:'Расчет сбытовых надбавок'!$G$2280,3)</f>
        <v>136.66</v>
      </c>
      <c r="H622" s="98">
        <f>VLOOKUP($A622+ROUND((COLUMN()-2)/24,5),АТС!$A$41:$F$736,4)+VLOOKUP($A622+ROUND((COLUMN()-2)/24,5),'Расчет сбытовых надбавок'!$B$1537:'Расчет сбытовых надбавок'!$G$2280,3)</f>
        <v>376.32</v>
      </c>
      <c r="I622" s="98">
        <f>VLOOKUP($A622+ROUND((COLUMN()-2)/24,5),АТС!$A$41:$F$736,4)+VLOOKUP($A622+ROUND((COLUMN()-2)/24,5),'Расчет сбытовых надбавок'!$B$1537:'Расчет сбытовых надбавок'!$G$2280,3)</f>
        <v>304.88</v>
      </c>
      <c r="J622" s="98">
        <f>VLOOKUP($A622+ROUND((COLUMN()-2)/24,5),АТС!$A$41:$F$736,4)+VLOOKUP($A622+ROUND((COLUMN()-2)/24,5),'Расчет сбытовых надбавок'!$B$1537:'Расчет сбытовых надбавок'!$G$2280,3)</f>
        <v>58.35</v>
      </c>
      <c r="K622" s="98">
        <f>VLOOKUP($A622+ROUND((COLUMN()-2)/24,5),АТС!$A$41:$F$736,4)+VLOOKUP($A622+ROUND((COLUMN()-2)/24,5),'Расчет сбытовых надбавок'!$B$1537:'Расчет сбытовых надбавок'!$G$2280,3)</f>
        <v>80.820000000000007</v>
      </c>
      <c r="L622" s="98">
        <f>VLOOKUP($A622+ROUND((COLUMN()-2)/24,5),АТС!$A$41:$F$736,4)+VLOOKUP($A622+ROUND((COLUMN()-2)/24,5),'Расчет сбытовых надбавок'!$B$1537:'Расчет сбытовых надбавок'!$G$2280,3)</f>
        <v>76.66</v>
      </c>
      <c r="M622" s="98">
        <f>VLOOKUP($A622+ROUND((COLUMN()-2)/24,5),АТС!$A$41:$F$736,4)+VLOOKUP($A622+ROUND((COLUMN()-2)/24,5),'Расчет сбытовых надбавок'!$B$1537:'Расчет сбытовых надбавок'!$G$2280,3)</f>
        <v>83.17</v>
      </c>
      <c r="N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O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P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Q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R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S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T622" s="98">
        <f>VLOOKUP($A622+ROUND((COLUMN()-2)/24,5),АТС!$A$41:$F$736,4)+VLOOKUP($A622+ROUND((COLUMN()-2)/24,5),'Расчет сбытовых надбавок'!$B$1537:'Расчет сбытовых надбавок'!$G$2280,3)</f>
        <v>13.53</v>
      </c>
      <c r="U622" s="98">
        <f>VLOOKUP($A622+ROUND((COLUMN()-2)/24,5),АТС!$A$41:$F$736,4)+VLOOKUP($A622+ROUND((COLUMN()-2)/24,5),'Расчет сбытовых надбавок'!$B$1537:'Расчет сбытовых надбавок'!$G$2280,3)</f>
        <v>48.17</v>
      </c>
      <c r="V622" s="98">
        <f>VLOOKUP($A622+ROUND((COLUMN()-2)/24,5),АТС!$A$41:$F$736,4)+VLOOKUP($A622+ROUND((COLUMN()-2)/24,5),'Расчет сбытовых надбавок'!$B$1537:'Расчет сбытовых надбавок'!$G$2280,3)</f>
        <v>156.73000000000002</v>
      </c>
      <c r="W622" s="98">
        <f>VLOOKUP($A622+ROUND((COLUMN()-2)/24,5),АТС!$A$41:$F$736,4)+VLOOKUP($A622+ROUND((COLUMN()-2)/24,5),'Расчет сбытовых надбавок'!$B$1537:'Расчет сбытовых надбавок'!$G$2280,3)</f>
        <v>1.4</v>
      </c>
      <c r="X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Y622" s="98">
        <f>VLOOKUP($A622+ROUND((COLUMN()-2)/24,5),АТС!$A$41:$F$736,4)+VLOOKUP($A622+ROUND((COLUMN()-2)/24,5),'Расчет сбытовых надбавок'!$B$1537:'Расчет сбытовых надбавок'!$G$2280,3)</f>
        <v>0</v>
      </c>
    </row>
    <row r="623" spans="1:25" x14ac:dyDescent="0.2">
      <c r="A623" s="79">
        <f t="shared" si="18"/>
        <v>42567</v>
      </c>
      <c r="B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C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D623" s="98">
        <f>VLOOKUP($A623+ROUND((COLUMN()-2)/24,5),АТС!$A$41:$F$736,4)+VLOOKUP($A623+ROUND((COLUMN()-2)/24,5),'Расчет сбытовых надбавок'!$B$1537:'Расчет сбытовых надбавок'!$G$2280,3)</f>
        <v>13.280000000000001</v>
      </c>
      <c r="E623" s="98">
        <f>VLOOKUP($A623+ROUND((COLUMN()-2)/24,5),АТС!$A$41:$F$736,4)+VLOOKUP($A623+ROUND((COLUMN()-2)/24,5),'Расчет сбытовых надбавок'!$B$1537:'Расчет сбытовых надбавок'!$G$2280,3)</f>
        <v>8.84</v>
      </c>
      <c r="F623" s="98">
        <f>VLOOKUP($A623+ROUND((COLUMN()-2)/24,5),АТС!$A$41:$F$736,4)+VLOOKUP($A623+ROUND((COLUMN()-2)/24,5),'Расчет сбытовых надбавок'!$B$1537:'Расчет сбытовых надбавок'!$G$2280,3)</f>
        <v>31.470000000000002</v>
      </c>
      <c r="G623" s="98">
        <f>VLOOKUP($A623+ROUND((COLUMN()-2)/24,5),АТС!$A$41:$F$736,4)+VLOOKUP($A623+ROUND((COLUMN()-2)/24,5),'Расчет сбытовых надбавок'!$B$1537:'Расчет сбытовых надбавок'!$G$2280,3)</f>
        <v>813.04000000000008</v>
      </c>
      <c r="H623" s="98">
        <f>VLOOKUP($A623+ROUND((COLUMN()-2)/24,5),АТС!$A$41:$F$736,4)+VLOOKUP($A623+ROUND((COLUMN()-2)/24,5),'Расчет сбытовых надбавок'!$B$1537:'Расчет сбытовых надбавок'!$G$2280,3)</f>
        <v>730.42000000000007</v>
      </c>
      <c r="I623" s="98">
        <f>VLOOKUP($A623+ROUND((COLUMN()-2)/24,5),АТС!$A$41:$F$736,4)+VLOOKUP($A623+ROUND((COLUMN()-2)/24,5),'Расчет сбытовых надбавок'!$B$1537:'Расчет сбытовых надбавок'!$G$2280,3)</f>
        <v>311.70000000000005</v>
      </c>
      <c r="J623" s="98">
        <f>VLOOKUP($A623+ROUND((COLUMN()-2)/24,5),АТС!$A$41:$F$736,4)+VLOOKUP($A623+ROUND((COLUMN()-2)/24,5),'Расчет сбытовых надбавок'!$B$1537:'Расчет сбытовых надбавок'!$G$2280,3)</f>
        <v>54.91</v>
      </c>
      <c r="K623" s="98">
        <f>VLOOKUP($A623+ROUND((COLUMN()-2)/24,5),АТС!$A$41:$F$736,4)+VLOOKUP($A623+ROUND((COLUMN()-2)/24,5),'Расчет сбытовых надбавок'!$B$1537:'Расчет сбытовых надбавок'!$G$2280,3)</f>
        <v>0.01</v>
      </c>
      <c r="L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M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N623" s="98">
        <f>VLOOKUP($A623+ROUND((COLUMN()-2)/24,5),АТС!$A$41:$F$736,4)+VLOOKUP($A623+ROUND((COLUMN()-2)/24,5),'Расчет сбытовых надбавок'!$B$1537:'Расчет сбытовых надбавок'!$G$2280,3)</f>
        <v>0.01</v>
      </c>
      <c r="O623" s="98">
        <f>VLOOKUP($A623+ROUND((COLUMN()-2)/24,5),АТС!$A$41:$F$736,4)+VLOOKUP($A623+ROUND((COLUMN()-2)/24,5),'Расчет сбытовых надбавок'!$B$1537:'Расчет сбытовых надбавок'!$G$2280,3)</f>
        <v>0.01</v>
      </c>
      <c r="P623" s="98">
        <f>VLOOKUP($A623+ROUND((COLUMN()-2)/24,5),АТС!$A$41:$F$736,4)+VLOOKUP($A623+ROUND((COLUMN()-2)/24,5),'Расчет сбытовых надбавок'!$B$1537:'Расчет сбытовых надбавок'!$G$2280,3)</f>
        <v>0.01</v>
      </c>
      <c r="Q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R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S623" s="98">
        <f>VLOOKUP($A623+ROUND((COLUMN()-2)/24,5),АТС!$A$41:$F$736,4)+VLOOKUP($A623+ROUND((COLUMN()-2)/24,5),'Расчет сбытовых надбавок'!$B$1537:'Расчет сбытовых надбавок'!$G$2280,3)</f>
        <v>0.01</v>
      </c>
      <c r="T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U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V623" s="98">
        <f>VLOOKUP($A623+ROUND((COLUMN()-2)/24,5),АТС!$A$41:$F$736,4)+VLOOKUP($A623+ROUND((COLUMN()-2)/24,5),'Расчет сбытовых надбавок'!$B$1537:'Расчет сбытовых надбавок'!$G$2280,3)</f>
        <v>527.72</v>
      </c>
      <c r="W623" s="98">
        <f>VLOOKUP($A623+ROUND((COLUMN()-2)/24,5),АТС!$A$41:$F$736,4)+VLOOKUP($A623+ROUND((COLUMN()-2)/24,5),'Расчет сбытовых надбавок'!$B$1537:'Расчет сбытовых надбавок'!$G$2280,3)</f>
        <v>0.01</v>
      </c>
      <c r="X623" s="98">
        <f>VLOOKUP($A623+ROUND((COLUMN()-2)/24,5),АТС!$A$41:$F$736,4)+VLOOKUP($A623+ROUND((COLUMN()-2)/24,5),'Расчет сбытовых надбавок'!$B$1537:'Расчет сбытовых надбавок'!$G$2280,3)</f>
        <v>0.01</v>
      </c>
      <c r="Y623" s="98">
        <f>VLOOKUP($A623+ROUND((COLUMN()-2)/24,5),АТС!$A$41:$F$736,4)+VLOOKUP($A623+ROUND((COLUMN()-2)/24,5),'Расчет сбытовых надбавок'!$B$1537:'Расчет сбытовых надбавок'!$G$2280,3)</f>
        <v>0.01</v>
      </c>
    </row>
    <row r="624" spans="1:25" x14ac:dyDescent="0.2">
      <c r="A624" s="79">
        <f t="shared" si="18"/>
        <v>42568</v>
      </c>
      <c r="B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C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D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E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F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G624" s="98">
        <f>VLOOKUP($A624+ROUND((COLUMN()-2)/24,5),АТС!$A$41:$F$736,4)+VLOOKUP($A624+ROUND((COLUMN()-2)/24,5),'Расчет сбытовых надбавок'!$B$1537:'Расчет сбытовых надбавок'!$G$2280,3)</f>
        <v>70.72</v>
      </c>
      <c r="H624" s="98">
        <f>VLOOKUP($A624+ROUND((COLUMN()-2)/24,5),АТС!$A$41:$F$736,4)+VLOOKUP($A624+ROUND((COLUMN()-2)/24,5),'Расчет сбытовых надбавок'!$B$1537:'Расчет сбытовых надбавок'!$G$2280,3)</f>
        <v>1.3399999999999999</v>
      </c>
      <c r="I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J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K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L624" s="98">
        <f>VLOOKUP($A624+ROUND((COLUMN()-2)/24,5),АТС!$A$41:$F$736,4)+VLOOKUP($A624+ROUND((COLUMN()-2)/24,5),'Расчет сбытовых надбавок'!$B$1537:'Расчет сбытовых надбавок'!$G$2280,3)</f>
        <v>71.63</v>
      </c>
      <c r="M624" s="98">
        <f>VLOOKUP($A624+ROUND((COLUMN()-2)/24,5),АТС!$A$41:$F$736,4)+VLOOKUP($A624+ROUND((COLUMN()-2)/24,5),'Расчет сбытовых надбавок'!$B$1537:'Расчет сбытовых надбавок'!$G$2280,3)</f>
        <v>14.24</v>
      </c>
      <c r="N624" s="98">
        <f>VLOOKUP($A624+ROUND((COLUMN()-2)/24,5),АТС!$A$41:$F$736,4)+VLOOKUP($A624+ROUND((COLUMN()-2)/24,5),'Расчет сбытовых надбавок'!$B$1537:'Расчет сбытовых надбавок'!$G$2280,3)</f>
        <v>0.01</v>
      </c>
      <c r="O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P624" s="98">
        <f>VLOOKUP($A624+ROUND((COLUMN()-2)/24,5),АТС!$A$41:$F$736,4)+VLOOKUP($A624+ROUND((COLUMN()-2)/24,5),'Расчет сбытовых надбавок'!$B$1537:'Расчет сбытовых надбавок'!$G$2280,3)</f>
        <v>9.69</v>
      </c>
      <c r="Q624" s="98">
        <f>VLOOKUP($A624+ROUND((COLUMN()-2)/24,5),АТС!$A$41:$F$736,4)+VLOOKUP($A624+ROUND((COLUMN()-2)/24,5),'Расчет сбытовых надбавок'!$B$1537:'Расчет сбытовых надбавок'!$G$2280,3)</f>
        <v>0.32999999999999996</v>
      </c>
      <c r="R624" s="98">
        <f>VLOOKUP($A624+ROUND((COLUMN()-2)/24,5),АТС!$A$41:$F$736,4)+VLOOKUP($A624+ROUND((COLUMN()-2)/24,5),'Расчет сбытовых надбавок'!$B$1537:'Расчет сбытовых надбавок'!$G$2280,3)</f>
        <v>3.88</v>
      </c>
      <c r="S624" s="98">
        <f>VLOOKUP($A624+ROUND((COLUMN()-2)/24,5),АТС!$A$41:$F$736,4)+VLOOKUP($A624+ROUND((COLUMN()-2)/24,5),'Расчет сбытовых надбавок'!$B$1537:'Расчет сбытовых надбавок'!$G$2280,3)</f>
        <v>13.02</v>
      </c>
      <c r="T624" s="98">
        <f>VLOOKUP($A624+ROUND((COLUMN()-2)/24,5),АТС!$A$41:$F$736,4)+VLOOKUP($A624+ROUND((COLUMN()-2)/24,5),'Расчет сбытовых надбавок'!$B$1537:'Расчет сбытовых надбавок'!$G$2280,3)</f>
        <v>20.439999999999998</v>
      </c>
      <c r="U624" s="98">
        <f>VLOOKUP($A624+ROUND((COLUMN()-2)/24,5),АТС!$A$41:$F$736,4)+VLOOKUP($A624+ROUND((COLUMN()-2)/24,5),'Расчет сбытовых надбавок'!$B$1537:'Расчет сбытовых надбавок'!$G$2280,3)</f>
        <v>63.730000000000004</v>
      </c>
      <c r="V624" s="98">
        <f>VLOOKUP($A624+ROUND((COLUMN()-2)/24,5),АТС!$A$41:$F$736,4)+VLOOKUP($A624+ROUND((COLUMN()-2)/24,5),'Расчет сбытовых надбавок'!$B$1537:'Расчет сбытовых надбавок'!$G$2280,3)</f>
        <v>618.12</v>
      </c>
      <c r="W624" s="98">
        <f>VLOOKUP($A624+ROUND((COLUMN()-2)/24,5),АТС!$A$41:$F$736,4)+VLOOKUP($A624+ROUND((COLUMN()-2)/24,5),'Расчет сбытовых надбавок'!$B$1537:'Расчет сбытовых надбавок'!$G$2280,3)</f>
        <v>6.41</v>
      </c>
      <c r="X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Y624" s="98">
        <f>VLOOKUP($A624+ROUND((COLUMN()-2)/24,5),АТС!$A$41:$F$736,4)+VLOOKUP($A624+ROUND((COLUMN()-2)/24,5),'Расчет сбытовых надбавок'!$B$1537:'Расчет сбытовых надбавок'!$G$2280,3)</f>
        <v>0</v>
      </c>
    </row>
    <row r="625" spans="1:25" x14ac:dyDescent="0.2">
      <c r="A625" s="79">
        <f t="shared" si="18"/>
        <v>42569</v>
      </c>
      <c r="B625" s="98">
        <f>VLOOKUP($A625+ROUND((COLUMN()-2)/24,5),АТС!$A$41:$F$736,4)+VLOOKUP($A625+ROUND((COLUMN()-2)/24,5),'Расчет сбытовых надбавок'!$B$1537:'Расчет сбытовых надбавок'!$G$2280,3)</f>
        <v>26.900000000000002</v>
      </c>
      <c r="C625" s="98">
        <f>VLOOKUP($A625+ROUND((COLUMN()-2)/24,5),АТС!$A$41:$F$736,4)+VLOOKUP($A625+ROUND((COLUMN()-2)/24,5),'Расчет сбытовых надбавок'!$B$1537:'Расчет сбытовых надбавок'!$G$2280,3)</f>
        <v>45.47</v>
      </c>
      <c r="D625" s="98">
        <f>VLOOKUP($A625+ROUND((COLUMN()-2)/24,5),АТС!$A$41:$F$736,4)+VLOOKUP($A625+ROUND((COLUMN()-2)/24,5),'Расчет сбытовых надбавок'!$B$1537:'Расчет сбытовых надбавок'!$G$2280,3)</f>
        <v>56.17</v>
      </c>
      <c r="E625" s="98">
        <f>VLOOKUP($A625+ROUND((COLUMN()-2)/24,5),АТС!$A$41:$F$736,4)+VLOOKUP($A625+ROUND((COLUMN()-2)/24,5),'Расчет сбытовых надбавок'!$B$1537:'Расчет сбытовых надбавок'!$G$2280,3)</f>
        <v>34.07</v>
      </c>
      <c r="F625" s="98">
        <f>VLOOKUP($A625+ROUND((COLUMN()-2)/24,5),АТС!$A$41:$F$736,4)+VLOOKUP($A625+ROUND((COLUMN()-2)/24,5),'Расчет сбытовых надбавок'!$B$1537:'Расчет сбытовых надбавок'!$G$2280,3)</f>
        <v>61.28</v>
      </c>
      <c r="G625" s="98">
        <f>VLOOKUP($A625+ROUND((COLUMN()-2)/24,5),АТС!$A$41:$F$736,4)+VLOOKUP($A625+ROUND((COLUMN()-2)/24,5),'Расчет сбытовых надбавок'!$B$1537:'Расчет сбытовых надбавок'!$G$2280,3)</f>
        <v>76.259999999999991</v>
      </c>
      <c r="H625" s="98">
        <f>VLOOKUP($A625+ROUND((COLUMN()-2)/24,5),АТС!$A$41:$F$736,4)+VLOOKUP($A625+ROUND((COLUMN()-2)/24,5),'Расчет сбытовых надбавок'!$B$1537:'Расчет сбытовых надбавок'!$G$2280,3)</f>
        <v>119.72</v>
      </c>
      <c r="I625" s="98">
        <f>VLOOKUP($A625+ROUND((COLUMN()-2)/24,5),АТС!$A$41:$F$736,4)+VLOOKUP($A625+ROUND((COLUMN()-2)/24,5),'Расчет сбытовых надбавок'!$B$1537:'Расчет сбытовых надбавок'!$G$2280,3)</f>
        <v>85.63</v>
      </c>
      <c r="J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K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L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M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N625" s="98">
        <f>VLOOKUP($A625+ROUND((COLUMN()-2)/24,5),АТС!$A$41:$F$736,4)+VLOOKUP($A625+ROUND((COLUMN()-2)/24,5),'Расчет сбытовых надбавок'!$B$1537:'Расчет сбытовых надбавок'!$G$2280,3)</f>
        <v>453.08</v>
      </c>
      <c r="O625" s="98">
        <f>VLOOKUP($A625+ROUND((COLUMN()-2)/24,5),АТС!$A$41:$F$736,4)+VLOOKUP($A625+ROUND((COLUMN()-2)/24,5),'Расчет сбытовых надбавок'!$B$1537:'Расчет сбытовых надбавок'!$G$2280,3)</f>
        <v>456.81000000000006</v>
      </c>
      <c r="P625" s="98">
        <f>VLOOKUP($A625+ROUND((COLUMN()-2)/24,5),АТС!$A$41:$F$736,4)+VLOOKUP($A625+ROUND((COLUMN()-2)/24,5),'Расчет сбытовых надбавок'!$B$1537:'Расчет сбытовых надбавок'!$G$2280,3)</f>
        <v>482.46999999999997</v>
      </c>
      <c r="Q625" s="98">
        <f>VLOOKUP($A625+ROUND((COLUMN()-2)/24,5),АТС!$A$41:$F$736,4)+VLOOKUP($A625+ROUND((COLUMN()-2)/24,5),'Расчет сбытовых надбавок'!$B$1537:'Расчет сбытовых надбавок'!$G$2280,3)</f>
        <v>484.40999999999997</v>
      </c>
      <c r="R625" s="98">
        <f>VLOOKUP($A625+ROUND((COLUMN()-2)/24,5),АТС!$A$41:$F$736,4)+VLOOKUP($A625+ROUND((COLUMN()-2)/24,5),'Расчет сбытовых надбавок'!$B$1537:'Расчет сбытовых надбавок'!$G$2280,3)</f>
        <v>482.74</v>
      </c>
      <c r="S625" s="98">
        <f>VLOOKUP($A625+ROUND((COLUMN()-2)/24,5),АТС!$A$41:$F$736,4)+VLOOKUP($A625+ROUND((COLUMN()-2)/24,5),'Расчет сбытовых надбавок'!$B$1537:'Расчет сбытовых надбавок'!$G$2280,3)</f>
        <v>491.97</v>
      </c>
      <c r="T625" s="98">
        <f>VLOOKUP($A625+ROUND((COLUMN()-2)/24,5),АТС!$A$41:$F$736,4)+VLOOKUP($A625+ROUND((COLUMN()-2)/24,5),'Расчет сбытовых надбавок'!$B$1537:'Расчет сбытовых надбавок'!$G$2280,3)</f>
        <v>494.28000000000003</v>
      </c>
      <c r="U625" s="98">
        <f>VLOOKUP($A625+ROUND((COLUMN()-2)/24,5),АТС!$A$41:$F$736,4)+VLOOKUP($A625+ROUND((COLUMN()-2)/24,5),'Расчет сбытовых надбавок'!$B$1537:'Расчет сбытовых надбавок'!$G$2280,3)</f>
        <v>457.53999999999996</v>
      </c>
      <c r="V625" s="98">
        <f>VLOOKUP($A625+ROUND((COLUMN()-2)/24,5),АТС!$A$41:$F$736,4)+VLOOKUP($A625+ROUND((COLUMN()-2)/24,5),'Расчет сбытовых надбавок'!$B$1537:'Расчет сбытовых надбавок'!$G$2280,3)</f>
        <v>857.99</v>
      </c>
      <c r="W625" s="98">
        <f>VLOOKUP($A625+ROUND((COLUMN()-2)/24,5),АТС!$A$41:$F$736,4)+VLOOKUP($A625+ROUND((COLUMN()-2)/24,5),'Расчет сбытовых надбавок'!$B$1537:'Расчет сбытовых надбавок'!$G$2280,3)</f>
        <v>614.6</v>
      </c>
      <c r="X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Y625" s="98">
        <f>VLOOKUP($A625+ROUND((COLUMN()-2)/24,5),АТС!$A$41:$F$736,4)+VLOOKUP($A625+ROUND((COLUMN()-2)/24,5),'Расчет сбытовых надбавок'!$B$1537:'Расчет сбытовых надбавок'!$G$2280,3)</f>
        <v>0</v>
      </c>
    </row>
    <row r="626" spans="1:25" x14ac:dyDescent="0.2">
      <c r="A626" s="79">
        <f t="shared" si="18"/>
        <v>42570</v>
      </c>
      <c r="B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C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D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E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F626" s="98">
        <f>VLOOKUP($A626+ROUND((COLUMN()-2)/24,5),АТС!$A$41:$F$736,4)+VLOOKUP($A626+ROUND((COLUMN()-2)/24,5),'Расчет сбытовых надбавок'!$B$1537:'Расчет сбытовых надбавок'!$G$2280,3)</f>
        <v>5.6899999999999995</v>
      </c>
      <c r="G626" s="98">
        <f>VLOOKUP($A626+ROUND((COLUMN()-2)/24,5),АТС!$A$41:$F$736,4)+VLOOKUP($A626+ROUND((COLUMN()-2)/24,5),'Расчет сбытовых надбавок'!$B$1537:'Расчет сбытовых надбавок'!$G$2280,3)</f>
        <v>79</v>
      </c>
      <c r="H626" s="98">
        <f>VLOOKUP($A626+ROUND((COLUMN()-2)/24,5),АТС!$A$41:$F$736,4)+VLOOKUP($A626+ROUND((COLUMN()-2)/24,5),'Расчет сбытовых надбавок'!$B$1537:'Расчет сбытовых надбавок'!$G$2280,3)</f>
        <v>115.28</v>
      </c>
      <c r="I626" s="98">
        <f>VLOOKUP($A626+ROUND((COLUMN()-2)/24,5),АТС!$A$41:$F$736,4)+VLOOKUP($A626+ROUND((COLUMN()-2)/24,5),'Расчет сбытовых надбавок'!$B$1537:'Расчет сбытовых надбавок'!$G$2280,3)</f>
        <v>122.17</v>
      </c>
      <c r="J626" s="98">
        <f>VLOOKUP($A626+ROUND((COLUMN()-2)/24,5),АТС!$A$41:$F$736,4)+VLOOKUP($A626+ROUND((COLUMN()-2)/24,5),'Расчет сбытовых надбавок'!$B$1537:'Расчет сбытовых надбавок'!$G$2280,3)</f>
        <v>135.93</v>
      </c>
      <c r="K626" s="98">
        <f>VLOOKUP($A626+ROUND((COLUMN()-2)/24,5),АТС!$A$41:$F$736,4)+VLOOKUP($A626+ROUND((COLUMN()-2)/24,5),'Расчет сбытовых надбавок'!$B$1537:'Расчет сбытовых надбавок'!$G$2280,3)</f>
        <v>132.85999999999999</v>
      </c>
      <c r="L626" s="98">
        <f>VLOOKUP($A626+ROUND((COLUMN()-2)/24,5),АТС!$A$41:$F$736,4)+VLOOKUP($A626+ROUND((COLUMN()-2)/24,5),'Расчет сбытовых надбавок'!$B$1537:'Расчет сбытовых надбавок'!$G$2280,3)</f>
        <v>26.08</v>
      </c>
      <c r="M626" s="98">
        <f>VLOOKUP($A626+ROUND((COLUMN()-2)/24,5),АТС!$A$41:$F$736,4)+VLOOKUP($A626+ROUND((COLUMN()-2)/24,5),'Расчет сбытовых надбавок'!$B$1537:'Расчет сбытовых надбавок'!$G$2280,3)</f>
        <v>13.41</v>
      </c>
      <c r="N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O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P626" s="98">
        <f>VLOOKUP($A626+ROUND((COLUMN()-2)/24,5),АТС!$A$41:$F$736,4)+VLOOKUP($A626+ROUND((COLUMN()-2)/24,5),'Расчет сбытовых надбавок'!$B$1537:'Расчет сбытовых надбавок'!$G$2280,3)</f>
        <v>0.01</v>
      </c>
      <c r="Q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R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S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T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U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V626" s="98">
        <f>VLOOKUP($A626+ROUND((COLUMN()-2)/24,5),АТС!$A$41:$F$736,4)+VLOOKUP($A626+ROUND((COLUMN()-2)/24,5),'Расчет сбытовых надбавок'!$B$1537:'Расчет сбытовых надбавок'!$G$2280,3)</f>
        <v>0.01</v>
      </c>
      <c r="W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X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Y626" s="98">
        <f>VLOOKUP($A626+ROUND((COLUMN()-2)/24,5),АТС!$A$41:$F$736,4)+VLOOKUP($A626+ROUND((COLUMN()-2)/24,5),'Расчет сбытовых надбавок'!$B$1537:'Расчет сбытовых надбавок'!$G$2280,3)</f>
        <v>0</v>
      </c>
    </row>
    <row r="627" spans="1:25" x14ac:dyDescent="0.2">
      <c r="A627" s="79">
        <f t="shared" si="18"/>
        <v>42571</v>
      </c>
      <c r="B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C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D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E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F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G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H627" s="98">
        <f>VLOOKUP($A627+ROUND((COLUMN()-2)/24,5),АТС!$A$41:$F$736,4)+VLOOKUP($A627+ROUND((COLUMN()-2)/24,5),'Расчет сбытовых надбавок'!$B$1537:'Расчет сбытовых надбавок'!$G$2280,3)</f>
        <v>226.77</v>
      </c>
      <c r="I627" s="98">
        <f>VLOOKUP($A627+ROUND((COLUMN()-2)/24,5),АТС!$A$41:$F$736,4)+VLOOKUP($A627+ROUND((COLUMN()-2)/24,5),'Расчет сбытовых надбавок'!$B$1537:'Расчет сбытовых надбавок'!$G$2280,3)</f>
        <v>124.96</v>
      </c>
      <c r="J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K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L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M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N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O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P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Q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R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S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T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U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V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W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X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Y627" s="98">
        <f>VLOOKUP($A627+ROUND((COLUMN()-2)/24,5),АТС!$A$41:$F$736,4)+VLOOKUP($A627+ROUND((COLUMN()-2)/24,5),'Расчет сбытовых надбавок'!$B$1537:'Расчет сбытовых надбавок'!$G$2280,3)</f>
        <v>0</v>
      </c>
    </row>
    <row r="628" spans="1:25" x14ac:dyDescent="0.2">
      <c r="A628" s="79">
        <f t="shared" si="18"/>
        <v>42572</v>
      </c>
      <c r="B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C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D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E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F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G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H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I628" s="98">
        <f>VLOOKUP($A628+ROUND((COLUMN()-2)/24,5),АТС!$A$41:$F$736,4)+VLOOKUP($A628+ROUND((COLUMN()-2)/24,5),'Расчет сбытовых надбавок'!$B$1537:'Расчет сбытовых надбавок'!$G$2280,3)</f>
        <v>113.69</v>
      </c>
      <c r="J628" s="98">
        <f>VLOOKUP($A628+ROUND((COLUMN()-2)/24,5),АТС!$A$41:$F$736,4)+VLOOKUP($A628+ROUND((COLUMN()-2)/24,5),'Расчет сбытовых надбавок'!$B$1537:'Расчет сбытовых надбавок'!$G$2280,3)</f>
        <v>5.87</v>
      </c>
      <c r="K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L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M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N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O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P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Q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R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S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T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U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V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W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X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Y628" s="98">
        <f>VLOOKUP($A628+ROUND((COLUMN()-2)/24,5),АТС!$A$41:$F$736,4)+VLOOKUP($A628+ROUND((COLUMN()-2)/24,5),'Расчет сбытовых надбавок'!$B$1537:'Расчет сбытовых надбавок'!$G$2280,3)</f>
        <v>0</v>
      </c>
    </row>
    <row r="629" spans="1:25" x14ac:dyDescent="0.2">
      <c r="A629" s="79">
        <f t="shared" si="18"/>
        <v>42573</v>
      </c>
      <c r="B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C629" s="98">
        <f>VLOOKUP($A629+ROUND((COLUMN()-2)/24,5),АТС!$A$41:$F$736,4)+VLOOKUP($A629+ROUND((COLUMN()-2)/24,5),'Расчет сбытовых надбавок'!$B$1537:'Расчет сбытовых надбавок'!$G$2280,3)</f>
        <v>0.22</v>
      </c>
      <c r="D629" s="98">
        <f>VLOOKUP($A629+ROUND((COLUMN()-2)/24,5),АТС!$A$41:$F$736,4)+VLOOKUP($A629+ROUND((COLUMN()-2)/24,5),'Расчет сбытовых надбавок'!$B$1537:'Расчет сбытовых надбавок'!$G$2280,3)</f>
        <v>28.95</v>
      </c>
      <c r="E629" s="98">
        <f>VLOOKUP($A629+ROUND((COLUMN()-2)/24,5),АТС!$A$41:$F$736,4)+VLOOKUP($A629+ROUND((COLUMN()-2)/24,5),'Расчет сбытовых надбавок'!$B$1537:'Расчет сбытовых надбавок'!$G$2280,3)</f>
        <v>48.28</v>
      </c>
      <c r="F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G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H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I629" s="98">
        <f>VLOOKUP($A629+ROUND((COLUMN()-2)/24,5),АТС!$A$41:$F$736,4)+VLOOKUP($A629+ROUND((COLUMN()-2)/24,5),'Расчет сбытовых надбавок'!$B$1537:'Расчет сбытовых надбавок'!$G$2280,3)</f>
        <v>57.44</v>
      </c>
      <c r="J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K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L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M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N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O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P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Q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R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S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T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U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V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W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X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Y629" s="98">
        <f>VLOOKUP($A629+ROUND((COLUMN()-2)/24,5),АТС!$A$41:$F$736,4)+VLOOKUP($A629+ROUND((COLUMN()-2)/24,5),'Расчет сбытовых надбавок'!$B$1537:'Расчет сбытовых надбавок'!$G$2280,3)</f>
        <v>0</v>
      </c>
    </row>
    <row r="630" spans="1:25" x14ac:dyDescent="0.2">
      <c r="A630" s="79">
        <f t="shared" si="18"/>
        <v>42574</v>
      </c>
      <c r="B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C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D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E630" s="98">
        <f>VLOOKUP($A630+ROUND((COLUMN()-2)/24,5),АТС!$A$41:$F$736,4)+VLOOKUP($A630+ROUND((COLUMN()-2)/24,5),'Расчет сбытовых надбавок'!$B$1537:'Расчет сбытовых надбавок'!$G$2280,3)</f>
        <v>12.77</v>
      </c>
      <c r="F630" s="98">
        <f>VLOOKUP($A630+ROUND((COLUMN()-2)/24,5),АТС!$A$41:$F$736,4)+VLOOKUP($A630+ROUND((COLUMN()-2)/24,5),'Расчет сбытовых надбавок'!$B$1537:'Расчет сбытовых надбавок'!$G$2280,3)</f>
        <v>57.870000000000005</v>
      </c>
      <c r="G630" s="98">
        <f>VLOOKUP($A630+ROUND((COLUMN()-2)/24,5),АТС!$A$41:$F$736,4)+VLOOKUP($A630+ROUND((COLUMN()-2)/24,5),'Расчет сбытовых надбавок'!$B$1537:'Расчет сбытовых надбавок'!$G$2280,3)</f>
        <v>39.14</v>
      </c>
      <c r="H630" s="98">
        <f>VLOOKUP($A630+ROUND((COLUMN()-2)/24,5),АТС!$A$41:$F$736,4)+VLOOKUP($A630+ROUND((COLUMN()-2)/24,5),'Расчет сбытовых надбавок'!$B$1537:'Расчет сбытовых надбавок'!$G$2280,3)</f>
        <v>54.17</v>
      </c>
      <c r="I630" s="98">
        <f>VLOOKUP($A630+ROUND((COLUMN()-2)/24,5),АТС!$A$41:$F$736,4)+VLOOKUP($A630+ROUND((COLUMN()-2)/24,5),'Расчет сбытовых надбавок'!$B$1537:'Расчет сбытовых надбавок'!$G$2280,3)</f>
        <v>41.53</v>
      </c>
      <c r="J630" s="98">
        <f>VLOOKUP($A630+ROUND((COLUMN()-2)/24,5),АТС!$A$41:$F$736,4)+VLOOKUP($A630+ROUND((COLUMN()-2)/24,5),'Расчет сбытовых надбавок'!$B$1537:'Расчет сбытовых надбавок'!$G$2280,3)</f>
        <v>14.39</v>
      </c>
      <c r="K630" s="98">
        <f>VLOOKUP($A630+ROUND((COLUMN()-2)/24,5),АТС!$A$41:$F$736,4)+VLOOKUP($A630+ROUND((COLUMN()-2)/24,5),'Расчет сбытовых надбавок'!$B$1537:'Расчет сбытовых надбавок'!$G$2280,3)</f>
        <v>0.01</v>
      </c>
      <c r="L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M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N630" s="98">
        <f>VLOOKUP($A630+ROUND((COLUMN()-2)/24,5),АТС!$A$41:$F$736,4)+VLOOKUP($A630+ROUND((COLUMN()-2)/24,5),'Расчет сбытовых надбавок'!$B$1537:'Расчет сбытовых надбавок'!$G$2280,3)</f>
        <v>0.01</v>
      </c>
      <c r="O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P630" s="98">
        <f>VLOOKUP($A630+ROUND((COLUMN()-2)/24,5),АТС!$A$41:$F$736,4)+VLOOKUP($A630+ROUND((COLUMN()-2)/24,5),'Расчет сбытовых надбавок'!$B$1537:'Расчет сбытовых надбавок'!$G$2280,3)</f>
        <v>0.01</v>
      </c>
      <c r="Q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R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S630" s="98">
        <f>VLOOKUP($A630+ROUND((COLUMN()-2)/24,5),АТС!$A$41:$F$736,4)+VLOOKUP($A630+ROUND((COLUMN()-2)/24,5),'Расчет сбытовых надбавок'!$B$1537:'Расчет сбытовых надбавок'!$G$2280,3)</f>
        <v>0.01</v>
      </c>
      <c r="T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U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V630" s="98">
        <f>VLOOKUP($A630+ROUND((COLUMN()-2)/24,5),АТС!$A$41:$F$736,4)+VLOOKUP($A630+ROUND((COLUMN()-2)/24,5),'Расчет сбытовых надбавок'!$B$1537:'Расчет сбытовых надбавок'!$G$2280,3)</f>
        <v>0.01</v>
      </c>
      <c r="W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X630" s="98">
        <f>VLOOKUP($A630+ROUND((COLUMN()-2)/24,5),АТС!$A$41:$F$736,4)+VLOOKUP($A630+ROUND((COLUMN()-2)/24,5),'Расчет сбытовых надбавок'!$B$1537:'Расчет сбытовых надбавок'!$G$2280,3)</f>
        <v>0.01</v>
      </c>
      <c r="Y630" s="98">
        <f>VLOOKUP($A630+ROUND((COLUMN()-2)/24,5),АТС!$A$41:$F$736,4)+VLOOKUP($A630+ROUND((COLUMN()-2)/24,5),'Расчет сбытовых надбавок'!$B$1537:'Расчет сбытовых надбавок'!$G$2280,3)</f>
        <v>0.01</v>
      </c>
    </row>
    <row r="631" spans="1:25" x14ac:dyDescent="0.2">
      <c r="A631" s="79">
        <f t="shared" si="18"/>
        <v>42575</v>
      </c>
      <c r="B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C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D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E631" s="98">
        <f>VLOOKUP($A631+ROUND((COLUMN()-2)/24,5),АТС!$A$41:$F$736,4)+VLOOKUP($A631+ROUND((COLUMN()-2)/24,5),'Расчет сбытовых надбавок'!$B$1537:'Расчет сбытовых надбавок'!$G$2280,3)</f>
        <v>0.01</v>
      </c>
      <c r="F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G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H631" s="98">
        <f>VLOOKUP($A631+ROUND((COLUMN()-2)/24,5),АТС!$A$41:$F$736,4)+VLOOKUP($A631+ROUND((COLUMN()-2)/24,5),'Расчет сбытовых надбавок'!$B$1537:'Расчет сбытовых надбавок'!$G$2280,3)</f>
        <v>1.1200000000000001</v>
      </c>
      <c r="I631" s="98">
        <f>VLOOKUP($A631+ROUND((COLUMN()-2)/24,5),АТС!$A$41:$F$736,4)+VLOOKUP($A631+ROUND((COLUMN()-2)/24,5),'Расчет сбытовых надбавок'!$B$1537:'Расчет сбытовых надбавок'!$G$2280,3)</f>
        <v>109.88000000000001</v>
      </c>
      <c r="J631" s="98">
        <f>VLOOKUP($A631+ROUND((COLUMN()-2)/24,5),АТС!$A$41:$F$736,4)+VLOOKUP($A631+ROUND((COLUMN()-2)/24,5),'Расчет сбытовых надбавок'!$B$1537:'Расчет сбытовых надбавок'!$G$2280,3)</f>
        <v>40.07</v>
      </c>
      <c r="K631" s="98">
        <f>VLOOKUP($A631+ROUND((COLUMN()-2)/24,5),АТС!$A$41:$F$736,4)+VLOOKUP($A631+ROUND((COLUMN()-2)/24,5),'Расчет сбытовых надбавок'!$B$1537:'Расчет сбытовых надбавок'!$G$2280,3)</f>
        <v>0.01</v>
      </c>
      <c r="L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M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N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O631" s="98">
        <f>VLOOKUP($A631+ROUND((COLUMN()-2)/24,5),АТС!$A$41:$F$736,4)+VLOOKUP($A631+ROUND((COLUMN()-2)/24,5),'Расчет сбытовых надбавок'!$B$1537:'Расчет сбытовых надбавок'!$G$2280,3)</f>
        <v>0.01</v>
      </c>
      <c r="P631" s="98">
        <f>VLOOKUP($A631+ROUND((COLUMN()-2)/24,5),АТС!$A$41:$F$736,4)+VLOOKUP($A631+ROUND((COLUMN()-2)/24,5),'Расчет сбытовых надбавок'!$B$1537:'Расчет сбытовых надбавок'!$G$2280,3)</f>
        <v>0.01</v>
      </c>
      <c r="Q631" s="98">
        <f>VLOOKUP($A631+ROUND((COLUMN()-2)/24,5),АТС!$A$41:$F$736,4)+VLOOKUP($A631+ROUND((COLUMN()-2)/24,5),'Расчет сбытовых надбавок'!$B$1537:'Расчет сбытовых надбавок'!$G$2280,3)</f>
        <v>0.01</v>
      </c>
      <c r="R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S631" s="98">
        <f>VLOOKUP($A631+ROUND((COLUMN()-2)/24,5),АТС!$A$41:$F$736,4)+VLOOKUP($A631+ROUND((COLUMN()-2)/24,5),'Расчет сбытовых надбавок'!$B$1537:'Расчет сбытовых надбавок'!$G$2280,3)</f>
        <v>0.01</v>
      </c>
      <c r="T631" s="98">
        <f>VLOOKUP($A631+ROUND((COLUMN()-2)/24,5),АТС!$A$41:$F$736,4)+VLOOKUP($A631+ROUND((COLUMN()-2)/24,5),'Расчет сбытовых надбавок'!$B$1537:'Расчет сбытовых надбавок'!$G$2280,3)</f>
        <v>0.01</v>
      </c>
      <c r="U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V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W631" s="98">
        <f>VLOOKUP($A631+ROUND((COLUMN()-2)/24,5),АТС!$A$41:$F$736,4)+VLOOKUP($A631+ROUND((COLUMN()-2)/24,5),'Расчет сбытовых надбавок'!$B$1537:'Расчет сбытовых надбавок'!$G$2280,3)</f>
        <v>0.01</v>
      </c>
      <c r="X631" s="98">
        <f>VLOOKUP($A631+ROUND((COLUMN()-2)/24,5),АТС!$A$41:$F$736,4)+VLOOKUP($A631+ROUND((COLUMN()-2)/24,5),'Расчет сбытовых надбавок'!$B$1537:'Расчет сбытовых надбавок'!$G$2280,3)</f>
        <v>0.01</v>
      </c>
      <c r="Y631" s="98">
        <f>VLOOKUP($A631+ROUND((COLUMN()-2)/24,5),АТС!$A$41:$F$736,4)+VLOOKUP($A631+ROUND((COLUMN()-2)/24,5),'Расчет сбытовых надбавок'!$B$1537:'Расчет сбытовых надбавок'!$G$2280,3)</f>
        <v>0</v>
      </c>
    </row>
    <row r="632" spans="1:25" x14ac:dyDescent="0.2">
      <c r="A632" s="79">
        <f t="shared" si="18"/>
        <v>42576</v>
      </c>
      <c r="B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C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D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E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F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G632" s="98">
        <f>VLOOKUP($A632+ROUND((COLUMN()-2)/24,5),АТС!$A$41:$F$736,4)+VLOOKUP($A632+ROUND((COLUMN()-2)/24,5),'Расчет сбытовых надбавок'!$B$1537:'Расчет сбытовых надбавок'!$G$2280,3)</f>
        <v>16.84</v>
      </c>
      <c r="H632" s="98">
        <f>VLOOKUP($A632+ROUND((COLUMN()-2)/24,5),АТС!$A$41:$F$736,4)+VLOOKUP($A632+ROUND((COLUMN()-2)/24,5),'Расчет сбытовых надбавок'!$B$1537:'Расчет сбытовых надбавок'!$G$2280,3)</f>
        <v>88.77</v>
      </c>
      <c r="I632" s="98">
        <f>VLOOKUP($A632+ROUND((COLUMN()-2)/24,5),АТС!$A$41:$F$736,4)+VLOOKUP($A632+ROUND((COLUMN()-2)/24,5),'Расчет сбытовых надбавок'!$B$1537:'Расчет сбытовых надбавок'!$G$2280,3)</f>
        <v>98.15</v>
      </c>
      <c r="J632" s="98">
        <f>VLOOKUP($A632+ROUND((COLUMN()-2)/24,5),АТС!$A$41:$F$736,4)+VLOOKUP($A632+ROUND((COLUMN()-2)/24,5),'Расчет сбытовых надбавок'!$B$1537:'Расчет сбытовых надбавок'!$G$2280,3)</f>
        <v>0.25</v>
      </c>
      <c r="K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L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M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N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O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P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Q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R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S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T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U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V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W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X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Y632" s="98">
        <f>VLOOKUP($A632+ROUND((COLUMN()-2)/24,5),АТС!$A$41:$F$736,4)+VLOOKUP($A632+ROUND((COLUMN()-2)/24,5),'Расчет сбытовых надбавок'!$B$1537:'Расчет сбытовых надбавок'!$G$2280,3)</f>
        <v>0</v>
      </c>
    </row>
    <row r="633" spans="1:25" x14ac:dyDescent="0.2">
      <c r="A633" s="79">
        <f t="shared" si="18"/>
        <v>42577</v>
      </c>
      <c r="B633" s="98">
        <f>VLOOKUP($A633+ROUND((COLUMN()-2)/24,5),АТС!$A$41:$F$736,4)+VLOOKUP($A633+ROUND((COLUMN()-2)/24,5),'Расчет сбытовых надбавок'!$B$1537:'Расчет сбытовых надбавок'!$G$2280,3)</f>
        <v>61.169999999999995</v>
      </c>
      <c r="C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D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E633" s="98">
        <f>VLOOKUP($A633+ROUND((COLUMN()-2)/24,5),АТС!$A$41:$F$736,4)+VLOOKUP($A633+ROUND((COLUMN()-2)/24,5),'Расчет сбытовых надбавок'!$B$1537:'Расчет сбытовых надбавок'!$G$2280,3)</f>
        <v>17.27</v>
      </c>
      <c r="F633" s="98">
        <f>VLOOKUP($A633+ROUND((COLUMN()-2)/24,5),АТС!$A$41:$F$736,4)+VLOOKUP($A633+ROUND((COLUMN()-2)/24,5),'Расчет сбытовых надбавок'!$B$1537:'Расчет сбытовых надбавок'!$G$2280,3)</f>
        <v>26.59</v>
      </c>
      <c r="G633" s="98">
        <f>VLOOKUP($A633+ROUND((COLUMN()-2)/24,5),АТС!$A$41:$F$736,4)+VLOOKUP($A633+ROUND((COLUMN()-2)/24,5),'Расчет сбытовых надбавок'!$B$1537:'Расчет сбытовых надбавок'!$G$2280,3)</f>
        <v>80.989999999999995</v>
      </c>
      <c r="H633" s="98">
        <f>VLOOKUP($A633+ROUND((COLUMN()-2)/24,5),АТС!$A$41:$F$736,4)+VLOOKUP($A633+ROUND((COLUMN()-2)/24,5),'Расчет сбытовых надбавок'!$B$1537:'Расчет сбытовых надбавок'!$G$2280,3)</f>
        <v>94</v>
      </c>
      <c r="I633" s="98">
        <f>VLOOKUP($A633+ROUND((COLUMN()-2)/24,5),АТС!$A$41:$F$736,4)+VLOOKUP($A633+ROUND((COLUMN()-2)/24,5),'Расчет сбытовых надбавок'!$B$1537:'Расчет сбытовых надбавок'!$G$2280,3)</f>
        <v>117.6</v>
      </c>
      <c r="J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K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L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M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N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O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P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Q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R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S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T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U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V633" s="98">
        <f>VLOOKUP($A633+ROUND((COLUMN()-2)/24,5),АТС!$A$41:$F$736,4)+VLOOKUP($A633+ROUND((COLUMN()-2)/24,5),'Расчет сбытовых надбавок'!$B$1537:'Расчет сбытовых надбавок'!$G$2280,3)</f>
        <v>0.01</v>
      </c>
      <c r="W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X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Y633" s="98">
        <f>VLOOKUP($A633+ROUND((COLUMN()-2)/24,5),АТС!$A$41:$F$736,4)+VLOOKUP($A633+ROUND((COLUMN()-2)/24,5),'Расчет сбытовых надбавок'!$B$1537:'Расчет сбытовых надбавок'!$G$2280,3)</f>
        <v>0</v>
      </c>
    </row>
    <row r="634" spans="1:25" x14ac:dyDescent="0.2">
      <c r="A634" s="79">
        <f t="shared" si="18"/>
        <v>42578</v>
      </c>
      <c r="B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C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D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E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F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G634" s="98">
        <f>VLOOKUP($A634+ROUND((COLUMN()-2)/24,5),АТС!$A$41:$F$736,4)+VLOOKUP($A634+ROUND((COLUMN()-2)/24,5),'Расчет сбытовых надбавок'!$B$1537:'Расчет сбытовых надбавок'!$G$2280,3)</f>
        <v>72.58</v>
      </c>
      <c r="H634" s="98">
        <f>VLOOKUP($A634+ROUND((COLUMN()-2)/24,5),АТС!$A$41:$F$736,4)+VLOOKUP($A634+ROUND((COLUMN()-2)/24,5),'Расчет сбытовых надбавок'!$B$1537:'Расчет сбытовых надбавок'!$G$2280,3)</f>
        <v>12.46</v>
      </c>
      <c r="I634" s="98">
        <f>VLOOKUP($A634+ROUND((COLUMN()-2)/24,5),АТС!$A$41:$F$736,4)+VLOOKUP($A634+ROUND((COLUMN()-2)/24,5),'Расчет сбытовых надбавок'!$B$1537:'Расчет сбытовых надбавок'!$G$2280,3)</f>
        <v>120.41999999999999</v>
      </c>
      <c r="J634" s="98">
        <f>VLOOKUP($A634+ROUND((COLUMN()-2)/24,5),АТС!$A$41:$F$736,4)+VLOOKUP($A634+ROUND((COLUMN()-2)/24,5),'Расчет сбытовых надбавок'!$B$1537:'Расчет сбытовых надбавок'!$G$2280,3)</f>
        <v>0.01</v>
      </c>
      <c r="K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L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M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N634" s="98">
        <f>VLOOKUP($A634+ROUND((COLUMN()-2)/24,5),АТС!$A$41:$F$736,4)+VLOOKUP($A634+ROUND((COLUMN()-2)/24,5),'Расчет сбытовых надбавок'!$B$1537:'Расчет сбытовых надбавок'!$G$2280,3)</f>
        <v>0.01</v>
      </c>
      <c r="O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P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Q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R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S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T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U634" s="98">
        <f>VLOOKUP($A634+ROUND((COLUMN()-2)/24,5),АТС!$A$41:$F$736,4)+VLOOKUP($A634+ROUND((COLUMN()-2)/24,5),'Расчет сбытовых надбавок'!$B$1537:'Расчет сбытовых надбавок'!$G$2280,3)</f>
        <v>27.61</v>
      </c>
      <c r="V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W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X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Y634" s="98">
        <f>VLOOKUP($A634+ROUND((COLUMN()-2)/24,5),АТС!$A$41:$F$736,4)+VLOOKUP($A634+ROUND((COLUMN()-2)/24,5),'Расчет сбытовых надбавок'!$B$1537:'Расчет сбытовых надбавок'!$G$2280,3)</f>
        <v>0</v>
      </c>
    </row>
    <row r="635" spans="1:25" x14ac:dyDescent="0.2">
      <c r="A635" s="79">
        <f t="shared" si="18"/>
        <v>42579</v>
      </c>
      <c r="B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C635" s="98">
        <f>VLOOKUP($A635+ROUND((COLUMN()-2)/24,5),АТС!$A$41:$F$736,4)+VLOOKUP($A635+ROUND((COLUMN()-2)/24,5),'Расчет сбытовых надбавок'!$B$1537:'Расчет сбытовых надбавок'!$G$2280,3)</f>
        <v>452.03</v>
      </c>
      <c r="D635" s="98">
        <f>VLOOKUP($A635+ROUND((COLUMN()-2)/24,5),АТС!$A$41:$F$736,4)+VLOOKUP($A635+ROUND((COLUMN()-2)/24,5),'Расчет сбытовых надбавок'!$B$1537:'Расчет сбытовых надбавок'!$G$2280,3)</f>
        <v>654.77</v>
      </c>
      <c r="E635" s="98">
        <f>VLOOKUP($A635+ROUND((COLUMN()-2)/24,5),АТС!$A$41:$F$736,4)+VLOOKUP($A635+ROUND((COLUMN()-2)/24,5),'Расчет сбытовых надбавок'!$B$1537:'Расчет сбытовых надбавок'!$G$2280,3)</f>
        <v>732.56999999999994</v>
      </c>
      <c r="F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G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H635" s="98">
        <f>VLOOKUP($A635+ROUND((COLUMN()-2)/24,5),АТС!$A$41:$F$736,4)+VLOOKUP($A635+ROUND((COLUMN()-2)/24,5),'Расчет сбытовых надбавок'!$B$1537:'Расчет сбытовых надбавок'!$G$2280,3)</f>
        <v>486.09</v>
      </c>
      <c r="I635" s="98">
        <f>VLOOKUP($A635+ROUND((COLUMN()-2)/24,5),АТС!$A$41:$F$736,4)+VLOOKUP($A635+ROUND((COLUMN()-2)/24,5),'Расчет сбытовых надбавок'!$B$1537:'Расчет сбытовых надбавок'!$G$2280,3)</f>
        <v>165.97</v>
      </c>
      <c r="J635" s="98">
        <f>VLOOKUP($A635+ROUND((COLUMN()-2)/24,5),АТС!$A$41:$F$736,4)+VLOOKUP($A635+ROUND((COLUMN()-2)/24,5),'Расчет сбытовых надбавок'!$B$1537:'Расчет сбытовых надбавок'!$G$2280,3)</f>
        <v>63.15</v>
      </c>
      <c r="K635" s="98">
        <f>VLOOKUP($A635+ROUND((COLUMN()-2)/24,5),АТС!$A$41:$F$736,4)+VLOOKUP($A635+ROUND((COLUMN()-2)/24,5),'Расчет сбытовых надбавок'!$B$1537:'Расчет сбытовых надбавок'!$G$2280,3)</f>
        <v>73.19</v>
      </c>
      <c r="L635" s="98">
        <f>VLOOKUP($A635+ROUND((COLUMN()-2)/24,5),АТС!$A$41:$F$736,4)+VLOOKUP($A635+ROUND((COLUMN()-2)/24,5),'Расчет сбытовых надбавок'!$B$1537:'Расчет сбытовых надбавок'!$G$2280,3)</f>
        <v>64.87</v>
      </c>
      <c r="M635" s="98">
        <f>VLOOKUP($A635+ROUND((COLUMN()-2)/24,5),АТС!$A$41:$F$736,4)+VLOOKUP($A635+ROUND((COLUMN()-2)/24,5),'Расчет сбытовых надбавок'!$B$1537:'Расчет сбытовых надбавок'!$G$2280,3)</f>
        <v>55.589999999999996</v>
      </c>
      <c r="N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O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P635" s="98">
        <f>VLOOKUP($A635+ROUND((COLUMN()-2)/24,5),АТС!$A$41:$F$736,4)+VLOOKUP($A635+ROUND((COLUMN()-2)/24,5),'Расчет сбытовых надбавок'!$B$1537:'Расчет сбытовых надбавок'!$G$2280,3)</f>
        <v>23.93</v>
      </c>
      <c r="Q635" s="98">
        <f>VLOOKUP($A635+ROUND((COLUMN()-2)/24,5),АТС!$A$41:$F$736,4)+VLOOKUP($A635+ROUND((COLUMN()-2)/24,5),'Расчет сбытовых надбавок'!$B$1537:'Расчет сбытовых надбавок'!$G$2280,3)</f>
        <v>19.88</v>
      </c>
      <c r="R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S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T635" s="98">
        <f>VLOOKUP($A635+ROUND((COLUMN()-2)/24,5),АТС!$A$41:$F$736,4)+VLOOKUP($A635+ROUND((COLUMN()-2)/24,5),'Расчет сбытовых надбавок'!$B$1537:'Расчет сбытовых надбавок'!$G$2280,3)</f>
        <v>31.830000000000002</v>
      </c>
      <c r="U635" s="98">
        <f>VLOOKUP($A635+ROUND((COLUMN()-2)/24,5),АТС!$A$41:$F$736,4)+VLOOKUP($A635+ROUND((COLUMN()-2)/24,5),'Расчет сбытовых надбавок'!$B$1537:'Расчет сбытовых надбавок'!$G$2280,3)</f>
        <v>191.81</v>
      </c>
      <c r="V635" s="98">
        <f>VLOOKUP($A635+ROUND((COLUMN()-2)/24,5),АТС!$A$41:$F$736,4)+VLOOKUP($A635+ROUND((COLUMN()-2)/24,5),'Расчет сбытовых надбавок'!$B$1537:'Расчет сбытовых надбавок'!$G$2280,3)</f>
        <v>55.21</v>
      </c>
      <c r="W635" s="98">
        <f>VLOOKUP($A635+ROUND((COLUMN()-2)/24,5),АТС!$A$41:$F$736,4)+VLOOKUP($A635+ROUND((COLUMN()-2)/24,5),'Расчет сбытовых надбавок'!$B$1537:'Расчет сбытовых надбавок'!$G$2280,3)</f>
        <v>103.73</v>
      </c>
      <c r="X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Y635" s="98">
        <f>VLOOKUP($A635+ROUND((COLUMN()-2)/24,5),АТС!$A$41:$F$736,4)+VLOOKUP($A635+ROUND((COLUMN()-2)/24,5),'Расчет сбытовых надбавок'!$B$1537:'Расчет сбытовых надбавок'!$G$2280,3)</f>
        <v>0</v>
      </c>
    </row>
    <row r="636" spans="1:25" x14ac:dyDescent="0.2">
      <c r="A636" s="79">
        <f t="shared" si="18"/>
        <v>42580</v>
      </c>
      <c r="B636" s="98">
        <f>VLOOKUP($A636+ROUND((COLUMN()-2)/24,5),АТС!$A$41:$F$736,4)+VLOOKUP($A636+ROUND((COLUMN()-2)/24,5),'Расчет сбытовых надбавок'!$B$1537:'Расчет сбытовых надбавок'!$G$2280,3)</f>
        <v>322.45000000000005</v>
      </c>
      <c r="C636" s="98">
        <f>VLOOKUP($A636+ROUND((COLUMN()-2)/24,5),АТС!$A$41:$F$736,4)+VLOOKUP($A636+ROUND((COLUMN()-2)/24,5),'Расчет сбытовых надбавок'!$B$1537:'Расчет сбытовых надбавок'!$G$2280,3)</f>
        <v>420.94</v>
      </c>
      <c r="D636" s="98">
        <f>VLOOKUP($A636+ROUND((COLUMN()-2)/24,5),АТС!$A$41:$F$736,4)+VLOOKUP($A636+ROUND((COLUMN()-2)/24,5),'Расчет сбытовых надбавок'!$B$1537:'Расчет сбытовых надбавок'!$G$2280,3)</f>
        <v>542</v>
      </c>
      <c r="E636" s="98">
        <f>VLOOKUP($A636+ROUND((COLUMN()-2)/24,5),АТС!$A$41:$F$736,4)+VLOOKUP($A636+ROUND((COLUMN()-2)/24,5),'Расчет сбытовых надбавок'!$B$1537:'Расчет сбытовых надбавок'!$G$2280,3)</f>
        <v>11.52</v>
      </c>
      <c r="F636" s="98">
        <f>VLOOKUP($A636+ROUND((COLUMN()-2)/24,5),АТС!$A$41:$F$736,4)+VLOOKUP($A636+ROUND((COLUMN()-2)/24,5),'Расчет сбытовых надбавок'!$B$1537:'Расчет сбытовых надбавок'!$G$2280,3)</f>
        <v>730.06999999999994</v>
      </c>
      <c r="G636" s="98">
        <f>VLOOKUP($A636+ROUND((COLUMN()-2)/24,5),АТС!$A$41:$F$736,4)+VLOOKUP($A636+ROUND((COLUMN()-2)/24,5),'Расчет сбытовых надбавок'!$B$1537:'Расчет сбытовых надбавок'!$G$2280,3)</f>
        <v>629.31999999999994</v>
      </c>
      <c r="H636" s="98">
        <f>VLOOKUP($A636+ROUND((COLUMN()-2)/24,5),АТС!$A$41:$F$736,4)+VLOOKUP($A636+ROUND((COLUMN()-2)/24,5),'Расчет сбытовых надбавок'!$B$1537:'Расчет сбытовых надбавок'!$G$2280,3)</f>
        <v>511.55</v>
      </c>
      <c r="I636" s="98">
        <f>VLOOKUP($A636+ROUND((COLUMN()-2)/24,5),АТС!$A$41:$F$736,4)+VLOOKUP($A636+ROUND((COLUMN()-2)/24,5),'Расчет сбытовых надбавок'!$B$1537:'Расчет сбытовых надбавок'!$G$2280,3)</f>
        <v>177.39999999999998</v>
      </c>
      <c r="J636" s="98">
        <f>VLOOKUP($A636+ROUND((COLUMN()-2)/24,5),АТС!$A$41:$F$736,4)+VLOOKUP($A636+ROUND((COLUMN()-2)/24,5),'Расчет сбытовых надбавок'!$B$1537:'Расчет сбытовых надбавок'!$G$2280,3)</f>
        <v>68.16</v>
      </c>
      <c r="K636" s="98">
        <f>VLOOKUP($A636+ROUND((COLUMN()-2)/24,5),АТС!$A$41:$F$736,4)+VLOOKUP($A636+ROUND((COLUMN()-2)/24,5),'Расчет сбытовых надбавок'!$B$1537:'Расчет сбытовых надбавок'!$G$2280,3)</f>
        <v>106.05</v>
      </c>
      <c r="L636" s="98">
        <f>VLOOKUP($A636+ROUND((COLUMN()-2)/24,5),АТС!$A$41:$F$736,4)+VLOOKUP($A636+ROUND((COLUMN()-2)/24,5),'Расчет сбытовых надбавок'!$B$1537:'Расчет сбытовых надбавок'!$G$2280,3)</f>
        <v>32.03</v>
      </c>
      <c r="M636" s="98">
        <f>VLOOKUP($A636+ROUND((COLUMN()-2)/24,5),АТС!$A$41:$F$736,4)+VLOOKUP($A636+ROUND((COLUMN()-2)/24,5),'Расчет сбытовых надбавок'!$B$1537:'Расчет сбытовых надбавок'!$G$2280,3)</f>
        <v>49.46</v>
      </c>
      <c r="N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O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P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Q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R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S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T636" s="98">
        <f>VLOOKUP($A636+ROUND((COLUMN()-2)/24,5),АТС!$A$41:$F$736,4)+VLOOKUP($A636+ROUND((COLUMN()-2)/24,5),'Расчет сбытовых надбавок'!$B$1537:'Расчет сбытовых надбавок'!$G$2280,3)</f>
        <v>2.66</v>
      </c>
      <c r="U636" s="98">
        <f>VLOOKUP($A636+ROUND((COLUMN()-2)/24,5),АТС!$A$41:$F$736,4)+VLOOKUP($A636+ROUND((COLUMN()-2)/24,5),'Расчет сбытовых надбавок'!$B$1537:'Расчет сбытовых надбавок'!$G$2280,3)</f>
        <v>238.43</v>
      </c>
      <c r="V636" s="98">
        <f>VLOOKUP($A636+ROUND((COLUMN()-2)/24,5),АТС!$A$41:$F$736,4)+VLOOKUP($A636+ROUND((COLUMN()-2)/24,5),'Расчет сбытовых надбавок'!$B$1537:'Расчет сбытовых надбавок'!$G$2280,3)</f>
        <v>267.16000000000003</v>
      </c>
      <c r="W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X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Y636" s="98">
        <f>VLOOKUP($A636+ROUND((COLUMN()-2)/24,5),АТС!$A$41:$F$736,4)+VLOOKUP($A636+ROUND((COLUMN()-2)/24,5),'Расчет сбытовых надбавок'!$B$1537:'Расчет сбытовых надбавок'!$G$2280,3)</f>
        <v>0</v>
      </c>
    </row>
    <row r="637" spans="1:25" x14ac:dyDescent="0.2">
      <c r="A637" s="79">
        <f t="shared" si="18"/>
        <v>42581</v>
      </c>
      <c r="B637" s="98">
        <f>VLOOKUP($A637+ROUND((COLUMN()-2)/24,5),АТС!$A$41:$F$784,4)+VLOOKUP($A637+ROUND((COLUMN()-2)/24,5),'Расчет сбытовых надбавок'!$B$1537:'Расчет сбытовых надбавок'!$G$2280,3)</f>
        <v>0</v>
      </c>
      <c r="C637" s="98">
        <f>VLOOKUP($A637+ROUND((COLUMN()-2)/24,5),АТС!$A$41:$F$784,4)+VLOOKUP($A637+ROUND((COLUMN()-2)/24,5),'Расчет сбытовых надбавок'!$B$1537:'Расчет сбытовых надбавок'!$G$2280,3)</f>
        <v>0</v>
      </c>
      <c r="D637" s="98">
        <f>VLOOKUP($A637+ROUND((COLUMN()-2)/24,5),АТС!$A$41:$F$784,4)+VLOOKUP($A637+ROUND((COLUMN()-2)/24,5),'Расчет сбытовых надбавок'!$B$1537:'Расчет сбытовых надбавок'!$G$2280,3)</f>
        <v>0</v>
      </c>
      <c r="E637" s="98">
        <f>VLOOKUP($A637+ROUND((COLUMN()-2)/24,5),АТС!$A$41:$F$784,4)+VLOOKUP($A637+ROUND((COLUMN()-2)/24,5),'Расчет сбытовых надбавок'!$B$1537:'Расчет сбытовых надбавок'!$G$2280,3)</f>
        <v>0</v>
      </c>
      <c r="F637" s="98">
        <f>VLOOKUP($A637+ROUND((COLUMN()-2)/24,5),АТС!$A$41:$F$784,4)+VLOOKUP($A637+ROUND((COLUMN()-2)/24,5),'Расчет сбытовых надбавок'!$B$1537:'Расчет сбытовых надбавок'!$G$2280,3)</f>
        <v>0</v>
      </c>
      <c r="G637" s="98">
        <f>VLOOKUP($A637+ROUND((COLUMN()-2)/24,5),АТС!$A$41:$F$784,4)+VLOOKUP($A637+ROUND((COLUMN()-2)/24,5),'Расчет сбытовых надбавок'!$B$1537:'Расчет сбытовых надбавок'!$G$2280,3)</f>
        <v>14.37</v>
      </c>
      <c r="H637" s="98">
        <f>VLOOKUP($A637+ROUND((COLUMN()-2)/24,5),АТС!$A$41:$F$784,4)+VLOOKUP($A637+ROUND((COLUMN()-2)/24,5),'Расчет сбытовых надбавок'!$B$1537:'Расчет сбытовых надбавок'!$G$2280,3)</f>
        <v>37.08</v>
      </c>
      <c r="I637" s="98">
        <f>VLOOKUP($A637+ROUND((COLUMN()-2)/24,5),АТС!$A$41:$F$784,4)+VLOOKUP($A637+ROUND((COLUMN()-2)/24,5),'Расчет сбытовых надбавок'!$B$1537:'Расчет сбытовых надбавок'!$G$2280,3)</f>
        <v>59.98</v>
      </c>
      <c r="J637" s="98">
        <f>VLOOKUP($A637+ROUND((COLUMN()-2)/24,5),АТС!$A$41:$F$784,4)+VLOOKUP($A637+ROUND((COLUMN()-2)/24,5),'Расчет сбытовых надбавок'!$B$1537:'Расчет сбытовых надбавок'!$G$2280,3)</f>
        <v>0.01</v>
      </c>
      <c r="K637" s="98">
        <f>VLOOKUP($A637+ROUND((COLUMN()-2)/24,5),АТС!$A$41:$F$784,4)+VLOOKUP($A637+ROUND((COLUMN()-2)/24,5),'Расчет сбытовых надбавок'!$B$1537:'Расчет сбытовых надбавок'!$G$2280,3)</f>
        <v>0.01</v>
      </c>
      <c r="L637" s="98">
        <f>VLOOKUP($A637+ROUND((COLUMN()-2)/24,5),АТС!$A$41:$F$784,4)+VLOOKUP($A637+ROUND((COLUMN()-2)/24,5),'Расчет сбытовых надбавок'!$B$1537:'Расчет сбытовых надбавок'!$G$2280,3)</f>
        <v>0</v>
      </c>
      <c r="M637" s="98">
        <f>VLOOKUP($A637+ROUND((COLUMN()-2)/24,5),АТС!$A$41:$F$784,4)+VLOOKUP($A637+ROUND((COLUMN()-2)/24,5),'Расчет сбытовых надбавок'!$B$1537:'Расчет сбытовых надбавок'!$G$2280,3)</f>
        <v>0</v>
      </c>
      <c r="N637" s="98">
        <f>VLOOKUP($A637+ROUND((COLUMN()-2)/24,5),АТС!$A$41:$F$784,4)+VLOOKUP($A637+ROUND((COLUMN()-2)/24,5),'Расчет сбытовых надбавок'!$B$1537:'Расчет сбытовых надбавок'!$G$2280,3)</f>
        <v>0.01</v>
      </c>
      <c r="O637" s="98">
        <f>VLOOKUP($A637+ROUND((COLUMN()-2)/24,5),АТС!$A$41:$F$784,4)+VLOOKUP($A637+ROUND((COLUMN()-2)/24,5),'Расчет сбытовых надбавок'!$B$1537:'Расчет сбытовых надбавок'!$G$2280,3)</f>
        <v>0.01</v>
      </c>
      <c r="P637" s="98">
        <f>VLOOKUP($A637+ROUND((COLUMN()-2)/24,5),АТС!$A$41:$F$784,4)+VLOOKUP($A637+ROUND((COLUMN()-2)/24,5),'Расчет сбытовых надбавок'!$B$1537:'Расчет сбытовых надбавок'!$G$2280,3)</f>
        <v>0.01</v>
      </c>
      <c r="Q637" s="98">
        <f>VLOOKUP($A637+ROUND((COLUMN()-2)/24,5),АТС!$A$41:$F$784,4)+VLOOKUP($A637+ROUND((COLUMN()-2)/24,5),'Расчет сбытовых надбавок'!$B$1537:'Расчет сбытовых надбавок'!$G$2280,3)</f>
        <v>0</v>
      </c>
      <c r="R637" s="98">
        <f>VLOOKUP($A637+ROUND((COLUMN()-2)/24,5),АТС!$A$41:$F$784,4)+VLOOKUP($A637+ROUND((COLUMN()-2)/24,5),'Расчет сбытовых надбавок'!$B$1537:'Расчет сбытовых надбавок'!$G$2280,3)</f>
        <v>0.01</v>
      </c>
      <c r="S637" s="98">
        <f>VLOOKUP($A637+ROUND((COLUMN()-2)/24,5),АТС!$A$41:$F$784,4)+VLOOKUP($A637+ROUND((COLUMN()-2)/24,5),'Расчет сбытовых надбавок'!$B$1537:'Расчет сбытовых надбавок'!$G$2280,3)</f>
        <v>0.01</v>
      </c>
      <c r="T637" s="98">
        <f>VLOOKUP($A637+ROUND((COLUMN()-2)/24,5),АТС!$A$41:$F$784,4)+VLOOKUP($A637+ROUND((COLUMN()-2)/24,5),'Расчет сбытовых надбавок'!$B$1537:'Расчет сбытовых надбавок'!$G$2280,3)</f>
        <v>0.01</v>
      </c>
      <c r="U637" s="98">
        <f>VLOOKUP($A637+ROUND((COLUMN()-2)/24,5),АТС!$A$41:$F$784,4)+VLOOKUP($A637+ROUND((COLUMN()-2)/24,5),'Расчет сбытовых надбавок'!$B$1537:'Расчет сбытовых надбавок'!$G$2280,3)</f>
        <v>33.049999999999997</v>
      </c>
      <c r="V637" s="98">
        <f>VLOOKUP($A637+ROUND((COLUMN()-2)/24,5),АТС!$A$41:$F$784,4)+VLOOKUP($A637+ROUND((COLUMN()-2)/24,5),'Расчет сбытовых надбавок'!$B$1537:'Расчет сбытовых надбавок'!$G$2280,3)</f>
        <v>72.050000000000011</v>
      </c>
      <c r="W637" s="98">
        <f>VLOOKUP($A637+ROUND((COLUMN()-2)/24,5),АТС!$A$41:$F$784,4)+VLOOKUP($A637+ROUND((COLUMN()-2)/24,5),'Расчет сбытовых надбавок'!$B$1537:'Расчет сбытовых надбавок'!$G$2280,3)</f>
        <v>0</v>
      </c>
      <c r="X637" s="98">
        <f>VLOOKUP($A637+ROUND((COLUMN()-2)/24,5),АТС!$A$41:$F$784,4)+VLOOKUP($A637+ROUND((COLUMN()-2)/24,5),'Расчет сбытовых надбавок'!$B$1537:'Расчет сбытовых надбавок'!$G$2280,3)</f>
        <v>0.01</v>
      </c>
      <c r="Y637" s="98">
        <f>VLOOKUP($A637+ROUND((COLUMN()-2)/24,5),АТС!$A$41:$F$784,4)+VLOOKUP($A637+ROUND((COLUMN()-2)/24,5),'Расчет сбытовых надбавок'!$B$1537:'Расчет сбытовых надбавок'!$G$2280,3)</f>
        <v>0.01</v>
      </c>
    </row>
    <row r="638" spans="1:25" x14ac:dyDescent="0.2">
      <c r="A638" s="79">
        <f t="shared" si="18"/>
        <v>42582</v>
      </c>
      <c r="B638" s="98">
        <f>VLOOKUP($A638+ROUND((COLUMN()-2)/24,5),АТС!$A$41:$F$784,4)+VLOOKUP($A638+ROUND((COLUMN()-2)/24,5),'Расчет сбытовых надбавок'!$B$1537:'Расчет сбытовых надбавок'!$G$2280,3)</f>
        <v>0</v>
      </c>
      <c r="C638" s="98">
        <f>VLOOKUP($A638+ROUND((COLUMN()-2)/24,5),АТС!$A$41:$F$784,4)+VLOOKUP($A638+ROUND((COLUMN()-2)/24,5),'Расчет сбытовых надбавок'!$B$1537:'Расчет сбытовых надбавок'!$G$2280,3)</f>
        <v>0</v>
      </c>
      <c r="D638" s="98">
        <f>VLOOKUP($A638+ROUND((COLUMN()-2)/24,5),АТС!$A$41:$F$784,4)+VLOOKUP($A638+ROUND((COLUMN()-2)/24,5),'Расчет сбытовых надбавок'!$B$1537:'Расчет сбытовых надбавок'!$G$2280,3)</f>
        <v>0</v>
      </c>
      <c r="E638" s="98">
        <f>VLOOKUP($A638+ROUND((COLUMN()-2)/24,5),АТС!$A$41:$F$784,4)+VLOOKUP($A638+ROUND((COLUMN()-2)/24,5),'Расчет сбытовых надбавок'!$B$1537:'Расчет сбытовых надбавок'!$G$2280,3)</f>
        <v>0</v>
      </c>
      <c r="F638" s="98">
        <f>VLOOKUP($A638+ROUND((COLUMN()-2)/24,5),АТС!$A$41:$F$784,4)+VLOOKUP($A638+ROUND((COLUMN()-2)/24,5),'Расчет сбытовых надбавок'!$B$1537:'Расчет сбытовых надбавок'!$G$2280,3)</f>
        <v>0</v>
      </c>
      <c r="G638" s="98">
        <f>VLOOKUP($A638+ROUND((COLUMN()-2)/24,5),АТС!$A$41:$F$784,4)+VLOOKUP($A638+ROUND((COLUMN()-2)/24,5),'Расчет сбытовых надбавок'!$B$1537:'Расчет сбытовых надбавок'!$G$2280,3)</f>
        <v>0</v>
      </c>
      <c r="H638" s="98">
        <f>VLOOKUP($A638+ROUND((COLUMN()-2)/24,5),АТС!$A$41:$F$784,4)+VLOOKUP($A638+ROUND((COLUMN()-2)/24,5),'Расчет сбытовых надбавок'!$B$1537:'Расчет сбытовых надбавок'!$G$2280,3)</f>
        <v>63.09</v>
      </c>
      <c r="I638" s="98">
        <f>VLOOKUP($A638+ROUND((COLUMN()-2)/24,5),АТС!$A$41:$F$784,4)+VLOOKUP($A638+ROUND((COLUMN()-2)/24,5),'Расчет сбытовых надбавок'!$B$1537:'Расчет сбытовых надбавок'!$G$2280,3)</f>
        <v>162.63999999999999</v>
      </c>
      <c r="J638" s="98">
        <f>VLOOKUP($A638+ROUND((COLUMN()-2)/24,5),АТС!$A$41:$F$784,4)+VLOOKUP($A638+ROUND((COLUMN()-2)/24,5),'Расчет сбытовых надбавок'!$B$1537:'Расчет сбытовых надбавок'!$G$2280,3)</f>
        <v>142.37</v>
      </c>
      <c r="K638" s="98">
        <f>VLOOKUP($A638+ROUND((COLUMN()-2)/24,5),АТС!$A$41:$F$784,4)+VLOOKUP($A638+ROUND((COLUMN()-2)/24,5),'Расчет сбытовых надбавок'!$B$1537:'Расчет сбытовых надбавок'!$G$2280,3)</f>
        <v>88.24</v>
      </c>
      <c r="L638" s="98">
        <f>VLOOKUP($A638+ROUND((COLUMN()-2)/24,5),АТС!$A$41:$F$784,4)+VLOOKUP($A638+ROUND((COLUMN()-2)/24,5),'Расчет сбытовых надбавок'!$B$1537:'Расчет сбытовых надбавок'!$G$2280,3)</f>
        <v>0</v>
      </c>
      <c r="M638" s="98">
        <f>VLOOKUP($A638+ROUND((COLUMN()-2)/24,5),АТС!$A$41:$F$784,4)+VLOOKUP($A638+ROUND((COLUMN()-2)/24,5),'Расчет сбытовых надбавок'!$B$1537:'Расчет сбытовых надбавок'!$G$2280,3)</f>
        <v>0</v>
      </c>
      <c r="N638" s="98">
        <f>VLOOKUP($A638+ROUND((COLUMN()-2)/24,5),АТС!$A$41:$F$784,4)+VLOOKUP($A638+ROUND((COLUMN()-2)/24,5),'Расчет сбытовых надбавок'!$B$1537:'Расчет сбытовых надбавок'!$G$2280,3)</f>
        <v>0</v>
      </c>
      <c r="O638" s="98">
        <f>VLOOKUP($A638+ROUND((COLUMN()-2)/24,5),АТС!$A$41:$F$784,4)+VLOOKUP($A638+ROUND((COLUMN()-2)/24,5),'Расчет сбытовых надбавок'!$B$1537:'Расчет сбытовых надбавок'!$G$2280,3)</f>
        <v>0.01</v>
      </c>
      <c r="P638" s="98">
        <f>VLOOKUP($A638+ROUND((COLUMN()-2)/24,5),АТС!$A$41:$F$784,4)+VLOOKUP($A638+ROUND((COLUMN()-2)/24,5),'Расчет сбытовых надбавок'!$B$1537:'Расчет сбытовых надбавок'!$G$2280,3)</f>
        <v>0</v>
      </c>
      <c r="Q638" s="98">
        <f>VLOOKUP($A638+ROUND((COLUMN()-2)/24,5),АТС!$A$41:$F$784,4)+VLOOKUP($A638+ROUND((COLUMN()-2)/24,5),'Расчет сбытовых надбавок'!$B$1537:'Расчет сбытовых надбавок'!$G$2280,3)</f>
        <v>0.01</v>
      </c>
      <c r="R638" s="98">
        <f>VLOOKUP($A638+ROUND((COLUMN()-2)/24,5),АТС!$A$41:$F$784,4)+VLOOKUP($A638+ROUND((COLUMN()-2)/24,5),'Расчет сбытовых надбавок'!$B$1537:'Расчет сбытовых надбавок'!$G$2280,3)</f>
        <v>0.01</v>
      </c>
      <c r="S638" s="98">
        <f>VLOOKUP($A638+ROUND((COLUMN()-2)/24,5),АТС!$A$41:$F$784,4)+VLOOKUP($A638+ROUND((COLUMN()-2)/24,5),'Расчет сбытовых надбавок'!$B$1537:'Расчет сбытовых надбавок'!$G$2280,3)</f>
        <v>0</v>
      </c>
      <c r="T638" s="98">
        <f>VLOOKUP($A638+ROUND((COLUMN()-2)/24,5),АТС!$A$41:$F$784,4)+VLOOKUP($A638+ROUND((COLUMN()-2)/24,5),'Расчет сбытовых надбавок'!$B$1537:'Расчет сбытовых надбавок'!$G$2280,3)</f>
        <v>0.01</v>
      </c>
      <c r="U638" s="98">
        <f>VLOOKUP($A638+ROUND((COLUMN()-2)/24,5),АТС!$A$41:$F$784,4)+VLOOKUP($A638+ROUND((COLUMN()-2)/24,5),'Расчет сбытовых надбавок'!$B$1537:'Расчет сбытовых надбавок'!$G$2280,3)</f>
        <v>0.01</v>
      </c>
      <c r="V638" s="98">
        <f>VLOOKUP($A638+ROUND((COLUMN()-2)/24,5),АТС!$A$41:$F$784,4)+VLOOKUP($A638+ROUND((COLUMN()-2)/24,5),'Расчет сбытовых надбавок'!$B$1537:'Расчет сбытовых надбавок'!$G$2280,3)</f>
        <v>0</v>
      </c>
      <c r="W638" s="98">
        <f>VLOOKUP($A638+ROUND((COLUMN()-2)/24,5),АТС!$A$41:$F$784,4)+VLOOKUP($A638+ROUND((COLUMN()-2)/24,5),'Расчет сбытовых надбавок'!$B$1537:'Расчет сбытовых надбавок'!$G$2280,3)</f>
        <v>0.01</v>
      </c>
      <c r="X638" s="98">
        <f>VLOOKUP($A638+ROUND((COLUMN()-2)/24,5),АТС!$A$41:$F$784,4)+VLOOKUP($A638+ROUND((COLUMN()-2)/24,5),'Расчет сбытовых надбавок'!$B$1537:'Расчет сбытовых надбавок'!$G$2280,3)</f>
        <v>0.01</v>
      </c>
      <c r="Y638" s="98">
        <f>VLOOKUP($A638+ROUND((COLUMN()-2)/24,5),АТС!$A$41:$F$784,4)+VLOOKUP($A638+ROUND((COLUMN()-2)/24,5),'Расчет сбытовых надбавок'!$B$1537:'Расчет сбытовых надбавок'!$G$2280,3)</f>
        <v>0.01</v>
      </c>
    </row>
    <row r="639" spans="1:25" x14ac:dyDescent="0.2">
      <c r="A639" s="91"/>
      <c r="B639" s="86"/>
      <c r="C639" s="86"/>
      <c r="D639" s="86"/>
      <c r="E639" s="86"/>
      <c r="F639" s="86"/>
      <c r="G639" s="86"/>
      <c r="H639" s="86"/>
      <c r="I639" s="86"/>
      <c r="J639" s="86"/>
      <c r="K639" s="86"/>
      <c r="L639" s="86"/>
      <c r="M639" s="86"/>
      <c r="N639" s="86"/>
      <c r="O639" s="86"/>
      <c r="P639" s="86"/>
      <c r="Q639" s="86"/>
      <c r="R639" s="86"/>
      <c r="S639" s="86"/>
      <c r="T639" s="86"/>
      <c r="U639" s="86"/>
      <c r="V639" s="86"/>
      <c r="W639" s="86"/>
      <c r="X639" s="86"/>
      <c r="Y639" s="92"/>
    </row>
    <row r="640" spans="1:25" x14ac:dyDescent="0.25">
      <c r="A640" s="87" t="s">
        <v>151</v>
      </c>
      <c r="B640" s="78"/>
      <c r="C640" s="78"/>
      <c r="D640" s="78"/>
    </row>
    <row r="641" spans="1:27" ht="12.75" customHeight="1" x14ac:dyDescent="0.2">
      <c r="A641" s="169" t="s">
        <v>48</v>
      </c>
      <c r="B641" s="180" t="s">
        <v>154</v>
      </c>
      <c r="C641" s="181"/>
      <c r="D641" s="181"/>
      <c r="E641" s="181"/>
      <c r="F641" s="181"/>
      <c r="G641" s="181"/>
      <c r="H641" s="181"/>
      <c r="I641" s="181"/>
      <c r="J641" s="181"/>
      <c r="K641" s="181"/>
      <c r="L641" s="181"/>
      <c r="M641" s="181"/>
      <c r="N641" s="181"/>
      <c r="O641" s="181"/>
      <c r="P641" s="181"/>
      <c r="Q641" s="181"/>
      <c r="R641" s="181"/>
      <c r="S641" s="181"/>
      <c r="T641" s="181"/>
      <c r="U641" s="181"/>
      <c r="V641" s="181"/>
      <c r="W641" s="181"/>
      <c r="X641" s="181"/>
      <c r="Y641" s="182"/>
    </row>
    <row r="642" spans="1:27" ht="12.75" customHeight="1" x14ac:dyDescent="0.2">
      <c r="A642" s="170"/>
      <c r="B642" s="183"/>
      <c r="C642" s="184"/>
      <c r="D642" s="184"/>
      <c r="E642" s="184"/>
      <c r="F642" s="184"/>
      <c r="G642" s="184"/>
      <c r="H642" s="184"/>
      <c r="I642" s="184"/>
      <c r="J642" s="184"/>
      <c r="K642" s="184"/>
      <c r="L642" s="184"/>
      <c r="M642" s="184"/>
      <c r="N642" s="184"/>
      <c r="O642" s="184"/>
      <c r="P642" s="184"/>
      <c r="Q642" s="184"/>
      <c r="R642" s="184"/>
      <c r="S642" s="184"/>
      <c r="T642" s="184"/>
      <c r="U642" s="184"/>
      <c r="V642" s="184"/>
      <c r="W642" s="184"/>
      <c r="X642" s="184"/>
      <c r="Y642" s="185"/>
    </row>
    <row r="643" spans="1:27" s="111" customFormat="1" ht="12.75" customHeight="1" x14ac:dyDescent="0.2">
      <c r="A643" s="170"/>
      <c r="B643" s="216" t="s">
        <v>123</v>
      </c>
      <c r="C643" s="204" t="s">
        <v>124</v>
      </c>
      <c r="D643" s="204" t="s">
        <v>125</v>
      </c>
      <c r="E643" s="204" t="s">
        <v>126</v>
      </c>
      <c r="F643" s="204" t="s">
        <v>127</v>
      </c>
      <c r="G643" s="204" t="s">
        <v>128</v>
      </c>
      <c r="H643" s="204" t="s">
        <v>129</v>
      </c>
      <c r="I643" s="204" t="s">
        <v>130</v>
      </c>
      <c r="J643" s="204" t="s">
        <v>131</v>
      </c>
      <c r="K643" s="204" t="s">
        <v>132</v>
      </c>
      <c r="L643" s="204" t="s">
        <v>133</v>
      </c>
      <c r="M643" s="204" t="s">
        <v>134</v>
      </c>
      <c r="N643" s="214" t="s">
        <v>135</v>
      </c>
      <c r="O643" s="204" t="s">
        <v>136</v>
      </c>
      <c r="P643" s="204" t="s">
        <v>137</v>
      </c>
      <c r="Q643" s="204" t="s">
        <v>138</v>
      </c>
      <c r="R643" s="204" t="s">
        <v>139</v>
      </c>
      <c r="S643" s="204" t="s">
        <v>140</v>
      </c>
      <c r="T643" s="204" t="s">
        <v>141</v>
      </c>
      <c r="U643" s="204" t="s">
        <v>142</v>
      </c>
      <c r="V643" s="204" t="s">
        <v>143</v>
      </c>
      <c r="W643" s="204" t="s">
        <v>144</v>
      </c>
      <c r="X643" s="204" t="s">
        <v>145</v>
      </c>
      <c r="Y643" s="204" t="s">
        <v>146</v>
      </c>
    </row>
    <row r="644" spans="1:27" s="111" customFormat="1" ht="11.25" customHeight="1" x14ac:dyDescent="0.2">
      <c r="A644" s="171"/>
      <c r="B644" s="217"/>
      <c r="C644" s="205"/>
      <c r="D644" s="205"/>
      <c r="E644" s="205"/>
      <c r="F644" s="205"/>
      <c r="G644" s="205"/>
      <c r="H644" s="205"/>
      <c r="I644" s="205"/>
      <c r="J644" s="205"/>
      <c r="K644" s="205"/>
      <c r="L644" s="205"/>
      <c r="M644" s="205"/>
      <c r="N644" s="215"/>
      <c r="O644" s="205"/>
      <c r="P644" s="205"/>
      <c r="Q644" s="205"/>
      <c r="R644" s="205"/>
      <c r="S644" s="205"/>
      <c r="T644" s="205"/>
      <c r="U644" s="205"/>
      <c r="V644" s="205"/>
      <c r="W644" s="205"/>
      <c r="X644" s="205"/>
      <c r="Y644" s="205"/>
    </row>
    <row r="645" spans="1:27" ht="15.75" customHeight="1" x14ac:dyDescent="0.2">
      <c r="A645" s="79">
        <f>A608</f>
        <v>42552</v>
      </c>
      <c r="B645" s="98">
        <f>VLOOKUP($A645+ROUND((COLUMN()-2)/24,5),АТС!$A$41:$F$736,4)+VLOOKUP($A645+ROUND((COLUMN()-2)/24,5),'Расчет сбытовых надбавок'!$B$1537:'Расчет сбытовых надбавок'!$G$2280,4)</f>
        <v>0</v>
      </c>
      <c r="C645" s="98">
        <f>VLOOKUP($A645+ROUND((COLUMN()-2)/24,5),АТС!$A$41:$F$736,4)+VLOOKUP($A645+ROUND((COLUMN()-2)/24,5),'Расчет сбытовых надбавок'!$B$1537:'Расчет сбытовых надбавок'!$G$2280,4)</f>
        <v>0</v>
      </c>
      <c r="D645" s="98">
        <f>VLOOKUP($A645+ROUND((COLUMN()-2)/24,5),АТС!$A$41:$F$736,4)+VLOOKUP($A645+ROUND((COLUMN()-2)/24,5),'Расчет сбытовых надбавок'!$B$1537:'Расчет сбытовых надбавок'!$G$2280,4)</f>
        <v>0</v>
      </c>
      <c r="E645" s="98">
        <f>VLOOKUP($A645+ROUND((COLUMN()-2)/24,5),АТС!$A$41:$F$736,4)+VLOOKUP($A645+ROUND((COLUMN()-2)/24,5),'Расчет сбытовых надбавок'!$B$1537:'Расчет сбытовых надбавок'!$G$2280,4)</f>
        <v>8.629999999999999</v>
      </c>
      <c r="F645" s="98">
        <f>VLOOKUP($A645+ROUND((COLUMN()-2)/24,5),АТС!$A$41:$F$736,4)+VLOOKUP($A645+ROUND((COLUMN()-2)/24,5),'Расчет сбытовых надбавок'!$B$1537:'Расчет сбытовых надбавок'!$G$2280,4)</f>
        <v>0</v>
      </c>
      <c r="G645" s="98">
        <f>VLOOKUP($A645+ROUND((COLUMN()-2)/24,5),АТС!$A$41:$F$736,4)+VLOOKUP($A645+ROUND((COLUMN()-2)/24,5),'Расчет сбытовых надбавок'!$B$1537:'Расчет сбытовых надбавок'!$G$2280,4)</f>
        <v>65.64</v>
      </c>
      <c r="H645" s="98">
        <f>VLOOKUP($A645+ROUND((COLUMN()-2)/24,5),АТС!$A$41:$F$736,4)+VLOOKUP($A645+ROUND((COLUMN()-2)/24,5),'Расчет сбытовых надбавок'!$B$1537:'Расчет сбытовых надбавок'!$G$2280,4)</f>
        <v>44.64</v>
      </c>
      <c r="I645" s="98">
        <f>VLOOKUP($A645+ROUND((COLUMN()-2)/24,5),АТС!$A$41:$F$736,4)+VLOOKUP($A645+ROUND((COLUMN()-2)/24,5),'Расчет сбытовых надбавок'!$B$1537:'Расчет сбытовых надбавок'!$G$2280,4)</f>
        <v>87.94</v>
      </c>
      <c r="J645" s="98">
        <f>VLOOKUP($A645+ROUND((COLUMN()-2)/24,5),АТС!$A$41:$F$736,4)+VLOOKUP($A645+ROUND((COLUMN()-2)/24,5),'Расчет сбытовых надбавок'!$B$1537:'Расчет сбытовых надбавок'!$G$2280,4)</f>
        <v>194.29999999999998</v>
      </c>
      <c r="K645" s="98">
        <f>VLOOKUP($A645+ROUND((COLUMN()-2)/24,5),АТС!$A$41:$F$736,4)+VLOOKUP($A645+ROUND((COLUMN()-2)/24,5),'Расчет сбытовых надбавок'!$B$1537:'Расчет сбытовых надбавок'!$G$2280,4)</f>
        <v>77.95</v>
      </c>
      <c r="L645" s="98">
        <f>VLOOKUP($A645+ROUND((COLUMN()-2)/24,5),АТС!$A$41:$F$736,4)+VLOOKUP($A645+ROUND((COLUMN()-2)/24,5),'Расчет сбытовых надбавок'!$B$1537:'Расчет сбытовых надбавок'!$G$2280,4)</f>
        <v>57.35</v>
      </c>
      <c r="M645" s="98">
        <f>VLOOKUP($A645+ROUND((COLUMN()-2)/24,5),АТС!$A$41:$F$736,4)+VLOOKUP($A645+ROUND((COLUMN()-2)/24,5),'Расчет сбытовых надбавок'!$B$1537:'Расчет сбытовых надбавок'!$G$2280,4)</f>
        <v>47.79</v>
      </c>
      <c r="N645" s="98">
        <f>VLOOKUP($A645+ROUND((COLUMN()-2)/24,5),АТС!$A$41:$F$736,4)+VLOOKUP($A645+ROUND((COLUMN()-2)/24,5),'Расчет сбытовых надбавок'!$B$1537:'Расчет сбытовых надбавок'!$G$2280,4)</f>
        <v>0</v>
      </c>
      <c r="O645" s="98">
        <f>VLOOKUP($A645+ROUND((COLUMN()-2)/24,5),АТС!$A$41:$F$736,4)+VLOOKUP($A645+ROUND((COLUMN()-2)/24,5),'Расчет сбытовых надбавок'!$B$1537:'Расчет сбытовых надбавок'!$G$2280,4)</f>
        <v>0.01</v>
      </c>
      <c r="P645" s="98">
        <f>VLOOKUP($A645+ROUND((COLUMN()-2)/24,5),АТС!$A$41:$F$736,4)+VLOOKUP($A645+ROUND((COLUMN()-2)/24,5),'Расчет сбытовых надбавок'!$B$1537:'Расчет сбытовых надбавок'!$G$2280,4)</f>
        <v>0</v>
      </c>
      <c r="Q645" s="98">
        <f>VLOOKUP($A645+ROUND((COLUMN()-2)/24,5),АТС!$A$41:$F$736,4)+VLOOKUP($A645+ROUND((COLUMN()-2)/24,5),'Расчет сбытовых надбавок'!$B$1537:'Расчет сбытовых надбавок'!$G$2280,4)</f>
        <v>0</v>
      </c>
      <c r="R645" s="98">
        <f>VLOOKUP($A645+ROUND((COLUMN()-2)/24,5),АТС!$A$41:$F$736,4)+VLOOKUP($A645+ROUND((COLUMN()-2)/24,5),'Расчет сбытовых надбавок'!$B$1537:'Расчет сбытовых надбавок'!$G$2280,4)</f>
        <v>0</v>
      </c>
      <c r="S645" s="98">
        <f>VLOOKUP($A645+ROUND((COLUMN()-2)/24,5),АТС!$A$41:$F$736,4)+VLOOKUP($A645+ROUND((COLUMN()-2)/24,5),'Расчет сбытовых надбавок'!$B$1537:'Расчет сбытовых надбавок'!$G$2280,4)</f>
        <v>0</v>
      </c>
      <c r="T645" s="98">
        <f>VLOOKUP($A645+ROUND((COLUMN()-2)/24,5),АТС!$A$41:$F$736,4)+VLOOKUP($A645+ROUND((COLUMN()-2)/24,5),'Расчет сбытовых надбавок'!$B$1537:'Расчет сбытовых надбавок'!$G$2280,4)</f>
        <v>0.01</v>
      </c>
      <c r="U645" s="98">
        <f>VLOOKUP($A645+ROUND((COLUMN()-2)/24,5),АТС!$A$41:$F$736,4)+VLOOKUP($A645+ROUND((COLUMN()-2)/24,5),'Расчет сбытовых надбавок'!$B$1537:'Расчет сбытовых надбавок'!$G$2280,4)</f>
        <v>0</v>
      </c>
      <c r="V645" s="98">
        <f>VLOOKUP($A645+ROUND((COLUMN()-2)/24,5),АТС!$A$41:$F$736,4)+VLOOKUP($A645+ROUND((COLUMN()-2)/24,5),'Расчет сбытовых надбавок'!$B$1537:'Расчет сбытовых надбавок'!$G$2280,4)</f>
        <v>0</v>
      </c>
      <c r="W645" s="98">
        <f>VLOOKUP($A645+ROUND((COLUMN()-2)/24,5),АТС!$A$41:$F$736,4)+VLOOKUP($A645+ROUND((COLUMN()-2)/24,5),'Расчет сбытовых надбавок'!$B$1537:'Расчет сбытовых надбавок'!$G$2280,4)</f>
        <v>0</v>
      </c>
      <c r="X645" s="98">
        <f>VLOOKUP($A645+ROUND((COLUMN()-2)/24,5),АТС!$A$41:$F$736,4)+VLOOKUP($A645+ROUND((COLUMN()-2)/24,5),'Расчет сбытовых надбавок'!$B$1537:'Расчет сбытовых надбавок'!$G$2280,4)</f>
        <v>0</v>
      </c>
      <c r="Y645" s="98">
        <f>VLOOKUP($A645+ROUND((COLUMN()-2)/24,5),АТС!$A$41:$F$736,4)+VLOOKUP($A645+ROUND((COLUMN()-2)/24,5),'Расчет сбытовых надбавок'!$B$1537:'Расчет сбытовых надбавок'!$G$2280,4)</f>
        <v>0</v>
      </c>
      <c r="AA645" s="80"/>
    </row>
    <row r="646" spans="1:27" x14ac:dyDescent="0.2">
      <c r="A646" s="79">
        <f>A645+1</f>
        <v>42553</v>
      </c>
      <c r="B646" s="98">
        <f>VLOOKUP($A646+ROUND((COLUMN()-2)/24,5),АТС!$A$41:$F$736,4)+VLOOKUP($A646+ROUND((COLUMN()-2)/24,5),'Расчет сбытовых надбавок'!$B$1537:'Расчет сбытовых надбавок'!$G$2280,4)</f>
        <v>0</v>
      </c>
      <c r="C646" s="98">
        <f>VLOOKUP($A646+ROUND((COLUMN()-2)/24,5),АТС!$A$41:$F$736,4)+VLOOKUP($A646+ROUND((COLUMN()-2)/24,5),'Расчет сбытовых надбавок'!$B$1537:'Расчет сбытовых надбавок'!$G$2280,4)</f>
        <v>0</v>
      </c>
      <c r="D646" s="98">
        <f>VLOOKUP($A646+ROUND((COLUMN()-2)/24,5),АТС!$A$41:$F$736,4)+VLOOKUP($A646+ROUND((COLUMN()-2)/24,5),'Расчет сбытовых надбавок'!$B$1537:'Расчет сбытовых надбавок'!$G$2280,4)</f>
        <v>0</v>
      </c>
      <c r="E646" s="98">
        <f>VLOOKUP($A646+ROUND((COLUMN()-2)/24,5),АТС!$A$41:$F$736,4)+VLOOKUP($A646+ROUND((COLUMN()-2)/24,5),'Расчет сбытовых надбавок'!$B$1537:'Расчет сбытовых надбавок'!$G$2280,4)</f>
        <v>0</v>
      </c>
      <c r="F646" s="98">
        <f>VLOOKUP($A646+ROUND((COLUMN()-2)/24,5),АТС!$A$41:$F$736,4)+VLOOKUP($A646+ROUND((COLUMN()-2)/24,5),'Расчет сбытовых надбавок'!$B$1537:'Расчет сбытовых надбавок'!$G$2280,4)</f>
        <v>0.01</v>
      </c>
      <c r="G646" s="98">
        <f>VLOOKUP($A646+ROUND((COLUMN()-2)/24,5),АТС!$A$41:$F$736,4)+VLOOKUP($A646+ROUND((COLUMN()-2)/24,5),'Расчет сбытовых надбавок'!$B$1537:'Расчет сбытовых надбавок'!$G$2280,4)</f>
        <v>232.01000000000002</v>
      </c>
      <c r="H646" s="98">
        <f>VLOOKUP($A646+ROUND((COLUMN()-2)/24,5),АТС!$A$41:$F$736,4)+VLOOKUP($A646+ROUND((COLUMN()-2)/24,5),'Расчет сбытовых надбавок'!$B$1537:'Расчет сбытовых надбавок'!$G$2280,4)</f>
        <v>0</v>
      </c>
      <c r="I646" s="98">
        <f>VLOOKUP($A646+ROUND((COLUMN()-2)/24,5),АТС!$A$41:$F$736,4)+VLOOKUP($A646+ROUND((COLUMN()-2)/24,5),'Расчет сбытовых надбавок'!$B$1537:'Расчет сбытовых надбавок'!$G$2280,4)</f>
        <v>0</v>
      </c>
      <c r="J646" s="98">
        <f>VLOOKUP($A646+ROUND((COLUMN()-2)/24,5),АТС!$A$41:$F$736,4)+VLOOKUP($A646+ROUND((COLUMN()-2)/24,5),'Расчет сбытовых надбавок'!$B$1537:'Расчет сбытовых надбавок'!$G$2280,4)</f>
        <v>19.98</v>
      </c>
      <c r="K646" s="98">
        <f>VLOOKUP($A646+ROUND((COLUMN()-2)/24,5),АТС!$A$41:$F$736,4)+VLOOKUP($A646+ROUND((COLUMN()-2)/24,5),'Расчет сбытовых надбавок'!$B$1537:'Расчет сбытовых надбавок'!$G$2280,4)</f>
        <v>0.01</v>
      </c>
      <c r="L646" s="98">
        <f>VLOOKUP($A646+ROUND((COLUMN()-2)/24,5),АТС!$A$41:$F$736,4)+VLOOKUP($A646+ROUND((COLUMN()-2)/24,5),'Расчет сбытовых надбавок'!$B$1537:'Расчет сбытовых надбавок'!$G$2280,4)</f>
        <v>0</v>
      </c>
      <c r="M646" s="98">
        <f>VLOOKUP($A646+ROUND((COLUMN()-2)/24,5),АТС!$A$41:$F$736,4)+VLOOKUP($A646+ROUND((COLUMN()-2)/24,5),'Расчет сбытовых надбавок'!$B$1537:'Расчет сбытовых надбавок'!$G$2280,4)</f>
        <v>0</v>
      </c>
      <c r="N646" s="98">
        <f>VLOOKUP($A646+ROUND((COLUMN()-2)/24,5),АТС!$A$41:$F$736,4)+VLOOKUP($A646+ROUND((COLUMN()-2)/24,5),'Расчет сбытовых надбавок'!$B$1537:'Расчет сбытовых надбавок'!$G$2280,4)</f>
        <v>0</v>
      </c>
      <c r="O646" s="98">
        <f>VLOOKUP($A646+ROUND((COLUMN()-2)/24,5),АТС!$A$41:$F$736,4)+VLOOKUP($A646+ROUND((COLUMN()-2)/24,5),'Расчет сбытовых надбавок'!$B$1537:'Расчет сбытовых надбавок'!$G$2280,4)</f>
        <v>0</v>
      </c>
      <c r="P646" s="98">
        <f>VLOOKUP($A646+ROUND((COLUMN()-2)/24,5),АТС!$A$41:$F$736,4)+VLOOKUP($A646+ROUND((COLUMN()-2)/24,5),'Расчет сбытовых надбавок'!$B$1537:'Расчет сбытовых надбавок'!$G$2280,4)</f>
        <v>0</v>
      </c>
      <c r="Q646" s="98">
        <f>VLOOKUP($A646+ROUND((COLUMN()-2)/24,5),АТС!$A$41:$F$736,4)+VLOOKUP($A646+ROUND((COLUMN()-2)/24,5),'Расчет сбытовых надбавок'!$B$1537:'Расчет сбытовых надбавок'!$G$2280,4)</f>
        <v>0</v>
      </c>
      <c r="R646" s="98">
        <f>VLOOKUP($A646+ROUND((COLUMN()-2)/24,5),АТС!$A$41:$F$736,4)+VLOOKUP($A646+ROUND((COLUMN()-2)/24,5),'Расчет сбытовых надбавок'!$B$1537:'Расчет сбытовых надбавок'!$G$2280,4)</f>
        <v>0.01</v>
      </c>
      <c r="S646" s="98">
        <f>VLOOKUP($A646+ROUND((COLUMN()-2)/24,5),АТС!$A$41:$F$736,4)+VLOOKUP($A646+ROUND((COLUMN()-2)/24,5),'Расчет сбытовых надбавок'!$B$1537:'Расчет сбытовых надбавок'!$G$2280,4)</f>
        <v>0</v>
      </c>
      <c r="T646" s="98">
        <f>VLOOKUP($A646+ROUND((COLUMN()-2)/24,5),АТС!$A$41:$F$736,4)+VLOOKUP($A646+ROUND((COLUMN()-2)/24,5),'Расчет сбытовых надбавок'!$B$1537:'Расчет сбытовых надбавок'!$G$2280,4)</f>
        <v>0</v>
      </c>
      <c r="U646" s="98">
        <f>VLOOKUP($A646+ROUND((COLUMN()-2)/24,5),АТС!$A$41:$F$736,4)+VLOOKUP($A646+ROUND((COLUMN()-2)/24,5),'Расчет сбытовых надбавок'!$B$1537:'Расчет сбытовых надбавок'!$G$2280,4)</f>
        <v>0.01</v>
      </c>
      <c r="V646" s="98">
        <f>VLOOKUP($A646+ROUND((COLUMN()-2)/24,5),АТС!$A$41:$F$736,4)+VLOOKUP($A646+ROUND((COLUMN()-2)/24,5),'Расчет сбытовых надбавок'!$B$1537:'Расчет сбытовых надбавок'!$G$2280,4)</f>
        <v>0</v>
      </c>
      <c r="W646" s="98">
        <f>VLOOKUP($A646+ROUND((COLUMN()-2)/24,5),АТС!$A$41:$F$736,4)+VLOOKUP($A646+ROUND((COLUMN()-2)/24,5),'Расчет сбытовых надбавок'!$B$1537:'Расчет сбытовых надбавок'!$G$2280,4)</f>
        <v>0.01</v>
      </c>
      <c r="X646" s="98">
        <f>VLOOKUP($A646+ROUND((COLUMN()-2)/24,5),АТС!$A$41:$F$736,4)+VLOOKUP($A646+ROUND((COLUMN()-2)/24,5),'Расчет сбытовых надбавок'!$B$1537:'Расчет сбытовых надбавок'!$G$2280,4)</f>
        <v>0</v>
      </c>
      <c r="Y646" s="98">
        <f>VLOOKUP($A646+ROUND((COLUMN()-2)/24,5),АТС!$A$41:$F$736,4)+VLOOKUP($A646+ROUND((COLUMN()-2)/24,5),'Расчет сбытовых надбавок'!$B$1537:'Расчет сбытовых надбавок'!$G$2280,4)</f>
        <v>0.01</v>
      </c>
    </row>
    <row r="647" spans="1:27" x14ac:dyDescent="0.2">
      <c r="A647" s="79">
        <f t="shared" ref="A647:A675" si="19">A646+1</f>
        <v>42554</v>
      </c>
      <c r="B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C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D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E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F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G647" s="98">
        <f>VLOOKUP($A647+ROUND((COLUMN()-2)/24,5),АТС!$A$41:$F$736,4)+VLOOKUP($A647+ROUND((COLUMN()-2)/24,5),'Расчет сбытовых надбавок'!$B$1537:'Расчет сбытовых надбавок'!$G$2280,4)</f>
        <v>1041.98</v>
      </c>
      <c r="H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I647" s="98">
        <f>VLOOKUP($A647+ROUND((COLUMN()-2)/24,5),АТС!$A$41:$F$736,4)+VLOOKUP($A647+ROUND((COLUMN()-2)/24,5),'Расчет сбытовых надбавок'!$B$1537:'Расчет сбытовых надбавок'!$G$2280,4)</f>
        <v>49.080000000000005</v>
      </c>
      <c r="J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K647" s="98">
        <f>VLOOKUP($A647+ROUND((COLUMN()-2)/24,5),АТС!$A$41:$F$736,4)+VLOOKUP($A647+ROUND((COLUMN()-2)/24,5),'Расчет сбытовых надбавок'!$B$1537:'Расчет сбытовых надбавок'!$G$2280,4)</f>
        <v>12.72</v>
      </c>
      <c r="L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M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N647" s="98">
        <f>VLOOKUP($A647+ROUND((COLUMN()-2)/24,5),АТС!$A$41:$F$736,4)+VLOOKUP($A647+ROUND((COLUMN()-2)/24,5),'Расчет сбытовых надбавок'!$B$1537:'Расчет сбытовых надбавок'!$G$2280,4)</f>
        <v>0.01</v>
      </c>
      <c r="O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P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Q647" s="98">
        <f>VLOOKUP($A647+ROUND((COLUMN()-2)/24,5),АТС!$A$41:$F$736,4)+VLOOKUP($A647+ROUND((COLUMN()-2)/24,5),'Расчет сбытовых надбавок'!$B$1537:'Расчет сбытовых надбавок'!$G$2280,4)</f>
        <v>0.01</v>
      </c>
      <c r="R647" s="98">
        <f>VLOOKUP($A647+ROUND((COLUMN()-2)/24,5),АТС!$A$41:$F$736,4)+VLOOKUP($A647+ROUND((COLUMN()-2)/24,5),'Расчет сбытовых надбавок'!$B$1537:'Расчет сбытовых надбавок'!$G$2280,4)</f>
        <v>0.02</v>
      </c>
      <c r="S647" s="98">
        <f>VLOOKUP($A647+ROUND((COLUMN()-2)/24,5),АТС!$A$41:$F$736,4)+VLOOKUP($A647+ROUND((COLUMN()-2)/24,5),'Расчет сбытовых надбавок'!$B$1537:'Расчет сбытовых надбавок'!$G$2280,4)</f>
        <v>0.01</v>
      </c>
      <c r="T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U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V647" s="98">
        <f>VLOOKUP($A647+ROUND((COLUMN()-2)/24,5),АТС!$A$41:$F$736,4)+VLOOKUP($A647+ROUND((COLUMN()-2)/24,5),'Расчет сбытовых надбавок'!$B$1537:'Расчет сбытовых надбавок'!$G$2280,4)</f>
        <v>0.01</v>
      </c>
      <c r="W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X647" s="98">
        <f>VLOOKUP($A647+ROUND((COLUMN()-2)/24,5),АТС!$A$41:$F$736,4)+VLOOKUP($A647+ROUND((COLUMN()-2)/24,5),'Расчет сбытовых надбавок'!$B$1537:'Расчет сбытовых надбавок'!$G$2280,4)</f>
        <v>0.01</v>
      </c>
      <c r="Y647" s="98">
        <f>VLOOKUP($A647+ROUND((COLUMN()-2)/24,5),АТС!$A$41:$F$736,4)+VLOOKUP($A647+ROUND((COLUMN()-2)/24,5),'Расчет сбытовых надбавок'!$B$1537:'Расчет сбытовых надбавок'!$G$2280,4)</f>
        <v>0</v>
      </c>
    </row>
    <row r="648" spans="1:27" x14ac:dyDescent="0.2">
      <c r="A648" s="79">
        <f t="shared" si="19"/>
        <v>42555</v>
      </c>
      <c r="B648" s="98">
        <f>VLOOKUP($A648+ROUND((COLUMN()-2)/24,5),АТС!$A$41:$F$736,4)+VLOOKUP($A648+ROUND((COLUMN()-2)/24,5),'Расчет сбытовых надбавок'!$B$1537:'Расчет сбытовых надбавок'!$G$2280,4)</f>
        <v>12.81</v>
      </c>
      <c r="C648" s="98">
        <f>VLOOKUP($A648+ROUND((COLUMN()-2)/24,5),АТС!$A$41:$F$736,4)+VLOOKUP($A648+ROUND((COLUMN()-2)/24,5),'Расчет сбытовых надбавок'!$B$1537:'Расчет сбытовых надбавок'!$G$2280,4)</f>
        <v>44.77</v>
      </c>
      <c r="D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E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F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G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H648" s="98">
        <f>VLOOKUP($A648+ROUND((COLUMN()-2)/24,5),АТС!$A$41:$F$736,4)+VLOOKUP($A648+ROUND((COLUMN()-2)/24,5),'Расчет сбытовых надбавок'!$B$1537:'Расчет сбытовых надбавок'!$G$2280,4)</f>
        <v>89.31</v>
      </c>
      <c r="I648" s="98">
        <f>VLOOKUP($A648+ROUND((COLUMN()-2)/24,5),АТС!$A$41:$F$736,4)+VLOOKUP($A648+ROUND((COLUMN()-2)/24,5),'Расчет сбытовых надбавок'!$B$1537:'Расчет сбытовых надбавок'!$G$2280,4)</f>
        <v>114.5</v>
      </c>
      <c r="J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K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L648" s="98">
        <f>VLOOKUP($A648+ROUND((COLUMN()-2)/24,5),АТС!$A$41:$F$736,4)+VLOOKUP($A648+ROUND((COLUMN()-2)/24,5),'Расчет сбытовых надбавок'!$B$1537:'Расчет сбытовых надбавок'!$G$2280,4)</f>
        <v>367.22999999999996</v>
      </c>
      <c r="M648" s="98">
        <f>VLOOKUP($A648+ROUND((COLUMN()-2)/24,5),АТС!$A$41:$F$736,4)+VLOOKUP($A648+ROUND((COLUMN()-2)/24,5),'Расчет сбытовых надбавок'!$B$1537:'Расчет сбытовых надбавок'!$G$2280,4)</f>
        <v>123.06</v>
      </c>
      <c r="N648" s="98">
        <f>VLOOKUP($A648+ROUND((COLUMN()-2)/24,5),АТС!$A$41:$F$736,4)+VLOOKUP($A648+ROUND((COLUMN()-2)/24,5),'Расчет сбытовых надбавок'!$B$1537:'Расчет сбытовых надбавок'!$G$2280,4)</f>
        <v>573.03000000000009</v>
      </c>
      <c r="O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P648" s="98">
        <f>VLOOKUP($A648+ROUND((COLUMN()-2)/24,5),АТС!$A$41:$F$736,4)+VLOOKUP($A648+ROUND((COLUMN()-2)/24,5),'Расчет сбытовых надбавок'!$B$1537:'Расчет сбытовых надбавок'!$G$2280,4)</f>
        <v>6.63</v>
      </c>
      <c r="Q648" s="98">
        <f>VLOOKUP($A648+ROUND((COLUMN()-2)/24,5),АТС!$A$41:$F$736,4)+VLOOKUP($A648+ROUND((COLUMN()-2)/24,5),'Расчет сбытовых надбавок'!$B$1537:'Расчет сбытовых надбавок'!$G$2280,4)</f>
        <v>1.88</v>
      </c>
      <c r="R648" s="98">
        <f>VLOOKUP($A648+ROUND((COLUMN()-2)/24,5),АТС!$A$41:$F$736,4)+VLOOKUP($A648+ROUND((COLUMN()-2)/24,5),'Расчет сбытовых надбавок'!$B$1537:'Расчет сбытовых надбавок'!$G$2280,4)</f>
        <v>563.41</v>
      </c>
      <c r="S648" s="98">
        <f>VLOOKUP($A648+ROUND((COLUMN()-2)/24,5),АТС!$A$41:$F$736,4)+VLOOKUP($A648+ROUND((COLUMN()-2)/24,5),'Расчет сбытовых надбавок'!$B$1537:'Расчет сбытовых надбавок'!$G$2280,4)</f>
        <v>547.29</v>
      </c>
      <c r="T648" s="98">
        <f>VLOOKUP($A648+ROUND((COLUMN()-2)/24,5),АТС!$A$41:$F$736,4)+VLOOKUP($A648+ROUND((COLUMN()-2)/24,5),'Расчет сбытовых надбавок'!$B$1537:'Расчет сбытовых надбавок'!$G$2280,4)</f>
        <v>543.81999999999994</v>
      </c>
      <c r="U648" s="98">
        <f>VLOOKUP($A648+ROUND((COLUMN()-2)/24,5),АТС!$A$41:$F$736,4)+VLOOKUP($A648+ROUND((COLUMN()-2)/24,5),'Расчет сбытовых надбавок'!$B$1537:'Расчет сбытовых надбавок'!$G$2280,4)</f>
        <v>445.78000000000003</v>
      </c>
      <c r="V648" s="98">
        <f>VLOOKUP($A648+ROUND((COLUMN()-2)/24,5),АТС!$A$41:$F$736,4)+VLOOKUP($A648+ROUND((COLUMN()-2)/24,5),'Расчет сбытовых надбавок'!$B$1537:'Расчет сбытовых надбавок'!$G$2280,4)</f>
        <v>380.13</v>
      </c>
      <c r="W648" s="98">
        <f>VLOOKUP($A648+ROUND((COLUMN()-2)/24,5),АТС!$A$41:$F$736,4)+VLOOKUP($A648+ROUND((COLUMN()-2)/24,5),'Расчет сбытовых надбавок'!$B$1537:'Расчет сбытовых надбавок'!$G$2280,4)</f>
        <v>481.22999999999996</v>
      </c>
      <c r="X648" s="98">
        <f>VLOOKUP($A648+ROUND((COLUMN()-2)/24,5),АТС!$A$41:$F$736,4)+VLOOKUP($A648+ROUND((COLUMN()-2)/24,5),'Расчет сбытовых надбавок'!$B$1537:'Расчет сбытовых надбавок'!$G$2280,4)</f>
        <v>161.46</v>
      </c>
      <c r="Y648" s="98">
        <f>VLOOKUP($A648+ROUND((COLUMN()-2)/24,5),АТС!$A$41:$F$736,4)+VLOOKUP($A648+ROUND((COLUMN()-2)/24,5),'Расчет сбытовых надбавок'!$B$1537:'Расчет сбытовых надбавок'!$G$2280,4)</f>
        <v>31.35</v>
      </c>
    </row>
    <row r="649" spans="1:27" x14ac:dyDescent="0.2">
      <c r="A649" s="79">
        <f t="shared" si="19"/>
        <v>42556</v>
      </c>
      <c r="B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C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D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E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F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G649" s="98">
        <f>VLOOKUP($A649+ROUND((COLUMN()-2)/24,5),АТС!$A$41:$F$736,4)+VLOOKUP($A649+ROUND((COLUMN()-2)/24,5),'Расчет сбытовых надбавок'!$B$1537:'Расчет сбытовых надбавок'!$G$2280,4)</f>
        <v>190.78000000000003</v>
      </c>
      <c r="H649" s="98">
        <f>VLOOKUP($A649+ROUND((COLUMN()-2)/24,5),АТС!$A$41:$F$736,4)+VLOOKUP($A649+ROUND((COLUMN()-2)/24,5),'Расчет сбытовых надбавок'!$B$1537:'Расчет сбытовых надбавок'!$G$2280,4)</f>
        <v>307.62</v>
      </c>
      <c r="I649" s="98">
        <f>VLOOKUP($A649+ROUND((COLUMN()-2)/24,5),АТС!$A$41:$F$736,4)+VLOOKUP($A649+ROUND((COLUMN()-2)/24,5),'Расчет сбытовых надбавок'!$B$1537:'Расчет сбытовых надбавок'!$G$2280,4)</f>
        <v>382.28</v>
      </c>
      <c r="J649" s="98">
        <f>VLOOKUP($A649+ROUND((COLUMN()-2)/24,5),АТС!$A$41:$F$736,4)+VLOOKUP($A649+ROUND((COLUMN()-2)/24,5),'Расчет сбытовых надбавок'!$B$1537:'Расчет сбытовых надбавок'!$G$2280,4)</f>
        <v>273.46999999999997</v>
      </c>
      <c r="K649" s="98">
        <f>VLOOKUP($A649+ROUND((COLUMN()-2)/24,5),АТС!$A$41:$F$736,4)+VLOOKUP($A649+ROUND((COLUMN()-2)/24,5),'Расчет сбытовых надбавок'!$B$1537:'Расчет сбытовых надбавок'!$G$2280,4)</f>
        <v>224.76</v>
      </c>
      <c r="L649" s="98">
        <f>VLOOKUP($A649+ROUND((COLUMN()-2)/24,5),АТС!$A$41:$F$736,4)+VLOOKUP($A649+ROUND((COLUMN()-2)/24,5),'Расчет сбытовых надбавок'!$B$1537:'Расчет сбытовых надбавок'!$G$2280,4)</f>
        <v>194.08</v>
      </c>
      <c r="M649" s="98">
        <f>VLOOKUP($A649+ROUND((COLUMN()-2)/24,5),АТС!$A$41:$F$736,4)+VLOOKUP($A649+ROUND((COLUMN()-2)/24,5),'Расчет сбытовых надбавок'!$B$1537:'Расчет сбытовых надбавок'!$G$2280,4)</f>
        <v>182.54</v>
      </c>
      <c r="N649" s="98">
        <f>VLOOKUP($A649+ROUND((COLUMN()-2)/24,5),АТС!$A$41:$F$736,4)+VLOOKUP($A649+ROUND((COLUMN()-2)/24,5),'Расчет сбытовых надбавок'!$B$1537:'Расчет сбытовых надбавок'!$G$2280,4)</f>
        <v>73.72</v>
      </c>
      <c r="O649" s="98">
        <f>VLOOKUP($A649+ROUND((COLUMN()-2)/24,5),АТС!$A$41:$F$736,4)+VLOOKUP($A649+ROUND((COLUMN()-2)/24,5),'Расчет сбытовых надбавок'!$B$1537:'Расчет сбытовых надбавок'!$G$2280,4)</f>
        <v>72.16</v>
      </c>
      <c r="P649" s="98">
        <f>VLOOKUP($A649+ROUND((COLUMN()-2)/24,5),АТС!$A$41:$F$736,4)+VLOOKUP($A649+ROUND((COLUMN()-2)/24,5),'Расчет сбытовых надбавок'!$B$1537:'Расчет сбытовых надбавок'!$G$2280,4)</f>
        <v>5.98</v>
      </c>
      <c r="Q649" s="98">
        <f>VLOOKUP($A649+ROUND((COLUMN()-2)/24,5),АТС!$A$41:$F$736,4)+VLOOKUP($A649+ROUND((COLUMN()-2)/24,5),'Расчет сбытовых надбавок'!$B$1537:'Расчет сбытовых надбавок'!$G$2280,4)</f>
        <v>1.8299999999999998</v>
      </c>
      <c r="R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S649" s="98">
        <f>VLOOKUP($A649+ROUND((COLUMN()-2)/24,5),АТС!$A$41:$F$736,4)+VLOOKUP($A649+ROUND((COLUMN()-2)/24,5),'Расчет сбытовых надбавок'!$B$1537:'Расчет сбытовых надбавок'!$G$2280,4)</f>
        <v>0.12</v>
      </c>
      <c r="T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U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V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W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X649" s="98">
        <f>VLOOKUP($A649+ROUND((COLUMN()-2)/24,5),АТС!$A$41:$F$736,4)+VLOOKUP($A649+ROUND((COLUMN()-2)/24,5),'Расчет сбытовых надбавок'!$B$1537:'Расчет сбытовых надбавок'!$G$2280,4)</f>
        <v>161.15</v>
      </c>
      <c r="Y649" s="98">
        <f>VLOOKUP($A649+ROUND((COLUMN()-2)/24,5),АТС!$A$41:$F$736,4)+VLOOKUP($A649+ROUND((COLUMN()-2)/24,5),'Расчет сбытовых надбавок'!$B$1537:'Расчет сбытовых надбавок'!$G$2280,4)</f>
        <v>115.02</v>
      </c>
    </row>
    <row r="650" spans="1:27" x14ac:dyDescent="0.2">
      <c r="A650" s="79">
        <f t="shared" si="19"/>
        <v>42557</v>
      </c>
      <c r="B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C650" s="98">
        <f>VLOOKUP($A650+ROUND((COLUMN()-2)/24,5),АТС!$A$41:$F$736,4)+VLOOKUP($A650+ROUND((COLUMN()-2)/24,5),'Расчет сбытовых надбавок'!$B$1537:'Расчет сбытовых надбавок'!$G$2280,4)</f>
        <v>37.67</v>
      </c>
      <c r="D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E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F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G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H650" s="98">
        <f>VLOOKUP($A650+ROUND((COLUMN()-2)/24,5),АТС!$A$41:$F$736,4)+VLOOKUP($A650+ROUND((COLUMN()-2)/24,5),'Расчет сбытовых надбавок'!$B$1537:'Расчет сбытовых надбавок'!$G$2280,4)</f>
        <v>143.70000000000002</v>
      </c>
      <c r="I650" s="98">
        <f>VLOOKUP($A650+ROUND((COLUMN()-2)/24,5),АТС!$A$41:$F$736,4)+VLOOKUP($A650+ROUND((COLUMN()-2)/24,5),'Расчет сбытовых надбавок'!$B$1537:'Расчет сбытовых надбавок'!$G$2280,4)</f>
        <v>99.13</v>
      </c>
      <c r="J650" s="98">
        <f>VLOOKUP($A650+ROUND((COLUMN()-2)/24,5),АТС!$A$41:$F$736,4)+VLOOKUP($A650+ROUND((COLUMN()-2)/24,5),'Расчет сбытовых надбавок'!$B$1537:'Расчет сбытовых надбавок'!$G$2280,4)</f>
        <v>66.52</v>
      </c>
      <c r="K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L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M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N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O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P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Q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R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S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T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U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V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W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X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Y650" s="98">
        <f>VLOOKUP($A650+ROUND((COLUMN()-2)/24,5),АТС!$A$41:$F$736,4)+VLOOKUP($A650+ROUND((COLUMN()-2)/24,5),'Расчет сбытовых надбавок'!$B$1537:'Расчет сбытовых надбавок'!$G$2280,4)</f>
        <v>0</v>
      </c>
    </row>
    <row r="651" spans="1:27" x14ac:dyDescent="0.2">
      <c r="A651" s="79">
        <f t="shared" si="19"/>
        <v>42558</v>
      </c>
      <c r="B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C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D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E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F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G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H651" s="98">
        <f>VLOOKUP($A651+ROUND((COLUMN()-2)/24,5),АТС!$A$41:$F$736,4)+VLOOKUP($A651+ROUND((COLUMN()-2)/24,5),'Расчет сбытовых надбавок'!$B$1537:'Расчет сбытовых надбавок'!$G$2280,4)</f>
        <v>152.75</v>
      </c>
      <c r="I651" s="98">
        <f>VLOOKUP($A651+ROUND((COLUMN()-2)/24,5),АТС!$A$41:$F$736,4)+VLOOKUP($A651+ROUND((COLUMN()-2)/24,5),'Расчет сбытовых надбавок'!$B$1537:'Расчет сбытовых надбавок'!$G$2280,4)</f>
        <v>145.65</v>
      </c>
      <c r="J651" s="98">
        <f>VLOOKUP($A651+ROUND((COLUMN()-2)/24,5),АТС!$A$41:$F$736,4)+VLOOKUP($A651+ROUND((COLUMN()-2)/24,5),'Расчет сбытовых надбавок'!$B$1537:'Расчет сбытовых надбавок'!$G$2280,4)</f>
        <v>3.44</v>
      </c>
      <c r="K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L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M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N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O651" s="98">
        <f>VLOOKUP($A651+ROUND((COLUMN()-2)/24,5),АТС!$A$41:$F$736,4)+VLOOKUP($A651+ROUND((COLUMN()-2)/24,5),'Расчет сбытовых надбавок'!$B$1537:'Расчет сбытовых надбавок'!$G$2280,4)</f>
        <v>11.15</v>
      </c>
      <c r="P651" s="98">
        <f>VLOOKUP($A651+ROUND((COLUMN()-2)/24,5),АТС!$A$41:$F$736,4)+VLOOKUP($A651+ROUND((COLUMN()-2)/24,5),'Расчет сбытовых надбавок'!$B$1537:'Расчет сбытовых надбавок'!$G$2280,4)</f>
        <v>0.09</v>
      </c>
      <c r="Q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R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S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T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U651" s="98">
        <f>VLOOKUP($A651+ROUND((COLUMN()-2)/24,5),АТС!$A$41:$F$736,4)+VLOOKUP($A651+ROUND((COLUMN()-2)/24,5),'Расчет сбытовых надбавок'!$B$1537:'Расчет сбытовых надбавок'!$G$2280,4)</f>
        <v>10.4</v>
      </c>
      <c r="V651" s="98">
        <f>VLOOKUP($A651+ROUND((COLUMN()-2)/24,5),АТС!$A$41:$F$736,4)+VLOOKUP($A651+ROUND((COLUMN()-2)/24,5),'Расчет сбытовых надбавок'!$B$1537:'Расчет сбытовых надбавок'!$G$2280,4)</f>
        <v>60.93</v>
      </c>
      <c r="W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X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Y651" s="98">
        <f>VLOOKUP($A651+ROUND((COLUMN()-2)/24,5),АТС!$A$41:$F$736,4)+VLOOKUP($A651+ROUND((COLUMN()-2)/24,5),'Расчет сбытовых надбавок'!$B$1537:'Расчет сбытовых надбавок'!$G$2280,4)</f>
        <v>0</v>
      </c>
    </row>
    <row r="652" spans="1:27" x14ac:dyDescent="0.2">
      <c r="A652" s="79">
        <f t="shared" si="19"/>
        <v>42559</v>
      </c>
      <c r="B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C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D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E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F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G652" s="98">
        <f>VLOOKUP($A652+ROUND((COLUMN()-2)/24,5),АТС!$A$41:$F$736,4)+VLOOKUP($A652+ROUND((COLUMN()-2)/24,5),'Расчет сбытовых надбавок'!$B$1537:'Расчет сбытовых надбавок'!$G$2280,4)</f>
        <v>5.7299999999999995</v>
      </c>
      <c r="H652" s="98">
        <f>VLOOKUP($A652+ROUND((COLUMN()-2)/24,5),АТС!$A$41:$F$736,4)+VLOOKUP($A652+ROUND((COLUMN()-2)/24,5),'Расчет сбытовых надбавок'!$B$1537:'Расчет сбытовых надбавок'!$G$2280,4)</f>
        <v>139.11000000000001</v>
      </c>
      <c r="I652" s="98">
        <f>VLOOKUP($A652+ROUND((COLUMN()-2)/24,5),АТС!$A$41:$F$736,4)+VLOOKUP($A652+ROUND((COLUMN()-2)/24,5),'Расчет сбытовых надбавок'!$B$1537:'Расчет сбытовых надбавок'!$G$2280,4)</f>
        <v>155.66</v>
      </c>
      <c r="J652" s="98">
        <f>VLOOKUP($A652+ROUND((COLUMN()-2)/24,5),АТС!$A$41:$F$736,4)+VLOOKUP($A652+ROUND((COLUMN()-2)/24,5),'Расчет сбытовых надбавок'!$B$1537:'Расчет сбытовых надбавок'!$G$2280,4)</f>
        <v>38.979999999999997</v>
      </c>
      <c r="K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L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M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N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O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P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Q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R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S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T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U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V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W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X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Y652" s="98">
        <f>VLOOKUP($A652+ROUND((COLUMN()-2)/24,5),АТС!$A$41:$F$736,4)+VLOOKUP($A652+ROUND((COLUMN()-2)/24,5),'Расчет сбытовых надбавок'!$B$1537:'Расчет сбытовых надбавок'!$G$2280,4)</f>
        <v>0</v>
      </c>
    </row>
    <row r="653" spans="1:27" x14ac:dyDescent="0.2">
      <c r="A653" s="79">
        <f t="shared" si="19"/>
        <v>42560</v>
      </c>
      <c r="B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C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D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E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F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G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H653" s="98">
        <f>VLOOKUP($A653+ROUND((COLUMN()-2)/24,5),АТС!$A$41:$F$736,4)+VLOOKUP($A653+ROUND((COLUMN()-2)/24,5),'Расчет сбытовых надбавок'!$B$1537:'Расчет сбытовых надбавок'!$G$2280,4)</f>
        <v>692.77</v>
      </c>
      <c r="I653" s="98">
        <f>VLOOKUP($A653+ROUND((COLUMN()-2)/24,5),АТС!$A$41:$F$736,4)+VLOOKUP($A653+ROUND((COLUMN()-2)/24,5),'Расчет сбытовых надбавок'!$B$1537:'Расчет сбытовых надбавок'!$G$2280,4)</f>
        <v>213.9</v>
      </c>
      <c r="J653" s="98">
        <f>VLOOKUP($A653+ROUND((COLUMN()-2)/24,5),АТС!$A$41:$F$736,4)+VLOOKUP($A653+ROUND((COLUMN()-2)/24,5),'Расчет сбытовых надбавок'!$B$1537:'Расчет сбытовых надбавок'!$G$2280,4)</f>
        <v>1.1800000000000002</v>
      </c>
      <c r="K653" s="98">
        <f>VLOOKUP($A653+ROUND((COLUMN()-2)/24,5),АТС!$A$41:$F$736,4)+VLOOKUP($A653+ROUND((COLUMN()-2)/24,5),'Расчет сбытовых надбавок'!$B$1537:'Расчет сбытовых надбавок'!$G$2280,4)</f>
        <v>3.25</v>
      </c>
      <c r="L653" s="98">
        <f>VLOOKUP($A653+ROUND((COLUMN()-2)/24,5),АТС!$A$41:$F$736,4)+VLOOKUP($A653+ROUND((COLUMN()-2)/24,5),'Расчет сбытовых надбавок'!$B$1537:'Расчет сбытовых надбавок'!$G$2280,4)</f>
        <v>0.01</v>
      </c>
      <c r="M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N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O653" s="98">
        <f>VLOOKUP($A653+ROUND((COLUMN()-2)/24,5),АТС!$A$41:$F$736,4)+VLOOKUP($A653+ROUND((COLUMN()-2)/24,5),'Расчет сбытовых надбавок'!$B$1537:'Расчет сбытовых надбавок'!$G$2280,4)</f>
        <v>0.01</v>
      </c>
      <c r="P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Q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R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S653" s="98">
        <f>VLOOKUP($A653+ROUND((COLUMN()-2)/24,5),АТС!$A$41:$F$736,4)+VLOOKUP($A653+ROUND((COLUMN()-2)/24,5),'Расчет сбытовых надбавок'!$B$1537:'Расчет сбытовых надбавок'!$G$2280,4)</f>
        <v>0.01</v>
      </c>
      <c r="T653" s="98">
        <f>VLOOKUP($A653+ROUND((COLUMN()-2)/24,5),АТС!$A$41:$F$736,4)+VLOOKUP($A653+ROUND((COLUMN()-2)/24,5),'Расчет сбытовых надбавок'!$B$1537:'Расчет сбытовых надбавок'!$G$2280,4)</f>
        <v>0.01</v>
      </c>
      <c r="U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V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W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X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Y653" s="98">
        <f>VLOOKUP($A653+ROUND((COLUMN()-2)/24,5),АТС!$A$41:$F$736,4)+VLOOKUP($A653+ROUND((COLUMN()-2)/24,5),'Расчет сбытовых надбавок'!$B$1537:'Расчет сбытовых надбавок'!$G$2280,4)</f>
        <v>0</v>
      </c>
    </row>
    <row r="654" spans="1:27" x14ac:dyDescent="0.2">
      <c r="A654" s="79">
        <f t="shared" si="19"/>
        <v>42561</v>
      </c>
      <c r="B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C654" s="98">
        <f>VLOOKUP($A654+ROUND((COLUMN()-2)/24,5),АТС!$A$41:$F$736,4)+VLOOKUP($A654+ROUND((COLUMN()-2)/24,5),'Расчет сбытовых надбавок'!$B$1537:'Расчет сбытовых надбавок'!$G$2280,4)</f>
        <v>18.670000000000002</v>
      </c>
      <c r="D654" s="98">
        <f>VLOOKUP($A654+ROUND((COLUMN()-2)/24,5),АТС!$A$41:$F$736,4)+VLOOKUP($A654+ROUND((COLUMN()-2)/24,5),'Расчет сбытовых надбавок'!$B$1537:'Расчет сбытовых надбавок'!$G$2280,4)</f>
        <v>115.81</v>
      </c>
      <c r="E654" s="98">
        <f>VLOOKUP($A654+ROUND((COLUMN()-2)/24,5),АТС!$A$41:$F$736,4)+VLOOKUP($A654+ROUND((COLUMN()-2)/24,5),'Расчет сбытовых надбавок'!$B$1537:'Расчет сбытовых надбавок'!$G$2280,4)</f>
        <v>95.09</v>
      </c>
      <c r="F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G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H654" s="98">
        <f>VLOOKUP($A654+ROUND((COLUMN()-2)/24,5),АТС!$A$41:$F$736,4)+VLOOKUP($A654+ROUND((COLUMN()-2)/24,5),'Расчет сбытовых надбавок'!$B$1537:'Расчет сбытовых надбавок'!$G$2280,4)</f>
        <v>48.48</v>
      </c>
      <c r="I654" s="98">
        <f>VLOOKUP($A654+ROUND((COLUMN()-2)/24,5),АТС!$A$41:$F$736,4)+VLOOKUP($A654+ROUND((COLUMN()-2)/24,5),'Расчет сбытовых надбавок'!$B$1537:'Расчет сбытовых надбавок'!$G$2280,4)</f>
        <v>359.18</v>
      </c>
      <c r="J654" s="98">
        <f>VLOOKUP($A654+ROUND((COLUMN()-2)/24,5),АТС!$A$41:$F$736,4)+VLOOKUP($A654+ROUND((COLUMN()-2)/24,5),'Расчет сбытовых надбавок'!$B$1537:'Расчет сбытовых надбавок'!$G$2280,4)</f>
        <v>233.35</v>
      </c>
      <c r="K654" s="98">
        <f>VLOOKUP($A654+ROUND((COLUMN()-2)/24,5),АТС!$A$41:$F$736,4)+VLOOKUP($A654+ROUND((COLUMN()-2)/24,5),'Расчет сбытовых надбавок'!$B$1537:'Расчет сбытовых надбавок'!$G$2280,4)</f>
        <v>211.42</v>
      </c>
      <c r="L654" s="98">
        <f>VLOOKUP($A654+ROUND((COLUMN()-2)/24,5),АТС!$A$41:$F$736,4)+VLOOKUP($A654+ROUND((COLUMN()-2)/24,5),'Расчет сбытовых надбавок'!$B$1537:'Расчет сбытовых надбавок'!$G$2280,4)</f>
        <v>180.08999999999997</v>
      </c>
      <c r="M654" s="98">
        <f>VLOOKUP($A654+ROUND((COLUMN()-2)/24,5),АТС!$A$41:$F$736,4)+VLOOKUP($A654+ROUND((COLUMN()-2)/24,5),'Расчет сбытовых надбавок'!$B$1537:'Расчет сбытовых надбавок'!$G$2280,4)</f>
        <v>191.13</v>
      </c>
      <c r="N654" s="98">
        <f>VLOOKUP($A654+ROUND((COLUMN()-2)/24,5),АТС!$A$41:$F$736,4)+VLOOKUP($A654+ROUND((COLUMN()-2)/24,5),'Расчет сбытовых надбавок'!$B$1537:'Расчет сбытовых надбавок'!$G$2280,4)</f>
        <v>109</v>
      </c>
      <c r="O654" s="98">
        <f>VLOOKUP($A654+ROUND((COLUMN()-2)/24,5),АТС!$A$41:$F$736,4)+VLOOKUP($A654+ROUND((COLUMN()-2)/24,5),'Расчет сбытовых надбавок'!$B$1537:'Расчет сбытовых надбавок'!$G$2280,4)</f>
        <v>110.84</v>
      </c>
      <c r="P654" s="98">
        <f>VLOOKUP($A654+ROUND((COLUMN()-2)/24,5),АТС!$A$41:$F$736,4)+VLOOKUP($A654+ROUND((COLUMN()-2)/24,5),'Расчет сбытовых надбавок'!$B$1537:'Расчет сбытовых надбавок'!$G$2280,4)</f>
        <v>101.14</v>
      </c>
      <c r="Q654" s="98">
        <f>VLOOKUP($A654+ROUND((COLUMN()-2)/24,5),АТС!$A$41:$F$736,4)+VLOOKUP($A654+ROUND((COLUMN()-2)/24,5),'Расчет сбытовых надбавок'!$B$1537:'Расчет сбытовых надбавок'!$G$2280,4)</f>
        <v>97.22</v>
      </c>
      <c r="R654" s="98">
        <f>VLOOKUP($A654+ROUND((COLUMN()-2)/24,5),АТС!$A$41:$F$736,4)+VLOOKUP($A654+ROUND((COLUMN()-2)/24,5),'Расчет сбытовых надбавок'!$B$1537:'Расчет сбытовых надбавок'!$G$2280,4)</f>
        <v>83.32</v>
      </c>
      <c r="S654" s="98">
        <f>VLOOKUP($A654+ROUND((COLUMN()-2)/24,5),АТС!$A$41:$F$736,4)+VLOOKUP($A654+ROUND((COLUMN()-2)/24,5),'Расчет сбытовых надбавок'!$B$1537:'Расчет сбытовых надбавок'!$G$2280,4)</f>
        <v>88.57</v>
      </c>
      <c r="T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U654" s="98">
        <f>VLOOKUP($A654+ROUND((COLUMN()-2)/24,5),АТС!$A$41:$F$736,4)+VLOOKUP($A654+ROUND((COLUMN()-2)/24,5),'Расчет сбытовых надбавок'!$B$1537:'Расчет сбытовых надбавок'!$G$2280,4)</f>
        <v>0.01</v>
      </c>
      <c r="V654" s="98">
        <f>VLOOKUP($A654+ROUND((COLUMN()-2)/24,5),АТС!$A$41:$F$736,4)+VLOOKUP($A654+ROUND((COLUMN()-2)/24,5),'Расчет сбытовых надбавок'!$B$1537:'Расчет сбытовых надбавок'!$G$2280,4)</f>
        <v>0.01</v>
      </c>
      <c r="W654" s="98">
        <f>VLOOKUP($A654+ROUND((COLUMN()-2)/24,5),АТС!$A$41:$F$736,4)+VLOOKUP($A654+ROUND((COLUMN()-2)/24,5),'Расчет сбытовых надбавок'!$B$1537:'Расчет сбытовых надбавок'!$G$2280,4)</f>
        <v>0.01</v>
      </c>
      <c r="X654" s="98">
        <f>VLOOKUP($A654+ROUND((COLUMN()-2)/24,5),АТС!$A$41:$F$736,4)+VLOOKUP($A654+ROUND((COLUMN()-2)/24,5),'Расчет сбытовых надбавок'!$B$1537:'Расчет сбытовых надбавок'!$G$2280,4)</f>
        <v>0.01</v>
      </c>
      <c r="Y654" s="98">
        <f>VLOOKUP($A654+ROUND((COLUMN()-2)/24,5),АТС!$A$41:$F$736,4)+VLOOKUP($A654+ROUND((COLUMN()-2)/24,5),'Расчет сбытовых надбавок'!$B$1537:'Расчет сбытовых надбавок'!$G$2280,4)</f>
        <v>0</v>
      </c>
    </row>
    <row r="655" spans="1:27" x14ac:dyDescent="0.2">
      <c r="A655" s="79">
        <f t="shared" si="19"/>
        <v>42562</v>
      </c>
      <c r="B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C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D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E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F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G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H655" s="98">
        <f>VLOOKUP($A655+ROUND((COLUMN()-2)/24,5),АТС!$A$41:$F$736,4)+VLOOKUP($A655+ROUND((COLUMN()-2)/24,5),'Расчет сбытовых надбавок'!$B$1537:'Расчет сбытовых надбавок'!$G$2280,4)</f>
        <v>23.97</v>
      </c>
      <c r="I655" s="98">
        <f>VLOOKUP($A655+ROUND((COLUMN()-2)/24,5),АТС!$A$41:$F$736,4)+VLOOKUP($A655+ROUND((COLUMN()-2)/24,5),'Расчет сбытовых надбавок'!$B$1537:'Расчет сбытовых надбавок'!$G$2280,4)</f>
        <v>186.54</v>
      </c>
      <c r="J655" s="98">
        <f>VLOOKUP($A655+ROUND((COLUMN()-2)/24,5),АТС!$A$41:$F$736,4)+VLOOKUP($A655+ROUND((COLUMN()-2)/24,5),'Расчет сбытовых надбавок'!$B$1537:'Расчет сбытовых надбавок'!$G$2280,4)</f>
        <v>13.19</v>
      </c>
      <c r="K655" s="98">
        <f>VLOOKUP($A655+ROUND((COLUMN()-2)/24,5),АТС!$A$41:$F$736,4)+VLOOKUP($A655+ROUND((COLUMN()-2)/24,5),'Расчет сбытовых надбавок'!$B$1537:'Расчет сбытовых надбавок'!$G$2280,4)</f>
        <v>3.0799999999999996</v>
      </c>
      <c r="L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M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N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O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P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Q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R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S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T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U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V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W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X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Y655" s="98">
        <f>VLOOKUP($A655+ROUND((COLUMN()-2)/24,5),АТС!$A$41:$F$736,4)+VLOOKUP($A655+ROUND((COLUMN()-2)/24,5),'Расчет сбытовых надбавок'!$B$1537:'Расчет сбытовых надбавок'!$G$2280,4)</f>
        <v>0</v>
      </c>
    </row>
    <row r="656" spans="1:27" x14ac:dyDescent="0.2">
      <c r="A656" s="79">
        <f t="shared" si="19"/>
        <v>42563</v>
      </c>
      <c r="B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C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D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E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F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G656" s="98">
        <f>VLOOKUP($A656+ROUND((COLUMN()-2)/24,5),АТС!$A$41:$F$736,4)+VLOOKUP($A656+ROUND((COLUMN()-2)/24,5),'Расчет сбытовых надбавок'!$B$1537:'Расчет сбытовых надбавок'!$G$2280,4)</f>
        <v>83.05</v>
      </c>
      <c r="H656" s="98">
        <f>VLOOKUP($A656+ROUND((COLUMN()-2)/24,5),АТС!$A$41:$F$736,4)+VLOOKUP($A656+ROUND((COLUMN()-2)/24,5),'Расчет сбытовых надбавок'!$B$1537:'Расчет сбытовых надбавок'!$G$2280,4)</f>
        <v>754.85</v>
      </c>
      <c r="I656" s="98">
        <f>VLOOKUP($A656+ROUND((COLUMN()-2)/24,5),АТС!$A$41:$F$736,4)+VLOOKUP($A656+ROUND((COLUMN()-2)/24,5),'Расчет сбытовых надбавок'!$B$1537:'Расчет сбытовых надбавок'!$G$2280,4)</f>
        <v>257.79000000000002</v>
      </c>
      <c r="J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K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L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M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N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O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P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Q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R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S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T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U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V656" s="98">
        <f>VLOOKUP($A656+ROUND((COLUMN()-2)/24,5),АТС!$A$41:$F$736,4)+VLOOKUP($A656+ROUND((COLUMN()-2)/24,5),'Расчет сбытовых надбавок'!$B$1537:'Расчет сбытовых надбавок'!$G$2280,4)</f>
        <v>2.6500000000000004</v>
      </c>
      <c r="W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X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Y656" s="98">
        <f>VLOOKUP($A656+ROUND((COLUMN()-2)/24,5),АТС!$A$41:$F$736,4)+VLOOKUP($A656+ROUND((COLUMN()-2)/24,5),'Расчет сбытовых надбавок'!$B$1537:'Расчет сбытовых надбавок'!$G$2280,4)</f>
        <v>0</v>
      </c>
    </row>
    <row r="657" spans="1:25" x14ac:dyDescent="0.2">
      <c r="A657" s="79">
        <f t="shared" si="19"/>
        <v>42564</v>
      </c>
      <c r="B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C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D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E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F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G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H657" s="98">
        <f>VLOOKUP($A657+ROUND((COLUMN()-2)/24,5),АТС!$A$41:$F$736,4)+VLOOKUP($A657+ROUND((COLUMN()-2)/24,5),'Расчет сбытовых надбавок'!$B$1537:'Расчет сбытовых надбавок'!$G$2280,4)</f>
        <v>10.6</v>
      </c>
      <c r="I657" s="98">
        <f>VLOOKUP($A657+ROUND((COLUMN()-2)/24,5),АТС!$A$41:$F$736,4)+VLOOKUP($A657+ROUND((COLUMN()-2)/24,5),'Расчет сбытовых надбавок'!$B$1537:'Расчет сбытовых надбавок'!$G$2280,4)</f>
        <v>101.71000000000001</v>
      </c>
      <c r="J657" s="98">
        <f>VLOOKUP($A657+ROUND((COLUMN()-2)/24,5),АТС!$A$41:$F$736,4)+VLOOKUP($A657+ROUND((COLUMN()-2)/24,5),'Расчет сбытовых надбавок'!$B$1537:'Расчет сбытовых надбавок'!$G$2280,4)</f>
        <v>0.01</v>
      </c>
      <c r="K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L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M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N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O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P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Q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R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S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T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U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V657" s="98">
        <f>VLOOKUP($A657+ROUND((COLUMN()-2)/24,5),АТС!$A$41:$F$736,4)+VLOOKUP($A657+ROUND((COLUMN()-2)/24,5),'Расчет сбытовых надбавок'!$B$1537:'Расчет сбытовых надбавок'!$G$2280,4)</f>
        <v>55.96</v>
      </c>
      <c r="W657" s="98">
        <f>VLOOKUP($A657+ROUND((COLUMN()-2)/24,5),АТС!$A$41:$F$736,4)+VLOOKUP($A657+ROUND((COLUMN()-2)/24,5),'Расчет сбытовых надбавок'!$B$1537:'Расчет сбытовых надбавок'!$G$2280,4)</f>
        <v>10.639999999999999</v>
      </c>
      <c r="X657" s="98">
        <f>VLOOKUP($A657+ROUND((COLUMN()-2)/24,5),АТС!$A$41:$F$736,4)+VLOOKUP($A657+ROUND((COLUMN()-2)/24,5),'Расчет сбытовых надбавок'!$B$1537:'Расчет сбытовых надбавок'!$G$2280,4)</f>
        <v>60.6</v>
      </c>
      <c r="Y657" s="98">
        <f>VLOOKUP($A657+ROUND((COLUMN()-2)/24,5),АТС!$A$41:$F$736,4)+VLOOKUP($A657+ROUND((COLUMN()-2)/24,5),'Расчет сбытовых надбавок'!$B$1537:'Расчет сбытовых надбавок'!$G$2280,4)</f>
        <v>127.96</v>
      </c>
    </row>
    <row r="658" spans="1:25" x14ac:dyDescent="0.2">
      <c r="A658" s="79">
        <f t="shared" si="19"/>
        <v>42565</v>
      </c>
      <c r="B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C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D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E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F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G658" s="98">
        <f>VLOOKUP($A658+ROUND((COLUMN()-2)/24,5),АТС!$A$41:$F$736,4)+VLOOKUP($A658+ROUND((COLUMN()-2)/24,5),'Расчет сбытовых надбавок'!$B$1537:'Расчет сбытовых надбавок'!$G$2280,4)</f>
        <v>97.61</v>
      </c>
      <c r="H658" s="98">
        <f>VLOOKUP($A658+ROUND((COLUMN()-2)/24,5),АТС!$A$41:$F$736,4)+VLOOKUP($A658+ROUND((COLUMN()-2)/24,5),'Расчет сбытовых надбавок'!$B$1537:'Расчет сбытовых надбавок'!$G$2280,4)</f>
        <v>152.35</v>
      </c>
      <c r="I658" s="98">
        <f>VLOOKUP($A658+ROUND((COLUMN()-2)/24,5),АТС!$A$41:$F$736,4)+VLOOKUP($A658+ROUND((COLUMN()-2)/24,5),'Расчет сбытовых надбавок'!$B$1537:'Расчет сбытовых надбавок'!$G$2280,4)</f>
        <v>114.28</v>
      </c>
      <c r="J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K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L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M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N658" s="98">
        <f>VLOOKUP($A658+ROUND((COLUMN()-2)/24,5),АТС!$A$41:$F$736,4)+VLOOKUP($A658+ROUND((COLUMN()-2)/24,5),'Расчет сбытовых надбавок'!$B$1537:'Расчет сбытовых надбавок'!$G$2280,4)</f>
        <v>0.01</v>
      </c>
      <c r="O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P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Q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R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S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T658" s="98">
        <f>VLOOKUP($A658+ROUND((COLUMN()-2)/24,5),АТС!$A$41:$F$736,4)+VLOOKUP($A658+ROUND((COLUMN()-2)/24,5),'Расчет сбытовых надбавок'!$B$1537:'Расчет сбытовых надбавок'!$G$2280,4)</f>
        <v>28.71</v>
      </c>
      <c r="U658" s="98">
        <f>VLOOKUP($A658+ROUND((COLUMN()-2)/24,5),АТС!$A$41:$F$736,4)+VLOOKUP($A658+ROUND((COLUMN()-2)/24,5),'Расчет сбытовых надбавок'!$B$1537:'Расчет сбытовых надбавок'!$G$2280,4)</f>
        <v>108.37</v>
      </c>
      <c r="V658" s="98">
        <f>VLOOKUP($A658+ROUND((COLUMN()-2)/24,5),АТС!$A$41:$F$736,4)+VLOOKUP($A658+ROUND((COLUMN()-2)/24,5),'Расчет сбытовых надбавок'!$B$1537:'Расчет сбытовых надбавок'!$G$2280,4)</f>
        <v>147.18</v>
      </c>
      <c r="W658" s="98">
        <f>VLOOKUP($A658+ROUND((COLUMN()-2)/24,5),АТС!$A$41:$F$736,4)+VLOOKUP($A658+ROUND((COLUMN()-2)/24,5),'Расчет сбытовых надбавок'!$B$1537:'Расчет сбытовых надбавок'!$G$2280,4)</f>
        <v>74.739999999999995</v>
      </c>
      <c r="X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Y658" s="98">
        <f>VLOOKUP($A658+ROUND((COLUMN()-2)/24,5),АТС!$A$41:$F$736,4)+VLOOKUP($A658+ROUND((COLUMN()-2)/24,5),'Расчет сбытовых надбавок'!$B$1537:'Расчет сбытовых надбавок'!$G$2280,4)</f>
        <v>0</v>
      </c>
    </row>
    <row r="659" spans="1:25" x14ac:dyDescent="0.2">
      <c r="A659" s="79">
        <f t="shared" si="19"/>
        <v>42566</v>
      </c>
      <c r="B659" s="98">
        <f>VLOOKUP($A659+ROUND((COLUMN()-2)/24,5),АТС!$A$41:$F$736,4)+VLOOKUP($A659+ROUND((COLUMN()-2)/24,5),'Расчет сбытовых надбавок'!$B$1537:'Расчет сбытовых надбавок'!$G$2280,4)</f>
        <v>132.04000000000002</v>
      </c>
      <c r="C659" s="98">
        <f>VLOOKUP($A659+ROUND((COLUMN()-2)/24,5),АТС!$A$41:$F$736,4)+VLOOKUP($A659+ROUND((COLUMN()-2)/24,5),'Расчет сбытовых надбавок'!$B$1537:'Расчет сбытовых надбавок'!$G$2280,4)</f>
        <v>127.61000000000001</v>
      </c>
      <c r="D659" s="98">
        <f>VLOOKUP($A659+ROUND((COLUMN()-2)/24,5),АТС!$A$41:$F$736,4)+VLOOKUP($A659+ROUND((COLUMN()-2)/24,5),'Расчет сбытовых надбавок'!$B$1537:'Расчет сбытовых надбавок'!$G$2280,4)</f>
        <v>32.92</v>
      </c>
      <c r="E659" s="98">
        <f>VLOOKUP($A659+ROUND((COLUMN()-2)/24,5),АТС!$A$41:$F$736,4)+VLOOKUP($A659+ROUND((COLUMN()-2)/24,5),'Расчет сбытовых надбавок'!$B$1537:'Расчет сбытовых надбавок'!$G$2280,4)</f>
        <v>25.990000000000002</v>
      </c>
      <c r="F659" s="98">
        <f>VLOOKUP($A659+ROUND((COLUMN()-2)/24,5),АТС!$A$41:$F$736,4)+VLOOKUP($A659+ROUND((COLUMN()-2)/24,5),'Расчет сбытовых надбавок'!$B$1537:'Расчет сбытовых надбавок'!$G$2280,4)</f>
        <v>112.83</v>
      </c>
      <c r="G659" s="98">
        <f>VLOOKUP($A659+ROUND((COLUMN()-2)/24,5),АТС!$A$41:$F$736,4)+VLOOKUP($A659+ROUND((COLUMN()-2)/24,5),'Расчет сбытовых надбавок'!$B$1537:'Расчет сбытовых надбавок'!$G$2280,4)</f>
        <v>135.5</v>
      </c>
      <c r="H659" s="98">
        <f>VLOOKUP($A659+ROUND((COLUMN()-2)/24,5),АТС!$A$41:$F$736,4)+VLOOKUP($A659+ROUND((COLUMN()-2)/24,5),'Расчет сбытовых надбавок'!$B$1537:'Расчет сбытовых надбавок'!$G$2280,4)</f>
        <v>373.14</v>
      </c>
      <c r="I659" s="98">
        <f>VLOOKUP($A659+ROUND((COLUMN()-2)/24,5),АТС!$A$41:$F$736,4)+VLOOKUP($A659+ROUND((COLUMN()-2)/24,5),'Расчет сбытовых надбавок'!$B$1537:'Расчет сбытовых надбавок'!$G$2280,4)</f>
        <v>302.31</v>
      </c>
      <c r="J659" s="98">
        <f>VLOOKUP($A659+ROUND((COLUMN()-2)/24,5),АТС!$A$41:$F$736,4)+VLOOKUP($A659+ROUND((COLUMN()-2)/24,5),'Расчет сбытовых надбавок'!$B$1537:'Расчет сбытовых надбавок'!$G$2280,4)</f>
        <v>57.86</v>
      </c>
      <c r="K659" s="98">
        <f>VLOOKUP($A659+ROUND((COLUMN()-2)/24,5),АТС!$A$41:$F$736,4)+VLOOKUP($A659+ROUND((COLUMN()-2)/24,5),'Расчет сбытовых надбавок'!$B$1537:'Расчет сбытовых надбавок'!$G$2280,4)</f>
        <v>80.14</v>
      </c>
      <c r="L659" s="98">
        <f>VLOOKUP($A659+ROUND((COLUMN()-2)/24,5),АТС!$A$41:$F$736,4)+VLOOKUP($A659+ROUND((COLUMN()-2)/24,5),'Расчет сбытовых надбавок'!$B$1537:'Расчет сбытовых надбавок'!$G$2280,4)</f>
        <v>76.010000000000005</v>
      </c>
      <c r="M659" s="98">
        <f>VLOOKUP($A659+ROUND((COLUMN()-2)/24,5),АТС!$A$41:$F$736,4)+VLOOKUP($A659+ROUND((COLUMN()-2)/24,5),'Расчет сбытовых надбавок'!$B$1537:'Расчет сбытовых надбавок'!$G$2280,4)</f>
        <v>82.47</v>
      </c>
      <c r="N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O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P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Q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R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S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T659" s="98">
        <f>VLOOKUP($A659+ROUND((COLUMN()-2)/24,5),АТС!$A$41:$F$736,4)+VLOOKUP($A659+ROUND((COLUMN()-2)/24,5),'Расчет сбытовых надбавок'!$B$1537:'Расчет сбытовых надбавок'!$G$2280,4)</f>
        <v>13.42</v>
      </c>
      <c r="U659" s="98">
        <f>VLOOKUP($A659+ROUND((COLUMN()-2)/24,5),АТС!$A$41:$F$736,4)+VLOOKUP($A659+ROUND((COLUMN()-2)/24,5),'Расчет сбытовых надбавок'!$B$1537:'Расчет сбытовых надбавок'!$G$2280,4)</f>
        <v>47.76</v>
      </c>
      <c r="V659" s="98">
        <f>VLOOKUP($A659+ROUND((COLUMN()-2)/24,5),АТС!$A$41:$F$736,4)+VLOOKUP($A659+ROUND((COLUMN()-2)/24,5),'Расчет сбытовых надбавок'!$B$1537:'Расчет сбытовых надбавок'!$G$2280,4)</f>
        <v>155.4</v>
      </c>
      <c r="W659" s="98">
        <f>VLOOKUP($A659+ROUND((COLUMN()-2)/24,5),АТС!$A$41:$F$736,4)+VLOOKUP($A659+ROUND((COLUMN()-2)/24,5),'Расчет сбытовых надбавок'!$B$1537:'Расчет сбытовых надбавок'!$G$2280,4)</f>
        <v>1.38</v>
      </c>
      <c r="X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Y659" s="98">
        <f>VLOOKUP($A659+ROUND((COLUMN()-2)/24,5),АТС!$A$41:$F$736,4)+VLOOKUP($A659+ROUND((COLUMN()-2)/24,5),'Расчет сбытовых надбавок'!$B$1537:'Расчет сбытовых надбавок'!$G$2280,4)</f>
        <v>0</v>
      </c>
    </row>
    <row r="660" spans="1:25" x14ac:dyDescent="0.2">
      <c r="A660" s="79">
        <f t="shared" si="19"/>
        <v>42567</v>
      </c>
      <c r="B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C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D660" s="98">
        <f>VLOOKUP($A660+ROUND((COLUMN()-2)/24,5),АТС!$A$41:$F$736,4)+VLOOKUP($A660+ROUND((COLUMN()-2)/24,5),'Расчет сбытовых надбавок'!$B$1537:'Расчет сбытовых надбавок'!$G$2280,4)</f>
        <v>13.17</v>
      </c>
      <c r="E660" s="98">
        <f>VLOOKUP($A660+ROUND((COLUMN()-2)/24,5),АТС!$A$41:$F$736,4)+VLOOKUP($A660+ROUND((COLUMN()-2)/24,5),'Расчет сбытовых надбавок'!$B$1537:'Расчет сбытовых надбавок'!$G$2280,4)</f>
        <v>8.77</v>
      </c>
      <c r="F660" s="98">
        <f>VLOOKUP($A660+ROUND((COLUMN()-2)/24,5),АТС!$A$41:$F$736,4)+VLOOKUP($A660+ROUND((COLUMN()-2)/24,5),'Расчет сбытовых надбавок'!$B$1537:'Расчет сбытовых надбавок'!$G$2280,4)</f>
        <v>31.200000000000003</v>
      </c>
      <c r="G660" s="98">
        <f>VLOOKUP($A660+ROUND((COLUMN()-2)/24,5),АТС!$A$41:$F$736,4)+VLOOKUP($A660+ROUND((COLUMN()-2)/24,5),'Расчет сбытовых надбавок'!$B$1537:'Расчет сбытовых надбавок'!$G$2280,4)</f>
        <v>806.17000000000007</v>
      </c>
      <c r="H660" s="98">
        <f>VLOOKUP($A660+ROUND((COLUMN()-2)/24,5),АТС!$A$41:$F$736,4)+VLOOKUP($A660+ROUND((COLUMN()-2)/24,5),'Расчет сбытовых надбавок'!$B$1537:'Расчет сбытовых надбавок'!$G$2280,4)</f>
        <v>724.25</v>
      </c>
      <c r="I660" s="98">
        <f>VLOOKUP($A660+ROUND((COLUMN()-2)/24,5),АТС!$A$41:$F$736,4)+VLOOKUP($A660+ROUND((COLUMN()-2)/24,5),'Расчет сбытовых надбавок'!$B$1537:'Расчет сбытовых надбавок'!$G$2280,4)</f>
        <v>309.07</v>
      </c>
      <c r="J660" s="98">
        <f>VLOOKUP($A660+ROUND((COLUMN()-2)/24,5),АТС!$A$41:$F$736,4)+VLOOKUP($A660+ROUND((COLUMN()-2)/24,5),'Расчет сбытовых надбавок'!$B$1537:'Расчет сбытовых надбавок'!$G$2280,4)</f>
        <v>54.449999999999996</v>
      </c>
      <c r="K660" s="98">
        <f>VLOOKUP($A660+ROUND((COLUMN()-2)/24,5),АТС!$A$41:$F$736,4)+VLOOKUP($A660+ROUND((COLUMN()-2)/24,5),'Расчет сбытовых надбавок'!$B$1537:'Расчет сбытовых надбавок'!$G$2280,4)</f>
        <v>0.01</v>
      </c>
      <c r="L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M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N660" s="98">
        <f>VLOOKUP($A660+ROUND((COLUMN()-2)/24,5),АТС!$A$41:$F$736,4)+VLOOKUP($A660+ROUND((COLUMN()-2)/24,5),'Расчет сбытовых надбавок'!$B$1537:'Расчет сбытовых надбавок'!$G$2280,4)</f>
        <v>0.01</v>
      </c>
      <c r="O660" s="98">
        <f>VLOOKUP($A660+ROUND((COLUMN()-2)/24,5),АТС!$A$41:$F$736,4)+VLOOKUP($A660+ROUND((COLUMN()-2)/24,5),'Расчет сбытовых надбавок'!$B$1537:'Расчет сбытовых надбавок'!$G$2280,4)</f>
        <v>0.01</v>
      </c>
      <c r="P660" s="98">
        <f>VLOOKUP($A660+ROUND((COLUMN()-2)/24,5),АТС!$A$41:$F$736,4)+VLOOKUP($A660+ROUND((COLUMN()-2)/24,5),'Расчет сбытовых надбавок'!$B$1537:'Расчет сбытовых надбавок'!$G$2280,4)</f>
        <v>0.01</v>
      </c>
      <c r="Q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R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S660" s="98">
        <f>VLOOKUP($A660+ROUND((COLUMN()-2)/24,5),АТС!$A$41:$F$736,4)+VLOOKUP($A660+ROUND((COLUMN()-2)/24,5),'Расчет сбытовых надбавок'!$B$1537:'Расчет сбытовых надбавок'!$G$2280,4)</f>
        <v>0.01</v>
      </c>
      <c r="T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U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V660" s="98">
        <f>VLOOKUP($A660+ROUND((COLUMN()-2)/24,5),АТС!$A$41:$F$736,4)+VLOOKUP($A660+ROUND((COLUMN()-2)/24,5),'Расчет сбытовых надбавок'!$B$1537:'Расчет сбытовых надбавок'!$G$2280,4)</f>
        <v>523.27</v>
      </c>
      <c r="W660" s="98">
        <f>VLOOKUP($A660+ROUND((COLUMN()-2)/24,5),АТС!$A$41:$F$736,4)+VLOOKUP($A660+ROUND((COLUMN()-2)/24,5),'Расчет сбытовых надбавок'!$B$1537:'Расчет сбытовых надбавок'!$G$2280,4)</f>
        <v>0.01</v>
      </c>
      <c r="X660" s="98">
        <f>VLOOKUP($A660+ROUND((COLUMN()-2)/24,5),АТС!$A$41:$F$736,4)+VLOOKUP($A660+ROUND((COLUMN()-2)/24,5),'Расчет сбытовых надбавок'!$B$1537:'Расчет сбытовых надбавок'!$G$2280,4)</f>
        <v>0.01</v>
      </c>
      <c r="Y660" s="98">
        <f>VLOOKUP($A660+ROUND((COLUMN()-2)/24,5),АТС!$A$41:$F$736,4)+VLOOKUP($A660+ROUND((COLUMN()-2)/24,5),'Расчет сбытовых надбавок'!$B$1537:'Расчет сбытовых надбавок'!$G$2280,4)</f>
        <v>0.01</v>
      </c>
    </row>
    <row r="661" spans="1:25" x14ac:dyDescent="0.2">
      <c r="A661" s="79">
        <f t="shared" si="19"/>
        <v>42568</v>
      </c>
      <c r="B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C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D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E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F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G661" s="98">
        <f>VLOOKUP($A661+ROUND((COLUMN()-2)/24,5),АТС!$A$41:$F$736,4)+VLOOKUP($A661+ROUND((COLUMN()-2)/24,5),'Расчет сбытовых надбавок'!$B$1537:'Расчет сбытовых надбавок'!$G$2280,4)</f>
        <v>70.12</v>
      </c>
      <c r="H661" s="98">
        <f>VLOOKUP($A661+ROUND((COLUMN()-2)/24,5),АТС!$A$41:$F$736,4)+VLOOKUP($A661+ROUND((COLUMN()-2)/24,5),'Расчет сбытовых надбавок'!$B$1537:'Расчет сбытовых надбавок'!$G$2280,4)</f>
        <v>1.33</v>
      </c>
      <c r="I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J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K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L661" s="98">
        <f>VLOOKUP($A661+ROUND((COLUMN()-2)/24,5),АТС!$A$41:$F$736,4)+VLOOKUP($A661+ROUND((COLUMN()-2)/24,5),'Расчет сбытовых надбавок'!$B$1537:'Расчет сбытовых надбавок'!$G$2280,4)</f>
        <v>71.03</v>
      </c>
      <c r="M661" s="98">
        <f>VLOOKUP($A661+ROUND((COLUMN()-2)/24,5),АТС!$A$41:$F$736,4)+VLOOKUP($A661+ROUND((COLUMN()-2)/24,5),'Расчет сбытовых надбавок'!$B$1537:'Расчет сбытовых надбавок'!$G$2280,4)</f>
        <v>14.12</v>
      </c>
      <c r="N661" s="98">
        <f>VLOOKUP($A661+ROUND((COLUMN()-2)/24,5),АТС!$A$41:$F$736,4)+VLOOKUP($A661+ROUND((COLUMN()-2)/24,5),'Расчет сбытовых надбавок'!$B$1537:'Расчет сбытовых надбавок'!$G$2280,4)</f>
        <v>0.01</v>
      </c>
      <c r="O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P661" s="98">
        <f>VLOOKUP($A661+ROUND((COLUMN()-2)/24,5),АТС!$A$41:$F$736,4)+VLOOKUP($A661+ROUND((COLUMN()-2)/24,5),'Расчет сбытовых надбавок'!$B$1537:'Расчет сбытовых надбавок'!$G$2280,4)</f>
        <v>9.61</v>
      </c>
      <c r="Q661" s="98">
        <f>VLOOKUP($A661+ROUND((COLUMN()-2)/24,5),АТС!$A$41:$F$736,4)+VLOOKUP($A661+ROUND((COLUMN()-2)/24,5),'Расчет сбытовых надбавок'!$B$1537:'Расчет сбытовых надбавок'!$G$2280,4)</f>
        <v>0.32999999999999996</v>
      </c>
      <c r="R661" s="98">
        <f>VLOOKUP($A661+ROUND((COLUMN()-2)/24,5),АТС!$A$41:$F$736,4)+VLOOKUP($A661+ROUND((COLUMN()-2)/24,5),'Расчет сбытовых надбавок'!$B$1537:'Расчет сбытовых надбавок'!$G$2280,4)</f>
        <v>3.85</v>
      </c>
      <c r="S661" s="98">
        <f>VLOOKUP($A661+ROUND((COLUMN()-2)/24,5),АТС!$A$41:$F$736,4)+VLOOKUP($A661+ROUND((COLUMN()-2)/24,5),'Расчет сбытовых надбавок'!$B$1537:'Расчет сбытовых надбавок'!$G$2280,4)</f>
        <v>12.91</v>
      </c>
      <c r="T661" s="98">
        <f>VLOOKUP($A661+ROUND((COLUMN()-2)/24,5),АТС!$A$41:$F$736,4)+VLOOKUP($A661+ROUND((COLUMN()-2)/24,5),'Расчет сбытовых надбавок'!$B$1537:'Расчет сбытовых надбавок'!$G$2280,4)</f>
        <v>20.27</v>
      </c>
      <c r="U661" s="98">
        <f>VLOOKUP($A661+ROUND((COLUMN()-2)/24,5),АТС!$A$41:$F$736,4)+VLOOKUP($A661+ROUND((COLUMN()-2)/24,5),'Расчет сбытовых надбавок'!$B$1537:'Расчет сбытовых надбавок'!$G$2280,4)</f>
        <v>63.190000000000005</v>
      </c>
      <c r="V661" s="98">
        <f>VLOOKUP($A661+ROUND((COLUMN()-2)/24,5),АТС!$A$41:$F$736,4)+VLOOKUP($A661+ROUND((COLUMN()-2)/24,5),'Расчет сбытовых надбавок'!$B$1537:'Расчет сбытовых надбавок'!$G$2280,4)</f>
        <v>612.9</v>
      </c>
      <c r="W661" s="98">
        <f>VLOOKUP($A661+ROUND((COLUMN()-2)/24,5),АТС!$A$41:$F$736,4)+VLOOKUP($A661+ROUND((COLUMN()-2)/24,5),'Расчет сбытовых надбавок'!$B$1537:'Расчет сбытовых надбавок'!$G$2280,4)</f>
        <v>6.3500000000000005</v>
      </c>
      <c r="X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Y661" s="98">
        <f>VLOOKUP($A661+ROUND((COLUMN()-2)/24,5),АТС!$A$41:$F$736,4)+VLOOKUP($A661+ROUND((COLUMN()-2)/24,5),'Расчет сбытовых надбавок'!$B$1537:'Расчет сбытовых надбавок'!$G$2280,4)</f>
        <v>0</v>
      </c>
    </row>
    <row r="662" spans="1:25" x14ac:dyDescent="0.2">
      <c r="A662" s="79">
        <f t="shared" si="19"/>
        <v>42569</v>
      </c>
      <c r="B662" s="98">
        <f>VLOOKUP($A662+ROUND((COLUMN()-2)/24,5),АТС!$A$41:$F$736,4)+VLOOKUP($A662+ROUND((COLUMN()-2)/24,5),'Расчет сбытовых надбавок'!$B$1537:'Расчет сбытовых надбавок'!$G$2280,4)</f>
        <v>26.68</v>
      </c>
      <c r="C662" s="98">
        <f>VLOOKUP($A662+ROUND((COLUMN()-2)/24,5),АТС!$A$41:$F$736,4)+VLOOKUP($A662+ROUND((COLUMN()-2)/24,5),'Расчет сбытовых надбавок'!$B$1537:'Расчет сбытовых надбавок'!$G$2280,4)</f>
        <v>45.08</v>
      </c>
      <c r="D662" s="98">
        <f>VLOOKUP($A662+ROUND((COLUMN()-2)/24,5),АТС!$A$41:$F$736,4)+VLOOKUP($A662+ROUND((COLUMN()-2)/24,5),'Расчет сбытовых надбавок'!$B$1537:'Расчет сбытовых надбавок'!$G$2280,4)</f>
        <v>55.7</v>
      </c>
      <c r="E662" s="98">
        <f>VLOOKUP($A662+ROUND((COLUMN()-2)/24,5),АТС!$A$41:$F$736,4)+VLOOKUP($A662+ROUND((COLUMN()-2)/24,5),'Расчет сбытовых надбавок'!$B$1537:'Расчет сбытовых надбавок'!$G$2280,4)</f>
        <v>33.78</v>
      </c>
      <c r="F662" s="98">
        <f>VLOOKUP($A662+ROUND((COLUMN()-2)/24,5),АТС!$A$41:$F$736,4)+VLOOKUP($A662+ROUND((COLUMN()-2)/24,5),'Расчет сбытовых надбавок'!$B$1537:'Расчет сбытовых надбавок'!$G$2280,4)</f>
        <v>60.769999999999996</v>
      </c>
      <c r="G662" s="98">
        <f>VLOOKUP($A662+ROUND((COLUMN()-2)/24,5),АТС!$A$41:$F$736,4)+VLOOKUP($A662+ROUND((COLUMN()-2)/24,5),'Расчет сбытовых надбавок'!$B$1537:'Расчет сбытовых надбавок'!$G$2280,4)</f>
        <v>75.61999999999999</v>
      </c>
      <c r="H662" s="98">
        <f>VLOOKUP($A662+ROUND((COLUMN()-2)/24,5),АТС!$A$41:$F$736,4)+VLOOKUP($A662+ROUND((COLUMN()-2)/24,5),'Расчет сбытовых надбавок'!$B$1537:'Расчет сбытовых надбавок'!$G$2280,4)</f>
        <v>118.71000000000001</v>
      </c>
      <c r="I662" s="98">
        <f>VLOOKUP($A662+ROUND((COLUMN()-2)/24,5),АТС!$A$41:$F$736,4)+VLOOKUP($A662+ROUND((COLUMN()-2)/24,5),'Расчет сбытовых надбавок'!$B$1537:'Расчет сбытовых надбавок'!$G$2280,4)</f>
        <v>84.91</v>
      </c>
      <c r="J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K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L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M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N662" s="98">
        <f>VLOOKUP($A662+ROUND((COLUMN()-2)/24,5),АТС!$A$41:$F$736,4)+VLOOKUP($A662+ROUND((COLUMN()-2)/24,5),'Расчет сбытовых надбавок'!$B$1537:'Расчет сбытовых надбавок'!$G$2280,4)</f>
        <v>449.25</v>
      </c>
      <c r="O662" s="98">
        <f>VLOOKUP($A662+ROUND((COLUMN()-2)/24,5),АТС!$A$41:$F$736,4)+VLOOKUP($A662+ROUND((COLUMN()-2)/24,5),'Расчет сбытовых надбавок'!$B$1537:'Расчет сбытовых надбавок'!$G$2280,4)</f>
        <v>452.95000000000005</v>
      </c>
      <c r="P662" s="98">
        <f>VLOOKUP($A662+ROUND((COLUMN()-2)/24,5),АТС!$A$41:$F$736,4)+VLOOKUP($A662+ROUND((COLUMN()-2)/24,5),'Расчет сбытовых надбавок'!$B$1537:'Расчет сбытовых надбавок'!$G$2280,4)</f>
        <v>478.4</v>
      </c>
      <c r="Q662" s="98">
        <f>VLOOKUP($A662+ROUND((COLUMN()-2)/24,5),АТС!$A$41:$F$736,4)+VLOOKUP($A662+ROUND((COLUMN()-2)/24,5),'Расчет сбытовых надбавок'!$B$1537:'Расчет сбытовых надбавок'!$G$2280,4)</f>
        <v>480.32</v>
      </c>
      <c r="R662" s="98">
        <f>VLOOKUP($A662+ROUND((COLUMN()-2)/24,5),АТС!$A$41:$F$736,4)+VLOOKUP($A662+ROUND((COLUMN()-2)/24,5),'Расчет сбытовых надбавок'!$B$1537:'Расчет сбытовых надбавок'!$G$2280,4)</f>
        <v>478.65999999999997</v>
      </c>
      <c r="S662" s="98">
        <f>VLOOKUP($A662+ROUND((COLUMN()-2)/24,5),АТС!$A$41:$F$736,4)+VLOOKUP($A662+ROUND((COLUMN()-2)/24,5),'Расчет сбытовых надбавок'!$B$1537:'Расчет сбытовых надбавок'!$G$2280,4)</f>
        <v>487.82000000000005</v>
      </c>
      <c r="T662" s="98">
        <f>VLOOKUP($A662+ROUND((COLUMN()-2)/24,5),АТС!$A$41:$F$736,4)+VLOOKUP($A662+ROUND((COLUMN()-2)/24,5),'Расчет сбытовых надбавок'!$B$1537:'Расчет сбытовых надбавок'!$G$2280,4)</f>
        <v>490.11</v>
      </c>
      <c r="U662" s="98">
        <f>VLOOKUP($A662+ROUND((COLUMN()-2)/24,5),АТС!$A$41:$F$736,4)+VLOOKUP($A662+ROUND((COLUMN()-2)/24,5),'Расчет сбытовых надбавок'!$B$1537:'Расчет сбытовых надбавок'!$G$2280,4)</f>
        <v>453.68</v>
      </c>
      <c r="V662" s="98">
        <f>VLOOKUP($A662+ROUND((COLUMN()-2)/24,5),АТС!$A$41:$F$736,4)+VLOOKUP($A662+ROUND((COLUMN()-2)/24,5),'Расчет сбытовых надбавок'!$B$1537:'Расчет сбытовых надбавок'!$G$2280,4)</f>
        <v>850.74</v>
      </c>
      <c r="W662" s="98">
        <f>VLOOKUP($A662+ROUND((COLUMN()-2)/24,5),АТС!$A$41:$F$736,4)+VLOOKUP($A662+ROUND((COLUMN()-2)/24,5),'Расчет сбытовых надбавок'!$B$1537:'Расчет сбытовых надбавок'!$G$2280,4)</f>
        <v>609.42000000000007</v>
      </c>
      <c r="X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Y662" s="98">
        <f>VLOOKUP($A662+ROUND((COLUMN()-2)/24,5),АТС!$A$41:$F$736,4)+VLOOKUP($A662+ROUND((COLUMN()-2)/24,5),'Расчет сбытовых надбавок'!$B$1537:'Расчет сбытовых надбавок'!$G$2280,4)</f>
        <v>0</v>
      </c>
    </row>
    <row r="663" spans="1:25" x14ac:dyDescent="0.2">
      <c r="A663" s="79">
        <f t="shared" si="19"/>
        <v>42570</v>
      </c>
      <c r="B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C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D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E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F663" s="98">
        <f>VLOOKUP($A663+ROUND((COLUMN()-2)/24,5),АТС!$A$41:$F$736,4)+VLOOKUP($A663+ROUND((COLUMN()-2)/24,5),'Расчет сбытовых надбавок'!$B$1537:'Расчет сбытовых надбавок'!$G$2280,4)</f>
        <v>5.64</v>
      </c>
      <c r="G663" s="98">
        <f>VLOOKUP($A663+ROUND((COLUMN()-2)/24,5),АТС!$A$41:$F$736,4)+VLOOKUP($A663+ROUND((COLUMN()-2)/24,5),'Расчет сбытовых надбавок'!$B$1537:'Расчет сбытовых надбавок'!$G$2280,4)</f>
        <v>78.33</v>
      </c>
      <c r="H663" s="98">
        <f>VLOOKUP($A663+ROUND((COLUMN()-2)/24,5),АТС!$A$41:$F$736,4)+VLOOKUP($A663+ROUND((COLUMN()-2)/24,5),'Расчет сбытовых надбавок'!$B$1537:'Расчет сбытовых надбавок'!$G$2280,4)</f>
        <v>114.31</v>
      </c>
      <c r="I663" s="98">
        <f>VLOOKUP($A663+ROUND((COLUMN()-2)/24,5),АТС!$A$41:$F$736,4)+VLOOKUP($A663+ROUND((COLUMN()-2)/24,5),'Расчет сбытовых надбавок'!$B$1537:'Расчет сбытовых надбавок'!$G$2280,4)</f>
        <v>121.13</v>
      </c>
      <c r="J663" s="98">
        <f>VLOOKUP($A663+ROUND((COLUMN()-2)/24,5),АТС!$A$41:$F$736,4)+VLOOKUP($A663+ROUND((COLUMN()-2)/24,5),'Расчет сбытовых надбавок'!$B$1537:'Расчет сбытовых надбавок'!$G$2280,4)</f>
        <v>134.78</v>
      </c>
      <c r="K663" s="98">
        <f>VLOOKUP($A663+ROUND((COLUMN()-2)/24,5),АТС!$A$41:$F$736,4)+VLOOKUP($A663+ROUND((COLUMN()-2)/24,5),'Расчет сбытовых надбавок'!$B$1537:'Расчет сбытовых надбавок'!$G$2280,4)</f>
        <v>131.74</v>
      </c>
      <c r="L663" s="98">
        <f>VLOOKUP($A663+ROUND((COLUMN()-2)/24,5),АТС!$A$41:$F$736,4)+VLOOKUP($A663+ROUND((COLUMN()-2)/24,5),'Расчет сбытовых надбавок'!$B$1537:'Расчет сбытовых надбавок'!$G$2280,4)</f>
        <v>25.86</v>
      </c>
      <c r="M663" s="98">
        <f>VLOOKUP($A663+ROUND((COLUMN()-2)/24,5),АТС!$A$41:$F$736,4)+VLOOKUP($A663+ROUND((COLUMN()-2)/24,5),'Расчет сбытовых надбавок'!$B$1537:'Расчет сбытовых надбавок'!$G$2280,4)</f>
        <v>13.29</v>
      </c>
      <c r="N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O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P663" s="98">
        <f>VLOOKUP($A663+ROUND((COLUMN()-2)/24,5),АТС!$A$41:$F$736,4)+VLOOKUP($A663+ROUND((COLUMN()-2)/24,5),'Расчет сбытовых надбавок'!$B$1537:'Расчет сбытовых надбавок'!$G$2280,4)</f>
        <v>0.01</v>
      </c>
      <c r="Q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R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S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T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U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V663" s="98">
        <f>VLOOKUP($A663+ROUND((COLUMN()-2)/24,5),АТС!$A$41:$F$736,4)+VLOOKUP($A663+ROUND((COLUMN()-2)/24,5),'Расчет сбытовых надбавок'!$B$1537:'Расчет сбытовых надбавок'!$G$2280,4)</f>
        <v>0.01</v>
      </c>
      <c r="W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X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Y663" s="98">
        <f>VLOOKUP($A663+ROUND((COLUMN()-2)/24,5),АТС!$A$41:$F$736,4)+VLOOKUP($A663+ROUND((COLUMN()-2)/24,5),'Расчет сбытовых надбавок'!$B$1537:'Расчет сбытовых надбавок'!$G$2280,4)</f>
        <v>0</v>
      </c>
    </row>
    <row r="664" spans="1:25" x14ac:dyDescent="0.2">
      <c r="A664" s="79">
        <f t="shared" si="19"/>
        <v>42571</v>
      </c>
      <c r="B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C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D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E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F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G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H664" s="98">
        <f>VLOOKUP($A664+ROUND((COLUMN()-2)/24,5),АТС!$A$41:$F$736,4)+VLOOKUP($A664+ROUND((COLUMN()-2)/24,5),'Расчет сбытовых надбавок'!$B$1537:'Расчет сбытовых надбавок'!$G$2280,4)</f>
        <v>224.86</v>
      </c>
      <c r="I664" s="98">
        <f>VLOOKUP($A664+ROUND((COLUMN()-2)/24,5),АТС!$A$41:$F$736,4)+VLOOKUP($A664+ROUND((COLUMN()-2)/24,5),'Расчет сбытовых надбавок'!$B$1537:'Расчет сбытовых надбавок'!$G$2280,4)</f>
        <v>123.9</v>
      </c>
      <c r="J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K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L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M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N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O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P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Q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R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S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T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U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V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W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X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Y664" s="98">
        <f>VLOOKUP($A664+ROUND((COLUMN()-2)/24,5),АТС!$A$41:$F$736,4)+VLOOKUP($A664+ROUND((COLUMN()-2)/24,5),'Расчет сбытовых надбавок'!$B$1537:'Расчет сбытовых надбавок'!$G$2280,4)</f>
        <v>0</v>
      </c>
    </row>
    <row r="665" spans="1:25" x14ac:dyDescent="0.2">
      <c r="A665" s="79">
        <f t="shared" si="19"/>
        <v>42572</v>
      </c>
      <c r="B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C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D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E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F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G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H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I665" s="98">
        <f>VLOOKUP($A665+ROUND((COLUMN()-2)/24,5),АТС!$A$41:$F$736,4)+VLOOKUP($A665+ROUND((COLUMN()-2)/24,5),'Расчет сбытовых надбавок'!$B$1537:'Расчет сбытовых надбавок'!$G$2280,4)</f>
        <v>112.72999999999999</v>
      </c>
      <c r="J665" s="98">
        <f>VLOOKUP($A665+ROUND((COLUMN()-2)/24,5),АТС!$A$41:$F$736,4)+VLOOKUP($A665+ROUND((COLUMN()-2)/24,5),'Расчет сбытовых надбавок'!$B$1537:'Расчет сбытовых надбавок'!$G$2280,4)</f>
        <v>5.82</v>
      </c>
      <c r="K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L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M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N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O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P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Q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R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S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T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U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V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W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X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Y665" s="98">
        <f>VLOOKUP($A665+ROUND((COLUMN()-2)/24,5),АТС!$A$41:$F$736,4)+VLOOKUP($A665+ROUND((COLUMN()-2)/24,5),'Расчет сбытовых надбавок'!$B$1537:'Расчет сбытовых надбавок'!$G$2280,4)</f>
        <v>0</v>
      </c>
    </row>
    <row r="666" spans="1:25" x14ac:dyDescent="0.2">
      <c r="A666" s="79">
        <f t="shared" si="19"/>
        <v>42573</v>
      </c>
      <c r="B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C666" s="98">
        <f>VLOOKUP($A666+ROUND((COLUMN()-2)/24,5),АТС!$A$41:$F$736,4)+VLOOKUP($A666+ROUND((COLUMN()-2)/24,5),'Расчет сбытовых надбавок'!$B$1537:'Расчет сбытовых надбавок'!$G$2280,4)</f>
        <v>0.22</v>
      </c>
      <c r="D666" s="98">
        <f>VLOOKUP($A666+ROUND((COLUMN()-2)/24,5),АТС!$A$41:$F$736,4)+VLOOKUP($A666+ROUND((COLUMN()-2)/24,5),'Расчет сбытовых надбавок'!$B$1537:'Расчет сбытовых надбавок'!$G$2280,4)</f>
        <v>28.7</v>
      </c>
      <c r="E666" s="98">
        <f>VLOOKUP($A666+ROUND((COLUMN()-2)/24,5),АТС!$A$41:$F$736,4)+VLOOKUP($A666+ROUND((COLUMN()-2)/24,5),'Расчет сбытовых надбавок'!$B$1537:'Расчет сбытовых надбавок'!$G$2280,4)</f>
        <v>47.87</v>
      </c>
      <c r="F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G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H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I666" s="98">
        <f>VLOOKUP($A666+ROUND((COLUMN()-2)/24,5),АТС!$A$41:$F$736,4)+VLOOKUP($A666+ROUND((COLUMN()-2)/24,5),'Расчет сбытовых надбавок'!$B$1537:'Расчет сбытовых надбавок'!$G$2280,4)</f>
        <v>56.96</v>
      </c>
      <c r="J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K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L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M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N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O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P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Q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R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S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T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U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V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W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X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Y666" s="98">
        <f>VLOOKUP($A666+ROUND((COLUMN()-2)/24,5),АТС!$A$41:$F$736,4)+VLOOKUP($A666+ROUND((COLUMN()-2)/24,5),'Расчет сбытовых надбавок'!$B$1537:'Расчет сбытовых надбавок'!$G$2280,4)</f>
        <v>0</v>
      </c>
    </row>
    <row r="667" spans="1:25" x14ac:dyDescent="0.2">
      <c r="A667" s="79">
        <f t="shared" si="19"/>
        <v>42574</v>
      </c>
      <c r="B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C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D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E667" s="98">
        <f>VLOOKUP($A667+ROUND((COLUMN()-2)/24,5),АТС!$A$41:$F$736,4)+VLOOKUP($A667+ROUND((COLUMN()-2)/24,5),'Расчет сбытовых надбавок'!$B$1537:'Расчет сбытовых надбавок'!$G$2280,4)</f>
        <v>12.66</v>
      </c>
      <c r="F667" s="98">
        <f>VLOOKUP($A667+ROUND((COLUMN()-2)/24,5),АТС!$A$41:$F$736,4)+VLOOKUP($A667+ROUND((COLUMN()-2)/24,5),'Расчет сбытовых надбавок'!$B$1537:'Расчет сбытовых надбавок'!$G$2280,4)</f>
        <v>57.38</v>
      </c>
      <c r="G667" s="98">
        <f>VLOOKUP($A667+ROUND((COLUMN()-2)/24,5),АТС!$A$41:$F$736,4)+VLOOKUP($A667+ROUND((COLUMN()-2)/24,5),'Расчет сбытовых надбавок'!$B$1537:'Расчет сбытовых надбавок'!$G$2280,4)</f>
        <v>38.81</v>
      </c>
      <c r="H667" s="98">
        <f>VLOOKUP($A667+ROUND((COLUMN()-2)/24,5),АТС!$A$41:$F$736,4)+VLOOKUP($A667+ROUND((COLUMN()-2)/24,5),'Расчет сбытовых надбавок'!$B$1537:'Расчет сбытовых надбавок'!$G$2280,4)</f>
        <v>53.72</v>
      </c>
      <c r="I667" s="98">
        <f>VLOOKUP($A667+ROUND((COLUMN()-2)/24,5),АТС!$A$41:$F$736,4)+VLOOKUP($A667+ROUND((COLUMN()-2)/24,5),'Расчет сбытовых надбавок'!$B$1537:'Расчет сбытовых надбавок'!$G$2280,4)</f>
        <v>41.18</v>
      </c>
      <c r="J667" s="98">
        <f>VLOOKUP($A667+ROUND((COLUMN()-2)/24,5),АТС!$A$41:$F$736,4)+VLOOKUP($A667+ROUND((COLUMN()-2)/24,5),'Расчет сбытовых надбавок'!$B$1537:'Расчет сбытовых надбавок'!$G$2280,4)</f>
        <v>14.27</v>
      </c>
      <c r="K667" s="98">
        <f>VLOOKUP($A667+ROUND((COLUMN()-2)/24,5),АТС!$A$41:$F$736,4)+VLOOKUP($A667+ROUND((COLUMN()-2)/24,5),'Расчет сбытовых надбавок'!$B$1537:'Расчет сбытовых надбавок'!$G$2280,4)</f>
        <v>0.01</v>
      </c>
      <c r="L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M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N667" s="98">
        <f>VLOOKUP($A667+ROUND((COLUMN()-2)/24,5),АТС!$A$41:$F$736,4)+VLOOKUP($A667+ROUND((COLUMN()-2)/24,5),'Расчет сбытовых надбавок'!$B$1537:'Расчет сбытовых надбавок'!$G$2280,4)</f>
        <v>0.01</v>
      </c>
      <c r="O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P667" s="98">
        <f>VLOOKUP($A667+ROUND((COLUMN()-2)/24,5),АТС!$A$41:$F$736,4)+VLOOKUP($A667+ROUND((COLUMN()-2)/24,5),'Расчет сбытовых надбавок'!$B$1537:'Расчет сбытовых надбавок'!$G$2280,4)</f>
        <v>0.01</v>
      </c>
      <c r="Q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R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S667" s="98">
        <f>VLOOKUP($A667+ROUND((COLUMN()-2)/24,5),АТС!$A$41:$F$736,4)+VLOOKUP($A667+ROUND((COLUMN()-2)/24,5),'Расчет сбытовых надбавок'!$B$1537:'Расчет сбытовых надбавок'!$G$2280,4)</f>
        <v>0.01</v>
      </c>
      <c r="T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U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V667" s="98">
        <f>VLOOKUP($A667+ROUND((COLUMN()-2)/24,5),АТС!$A$41:$F$736,4)+VLOOKUP($A667+ROUND((COLUMN()-2)/24,5),'Расчет сбытовых надбавок'!$B$1537:'Расчет сбытовых надбавок'!$G$2280,4)</f>
        <v>0.01</v>
      </c>
      <c r="W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X667" s="98">
        <f>VLOOKUP($A667+ROUND((COLUMN()-2)/24,5),АТС!$A$41:$F$736,4)+VLOOKUP($A667+ROUND((COLUMN()-2)/24,5),'Расчет сбытовых надбавок'!$B$1537:'Расчет сбытовых надбавок'!$G$2280,4)</f>
        <v>0.01</v>
      </c>
      <c r="Y667" s="98">
        <f>VLOOKUP($A667+ROUND((COLUMN()-2)/24,5),АТС!$A$41:$F$736,4)+VLOOKUP($A667+ROUND((COLUMN()-2)/24,5),'Расчет сбытовых надбавок'!$B$1537:'Расчет сбытовых надбавок'!$G$2280,4)</f>
        <v>0.01</v>
      </c>
    </row>
    <row r="668" spans="1:25" x14ac:dyDescent="0.2">
      <c r="A668" s="79">
        <f t="shared" si="19"/>
        <v>42575</v>
      </c>
      <c r="B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C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D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E668" s="98">
        <f>VLOOKUP($A668+ROUND((COLUMN()-2)/24,5),АТС!$A$41:$F$736,4)+VLOOKUP($A668+ROUND((COLUMN()-2)/24,5),'Расчет сбытовых надбавок'!$B$1537:'Расчет сбытовых надбавок'!$G$2280,4)</f>
        <v>0.01</v>
      </c>
      <c r="F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G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H668" s="98">
        <f>VLOOKUP($A668+ROUND((COLUMN()-2)/24,5),АТС!$A$41:$F$736,4)+VLOOKUP($A668+ROUND((COLUMN()-2)/24,5),'Расчет сбытовых надбавок'!$B$1537:'Расчет сбытовых надбавок'!$G$2280,4)</f>
        <v>1.1100000000000001</v>
      </c>
      <c r="I668" s="98">
        <f>VLOOKUP($A668+ROUND((COLUMN()-2)/24,5),АТС!$A$41:$F$736,4)+VLOOKUP($A668+ROUND((COLUMN()-2)/24,5),'Расчет сбытовых надбавок'!$B$1537:'Расчет сбытовых надбавок'!$G$2280,4)</f>
        <v>108.95</v>
      </c>
      <c r="J668" s="98">
        <f>VLOOKUP($A668+ROUND((COLUMN()-2)/24,5),АТС!$A$41:$F$736,4)+VLOOKUP($A668+ROUND((COLUMN()-2)/24,5),'Расчет сбытовых надбавок'!$B$1537:'Расчет сбытовых надбавок'!$G$2280,4)</f>
        <v>39.739999999999995</v>
      </c>
      <c r="K668" s="98">
        <f>VLOOKUP($A668+ROUND((COLUMN()-2)/24,5),АТС!$A$41:$F$736,4)+VLOOKUP($A668+ROUND((COLUMN()-2)/24,5),'Расчет сбытовых надбавок'!$B$1537:'Расчет сбытовых надбавок'!$G$2280,4)</f>
        <v>0.01</v>
      </c>
      <c r="L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M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N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O668" s="98">
        <f>VLOOKUP($A668+ROUND((COLUMN()-2)/24,5),АТС!$A$41:$F$736,4)+VLOOKUP($A668+ROUND((COLUMN()-2)/24,5),'Расчет сбытовых надбавок'!$B$1537:'Расчет сбытовых надбавок'!$G$2280,4)</f>
        <v>0.01</v>
      </c>
      <c r="P668" s="98">
        <f>VLOOKUP($A668+ROUND((COLUMN()-2)/24,5),АТС!$A$41:$F$736,4)+VLOOKUP($A668+ROUND((COLUMN()-2)/24,5),'Расчет сбытовых надбавок'!$B$1537:'Расчет сбытовых надбавок'!$G$2280,4)</f>
        <v>0.01</v>
      </c>
      <c r="Q668" s="98">
        <f>VLOOKUP($A668+ROUND((COLUMN()-2)/24,5),АТС!$A$41:$F$736,4)+VLOOKUP($A668+ROUND((COLUMN()-2)/24,5),'Расчет сбытовых надбавок'!$B$1537:'Расчет сбытовых надбавок'!$G$2280,4)</f>
        <v>0.01</v>
      </c>
      <c r="R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S668" s="98">
        <f>VLOOKUP($A668+ROUND((COLUMN()-2)/24,5),АТС!$A$41:$F$736,4)+VLOOKUP($A668+ROUND((COLUMN()-2)/24,5),'Расчет сбытовых надбавок'!$B$1537:'Расчет сбытовых надбавок'!$G$2280,4)</f>
        <v>0.01</v>
      </c>
      <c r="T668" s="98">
        <f>VLOOKUP($A668+ROUND((COLUMN()-2)/24,5),АТС!$A$41:$F$736,4)+VLOOKUP($A668+ROUND((COLUMN()-2)/24,5),'Расчет сбытовых надбавок'!$B$1537:'Расчет сбытовых надбавок'!$G$2280,4)</f>
        <v>0.01</v>
      </c>
      <c r="U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V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W668" s="98">
        <f>VLOOKUP($A668+ROUND((COLUMN()-2)/24,5),АТС!$A$41:$F$736,4)+VLOOKUP($A668+ROUND((COLUMN()-2)/24,5),'Расчет сбытовых надбавок'!$B$1537:'Расчет сбытовых надбавок'!$G$2280,4)</f>
        <v>0.01</v>
      </c>
      <c r="X668" s="98">
        <f>VLOOKUP($A668+ROUND((COLUMN()-2)/24,5),АТС!$A$41:$F$736,4)+VLOOKUP($A668+ROUND((COLUMN()-2)/24,5),'Расчет сбытовых надбавок'!$B$1537:'Расчет сбытовых надбавок'!$G$2280,4)</f>
        <v>0.01</v>
      </c>
      <c r="Y668" s="98">
        <f>VLOOKUP($A668+ROUND((COLUMN()-2)/24,5),АТС!$A$41:$F$736,4)+VLOOKUP($A668+ROUND((COLUMN()-2)/24,5),'Расчет сбытовых надбавок'!$B$1537:'Расчет сбытовых надбавок'!$G$2280,4)</f>
        <v>0</v>
      </c>
    </row>
    <row r="669" spans="1:25" x14ac:dyDescent="0.2">
      <c r="A669" s="79">
        <f t="shared" si="19"/>
        <v>42576</v>
      </c>
      <c r="B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C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D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E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F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G669" s="98">
        <f>VLOOKUP($A669+ROUND((COLUMN()-2)/24,5),АТС!$A$41:$F$736,4)+VLOOKUP($A669+ROUND((COLUMN()-2)/24,5),'Расчет сбытовых надбавок'!$B$1537:'Расчет сбытовых надбавок'!$G$2280,4)</f>
        <v>16.7</v>
      </c>
      <c r="H669" s="98">
        <f>VLOOKUP($A669+ROUND((COLUMN()-2)/24,5),АТС!$A$41:$F$736,4)+VLOOKUP($A669+ROUND((COLUMN()-2)/24,5),'Расчет сбытовых надбавок'!$B$1537:'Расчет сбытовых надбавок'!$G$2280,4)</f>
        <v>88.02</v>
      </c>
      <c r="I669" s="98">
        <f>VLOOKUP($A669+ROUND((COLUMN()-2)/24,5),АТС!$A$41:$F$736,4)+VLOOKUP($A669+ROUND((COLUMN()-2)/24,5),'Расчет сбытовых надбавок'!$B$1537:'Расчет сбытовых надбавок'!$G$2280,4)</f>
        <v>97.330000000000013</v>
      </c>
      <c r="J669" s="98">
        <f>VLOOKUP($A669+ROUND((COLUMN()-2)/24,5),АТС!$A$41:$F$736,4)+VLOOKUP($A669+ROUND((COLUMN()-2)/24,5),'Расчет сбытовых надбавок'!$B$1537:'Расчет сбытовых надбавок'!$G$2280,4)</f>
        <v>0.24</v>
      </c>
      <c r="K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L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M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N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O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P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Q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R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S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T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U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V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W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X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Y669" s="98">
        <f>VLOOKUP($A669+ROUND((COLUMN()-2)/24,5),АТС!$A$41:$F$736,4)+VLOOKUP($A669+ROUND((COLUMN()-2)/24,5),'Расчет сбытовых надбавок'!$B$1537:'Расчет сбытовых надбавок'!$G$2280,4)</f>
        <v>0</v>
      </c>
    </row>
    <row r="670" spans="1:25" x14ac:dyDescent="0.2">
      <c r="A670" s="79">
        <f t="shared" si="19"/>
        <v>42577</v>
      </c>
      <c r="B670" s="98">
        <f>VLOOKUP($A670+ROUND((COLUMN()-2)/24,5),АТС!$A$41:$F$736,4)+VLOOKUP($A670+ROUND((COLUMN()-2)/24,5),'Расчет сбытовых надбавок'!$B$1537:'Расчет сбытовых надбавок'!$G$2280,4)</f>
        <v>60.66</v>
      </c>
      <c r="C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D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E670" s="98">
        <f>VLOOKUP($A670+ROUND((COLUMN()-2)/24,5),АТС!$A$41:$F$736,4)+VLOOKUP($A670+ROUND((COLUMN()-2)/24,5),'Расчет сбытовых надбавок'!$B$1537:'Расчет сбытовых надбавок'!$G$2280,4)</f>
        <v>17.12</v>
      </c>
      <c r="F670" s="98">
        <f>VLOOKUP($A670+ROUND((COLUMN()-2)/24,5),АТС!$A$41:$F$736,4)+VLOOKUP($A670+ROUND((COLUMN()-2)/24,5),'Расчет сбытовых надбавок'!$B$1537:'Расчет сбытовых надбавок'!$G$2280,4)</f>
        <v>26.37</v>
      </c>
      <c r="G670" s="98">
        <f>VLOOKUP($A670+ROUND((COLUMN()-2)/24,5),АТС!$A$41:$F$736,4)+VLOOKUP($A670+ROUND((COLUMN()-2)/24,5),'Расчет сбытовых надбавок'!$B$1537:'Расчет сбытовых надбавок'!$G$2280,4)</f>
        <v>80.3</v>
      </c>
      <c r="H670" s="98">
        <f>VLOOKUP($A670+ROUND((COLUMN()-2)/24,5),АТС!$A$41:$F$736,4)+VLOOKUP($A670+ROUND((COLUMN()-2)/24,5),'Расчет сбытовых надбавок'!$B$1537:'Расчет сбытовых надбавок'!$G$2280,4)</f>
        <v>93.21</v>
      </c>
      <c r="I670" s="98">
        <f>VLOOKUP($A670+ROUND((COLUMN()-2)/24,5),АТС!$A$41:$F$736,4)+VLOOKUP($A670+ROUND((COLUMN()-2)/24,5),'Расчет сбытовых надбавок'!$B$1537:'Расчет сбытовых надбавок'!$G$2280,4)</f>
        <v>116.61</v>
      </c>
      <c r="J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K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L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M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N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O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P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Q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R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S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T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U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V670" s="98">
        <f>VLOOKUP($A670+ROUND((COLUMN()-2)/24,5),АТС!$A$41:$F$736,4)+VLOOKUP($A670+ROUND((COLUMN()-2)/24,5),'Расчет сбытовых надбавок'!$B$1537:'Расчет сбытовых надбавок'!$G$2280,4)</f>
        <v>0.01</v>
      </c>
      <c r="W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X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Y670" s="98">
        <f>VLOOKUP($A670+ROUND((COLUMN()-2)/24,5),АТС!$A$41:$F$736,4)+VLOOKUP($A670+ROUND((COLUMN()-2)/24,5),'Расчет сбытовых надбавок'!$B$1537:'Расчет сбытовых надбавок'!$G$2280,4)</f>
        <v>0</v>
      </c>
    </row>
    <row r="671" spans="1:25" x14ac:dyDescent="0.2">
      <c r="A671" s="79">
        <f t="shared" si="19"/>
        <v>42578</v>
      </c>
      <c r="B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C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D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E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F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G671" s="98">
        <f>VLOOKUP($A671+ROUND((COLUMN()-2)/24,5),АТС!$A$41:$F$736,4)+VLOOKUP($A671+ROUND((COLUMN()-2)/24,5),'Расчет сбытовых надбавок'!$B$1537:'Расчет сбытовых надбавок'!$G$2280,4)</f>
        <v>71.97</v>
      </c>
      <c r="H671" s="98">
        <f>VLOOKUP($A671+ROUND((COLUMN()-2)/24,5),АТС!$A$41:$F$736,4)+VLOOKUP($A671+ROUND((COLUMN()-2)/24,5),'Расчет сбытовых надбавок'!$B$1537:'Расчет сбытовых надбавок'!$G$2280,4)</f>
        <v>12.35</v>
      </c>
      <c r="I671" s="98">
        <f>VLOOKUP($A671+ROUND((COLUMN()-2)/24,5),АТС!$A$41:$F$736,4)+VLOOKUP($A671+ROUND((COLUMN()-2)/24,5),'Расчет сбытовых надбавок'!$B$1537:'Расчет сбытовых надбавок'!$G$2280,4)</f>
        <v>119.41</v>
      </c>
      <c r="J671" s="98">
        <f>VLOOKUP($A671+ROUND((COLUMN()-2)/24,5),АТС!$A$41:$F$736,4)+VLOOKUP($A671+ROUND((COLUMN()-2)/24,5),'Расчет сбытовых надбавок'!$B$1537:'Расчет сбытовых надбавок'!$G$2280,4)</f>
        <v>0.01</v>
      </c>
      <c r="K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L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M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N671" s="98">
        <f>VLOOKUP($A671+ROUND((COLUMN()-2)/24,5),АТС!$A$41:$F$736,4)+VLOOKUP($A671+ROUND((COLUMN()-2)/24,5),'Расчет сбытовых надбавок'!$B$1537:'Расчет сбытовых надбавок'!$G$2280,4)</f>
        <v>0.01</v>
      </c>
      <c r="O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P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Q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R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S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T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U671" s="98">
        <f>VLOOKUP($A671+ROUND((COLUMN()-2)/24,5),АТС!$A$41:$F$736,4)+VLOOKUP($A671+ROUND((COLUMN()-2)/24,5),'Расчет сбытовых надбавок'!$B$1537:'Расчет сбытовых надбавок'!$G$2280,4)</f>
        <v>27.37</v>
      </c>
      <c r="V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W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X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Y671" s="98">
        <f>VLOOKUP($A671+ROUND((COLUMN()-2)/24,5),АТС!$A$41:$F$736,4)+VLOOKUP($A671+ROUND((COLUMN()-2)/24,5),'Расчет сбытовых надбавок'!$B$1537:'Расчет сбытовых надбавок'!$G$2280,4)</f>
        <v>0</v>
      </c>
    </row>
    <row r="672" spans="1:25" x14ac:dyDescent="0.2">
      <c r="A672" s="79">
        <f t="shared" si="19"/>
        <v>42579</v>
      </c>
      <c r="B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C672" s="98">
        <f>VLOOKUP($A672+ROUND((COLUMN()-2)/24,5),АТС!$A$41:$F$736,4)+VLOOKUP($A672+ROUND((COLUMN()-2)/24,5),'Расчет сбытовых надбавок'!$B$1537:'Расчет сбытовых надбавок'!$G$2280,4)</f>
        <v>448.21</v>
      </c>
      <c r="D672" s="98">
        <f>VLOOKUP($A672+ROUND((COLUMN()-2)/24,5),АТС!$A$41:$F$736,4)+VLOOKUP($A672+ROUND((COLUMN()-2)/24,5),'Расчет сбытовых надбавок'!$B$1537:'Расчет сбытовых надбавок'!$G$2280,4)</f>
        <v>649.2399999999999</v>
      </c>
      <c r="E672" s="98">
        <f>VLOOKUP($A672+ROUND((COLUMN()-2)/24,5),АТС!$A$41:$F$736,4)+VLOOKUP($A672+ROUND((COLUMN()-2)/24,5),'Расчет сбытовых надбавок'!$B$1537:'Расчет сбытовых надбавок'!$G$2280,4)</f>
        <v>726.39</v>
      </c>
      <c r="F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G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H672" s="98">
        <f>VLOOKUP($A672+ROUND((COLUMN()-2)/24,5),АТС!$A$41:$F$736,4)+VLOOKUP($A672+ROUND((COLUMN()-2)/24,5),'Расчет сбытовых надбавок'!$B$1537:'Расчет сбытовых надбавок'!$G$2280,4)</f>
        <v>481.98</v>
      </c>
      <c r="I672" s="98">
        <f>VLOOKUP($A672+ROUND((COLUMN()-2)/24,5),АТС!$A$41:$F$736,4)+VLOOKUP($A672+ROUND((COLUMN()-2)/24,5),'Расчет сбытовых надбавок'!$B$1537:'Расчет сбытовых надбавок'!$G$2280,4)</f>
        <v>164.57</v>
      </c>
      <c r="J672" s="98">
        <f>VLOOKUP($A672+ROUND((COLUMN()-2)/24,5),АТС!$A$41:$F$736,4)+VLOOKUP($A672+ROUND((COLUMN()-2)/24,5),'Расчет сбытовых надбавок'!$B$1537:'Расчет сбытовых надбавок'!$G$2280,4)</f>
        <v>62.62</v>
      </c>
      <c r="K672" s="98">
        <f>VLOOKUP($A672+ROUND((COLUMN()-2)/24,5),АТС!$A$41:$F$736,4)+VLOOKUP($A672+ROUND((COLUMN()-2)/24,5),'Расчет сбытовых надбавок'!$B$1537:'Расчет сбытовых надбавок'!$G$2280,4)</f>
        <v>72.58</v>
      </c>
      <c r="L672" s="98">
        <f>VLOOKUP($A672+ROUND((COLUMN()-2)/24,5),АТС!$A$41:$F$736,4)+VLOOKUP($A672+ROUND((COLUMN()-2)/24,5),'Расчет сбытовых надбавок'!$B$1537:'Расчет сбытовых надбавок'!$G$2280,4)</f>
        <v>64.319999999999993</v>
      </c>
      <c r="M672" s="98">
        <f>VLOOKUP($A672+ROUND((COLUMN()-2)/24,5),АТС!$A$41:$F$736,4)+VLOOKUP($A672+ROUND((COLUMN()-2)/24,5),'Расчет сбытовых надбавок'!$B$1537:'Расчет сбытовых надбавок'!$G$2280,4)</f>
        <v>55.12</v>
      </c>
      <c r="N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O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P672" s="98">
        <f>VLOOKUP($A672+ROUND((COLUMN()-2)/24,5),АТС!$A$41:$F$736,4)+VLOOKUP($A672+ROUND((COLUMN()-2)/24,5),'Расчет сбытовых надбавок'!$B$1537:'Расчет сбытовых надбавок'!$G$2280,4)</f>
        <v>23.73</v>
      </c>
      <c r="Q672" s="98">
        <f>VLOOKUP($A672+ROUND((COLUMN()-2)/24,5),АТС!$A$41:$F$736,4)+VLOOKUP($A672+ROUND((COLUMN()-2)/24,5),'Расчет сбытовых надбавок'!$B$1537:'Расчет сбытовых надбавок'!$G$2280,4)</f>
        <v>19.709999999999997</v>
      </c>
      <c r="R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S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T672" s="98">
        <f>VLOOKUP($A672+ROUND((COLUMN()-2)/24,5),АТС!$A$41:$F$736,4)+VLOOKUP($A672+ROUND((COLUMN()-2)/24,5),'Расчет сбытовых надбавок'!$B$1537:'Расчет сбытовых надбавок'!$G$2280,4)</f>
        <v>31.560000000000002</v>
      </c>
      <c r="U672" s="98">
        <f>VLOOKUP($A672+ROUND((COLUMN()-2)/24,5),АТС!$A$41:$F$736,4)+VLOOKUP($A672+ROUND((COLUMN()-2)/24,5),'Расчет сбытовых надбавок'!$B$1537:'Расчет сбытовых надбавок'!$G$2280,4)</f>
        <v>190.19</v>
      </c>
      <c r="V672" s="98">
        <f>VLOOKUP($A672+ROUND((COLUMN()-2)/24,5),АТС!$A$41:$F$736,4)+VLOOKUP($A672+ROUND((COLUMN()-2)/24,5),'Расчет сбытовых надбавок'!$B$1537:'Расчет сбытовых надбавок'!$G$2280,4)</f>
        <v>54.75</v>
      </c>
      <c r="W672" s="98">
        <f>VLOOKUP($A672+ROUND((COLUMN()-2)/24,5),АТС!$A$41:$F$736,4)+VLOOKUP($A672+ROUND((COLUMN()-2)/24,5),'Расчет сбытовых надбавок'!$B$1537:'Расчет сбытовых надбавок'!$G$2280,4)</f>
        <v>102.85</v>
      </c>
      <c r="X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Y672" s="98">
        <f>VLOOKUP($A672+ROUND((COLUMN()-2)/24,5),АТС!$A$41:$F$736,4)+VLOOKUP($A672+ROUND((COLUMN()-2)/24,5),'Расчет сбытовых надбавок'!$B$1537:'Расчет сбытовых надбавок'!$G$2280,4)</f>
        <v>0</v>
      </c>
    </row>
    <row r="673" spans="1:27" x14ac:dyDescent="0.2">
      <c r="A673" s="79">
        <f t="shared" si="19"/>
        <v>42580</v>
      </c>
      <c r="B673" s="98">
        <f>VLOOKUP($A673+ROUND((COLUMN()-2)/24,5),АТС!$A$41:$F$736,4)+VLOOKUP($A673+ROUND((COLUMN()-2)/24,5),'Расчет сбытовых надбавок'!$B$1537:'Расчет сбытовых надбавок'!$G$2280,4)</f>
        <v>319.73</v>
      </c>
      <c r="C673" s="98">
        <f>VLOOKUP($A673+ROUND((COLUMN()-2)/24,5),АТС!$A$41:$F$736,4)+VLOOKUP($A673+ROUND((COLUMN()-2)/24,5),'Расчет сбытовых надбавок'!$B$1537:'Расчет сбытовых надбавок'!$G$2280,4)</f>
        <v>417.39</v>
      </c>
      <c r="D673" s="98">
        <f>VLOOKUP($A673+ROUND((COLUMN()-2)/24,5),АТС!$A$41:$F$736,4)+VLOOKUP($A673+ROUND((COLUMN()-2)/24,5),'Расчет сбытовых надбавок'!$B$1537:'Расчет сбытовых надбавок'!$G$2280,4)</f>
        <v>537.43000000000006</v>
      </c>
      <c r="E673" s="98">
        <f>VLOOKUP($A673+ROUND((COLUMN()-2)/24,5),АТС!$A$41:$F$736,4)+VLOOKUP($A673+ROUND((COLUMN()-2)/24,5),'Расчет сбытовых надбавок'!$B$1537:'Расчет сбытовых надбавок'!$G$2280,4)</f>
        <v>11.42</v>
      </c>
      <c r="F673" s="98">
        <f>VLOOKUP($A673+ROUND((COLUMN()-2)/24,5),АТС!$A$41:$F$736,4)+VLOOKUP($A673+ROUND((COLUMN()-2)/24,5),'Расчет сбытовых надбавок'!$B$1537:'Расчет сбытовых надбавок'!$G$2280,4)</f>
        <v>723.91</v>
      </c>
      <c r="G673" s="98">
        <f>VLOOKUP($A673+ROUND((COLUMN()-2)/24,5),АТС!$A$41:$F$736,4)+VLOOKUP($A673+ROUND((COLUMN()-2)/24,5),'Расчет сбытовых надбавок'!$B$1537:'Расчет сбытовых надбавок'!$G$2280,4)</f>
        <v>624</v>
      </c>
      <c r="H673" s="98">
        <f>VLOOKUP($A673+ROUND((COLUMN()-2)/24,5),АТС!$A$41:$F$736,4)+VLOOKUP($A673+ROUND((COLUMN()-2)/24,5),'Расчет сбытовых надбавок'!$B$1537:'Расчет сбытовых надбавок'!$G$2280,4)</f>
        <v>507.23</v>
      </c>
      <c r="I673" s="98">
        <f>VLOOKUP($A673+ROUND((COLUMN()-2)/24,5),АТС!$A$41:$F$736,4)+VLOOKUP($A673+ROUND((COLUMN()-2)/24,5),'Расчет сбытовых надбавок'!$B$1537:'Расчет сбытовых надбавок'!$G$2280,4)</f>
        <v>175.89999999999998</v>
      </c>
      <c r="J673" s="98">
        <f>VLOOKUP($A673+ROUND((COLUMN()-2)/24,5),АТС!$A$41:$F$736,4)+VLOOKUP($A673+ROUND((COLUMN()-2)/24,5),'Расчет сбытовых надбавок'!$B$1537:'Расчет сбытовых надбавок'!$G$2280,4)</f>
        <v>67.58</v>
      </c>
      <c r="K673" s="98">
        <f>VLOOKUP($A673+ROUND((COLUMN()-2)/24,5),АТС!$A$41:$F$736,4)+VLOOKUP($A673+ROUND((COLUMN()-2)/24,5),'Расчет сбытовых надбавок'!$B$1537:'Расчет сбытовых надбавок'!$G$2280,4)</f>
        <v>105.15</v>
      </c>
      <c r="L673" s="98">
        <f>VLOOKUP($A673+ROUND((COLUMN()-2)/24,5),АТС!$A$41:$F$736,4)+VLOOKUP($A673+ROUND((COLUMN()-2)/24,5),'Расчет сбытовых надбавок'!$B$1537:'Расчет сбытовых надбавок'!$G$2280,4)</f>
        <v>31.76</v>
      </c>
      <c r="M673" s="98">
        <f>VLOOKUP($A673+ROUND((COLUMN()-2)/24,5),АТС!$A$41:$F$736,4)+VLOOKUP($A673+ROUND((COLUMN()-2)/24,5),'Расчет сбытовых надбавок'!$B$1537:'Расчет сбытовых надбавок'!$G$2280,4)</f>
        <v>49.040000000000006</v>
      </c>
      <c r="N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O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P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Q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R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S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T673" s="98">
        <f>VLOOKUP($A673+ROUND((COLUMN()-2)/24,5),АТС!$A$41:$F$736,4)+VLOOKUP($A673+ROUND((COLUMN()-2)/24,5),'Расчет сбытовых надбавок'!$B$1537:'Расчет сбытовых надбавок'!$G$2280,4)</f>
        <v>2.63</v>
      </c>
      <c r="U673" s="98">
        <f>VLOOKUP($A673+ROUND((COLUMN()-2)/24,5),АТС!$A$41:$F$736,4)+VLOOKUP($A673+ROUND((COLUMN()-2)/24,5),'Расчет сбытовых надбавок'!$B$1537:'Расчет сбытовых надбавок'!$G$2280,4)</f>
        <v>236.41</v>
      </c>
      <c r="V673" s="98">
        <f>VLOOKUP($A673+ROUND((COLUMN()-2)/24,5),АТС!$A$41:$F$736,4)+VLOOKUP($A673+ROUND((COLUMN()-2)/24,5),'Расчет сбытовых надбавок'!$B$1537:'Расчет сбытовых надбавок'!$G$2280,4)</f>
        <v>264.90000000000003</v>
      </c>
      <c r="W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X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Y673" s="98">
        <f>VLOOKUP($A673+ROUND((COLUMN()-2)/24,5),АТС!$A$41:$F$736,4)+VLOOKUP($A673+ROUND((COLUMN()-2)/24,5),'Расчет сбытовых надбавок'!$B$1537:'Расчет сбытовых надбавок'!$G$2280,4)</f>
        <v>0</v>
      </c>
    </row>
    <row r="674" spans="1:27" x14ac:dyDescent="0.2">
      <c r="A674" s="79">
        <f t="shared" si="19"/>
        <v>42581</v>
      </c>
      <c r="B674" s="98">
        <f>VLOOKUP($A674+ROUND((COLUMN()-2)/24,5),АТС!$A$41:$F$784,4)+VLOOKUP($A674+ROUND((COLUMN()-2)/24,5),'Расчет сбытовых надбавок'!$B$1537:'Расчет сбытовых надбавок'!$G$2280,4)</f>
        <v>0</v>
      </c>
      <c r="C674" s="98">
        <f>VLOOKUP($A674+ROUND((COLUMN()-2)/24,5),АТС!$A$41:$F$784,4)+VLOOKUP($A674+ROUND((COLUMN()-2)/24,5),'Расчет сбытовых надбавок'!$B$1537:'Расчет сбытовых надбавок'!$G$2280,4)</f>
        <v>0</v>
      </c>
      <c r="D674" s="98">
        <f>VLOOKUP($A674+ROUND((COLUMN()-2)/24,5),АТС!$A$41:$F$784,4)+VLOOKUP($A674+ROUND((COLUMN()-2)/24,5),'Расчет сбытовых надбавок'!$B$1537:'Расчет сбытовых надбавок'!$G$2280,4)</f>
        <v>0</v>
      </c>
      <c r="E674" s="98">
        <f>VLOOKUP($A674+ROUND((COLUMN()-2)/24,5),АТС!$A$41:$F$784,4)+VLOOKUP($A674+ROUND((COLUMN()-2)/24,5),'Расчет сбытовых надбавок'!$B$1537:'Расчет сбытовых надбавок'!$G$2280,4)</f>
        <v>0</v>
      </c>
      <c r="F674" s="98">
        <f>VLOOKUP($A674+ROUND((COLUMN()-2)/24,5),АТС!$A$41:$F$784,4)+VLOOKUP($A674+ROUND((COLUMN()-2)/24,5),'Расчет сбытовых надбавок'!$B$1537:'Расчет сбытовых надбавок'!$G$2280,4)</f>
        <v>0</v>
      </c>
      <c r="G674" s="98">
        <f>VLOOKUP($A674+ROUND((COLUMN()-2)/24,5),АТС!$A$41:$F$784,4)+VLOOKUP($A674+ROUND((COLUMN()-2)/24,5),'Расчет сбытовых надбавок'!$B$1537:'Расчет сбытовых надбавок'!$G$2280,4)</f>
        <v>14.25</v>
      </c>
      <c r="H674" s="98">
        <f>VLOOKUP($A674+ROUND((COLUMN()-2)/24,5),АТС!$A$41:$F$784,4)+VLOOKUP($A674+ROUND((COLUMN()-2)/24,5),'Расчет сбытовых надбавок'!$B$1537:'Расчет сбытовых надбавок'!$G$2280,4)</f>
        <v>36.769999999999996</v>
      </c>
      <c r="I674" s="98">
        <f>VLOOKUP($A674+ROUND((COLUMN()-2)/24,5),АТС!$A$41:$F$784,4)+VLOOKUP($A674+ROUND((COLUMN()-2)/24,5),'Расчет сбытовых надбавок'!$B$1537:'Расчет сбытовых надбавок'!$G$2280,4)</f>
        <v>59.47</v>
      </c>
      <c r="J674" s="98">
        <f>VLOOKUP($A674+ROUND((COLUMN()-2)/24,5),АТС!$A$41:$F$784,4)+VLOOKUP($A674+ROUND((COLUMN()-2)/24,5),'Расчет сбытовых надбавок'!$B$1537:'Расчет сбытовых надбавок'!$G$2280,4)</f>
        <v>0.01</v>
      </c>
      <c r="K674" s="98">
        <f>VLOOKUP($A674+ROUND((COLUMN()-2)/24,5),АТС!$A$41:$F$784,4)+VLOOKUP($A674+ROUND((COLUMN()-2)/24,5),'Расчет сбытовых надбавок'!$B$1537:'Расчет сбытовых надбавок'!$G$2280,4)</f>
        <v>0.01</v>
      </c>
      <c r="L674" s="98">
        <f>VLOOKUP($A674+ROUND((COLUMN()-2)/24,5),АТС!$A$41:$F$784,4)+VLOOKUP($A674+ROUND((COLUMN()-2)/24,5),'Расчет сбытовых надбавок'!$B$1537:'Расчет сбытовых надбавок'!$G$2280,4)</f>
        <v>0</v>
      </c>
      <c r="M674" s="98">
        <f>VLOOKUP($A674+ROUND((COLUMN()-2)/24,5),АТС!$A$41:$F$784,4)+VLOOKUP($A674+ROUND((COLUMN()-2)/24,5),'Расчет сбытовых надбавок'!$B$1537:'Расчет сбытовых надбавок'!$G$2280,4)</f>
        <v>0</v>
      </c>
      <c r="N674" s="98">
        <f>VLOOKUP($A674+ROUND((COLUMN()-2)/24,5),АТС!$A$41:$F$784,4)+VLOOKUP($A674+ROUND((COLUMN()-2)/24,5),'Расчет сбытовых надбавок'!$B$1537:'Расчет сбытовых надбавок'!$G$2280,4)</f>
        <v>0.01</v>
      </c>
      <c r="O674" s="98">
        <f>VLOOKUP($A674+ROUND((COLUMN()-2)/24,5),АТС!$A$41:$F$784,4)+VLOOKUP($A674+ROUND((COLUMN()-2)/24,5),'Расчет сбытовых надбавок'!$B$1537:'Расчет сбытовых надбавок'!$G$2280,4)</f>
        <v>0.01</v>
      </c>
      <c r="P674" s="98">
        <f>VLOOKUP($A674+ROUND((COLUMN()-2)/24,5),АТС!$A$41:$F$784,4)+VLOOKUP($A674+ROUND((COLUMN()-2)/24,5),'Расчет сбытовых надбавок'!$B$1537:'Расчет сбытовых надбавок'!$G$2280,4)</f>
        <v>0.01</v>
      </c>
      <c r="Q674" s="98">
        <f>VLOOKUP($A674+ROUND((COLUMN()-2)/24,5),АТС!$A$41:$F$784,4)+VLOOKUP($A674+ROUND((COLUMN()-2)/24,5),'Расчет сбытовых надбавок'!$B$1537:'Расчет сбытовых надбавок'!$G$2280,4)</f>
        <v>0</v>
      </c>
      <c r="R674" s="98">
        <f>VLOOKUP($A674+ROUND((COLUMN()-2)/24,5),АТС!$A$41:$F$784,4)+VLOOKUP($A674+ROUND((COLUMN()-2)/24,5),'Расчет сбытовых надбавок'!$B$1537:'Расчет сбытовых надбавок'!$G$2280,4)</f>
        <v>0.01</v>
      </c>
      <c r="S674" s="98">
        <f>VLOOKUP($A674+ROUND((COLUMN()-2)/24,5),АТС!$A$41:$F$784,4)+VLOOKUP($A674+ROUND((COLUMN()-2)/24,5),'Расчет сбытовых надбавок'!$B$1537:'Расчет сбытовых надбавок'!$G$2280,4)</f>
        <v>0.01</v>
      </c>
      <c r="T674" s="98">
        <f>VLOOKUP($A674+ROUND((COLUMN()-2)/24,5),АТС!$A$41:$F$784,4)+VLOOKUP($A674+ROUND((COLUMN()-2)/24,5),'Расчет сбытовых надбавок'!$B$1537:'Расчет сбытовых надбавок'!$G$2280,4)</f>
        <v>0.01</v>
      </c>
      <c r="U674" s="98">
        <f>VLOOKUP($A674+ROUND((COLUMN()-2)/24,5),АТС!$A$41:$F$784,4)+VLOOKUP($A674+ROUND((COLUMN()-2)/24,5),'Расчет сбытовых надбавок'!$B$1537:'Расчет сбытовых надбавок'!$G$2280,4)</f>
        <v>32.769999999999996</v>
      </c>
      <c r="V674" s="98">
        <f>VLOOKUP($A674+ROUND((COLUMN()-2)/24,5),АТС!$A$41:$F$784,4)+VLOOKUP($A674+ROUND((COLUMN()-2)/24,5),'Расчет сбытовых надбавок'!$B$1537:'Расчет сбытовых надбавок'!$G$2280,4)</f>
        <v>71.440000000000012</v>
      </c>
      <c r="W674" s="98">
        <f>VLOOKUP($A674+ROUND((COLUMN()-2)/24,5),АТС!$A$41:$F$784,4)+VLOOKUP($A674+ROUND((COLUMN()-2)/24,5),'Расчет сбытовых надбавок'!$B$1537:'Расчет сбытовых надбавок'!$G$2280,4)</f>
        <v>0</v>
      </c>
      <c r="X674" s="98">
        <f>VLOOKUP($A674+ROUND((COLUMN()-2)/24,5),АТС!$A$41:$F$784,4)+VLOOKUP($A674+ROUND((COLUMN()-2)/24,5),'Расчет сбытовых надбавок'!$B$1537:'Расчет сбытовых надбавок'!$G$2280,4)</f>
        <v>0.01</v>
      </c>
      <c r="Y674" s="98">
        <f>VLOOKUP($A674+ROUND((COLUMN()-2)/24,5),АТС!$A$41:$F$784,4)+VLOOKUP($A674+ROUND((COLUMN()-2)/24,5),'Расчет сбытовых надбавок'!$B$1537:'Расчет сбытовых надбавок'!$G$2280,4)</f>
        <v>0.01</v>
      </c>
    </row>
    <row r="675" spans="1:27" x14ac:dyDescent="0.2">
      <c r="A675" s="79">
        <f t="shared" si="19"/>
        <v>42582</v>
      </c>
      <c r="B675" s="98">
        <f>VLOOKUP($A675+ROUND((COLUMN()-2)/24,5),АТС!$A$41:$F$784,4)+VLOOKUP($A675+ROUND((COLUMN()-2)/24,5),'Расчет сбытовых надбавок'!$B$1537:'Расчет сбытовых надбавок'!$G$2280,4)</f>
        <v>0</v>
      </c>
      <c r="C675" s="98">
        <f>VLOOKUP($A675+ROUND((COLUMN()-2)/24,5),АТС!$A$41:$F$784,4)+VLOOKUP($A675+ROUND((COLUMN()-2)/24,5),'Расчет сбытовых надбавок'!$B$1537:'Расчет сбытовых надбавок'!$G$2280,4)</f>
        <v>0</v>
      </c>
      <c r="D675" s="98">
        <f>VLOOKUP($A675+ROUND((COLUMN()-2)/24,5),АТС!$A$41:$F$784,4)+VLOOKUP($A675+ROUND((COLUMN()-2)/24,5),'Расчет сбытовых надбавок'!$B$1537:'Расчет сбытовых надбавок'!$G$2280,4)</f>
        <v>0</v>
      </c>
      <c r="E675" s="98">
        <f>VLOOKUP($A675+ROUND((COLUMN()-2)/24,5),АТС!$A$41:$F$784,4)+VLOOKUP($A675+ROUND((COLUMN()-2)/24,5),'Расчет сбытовых надбавок'!$B$1537:'Расчет сбытовых надбавок'!$G$2280,4)</f>
        <v>0</v>
      </c>
      <c r="F675" s="98">
        <f>VLOOKUP($A675+ROUND((COLUMN()-2)/24,5),АТС!$A$41:$F$784,4)+VLOOKUP($A675+ROUND((COLUMN()-2)/24,5),'Расчет сбытовых надбавок'!$B$1537:'Расчет сбытовых надбавок'!$G$2280,4)</f>
        <v>0</v>
      </c>
      <c r="G675" s="98">
        <f>VLOOKUP($A675+ROUND((COLUMN()-2)/24,5),АТС!$A$41:$F$784,4)+VLOOKUP($A675+ROUND((COLUMN()-2)/24,5),'Расчет сбытовых надбавок'!$B$1537:'Расчет сбытовых надбавок'!$G$2280,4)</f>
        <v>0</v>
      </c>
      <c r="H675" s="98">
        <f>VLOOKUP($A675+ROUND((COLUMN()-2)/24,5),АТС!$A$41:$F$784,4)+VLOOKUP($A675+ROUND((COLUMN()-2)/24,5),'Расчет сбытовых надбавок'!$B$1537:'Расчет сбытовых надбавок'!$G$2280,4)</f>
        <v>62.56</v>
      </c>
      <c r="I675" s="98">
        <f>VLOOKUP($A675+ROUND((COLUMN()-2)/24,5),АТС!$A$41:$F$784,4)+VLOOKUP($A675+ROUND((COLUMN()-2)/24,5),'Расчет сбытовых надбавок'!$B$1537:'Расчет сбытовых надбавок'!$G$2280,4)</f>
        <v>161.26999999999998</v>
      </c>
      <c r="J675" s="98">
        <f>VLOOKUP($A675+ROUND((COLUMN()-2)/24,5),АТС!$A$41:$F$784,4)+VLOOKUP($A675+ROUND((COLUMN()-2)/24,5),'Расчет сбытовых надбавок'!$B$1537:'Расчет сбытовых надбавок'!$G$2280,4)</f>
        <v>141.17000000000002</v>
      </c>
      <c r="K675" s="98">
        <f>VLOOKUP($A675+ROUND((COLUMN()-2)/24,5),АТС!$A$41:$F$784,4)+VLOOKUP($A675+ROUND((COLUMN()-2)/24,5),'Расчет сбытовых надбавок'!$B$1537:'Расчет сбытовых надбавок'!$G$2280,4)</f>
        <v>87.5</v>
      </c>
      <c r="L675" s="98">
        <f>VLOOKUP($A675+ROUND((COLUMN()-2)/24,5),АТС!$A$41:$F$784,4)+VLOOKUP($A675+ROUND((COLUMN()-2)/24,5),'Расчет сбытовых надбавок'!$B$1537:'Расчет сбытовых надбавок'!$G$2280,4)</f>
        <v>0</v>
      </c>
      <c r="M675" s="98">
        <f>VLOOKUP($A675+ROUND((COLUMN()-2)/24,5),АТС!$A$41:$F$784,4)+VLOOKUP($A675+ROUND((COLUMN()-2)/24,5),'Расчет сбытовых надбавок'!$B$1537:'Расчет сбытовых надбавок'!$G$2280,4)</f>
        <v>0</v>
      </c>
      <c r="N675" s="98">
        <f>VLOOKUP($A675+ROUND((COLUMN()-2)/24,5),АТС!$A$41:$F$784,4)+VLOOKUP($A675+ROUND((COLUMN()-2)/24,5),'Расчет сбытовых надбавок'!$B$1537:'Расчет сбытовых надбавок'!$G$2280,4)</f>
        <v>0</v>
      </c>
      <c r="O675" s="98">
        <f>VLOOKUP($A675+ROUND((COLUMN()-2)/24,5),АТС!$A$41:$F$784,4)+VLOOKUP($A675+ROUND((COLUMN()-2)/24,5),'Расчет сбытовых надбавок'!$B$1537:'Расчет сбытовых надбавок'!$G$2280,4)</f>
        <v>0.01</v>
      </c>
      <c r="P675" s="98">
        <f>VLOOKUP($A675+ROUND((COLUMN()-2)/24,5),АТС!$A$41:$F$784,4)+VLOOKUP($A675+ROUND((COLUMN()-2)/24,5),'Расчет сбытовых надбавок'!$B$1537:'Расчет сбытовых надбавок'!$G$2280,4)</f>
        <v>0</v>
      </c>
      <c r="Q675" s="98">
        <f>VLOOKUP($A675+ROUND((COLUMN()-2)/24,5),АТС!$A$41:$F$784,4)+VLOOKUP($A675+ROUND((COLUMN()-2)/24,5),'Расчет сбытовых надбавок'!$B$1537:'Расчет сбытовых надбавок'!$G$2280,4)</f>
        <v>0.01</v>
      </c>
      <c r="R675" s="98">
        <f>VLOOKUP($A675+ROUND((COLUMN()-2)/24,5),АТС!$A$41:$F$784,4)+VLOOKUP($A675+ROUND((COLUMN()-2)/24,5),'Расчет сбытовых надбавок'!$B$1537:'Расчет сбытовых надбавок'!$G$2280,4)</f>
        <v>0.01</v>
      </c>
      <c r="S675" s="98">
        <f>VLOOKUP($A675+ROUND((COLUMN()-2)/24,5),АТС!$A$41:$F$784,4)+VLOOKUP($A675+ROUND((COLUMN()-2)/24,5),'Расчет сбытовых надбавок'!$B$1537:'Расчет сбытовых надбавок'!$G$2280,4)</f>
        <v>0</v>
      </c>
      <c r="T675" s="98">
        <f>VLOOKUP($A675+ROUND((COLUMN()-2)/24,5),АТС!$A$41:$F$784,4)+VLOOKUP($A675+ROUND((COLUMN()-2)/24,5),'Расчет сбытовых надбавок'!$B$1537:'Расчет сбытовых надбавок'!$G$2280,4)</f>
        <v>0.01</v>
      </c>
      <c r="U675" s="98">
        <f>VLOOKUP($A675+ROUND((COLUMN()-2)/24,5),АТС!$A$41:$F$784,4)+VLOOKUP($A675+ROUND((COLUMN()-2)/24,5),'Расчет сбытовых надбавок'!$B$1537:'Расчет сбытовых надбавок'!$G$2280,4)</f>
        <v>0.01</v>
      </c>
      <c r="V675" s="98">
        <f>VLOOKUP($A675+ROUND((COLUMN()-2)/24,5),АТС!$A$41:$F$784,4)+VLOOKUP($A675+ROUND((COLUMN()-2)/24,5),'Расчет сбытовых надбавок'!$B$1537:'Расчет сбытовых надбавок'!$G$2280,4)</f>
        <v>0</v>
      </c>
      <c r="W675" s="98">
        <f>VLOOKUP($A675+ROUND((COLUMN()-2)/24,5),АТС!$A$41:$F$784,4)+VLOOKUP($A675+ROUND((COLUMN()-2)/24,5),'Расчет сбытовых надбавок'!$B$1537:'Расчет сбытовых надбавок'!$G$2280,4)</f>
        <v>0.01</v>
      </c>
      <c r="X675" s="98">
        <f>VLOOKUP($A675+ROUND((COLUMN()-2)/24,5),АТС!$A$41:$F$784,4)+VLOOKUP($A675+ROUND((COLUMN()-2)/24,5),'Расчет сбытовых надбавок'!$B$1537:'Расчет сбытовых надбавок'!$G$2280,4)</f>
        <v>0.01</v>
      </c>
      <c r="Y675" s="98">
        <f>VLOOKUP($A675+ROUND((COLUMN()-2)/24,5),АТС!$A$41:$F$784,4)+VLOOKUP($A675+ROUND((COLUMN()-2)/24,5),'Расчет сбытовых надбавок'!$B$1537:'Расчет сбытовых надбавок'!$G$2280,4)</f>
        <v>0.01</v>
      </c>
    </row>
    <row r="676" spans="1:27" ht="12.75" customHeight="1" x14ac:dyDescent="0.25">
      <c r="A676" s="93"/>
      <c r="C676" s="104"/>
      <c r="D676" s="104"/>
      <c r="E676" s="104"/>
      <c r="F676" s="104"/>
      <c r="G676" s="104"/>
      <c r="H676" s="104"/>
      <c r="I676" s="104"/>
      <c r="J676" s="104"/>
      <c r="K676" s="104"/>
      <c r="L676" s="104"/>
      <c r="M676" s="104"/>
      <c r="N676" s="104"/>
      <c r="O676" s="104"/>
      <c r="P676" s="104"/>
      <c r="Q676" s="104"/>
      <c r="R676" s="104"/>
      <c r="S676" s="104"/>
      <c r="T676" s="104"/>
      <c r="U676" s="104"/>
      <c r="V676" s="104"/>
      <c r="W676" s="104"/>
      <c r="X676" s="104"/>
      <c r="Y676" s="105"/>
    </row>
    <row r="677" spans="1:27" x14ac:dyDescent="0.25">
      <c r="A677" s="87" t="s">
        <v>152</v>
      </c>
      <c r="B677" s="78"/>
      <c r="C677" s="78"/>
      <c r="D677" s="78"/>
    </row>
    <row r="678" spans="1:27" ht="12.75" customHeight="1" x14ac:dyDescent="0.2">
      <c r="A678" s="169" t="s">
        <v>48</v>
      </c>
      <c r="B678" s="180" t="s">
        <v>154</v>
      </c>
      <c r="C678" s="181"/>
      <c r="D678" s="181"/>
      <c r="E678" s="181"/>
      <c r="F678" s="181"/>
      <c r="G678" s="181"/>
      <c r="H678" s="181"/>
      <c r="I678" s="181"/>
      <c r="J678" s="181"/>
      <c r="K678" s="181"/>
      <c r="L678" s="181"/>
      <c r="M678" s="181"/>
      <c r="N678" s="181"/>
      <c r="O678" s="181"/>
      <c r="P678" s="181"/>
      <c r="Q678" s="181"/>
      <c r="R678" s="181"/>
      <c r="S678" s="181"/>
      <c r="T678" s="181"/>
      <c r="U678" s="181"/>
      <c r="V678" s="181"/>
      <c r="W678" s="181"/>
      <c r="X678" s="181"/>
      <c r="Y678" s="182"/>
    </row>
    <row r="679" spans="1:27" ht="12.75" customHeight="1" x14ac:dyDescent="0.2">
      <c r="A679" s="170"/>
      <c r="B679" s="183"/>
      <c r="C679" s="184"/>
      <c r="D679" s="184"/>
      <c r="E679" s="184"/>
      <c r="F679" s="184"/>
      <c r="G679" s="184"/>
      <c r="H679" s="184"/>
      <c r="I679" s="184"/>
      <c r="J679" s="184"/>
      <c r="K679" s="184"/>
      <c r="L679" s="184"/>
      <c r="M679" s="184"/>
      <c r="N679" s="184"/>
      <c r="O679" s="184"/>
      <c r="P679" s="184"/>
      <c r="Q679" s="184"/>
      <c r="R679" s="184"/>
      <c r="S679" s="184"/>
      <c r="T679" s="184"/>
      <c r="U679" s="184"/>
      <c r="V679" s="184"/>
      <c r="W679" s="184"/>
      <c r="X679" s="184"/>
      <c r="Y679" s="185"/>
    </row>
    <row r="680" spans="1:27" s="111" customFormat="1" ht="12.75" customHeight="1" x14ac:dyDescent="0.2">
      <c r="A680" s="170"/>
      <c r="B680" s="216" t="s">
        <v>123</v>
      </c>
      <c r="C680" s="204" t="s">
        <v>124</v>
      </c>
      <c r="D680" s="204" t="s">
        <v>125</v>
      </c>
      <c r="E680" s="204" t="s">
        <v>126</v>
      </c>
      <c r="F680" s="204" t="s">
        <v>127</v>
      </c>
      <c r="G680" s="204" t="s">
        <v>128</v>
      </c>
      <c r="H680" s="204" t="s">
        <v>129</v>
      </c>
      <c r="I680" s="204" t="s">
        <v>130</v>
      </c>
      <c r="J680" s="204" t="s">
        <v>131</v>
      </c>
      <c r="K680" s="204" t="s">
        <v>132</v>
      </c>
      <c r="L680" s="204" t="s">
        <v>133</v>
      </c>
      <c r="M680" s="204" t="s">
        <v>134</v>
      </c>
      <c r="N680" s="214" t="s">
        <v>135</v>
      </c>
      <c r="O680" s="204" t="s">
        <v>136</v>
      </c>
      <c r="P680" s="204" t="s">
        <v>137</v>
      </c>
      <c r="Q680" s="204" t="s">
        <v>138</v>
      </c>
      <c r="R680" s="204" t="s">
        <v>139</v>
      </c>
      <c r="S680" s="204" t="s">
        <v>140</v>
      </c>
      <c r="T680" s="204" t="s">
        <v>141</v>
      </c>
      <c r="U680" s="204" t="s">
        <v>142</v>
      </c>
      <c r="V680" s="204" t="s">
        <v>143</v>
      </c>
      <c r="W680" s="204" t="s">
        <v>144</v>
      </c>
      <c r="X680" s="204" t="s">
        <v>145</v>
      </c>
      <c r="Y680" s="204" t="s">
        <v>146</v>
      </c>
    </row>
    <row r="681" spans="1:27" s="111" customFormat="1" ht="11.25" customHeight="1" x14ac:dyDescent="0.2">
      <c r="A681" s="171"/>
      <c r="B681" s="217"/>
      <c r="C681" s="205"/>
      <c r="D681" s="205"/>
      <c r="E681" s="205"/>
      <c r="F681" s="205"/>
      <c r="G681" s="205"/>
      <c r="H681" s="205"/>
      <c r="I681" s="205"/>
      <c r="J681" s="205"/>
      <c r="K681" s="205"/>
      <c r="L681" s="205"/>
      <c r="M681" s="205"/>
      <c r="N681" s="215"/>
      <c r="O681" s="205"/>
      <c r="P681" s="205"/>
      <c r="Q681" s="205"/>
      <c r="R681" s="205"/>
      <c r="S681" s="205"/>
      <c r="T681" s="205"/>
      <c r="U681" s="205"/>
      <c r="V681" s="205"/>
      <c r="W681" s="205"/>
      <c r="X681" s="205"/>
      <c r="Y681" s="205"/>
    </row>
    <row r="682" spans="1:27" ht="15.75" customHeight="1" x14ac:dyDescent="0.2">
      <c r="A682" s="79">
        <f>A645</f>
        <v>42552</v>
      </c>
      <c r="B682" s="98">
        <f>VLOOKUP($A682+ROUND((COLUMN()-2)/24,5),АТС!$A$41:$F$736,4)+VLOOKUP($A682+ROUND((COLUMN()-2)/24,5),'Расчет сбытовых надбавок'!$B$1537:'Расчет сбытовых надбавок'!$G$2280,5)</f>
        <v>0</v>
      </c>
      <c r="C682" s="98">
        <f>VLOOKUP($A682+ROUND((COLUMN()-2)/24,5),АТС!$A$41:$F$736,4)+VLOOKUP($A682+ROUND((COLUMN()-2)/24,5),'Расчет сбытовых надбавок'!$B$1537:'Расчет сбытовых надбавок'!$G$2280,5)</f>
        <v>0</v>
      </c>
      <c r="D682" s="98">
        <f>VLOOKUP($A682+ROUND((COLUMN()-2)/24,5),АТС!$A$41:$F$736,4)+VLOOKUP($A682+ROUND((COLUMN()-2)/24,5),'Расчет сбытовых надбавок'!$B$1537:'Расчет сбытовых надбавок'!$G$2280,5)</f>
        <v>0</v>
      </c>
      <c r="E682" s="98">
        <f>VLOOKUP($A682+ROUND((COLUMN()-2)/24,5),АТС!$A$41:$F$736,4)+VLOOKUP($A682+ROUND((COLUMN()-2)/24,5),'Расчет сбытовых надбавок'!$B$1537:'Расчет сбытовых надбавок'!$G$2280,5)</f>
        <v>8.3699999999999992</v>
      </c>
      <c r="F682" s="98">
        <f>VLOOKUP($A682+ROUND((COLUMN()-2)/24,5),АТС!$A$41:$F$736,4)+VLOOKUP($A682+ROUND((COLUMN()-2)/24,5),'Расчет сбытовых надбавок'!$B$1537:'Расчет сбытовых надбавок'!$G$2280,5)</f>
        <v>0</v>
      </c>
      <c r="G682" s="98">
        <f>VLOOKUP($A682+ROUND((COLUMN()-2)/24,5),АТС!$A$41:$F$736,4)+VLOOKUP($A682+ROUND((COLUMN()-2)/24,5),'Расчет сбытовых надбавок'!$B$1537:'Расчет сбытовых надбавок'!$G$2280,5)</f>
        <v>63.61</v>
      </c>
      <c r="H682" s="98">
        <f>VLOOKUP($A682+ROUND((COLUMN()-2)/24,5),АТС!$A$41:$F$736,4)+VLOOKUP($A682+ROUND((COLUMN()-2)/24,5),'Расчет сбытовых надбавок'!$B$1537:'Расчет сбытовых надбавок'!$G$2280,5)</f>
        <v>43.26</v>
      </c>
      <c r="I682" s="98">
        <f>VLOOKUP($A682+ROUND((COLUMN()-2)/24,5),АТС!$A$41:$F$736,4)+VLOOKUP($A682+ROUND((COLUMN()-2)/24,5),'Расчет сбытовых надбавок'!$B$1537:'Расчет сбытовых надбавок'!$G$2280,5)</f>
        <v>85.23</v>
      </c>
      <c r="J682" s="98">
        <f>VLOOKUP($A682+ROUND((COLUMN()-2)/24,5),АТС!$A$41:$F$736,4)+VLOOKUP($A682+ROUND((COLUMN()-2)/24,5),'Расчет сбытовых надбавок'!$B$1537:'Расчет сбытовых надбавок'!$G$2280,5)</f>
        <v>188.31</v>
      </c>
      <c r="K682" s="98">
        <f>VLOOKUP($A682+ROUND((COLUMN()-2)/24,5),АТС!$A$41:$F$736,4)+VLOOKUP($A682+ROUND((COLUMN()-2)/24,5),'Расчет сбытовых надбавок'!$B$1537:'Расчет сбытовых надбавок'!$G$2280,5)</f>
        <v>75.540000000000006</v>
      </c>
      <c r="L682" s="98">
        <f>VLOOKUP($A682+ROUND((COLUMN()-2)/24,5),АТС!$A$41:$F$736,4)+VLOOKUP($A682+ROUND((COLUMN()-2)/24,5),'Расчет сбытовых надбавок'!$B$1537:'Расчет сбытовых надбавок'!$G$2280,5)</f>
        <v>55.580000000000005</v>
      </c>
      <c r="M682" s="98">
        <f>VLOOKUP($A682+ROUND((COLUMN()-2)/24,5),АТС!$A$41:$F$736,4)+VLOOKUP($A682+ROUND((COLUMN()-2)/24,5),'Расчет сбытовых надбавок'!$B$1537:'Расчет сбытовых надбавок'!$G$2280,5)</f>
        <v>46.32</v>
      </c>
      <c r="N682" s="98">
        <f>VLOOKUP($A682+ROUND((COLUMN()-2)/24,5),АТС!$A$41:$F$736,4)+VLOOKUP($A682+ROUND((COLUMN()-2)/24,5),'Расчет сбытовых надбавок'!$B$1537:'Расчет сбытовых надбавок'!$G$2280,5)</f>
        <v>0</v>
      </c>
      <c r="O682" s="98">
        <f>VLOOKUP($A682+ROUND((COLUMN()-2)/24,5),АТС!$A$41:$F$736,4)+VLOOKUP($A682+ROUND((COLUMN()-2)/24,5),'Расчет сбытовых надбавок'!$B$1537:'Расчет сбытовых надбавок'!$G$2280,5)</f>
        <v>0.01</v>
      </c>
      <c r="P682" s="98">
        <f>VLOOKUP($A682+ROUND((COLUMN()-2)/24,5),АТС!$A$41:$F$736,4)+VLOOKUP($A682+ROUND((COLUMN()-2)/24,5),'Расчет сбытовых надбавок'!$B$1537:'Расчет сбытовых надбавок'!$G$2280,5)</f>
        <v>0</v>
      </c>
      <c r="Q682" s="98">
        <f>VLOOKUP($A682+ROUND((COLUMN()-2)/24,5),АТС!$A$41:$F$736,4)+VLOOKUP($A682+ROUND((COLUMN()-2)/24,5),'Расчет сбытовых надбавок'!$B$1537:'Расчет сбытовых надбавок'!$G$2280,5)</f>
        <v>0</v>
      </c>
      <c r="R682" s="98">
        <f>VLOOKUP($A682+ROUND((COLUMN()-2)/24,5),АТС!$A$41:$F$736,4)+VLOOKUP($A682+ROUND((COLUMN()-2)/24,5),'Расчет сбытовых надбавок'!$B$1537:'Расчет сбытовых надбавок'!$G$2280,5)</f>
        <v>0</v>
      </c>
      <c r="S682" s="98">
        <f>VLOOKUP($A682+ROUND((COLUMN()-2)/24,5),АТС!$A$41:$F$736,4)+VLOOKUP($A682+ROUND((COLUMN()-2)/24,5),'Расчет сбытовых надбавок'!$B$1537:'Расчет сбытовых надбавок'!$G$2280,5)</f>
        <v>0</v>
      </c>
      <c r="T682" s="98">
        <f>VLOOKUP($A682+ROUND((COLUMN()-2)/24,5),АТС!$A$41:$F$736,4)+VLOOKUP($A682+ROUND((COLUMN()-2)/24,5),'Расчет сбытовых надбавок'!$B$1537:'Расчет сбытовых надбавок'!$G$2280,5)</f>
        <v>0.01</v>
      </c>
      <c r="U682" s="98">
        <f>VLOOKUP($A682+ROUND((COLUMN()-2)/24,5),АТС!$A$41:$F$736,4)+VLOOKUP($A682+ROUND((COLUMN()-2)/24,5),'Расчет сбытовых надбавок'!$B$1537:'Расчет сбытовых надбавок'!$G$2280,5)</f>
        <v>0</v>
      </c>
      <c r="V682" s="98">
        <f>VLOOKUP($A682+ROUND((COLUMN()-2)/24,5),АТС!$A$41:$F$736,4)+VLOOKUP($A682+ROUND((COLUMN()-2)/24,5),'Расчет сбытовых надбавок'!$B$1537:'Расчет сбытовых надбавок'!$G$2280,5)</f>
        <v>0</v>
      </c>
      <c r="W682" s="98">
        <f>VLOOKUP($A682+ROUND((COLUMN()-2)/24,5),АТС!$A$41:$F$736,4)+VLOOKUP($A682+ROUND((COLUMN()-2)/24,5),'Расчет сбытовых надбавок'!$B$1537:'Расчет сбытовых надбавок'!$G$2280,5)</f>
        <v>0</v>
      </c>
      <c r="X682" s="98">
        <f>VLOOKUP($A682+ROUND((COLUMN()-2)/24,5),АТС!$A$41:$F$736,4)+VLOOKUP($A682+ROUND((COLUMN()-2)/24,5),'Расчет сбытовых надбавок'!$B$1537:'Расчет сбытовых надбавок'!$G$2280,5)</f>
        <v>0</v>
      </c>
      <c r="Y682" s="98">
        <f>VLOOKUP($A682+ROUND((COLUMN()-2)/24,5),АТС!$A$41:$F$736,4)+VLOOKUP($A682+ROUND((COLUMN()-2)/24,5),'Расчет сбытовых надбавок'!$B$1537:'Расчет сбытовых надбавок'!$G$2280,5)</f>
        <v>0</v>
      </c>
      <c r="AA682" s="80"/>
    </row>
    <row r="683" spans="1:27" x14ac:dyDescent="0.2">
      <c r="A683" s="79">
        <f>A682+1</f>
        <v>42553</v>
      </c>
      <c r="B683" s="98">
        <f>VLOOKUP($A683+ROUND((COLUMN()-2)/24,5),АТС!$A$41:$F$736,4)+VLOOKUP($A683+ROUND((COLUMN()-2)/24,5),'Расчет сбытовых надбавок'!$B$1537:'Расчет сбытовых надбавок'!$G$2280,5)</f>
        <v>0</v>
      </c>
      <c r="C683" s="98">
        <f>VLOOKUP($A683+ROUND((COLUMN()-2)/24,5),АТС!$A$41:$F$736,4)+VLOOKUP($A683+ROUND((COLUMN()-2)/24,5),'Расчет сбытовых надбавок'!$B$1537:'Расчет сбытовых надбавок'!$G$2280,5)</f>
        <v>0</v>
      </c>
      <c r="D683" s="98">
        <f>VLOOKUP($A683+ROUND((COLUMN()-2)/24,5),АТС!$A$41:$F$736,4)+VLOOKUP($A683+ROUND((COLUMN()-2)/24,5),'Расчет сбытовых надбавок'!$B$1537:'Расчет сбытовых надбавок'!$G$2280,5)</f>
        <v>0</v>
      </c>
      <c r="E683" s="98">
        <f>VLOOKUP($A683+ROUND((COLUMN()-2)/24,5),АТС!$A$41:$F$736,4)+VLOOKUP($A683+ROUND((COLUMN()-2)/24,5),'Расчет сбытовых надбавок'!$B$1537:'Расчет сбытовых надбавок'!$G$2280,5)</f>
        <v>0</v>
      </c>
      <c r="F683" s="98">
        <f>VLOOKUP($A683+ROUND((COLUMN()-2)/24,5),АТС!$A$41:$F$736,4)+VLOOKUP($A683+ROUND((COLUMN()-2)/24,5),'Расчет сбытовых надбавок'!$B$1537:'Расчет сбытовых надбавок'!$G$2280,5)</f>
        <v>0.01</v>
      </c>
      <c r="G683" s="98">
        <f>VLOOKUP($A683+ROUND((COLUMN()-2)/24,5),АТС!$A$41:$F$736,4)+VLOOKUP($A683+ROUND((COLUMN()-2)/24,5),'Расчет сбытовых надбавок'!$B$1537:'Расчет сбытовых надбавок'!$G$2280,5)</f>
        <v>224.86</v>
      </c>
      <c r="H683" s="98">
        <f>VLOOKUP($A683+ROUND((COLUMN()-2)/24,5),АТС!$A$41:$F$736,4)+VLOOKUP($A683+ROUND((COLUMN()-2)/24,5),'Расчет сбытовых надбавок'!$B$1537:'Расчет сбытовых надбавок'!$G$2280,5)</f>
        <v>0</v>
      </c>
      <c r="I683" s="98">
        <f>VLOOKUP($A683+ROUND((COLUMN()-2)/24,5),АТС!$A$41:$F$736,4)+VLOOKUP($A683+ROUND((COLUMN()-2)/24,5),'Расчет сбытовых надбавок'!$B$1537:'Расчет сбытовых надбавок'!$G$2280,5)</f>
        <v>0</v>
      </c>
      <c r="J683" s="98">
        <f>VLOOKUP($A683+ROUND((COLUMN()-2)/24,5),АТС!$A$41:$F$736,4)+VLOOKUP($A683+ROUND((COLUMN()-2)/24,5),'Расчет сбытовых надбавок'!$B$1537:'Расчет сбытовых надбавок'!$G$2280,5)</f>
        <v>19.36</v>
      </c>
      <c r="K683" s="98">
        <f>VLOOKUP($A683+ROUND((COLUMN()-2)/24,5),АТС!$A$41:$F$736,4)+VLOOKUP($A683+ROUND((COLUMN()-2)/24,5),'Расчет сбытовых надбавок'!$B$1537:'Расчет сбытовых надбавок'!$G$2280,5)</f>
        <v>0.01</v>
      </c>
      <c r="L683" s="98">
        <f>VLOOKUP($A683+ROUND((COLUMN()-2)/24,5),АТС!$A$41:$F$736,4)+VLOOKUP($A683+ROUND((COLUMN()-2)/24,5),'Расчет сбытовых надбавок'!$B$1537:'Расчет сбытовых надбавок'!$G$2280,5)</f>
        <v>0</v>
      </c>
      <c r="M683" s="98">
        <f>VLOOKUP($A683+ROUND((COLUMN()-2)/24,5),АТС!$A$41:$F$736,4)+VLOOKUP($A683+ROUND((COLUMN()-2)/24,5),'Расчет сбытовых надбавок'!$B$1537:'Расчет сбытовых надбавок'!$G$2280,5)</f>
        <v>0</v>
      </c>
      <c r="N683" s="98">
        <f>VLOOKUP($A683+ROUND((COLUMN()-2)/24,5),АТС!$A$41:$F$736,4)+VLOOKUP($A683+ROUND((COLUMN()-2)/24,5),'Расчет сбытовых надбавок'!$B$1537:'Расчет сбытовых надбавок'!$G$2280,5)</f>
        <v>0</v>
      </c>
      <c r="O683" s="98">
        <f>VLOOKUP($A683+ROUND((COLUMN()-2)/24,5),АТС!$A$41:$F$736,4)+VLOOKUP($A683+ROUND((COLUMN()-2)/24,5),'Расчет сбытовых надбавок'!$B$1537:'Расчет сбытовых надбавок'!$G$2280,5)</f>
        <v>0</v>
      </c>
      <c r="P683" s="98">
        <f>VLOOKUP($A683+ROUND((COLUMN()-2)/24,5),АТС!$A$41:$F$736,4)+VLOOKUP($A683+ROUND((COLUMN()-2)/24,5),'Расчет сбытовых надбавок'!$B$1537:'Расчет сбытовых надбавок'!$G$2280,5)</f>
        <v>0</v>
      </c>
      <c r="Q683" s="98">
        <f>VLOOKUP($A683+ROUND((COLUMN()-2)/24,5),АТС!$A$41:$F$736,4)+VLOOKUP($A683+ROUND((COLUMN()-2)/24,5),'Расчет сбытовых надбавок'!$B$1537:'Расчет сбытовых надбавок'!$G$2280,5)</f>
        <v>0</v>
      </c>
      <c r="R683" s="98">
        <f>VLOOKUP($A683+ROUND((COLUMN()-2)/24,5),АТС!$A$41:$F$736,4)+VLOOKUP($A683+ROUND((COLUMN()-2)/24,5),'Расчет сбытовых надбавок'!$B$1537:'Расчет сбытовых надбавок'!$G$2280,5)</f>
        <v>0.01</v>
      </c>
      <c r="S683" s="98">
        <f>VLOOKUP($A683+ROUND((COLUMN()-2)/24,5),АТС!$A$41:$F$736,4)+VLOOKUP($A683+ROUND((COLUMN()-2)/24,5),'Расчет сбытовых надбавок'!$B$1537:'Расчет сбытовых надбавок'!$G$2280,5)</f>
        <v>0</v>
      </c>
      <c r="T683" s="98">
        <f>VLOOKUP($A683+ROUND((COLUMN()-2)/24,5),АТС!$A$41:$F$736,4)+VLOOKUP($A683+ROUND((COLUMN()-2)/24,5),'Расчет сбытовых надбавок'!$B$1537:'Расчет сбытовых надбавок'!$G$2280,5)</f>
        <v>0</v>
      </c>
      <c r="U683" s="98">
        <f>VLOOKUP($A683+ROUND((COLUMN()-2)/24,5),АТС!$A$41:$F$736,4)+VLOOKUP($A683+ROUND((COLUMN()-2)/24,5),'Расчет сбытовых надбавок'!$B$1537:'Расчет сбытовых надбавок'!$G$2280,5)</f>
        <v>0.01</v>
      </c>
      <c r="V683" s="98">
        <f>VLOOKUP($A683+ROUND((COLUMN()-2)/24,5),АТС!$A$41:$F$736,4)+VLOOKUP($A683+ROUND((COLUMN()-2)/24,5),'Расчет сбытовых надбавок'!$B$1537:'Расчет сбытовых надбавок'!$G$2280,5)</f>
        <v>0</v>
      </c>
      <c r="W683" s="98">
        <f>VLOOKUP($A683+ROUND((COLUMN()-2)/24,5),АТС!$A$41:$F$736,4)+VLOOKUP($A683+ROUND((COLUMN()-2)/24,5),'Расчет сбытовых надбавок'!$B$1537:'Расчет сбытовых надбавок'!$G$2280,5)</f>
        <v>0.01</v>
      </c>
      <c r="X683" s="98">
        <f>VLOOKUP($A683+ROUND((COLUMN()-2)/24,5),АТС!$A$41:$F$736,4)+VLOOKUP($A683+ROUND((COLUMN()-2)/24,5),'Расчет сбытовых надбавок'!$B$1537:'Расчет сбытовых надбавок'!$G$2280,5)</f>
        <v>0</v>
      </c>
      <c r="Y683" s="98">
        <f>VLOOKUP($A683+ROUND((COLUMN()-2)/24,5),АТС!$A$41:$F$736,4)+VLOOKUP($A683+ROUND((COLUMN()-2)/24,5),'Расчет сбытовых надбавок'!$B$1537:'Расчет сбытовых надбавок'!$G$2280,5)</f>
        <v>0.01</v>
      </c>
    </row>
    <row r="684" spans="1:27" x14ac:dyDescent="0.2">
      <c r="A684" s="79">
        <f t="shared" ref="A684:A712" si="20">A683+1</f>
        <v>42554</v>
      </c>
      <c r="B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C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D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E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F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G684" s="98">
        <f>VLOOKUP($A684+ROUND((COLUMN()-2)/24,5),АТС!$A$41:$F$736,4)+VLOOKUP($A684+ROUND((COLUMN()-2)/24,5),'Расчет сбытовых надбавок'!$B$1537:'Расчет сбытовых надбавок'!$G$2280,5)</f>
        <v>1009.88</v>
      </c>
      <c r="H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I684" s="98">
        <f>VLOOKUP($A684+ROUND((COLUMN()-2)/24,5),АТС!$A$41:$F$736,4)+VLOOKUP($A684+ROUND((COLUMN()-2)/24,5),'Расчет сбытовых надбавок'!$B$1537:'Расчет сбытовых надбавок'!$G$2280,5)</f>
        <v>47.57</v>
      </c>
      <c r="J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K684" s="98">
        <f>VLOOKUP($A684+ROUND((COLUMN()-2)/24,5),АТС!$A$41:$F$736,4)+VLOOKUP($A684+ROUND((COLUMN()-2)/24,5),'Расчет сбытовых надбавок'!$B$1537:'Расчет сбытовых надбавок'!$G$2280,5)</f>
        <v>12.33</v>
      </c>
      <c r="L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M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N684" s="98">
        <f>VLOOKUP($A684+ROUND((COLUMN()-2)/24,5),АТС!$A$41:$F$736,4)+VLOOKUP($A684+ROUND((COLUMN()-2)/24,5),'Расчет сбытовых надбавок'!$B$1537:'Расчет сбытовых надбавок'!$G$2280,5)</f>
        <v>0.01</v>
      </c>
      <c r="O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P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Q684" s="98">
        <f>VLOOKUP($A684+ROUND((COLUMN()-2)/24,5),АТС!$A$41:$F$736,4)+VLOOKUP($A684+ROUND((COLUMN()-2)/24,5),'Расчет сбытовых надбавок'!$B$1537:'Расчет сбытовых надбавок'!$G$2280,5)</f>
        <v>0.01</v>
      </c>
      <c r="R684" s="98">
        <f>VLOOKUP($A684+ROUND((COLUMN()-2)/24,5),АТС!$A$41:$F$736,4)+VLOOKUP($A684+ROUND((COLUMN()-2)/24,5),'Расчет сбытовых надбавок'!$B$1537:'Расчет сбытовых надбавок'!$G$2280,5)</f>
        <v>0.02</v>
      </c>
      <c r="S684" s="98">
        <f>VLOOKUP($A684+ROUND((COLUMN()-2)/24,5),АТС!$A$41:$F$736,4)+VLOOKUP($A684+ROUND((COLUMN()-2)/24,5),'Расчет сбытовых надбавок'!$B$1537:'Расчет сбытовых надбавок'!$G$2280,5)</f>
        <v>0.01</v>
      </c>
      <c r="T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U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V684" s="98">
        <f>VLOOKUP($A684+ROUND((COLUMN()-2)/24,5),АТС!$A$41:$F$736,4)+VLOOKUP($A684+ROUND((COLUMN()-2)/24,5),'Расчет сбытовых надбавок'!$B$1537:'Расчет сбытовых надбавок'!$G$2280,5)</f>
        <v>0.01</v>
      </c>
      <c r="W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X684" s="98">
        <f>VLOOKUP($A684+ROUND((COLUMN()-2)/24,5),АТС!$A$41:$F$736,4)+VLOOKUP($A684+ROUND((COLUMN()-2)/24,5),'Расчет сбытовых надбавок'!$B$1537:'Расчет сбытовых надбавок'!$G$2280,5)</f>
        <v>0.01</v>
      </c>
      <c r="Y684" s="98">
        <f>VLOOKUP($A684+ROUND((COLUMN()-2)/24,5),АТС!$A$41:$F$736,4)+VLOOKUP($A684+ROUND((COLUMN()-2)/24,5),'Расчет сбытовых надбавок'!$B$1537:'Расчет сбытовых надбавок'!$G$2280,5)</f>
        <v>0</v>
      </c>
    </row>
    <row r="685" spans="1:27" x14ac:dyDescent="0.2">
      <c r="A685" s="79">
        <f t="shared" si="20"/>
        <v>42555</v>
      </c>
      <c r="B685" s="98">
        <f>VLOOKUP($A685+ROUND((COLUMN()-2)/24,5),АТС!$A$41:$F$736,4)+VLOOKUP($A685+ROUND((COLUMN()-2)/24,5),'Расчет сбытовых надбавок'!$B$1537:'Расчет сбытовых надбавок'!$G$2280,5)</f>
        <v>12.41</v>
      </c>
      <c r="C685" s="98">
        <f>VLOOKUP($A685+ROUND((COLUMN()-2)/24,5),АТС!$A$41:$F$736,4)+VLOOKUP($A685+ROUND((COLUMN()-2)/24,5),'Расчет сбытовых надбавок'!$B$1537:'Расчет сбытовых надбавок'!$G$2280,5)</f>
        <v>43.39</v>
      </c>
      <c r="D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E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F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G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H685" s="98">
        <f>VLOOKUP($A685+ROUND((COLUMN()-2)/24,5),АТС!$A$41:$F$736,4)+VLOOKUP($A685+ROUND((COLUMN()-2)/24,5),'Расчет сбытовых надбавок'!$B$1537:'Расчет сбытовых надбавок'!$G$2280,5)</f>
        <v>86.56</v>
      </c>
      <c r="I685" s="98">
        <f>VLOOKUP($A685+ROUND((COLUMN()-2)/24,5),АТС!$A$41:$F$736,4)+VLOOKUP($A685+ROUND((COLUMN()-2)/24,5),'Расчет сбытовых надбавок'!$B$1537:'Расчет сбытовых надбавок'!$G$2280,5)</f>
        <v>110.98</v>
      </c>
      <c r="J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K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L685" s="98">
        <f>VLOOKUP($A685+ROUND((COLUMN()-2)/24,5),АТС!$A$41:$F$736,4)+VLOOKUP($A685+ROUND((COLUMN()-2)/24,5),'Расчет сбытовых надбавок'!$B$1537:'Расчет сбытовых надбавок'!$G$2280,5)</f>
        <v>355.91999999999996</v>
      </c>
      <c r="M685" s="98">
        <f>VLOOKUP($A685+ROUND((COLUMN()-2)/24,5),АТС!$A$41:$F$736,4)+VLOOKUP($A685+ROUND((COLUMN()-2)/24,5),'Расчет сбытовых надбавок'!$B$1537:'Расчет сбытовых надбавок'!$G$2280,5)</f>
        <v>119.27000000000001</v>
      </c>
      <c r="N685" s="98">
        <f>VLOOKUP($A685+ROUND((COLUMN()-2)/24,5),АТС!$A$41:$F$736,4)+VLOOKUP($A685+ROUND((COLUMN()-2)/24,5),'Расчет сбытовых надбавок'!$B$1537:'Расчет сбытовых надбавок'!$G$2280,5)</f>
        <v>555.38</v>
      </c>
      <c r="O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P685" s="98">
        <f>VLOOKUP($A685+ROUND((COLUMN()-2)/24,5),АТС!$A$41:$F$736,4)+VLOOKUP($A685+ROUND((COLUMN()-2)/24,5),'Расчет сбытовых надбавок'!$B$1537:'Расчет сбытовых надбавок'!$G$2280,5)</f>
        <v>6.4300000000000006</v>
      </c>
      <c r="Q685" s="98">
        <f>VLOOKUP($A685+ROUND((COLUMN()-2)/24,5),АТС!$A$41:$F$736,4)+VLOOKUP($A685+ROUND((COLUMN()-2)/24,5),'Расчет сбытовых надбавок'!$B$1537:'Расчет сбытовых надбавок'!$G$2280,5)</f>
        <v>1.8199999999999998</v>
      </c>
      <c r="R685" s="98">
        <f>VLOOKUP($A685+ROUND((COLUMN()-2)/24,5),АТС!$A$41:$F$736,4)+VLOOKUP($A685+ROUND((COLUMN()-2)/24,5),'Расчет сбытовых надбавок'!$B$1537:'Расчет сбытовых надбавок'!$G$2280,5)</f>
        <v>546.05999999999995</v>
      </c>
      <c r="S685" s="98">
        <f>VLOOKUP($A685+ROUND((COLUMN()-2)/24,5),АТС!$A$41:$F$736,4)+VLOOKUP($A685+ROUND((COLUMN()-2)/24,5),'Расчет сбытовых надбавок'!$B$1537:'Расчет сбытовых надбавок'!$G$2280,5)</f>
        <v>530.42999999999995</v>
      </c>
      <c r="T685" s="98">
        <f>VLOOKUP($A685+ROUND((COLUMN()-2)/24,5),АТС!$A$41:$F$736,4)+VLOOKUP($A685+ROUND((COLUMN()-2)/24,5),'Расчет сбытовых надбавок'!$B$1537:'Расчет сбытовых надбавок'!$G$2280,5)</f>
        <v>527.06999999999994</v>
      </c>
      <c r="U685" s="98">
        <f>VLOOKUP($A685+ROUND((COLUMN()-2)/24,5),АТС!$A$41:$F$736,4)+VLOOKUP($A685+ROUND((COLUMN()-2)/24,5),'Расчет сбытовых надбавок'!$B$1537:'Расчет сбытовых надбавок'!$G$2280,5)</f>
        <v>432.05</v>
      </c>
      <c r="V685" s="98">
        <f>VLOOKUP($A685+ROUND((COLUMN()-2)/24,5),АТС!$A$41:$F$736,4)+VLOOKUP($A685+ROUND((COLUMN()-2)/24,5),'Расчет сбытовых надбавок'!$B$1537:'Расчет сбытовых надбавок'!$G$2280,5)</f>
        <v>368.42</v>
      </c>
      <c r="W685" s="98">
        <f>VLOOKUP($A685+ROUND((COLUMN()-2)/24,5),АТС!$A$41:$F$736,4)+VLOOKUP($A685+ROUND((COLUMN()-2)/24,5),'Расчет сбытовых надбавок'!$B$1537:'Расчет сбытовых надбавок'!$G$2280,5)</f>
        <v>466.40999999999997</v>
      </c>
      <c r="X685" s="98">
        <f>VLOOKUP($A685+ROUND((COLUMN()-2)/24,5),АТС!$A$41:$F$736,4)+VLOOKUP($A685+ROUND((COLUMN()-2)/24,5),'Расчет сбытовых надбавок'!$B$1537:'Расчет сбытовых надбавок'!$G$2280,5)</f>
        <v>156.48000000000002</v>
      </c>
      <c r="Y685" s="98">
        <f>VLOOKUP($A685+ROUND((COLUMN()-2)/24,5),АТС!$A$41:$F$736,4)+VLOOKUP($A685+ROUND((COLUMN()-2)/24,5),'Расчет сбытовых надбавок'!$B$1537:'Расчет сбытовых надбавок'!$G$2280,5)</f>
        <v>30.38</v>
      </c>
    </row>
    <row r="686" spans="1:27" x14ac:dyDescent="0.2">
      <c r="A686" s="79">
        <f t="shared" si="20"/>
        <v>42556</v>
      </c>
      <c r="B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C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D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E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F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G686" s="98">
        <f>VLOOKUP($A686+ROUND((COLUMN()-2)/24,5),АТС!$A$41:$F$736,4)+VLOOKUP($A686+ROUND((COLUMN()-2)/24,5),'Расчет сбытовых надбавок'!$B$1537:'Расчет сбытовых надбавок'!$G$2280,5)</f>
        <v>184.9</v>
      </c>
      <c r="H686" s="98">
        <f>VLOOKUP($A686+ROUND((COLUMN()-2)/24,5),АТС!$A$41:$F$736,4)+VLOOKUP($A686+ROUND((COLUMN()-2)/24,5),'Расчет сбытовых надбавок'!$B$1537:'Расчет сбытовых надбавок'!$G$2280,5)</f>
        <v>298.14</v>
      </c>
      <c r="I686" s="98">
        <f>VLOOKUP($A686+ROUND((COLUMN()-2)/24,5),АТС!$A$41:$F$736,4)+VLOOKUP($A686+ROUND((COLUMN()-2)/24,5),'Расчет сбытовых надбавок'!$B$1537:'Расчет сбытовых надбавок'!$G$2280,5)</f>
        <v>370.5</v>
      </c>
      <c r="J686" s="98">
        <f>VLOOKUP($A686+ROUND((COLUMN()-2)/24,5),АТС!$A$41:$F$736,4)+VLOOKUP($A686+ROUND((COLUMN()-2)/24,5),'Расчет сбытовых надбавок'!$B$1537:'Расчет сбытовых надбавок'!$G$2280,5)</f>
        <v>265.05</v>
      </c>
      <c r="K686" s="98">
        <f>VLOOKUP($A686+ROUND((COLUMN()-2)/24,5),АТС!$A$41:$F$736,4)+VLOOKUP($A686+ROUND((COLUMN()-2)/24,5),'Расчет сбытовых надбавок'!$B$1537:'Расчет сбытовых надбавок'!$G$2280,5)</f>
        <v>217.84</v>
      </c>
      <c r="L686" s="98">
        <f>VLOOKUP($A686+ROUND((COLUMN()-2)/24,5),АТС!$A$41:$F$736,4)+VLOOKUP($A686+ROUND((COLUMN()-2)/24,5),'Расчет сбытовых надбавок'!$B$1537:'Расчет сбытовых надбавок'!$G$2280,5)</f>
        <v>188.1</v>
      </c>
      <c r="M686" s="98">
        <f>VLOOKUP($A686+ROUND((COLUMN()-2)/24,5),АТС!$A$41:$F$736,4)+VLOOKUP($A686+ROUND((COLUMN()-2)/24,5),'Расчет сбытовых надбавок'!$B$1537:'Расчет сбытовых надбавок'!$G$2280,5)</f>
        <v>176.92</v>
      </c>
      <c r="N686" s="98">
        <f>VLOOKUP($A686+ROUND((COLUMN()-2)/24,5),АТС!$A$41:$F$736,4)+VLOOKUP($A686+ROUND((COLUMN()-2)/24,5),'Расчет сбытовых надбавок'!$B$1537:'Расчет сбытовых надбавок'!$G$2280,5)</f>
        <v>71.449999999999989</v>
      </c>
      <c r="O686" s="98">
        <f>VLOOKUP($A686+ROUND((COLUMN()-2)/24,5),АТС!$A$41:$F$736,4)+VLOOKUP($A686+ROUND((COLUMN()-2)/24,5),'Расчет сбытовых надбавок'!$B$1537:'Расчет сбытовых надбавок'!$G$2280,5)</f>
        <v>69.929999999999993</v>
      </c>
      <c r="P686" s="98">
        <f>VLOOKUP($A686+ROUND((COLUMN()-2)/24,5),АТС!$A$41:$F$736,4)+VLOOKUP($A686+ROUND((COLUMN()-2)/24,5),'Расчет сбытовых надбавок'!$B$1537:'Расчет сбытовых надбавок'!$G$2280,5)</f>
        <v>5.79</v>
      </c>
      <c r="Q686" s="98">
        <f>VLOOKUP($A686+ROUND((COLUMN()-2)/24,5),АТС!$A$41:$F$736,4)+VLOOKUP($A686+ROUND((COLUMN()-2)/24,5),'Расчет сбытовых надбавок'!$B$1537:'Расчет сбытовых надбавок'!$G$2280,5)</f>
        <v>1.77</v>
      </c>
      <c r="R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S686" s="98">
        <f>VLOOKUP($A686+ROUND((COLUMN()-2)/24,5),АТС!$A$41:$F$736,4)+VLOOKUP($A686+ROUND((COLUMN()-2)/24,5),'Расчет сбытовых надбавок'!$B$1537:'Расчет сбытовых надбавок'!$G$2280,5)</f>
        <v>0.12</v>
      </c>
      <c r="T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U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V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W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X686" s="98">
        <f>VLOOKUP($A686+ROUND((COLUMN()-2)/24,5),АТС!$A$41:$F$736,4)+VLOOKUP($A686+ROUND((COLUMN()-2)/24,5),'Расчет сбытовых надбавок'!$B$1537:'Расчет сбытовых надбавок'!$G$2280,5)</f>
        <v>156.18</v>
      </c>
      <c r="Y686" s="98">
        <f>VLOOKUP($A686+ROUND((COLUMN()-2)/24,5),АТС!$A$41:$F$736,4)+VLOOKUP($A686+ROUND((COLUMN()-2)/24,5),'Расчет сбытовых надбавок'!$B$1537:'Расчет сбытовых надбавок'!$G$2280,5)</f>
        <v>111.48</v>
      </c>
    </row>
    <row r="687" spans="1:27" x14ac:dyDescent="0.2">
      <c r="A687" s="79">
        <f t="shared" si="20"/>
        <v>42557</v>
      </c>
      <c r="B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C687" s="98">
        <f>VLOOKUP($A687+ROUND((COLUMN()-2)/24,5),АТС!$A$41:$F$736,4)+VLOOKUP($A687+ROUND((COLUMN()-2)/24,5),'Расчет сбытовых надбавок'!$B$1537:'Расчет сбытовых надбавок'!$G$2280,5)</f>
        <v>36.51</v>
      </c>
      <c r="D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E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F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G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H687" s="98">
        <f>VLOOKUP($A687+ROUND((COLUMN()-2)/24,5),АТС!$A$41:$F$736,4)+VLOOKUP($A687+ROUND((COLUMN()-2)/24,5),'Расчет сбытовых надбавок'!$B$1537:'Расчет сбытовых надбавок'!$G$2280,5)</f>
        <v>139.28</v>
      </c>
      <c r="I687" s="98">
        <f>VLOOKUP($A687+ROUND((COLUMN()-2)/24,5),АТС!$A$41:$F$736,4)+VLOOKUP($A687+ROUND((COLUMN()-2)/24,5),'Расчет сбытовых надбавок'!$B$1537:'Расчет сбытовых надбавок'!$G$2280,5)</f>
        <v>96.08</v>
      </c>
      <c r="J687" s="98">
        <f>VLOOKUP($A687+ROUND((COLUMN()-2)/24,5),АТС!$A$41:$F$736,4)+VLOOKUP($A687+ROUND((COLUMN()-2)/24,5),'Расчет сбытовых надбавок'!$B$1537:'Расчет сбытовых надбавок'!$G$2280,5)</f>
        <v>64.47</v>
      </c>
      <c r="K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L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M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N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O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P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Q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R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S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T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U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V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W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X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Y687" s="98">
        <f>VLOOKUP($A687+ROUND((COLUMN()-2)/24,5),АТС!$A$41:$F$736,4)+VLOOKUP($A687+ROUND((COLUMN()-2)/24,5),'Расчет сбытовых надбавок'!$B$1537:'Расчет сбытовых надбавок'!$G$2280,5)</f>
        <v>0</v>
      </c>
    </row>
    <row r="688" spans="1:27" x14ac:dyDescent="0.2">
      <c r="A688" s="79">
        <f t="shared" si="20"/>
        <v>42558</v>
      </c>
      <c r="B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C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D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E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F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G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H688" s="98">
        <f>VLOOKUP($A688+ROUND((COLUMN()-2)/24,5),АТС!$A$41:$F$736,4)+VLOOKUP($A688+ROUND((COLUMN()-2)/24,5),'Расчет сбытовых надбавок'!$B$1537:'Расчет сбытовых надбавок'!$G$2280,5)</f>
        <v>148.04</v>
      </c>
      <c r="I688" s="98">
        <f>VLOOKUP($A688+ROUND((COLUMN()-2)/24,5),АТС!$A$41:$F$736,4)+VLOOKUP($A688+ROUND((COLUMN()-2)/24,5),'Расчет сбытовых надбавок'!$B$1537:'Расчет сбытовых надбавок'!$G$2280,5)</f>
        <v>141.17000000000002</v>
      </c>
      <c r="J688" s="98">
        <f>VLOOKUP($A688+ROUND((COLUMN()-2)/24,5),АТС!$A$41:$F$736,4)+VLOOKUP($A688+ROUND((COLUMN()-2)/24,5),'Расчет сбытовых надбавок'!$B$1537:'Расчет сбытовых надбавок'!$G$2280,5)</f>
        <v>3.34</v>
      </c>
      <c r="K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L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M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N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O688" s="98">
        <f>VLOOKUP($A688+ROUND((COLUMN()-2)/24,5),АТС!$A$41:$F$736,4)+VLOOKUP($A688+ROUND((COLUMN()-2)/24,5),'Расчет сбытовых надбавок'!$B$1537:'Расчет сбытовых надбавок'!$G$2280,5)</f>
        <v>10.8</v>
      </c>
      <c r="P688" s="98">
        <f>VLOOKUP($A688+ROUND((COLUMN()-2)/24,5),АТС!$A$41:$F$736,4)+VLOOKUP($A688+ROUND((COLUMN()-2)/24,5),'Расчет сбытовых надбавок'!$B$1537:'Расчет сбытовых надбавок'!$G$2280,5)</f>
        <v>0.09</v>
      </c>
      <c r="Q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R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S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T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U688" s="98">
        <f>VLOOKUP($A688+ROUND((COLUMN()-2)/24,5),АТС!$A$41:$F$736,4)+VLOOKUP($A688+ROUND((COLUMN()-2)/24,5),'Расчет сбытовых надбавок'!$B$1537:'Расчет сбытовых надбавок'!$G$2280,5)</f>
        <v>10.08</v>
      </c>
      <c r="V688" s="98">
        <f>VLOOKUP($A688+ROUND((COLUMN()-2)/24,5),АТС!$A$41:$F$736,4)+VLOOKUP($A688+ROUND((COLUMN()-2)/24,5),'Расчет сбытовых надбавок'!$B$1537:'Расчет сбытовых надбавок'!$G$2280,5)</f>
        <v>59.059999999999995</v>
      </c>
      <c r="W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X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Y688" s="98">
        <f>VLOOKUP($A688+ROUND((COLUMN()-2)/24,5),АТС!$A$41:$F$736,4)+VLOOKUP($A688+ROUND((COLUMN()-2)/24,5),'Расчет сбытовых надбавок'!$B$1537:'Расчет сбытовых надбавок'!$G$2280,5)</f>
        <v>0</v>
      </c>
    </row>
    <row r="689" spans="1:25" x14ac:dyDescent="0.2">
      <c r="A689" s="79">
        <f t="shared" si="20"/>
        <v>42559</v>
      </c>
      <c r="B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C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D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E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F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G689" s="98">
        <f>VLOOKUP($A689+ROUND((COLUMN()-2)/24,5),АТС!$A$41:$F$736,4)+VLOOKUP($A689+ROUND((COLUMN()-2)/24,5),'Расчет сбытовых надбавок'!$B$1537:'Расчет сбытовых надбавок'!$G$2280,5)</f>
        <v>5.56</v>
      </c>
      <c r="H689" s="98">
        <f>VLOOKUP($A689+ROUND((COLUMN()-2)/24,5),АТС!$A$41:$F$736,4)+VLOOKUP($A689+ROUND((COLUMN()-2)/24,5),'Расчет сбытовых надбавок'!$B$1537:'Расчет сбытовых надбавок'!$G$2280,5)</f>
        <v>134.83000000000001</v>
      </c>
      <c r="I689" s="98">
        <f>VLOOKUP($A689+ROUND((COLUMN()-2)/24,5),АТС!$A$41:$F$736,4)+VLOOKUP($A689+ROUND((COLUMN()-2)/24,5),'Расчет сбытовых надбавок'!$B$1537:'Расчет сбытовых надбавок'!$G$2280,5)</f>
        <v>150.85999999999999</v>
      </c>
      <c r="J689" s="98">
        <f>VLOOKUP($A689+ROUND((COLUMN()-2)/24,5),АТС!$A$41:$F$736,4)+VLOOKUP($A689+ROUND((COLUMN()-2)/24,5),'Расчет сбытовых надбавок'!$B$1537:'Расчет сбытовых надбавок'!$G$2280,5)</f>
        <v>37.78</v>
      </c>
      <c r="K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L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M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N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O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P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Q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R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S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T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U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V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W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X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Y689" s="98">
        <f>VLOOKUP($A689+ROUND((COLUMN()-2)/24,5),АТС!$A$41:$F$736,4)+VLOOKUP($A689+ROUND((COLUMN()-2)/24,5),'Расчет сбытовых надбавок'!$B$1537:'Расчет сбытовых надбавок'!$G$2280,5)</f>
        <v>0</v>
      </c>
    </row>
    <row r="690" spans="1:25" x14ac:dyDescent="0.2">
      <c r="A690" s="79">
        <f t="shared" si="20"/>
        <v>42560</v>
      </c>
      <c r="B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C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D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E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F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G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H690" s="98">
        <f>VLOOKUP($A690+ROUND((COLUMN()-2)/24,5),АТС!$A$41:$F$736,4)+VLOOKUP($A690+ROUND((COLUMN()-2)/24,5),'Расчет сбытовых надбавок'!$B$1537:'Расчет сбытовых надбавок'!$G$2280,5)</f>
        <v>671.43</v>
      </c>
      <c r="I690" s="98">
        <f>VLOOKUP($A690+ROUND((COLUMN()-2)/24,5),АТС!$A$41:$F$736,4)+VLOOKUP($A690+ROUND((COLUMN()-2)/24,5),'Расчет сбытовых надбавок'!$B$1537:'Расчет сбытовых надбавок'!$G$2280,5)</f>
        <v>207.31</v>
      </c>
      <c r="J690" s="98">
        <f>VLOOKUP($A690+ROUND((COLUMN()-2)/24,5),АТС!$A$41:$F$736,4)+VLOOKUP($A690+ROUND((COLUMN()-2)/24,5),'Расчет сбытовых надбавок'!$B$1537:'Расчет сбытовых надбавок'!$G$2280,5)</f>
        <v>1.1500000000000001</v>
      </c>
      <c r="K690" s="98">
        <f>VLOOKUP($A690+ROUND((COLUMN()-2)/24,5),АТС!$A$41:$F$736,4)+VLOOKUP($A690+ROUND((COLUMN()-2)/24,5),'Расчет сбытовых надбавок'!$B$1537:'Расчет сбытовых надбавок'!$G$2280,5)</f>
        <v>3.15</v>
      </c>
      <c r="L690" s="98">
        <f>VLOOKUP($A690+ROUND((COLUMN()-2)/24,5),АТС!$A$41:$F$736,4)+VLOOKUP($A690+ROUND((COLUMN()-2)/24,5),'Расчет сбытовых надбавок'!$B$1537:'Расчет сбытовых надбавок'!$G$2280,5)</f>
        <v>0.01</v>
      </c>
      <c r="M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N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O690" s="98">
        <f>VLOOKUP($A690+ROUND((COLUMN()-2)/24,5),АТС!$A$41:$F$736,4)+VLOOKUP($A690+ROUND((COLUMN()-2)/24,5),'Расчет сбытовых надбавок'!$B$1537:'Расчет сбытовых надбавок'!$G$2280,5)</f>
        <v>0.01</v>
      </c>
      <c r="P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Q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R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S690" s="98">
        <f>VLOOKUP($A690+ROUND((COLUMN()-2)/24,5),АТС!$A$41:$F$736,4)+VLOOKUP($A690+ROUND((COLUMN()-2)/24,5),'Расчет сбытовых надбавок'!$B$1537:'Расчет сбытовых надбавок'!$G$2280,5)</f>
        <v>0.01</v>
      </c>
      <c r="T690" s="98">
        <f>VLOOKUP($A690+ROUND((COLUMN()-2)/24,5),АТС!$A$41:$F$736,4)+VLOOKUP($A690+ROUND((COLUMN()-2)/24,5),'Расчет сбытовых надбавок'!$B$1537:'Расчет сбытовых надбавок'!$G$2280,5)</f>
        <v>0.01</v>
      </c>
      <c r="U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V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W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X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Y690" s="98">
        <f>VLOOKUP($A690+ROUND((COLUMN()-2)/24,5),АТС!$A$41:$F$736,4)+VLOOKUP($A690+ROUND((COLUMN()-2)/24,5),'Расчет сбытовых надбавок'!$B$1537:'Расчет сбытовых надбавок'!$G$2280,5)</f>
        <v>0</v>
      </c>
    </row>
    <row r="691" spans="1:25" x14ac:dyDescent="0.2">
      <c r="A691" s="79">
        <f t="shared" si="20"/>
        <v>42561</v>
      </c>
      <c r="B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C691" s="98">
        <f>VLOOKUP($A691+ROUND((COLUMN()-2)/24,5),АТС!$A$41:$F$736,4)+VLOOKUP($A691+ROUND((COLUMN()-2)/24,5),'Расчет сбытовых надбавок'!$B$1537:'Расчет сбытовых надбавок'!$G$2280,5)</f>
        <v>18.100000000000001</v>
      </c>
      <c r="D691" s="98">
        <f>VLOOKUP($A691+ROUND((COLUMN()-2)/24,5),АТС!$A$41:$F$736,4)+VLOOKUP($A691+ROUND((COLUMN()-2)/24,5),'Расчет сбытовых надбавок'!$B$1537:'Расчет сбытовых надбавок'!$G$2280,5)</f>
        <v>112.24</v>
      </c>
      <c r="E691" s="98">
        <f>VLOOKUP($A691+ROUND((COLUMN()-2)/24,5),АТС!$A$41:$F$736,4)+VLOOKUP($A691+ROUND((COLUMN()-2)/24,5),'Расчет сбытовых надбавок'!$B$1537:'Расчет сбытовых надбавок'!$G$2280,5)</f>
        <v>92.16</v>
      </c>
      <c r="F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G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H691" s="98">
        <f>VLOOKUP($A691+ROUND((COLUMN()-2)/24,5),АТС!$A$41:$F$736,4)+VLOOKUP($A691+ROUND((COLUMN()-2)/24,5),'Расчет сбытовых надбавок'!$B$1537:'Расчет сбытовых надбавок'!$G$2280,5)</f>
        <v>46.989999999999995</v>
      </c>
      <c r="I691" s="98">
        <f>VLOOKUP($A691+ROUND((COLUMN()-2)/24,5),АТС!$A$41:$F$736,4)+VLOOKUP($A691+ROUND((COLUMN()-2)/24,5),'Расчет сбытовых надбавок'!$B$1537:'Расчет сбытовых надбавок'!$G$2280,5)</f>
        <v>348.11</v>
      </c>
      <c r="J691" s="98">
        <f>VLOOKUP($A691+ROUND((COLUMN()-2)/24,5),АТС!$A$41:$F$736,4)+VLOOKUP($A691+ROUND((COLUMN()-2)/24,5),'Расчет сбытовых надбавок'!$B$1537:'Расчет сбытовых надбавок'!$G$2280,5)</f>
        <v>226.16</v>
      </c>
      <c r="K691" s="98">
        <f>VLOOKUP($A691+ROUND((COLUMN()-2)/24,5),АТС!$A$41:$F$736,4)+VLOOKUP($A691+ROUND((COLUMN()-2)/24,5),'Расчет сбытовых надбавок'!$B$1537:'Расчет сбытовых надбавок'!$G$2280,5)</f>
        <v>204.91</v>
      </c>
      <c r="L691" s="98">
        <f>VLOOKUP($A691+ROUND((COLUMN()-2)/24,5),АТС!$A$41:$F$736,4)+VLOOKUP($A691+ROUND((COLUMN()-2)/24,5),'Расчет сбытовых надбавок'!$B$1537:'Расчет сбытовых надбавок'!$G$2280,5)</f>
        <v>174.54</v>
      </c>
      <c r="M691" s="98">
        <f>VLOOKUP($A691+ROUND((COLUMN()-2)/24,5),АТС!$A$41:$F$736,4)+VLOOKUP($A691+ROUND((COLUMN()-2)/24,5),'Расчет сбытовых надбавок'!$B$1537:'Расчет сбытовых надбавок'!$G$2280,5)</f>
        <v>185.25</v>
      </c>
      <c r="N691" s="98">
        <f>VLOOKUP($A691+ROUND((COLUMN()-2)/24,5),АТС!$A$41:$F$736,4)+VLOOKUP($A691+ROUND((COLUMN()-2)/24,5),'Расчет сбытовых надбавок'!$B$1537:'Расчет сбытовых надбавок'!$G$2280,5)</f>
        <v>105.65</v>
      </c>
      <c r="O691" s="98">
        <f>VLOOKUP($A691+ROUND((COLUMN()-2)/24,5),АТС!$A$41:$F$736,4)+VLOOKUP($A691+ROUND((COLUMN()-2)/24,5),'Расчет сбытовых надбавок'!$B$1537:'Расчет сбытовых надбавок'!$G$2280,5)</f>
        <v>107.43</v>
      </c>
      <c r="P691" s="98">
        <f>VLOOKUP($A691+ROUND((COLUMN()-2)/24,5),АТС!$A$41:$F$736,4)+VLOOKUP($A691+ROUND((COLUMN()-2)/24,5),'Расчет сбытовых надбавок'!$B$1537:'Расчет сбытовых надбавок'!$G$2280,5)</f>
        <v>98.03</v>
      </c>
      <c r="Q691" s="98">
        <f>VLOOKUP($A691+ROUND((COLUMN()-2)/24,5),АТС!$A$41:$F$736,4)+VLOOKUP($A691+ROUND((COLUMN()-2)/24,5),'Расчет сбытовых надбавок'!$B$1537:'Расчет сбытовых надбавок'!$G$2280,5)</f>
        <v>94.22</v>
      </c>
      <c r="R691" s="98">
        <f>VLOOKUP($A691+ROUND((COLUMN()-2)/24,5),АТС!$A$41:$F$736,4)+VLOOKUP($A691+ROUND((COLUMN()-2)/24,5),'Расчет сбытовых надбавок'!$B$1537:'Расчет сбытовых надбавок'!$G$2280,5)</f>
        <v>80.760000000000005</v>
      </c>
      <c r="S691" s="98">
        <f>VLOOKUP($A691+ROUND((COLUMN()-2)/24,5),АТС!$A$41:$F$736,4)+VLOOKUP($A691+ROUND((COLUMN()-2)/24,5),'Расчет сбытовых надбавок'!$B$1537:'Расчет сбытовых надбавок'!$G$2280,5)</f>
        <v>85.84</v>
      </c>
      <c r="T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U691" s="98">
        <f>VLOOKUP($A691+ROUND((COLUMN()-2)/24,5),АТС!$A$41:$F$736,4)+VLOOKUP($A691+ROUND((COLUMN()-2)/24,5),'Расчет сбытовых надбавок'!$B$1537:'Расчет сбытовых надбавок'!$G$2280,5)</f>
        <v>0.01</v>
      </c>
      <c r="V691" s="98">
        <f>VLOOKUP($A691+ROUND((COLUMN()-2)/24,5),АТС!$A$41:$F$736,4)+VLOOKUP($A691+ROUND((COLUMN()-2)/24,5),'Расчет сбытовых надбавок'!$B$1537:'Расчет сбытовых надбавок'!$G$2280,5)</f>
        <v>0.01</v>
      </c>
      <c r="W691" s="98">
        <f>VLOOKUP($A691+ROUND((COLUMN()-2)/24,5),АТС!$A$41:$F$736,4)+VLOOKUP($A691+ROUND((COLUMN()-2)/24,5),'Расчет сбытовых надбавок'!$B$1537:'Расчет сбытовых надбавок'!$G$2280,5)</f>
        <v>0.01</v>
      </c>
      <c r="X691" s="98">
        <f>VLOOKUP($A691+ROUND((COLUMN()-2)/24,5),АТС!$A$41:$F$736,4)+VLOOKUP($A691+ROUND((COLUMN()-2)/24,5),'Расчет сбытовых надбавок'!$B$1537:'Расчет сбытовых надбавок'!$G$2280,5)</f>
        <v>0.01</v>
      </c>
      <c r="Y691" s="98">
        <f>VLOOKUP($A691+ROUND((COLUMN()-2)/24,5),АТС!$A$41:$F$736,4)+VLOOKUP($A691+ROUND((COLUMN()-2)/24,5),'Расчет сбытовых надбавок'!$B$1537:'Расчет сбытовых надбавок'!$G$2280,5)</f>
        <v>0</v>
      </c>
    </row>
    <row r="692" spans="1:25" x14ac:dyDescent="0.2">
      <c r="A692" s="79">
        <f t="shared" si="20"/>
        <v>42562</v>
      </c>
      <c r="B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C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D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E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F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G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H692" s="98">
        <f>VLOOKUP($A692+ROUND((COLUMN()-2)/24,5),АТС!$A$41:$F$736,4)+VLOOKUP($A692+ROUND((COLUMN()-2)/24,5),'Расчет сбытовых надбавок'!$B$1537:'Расчет сбытовых надбавок'!$G$2280,5)</f>
        <v>23.240000000000002</v>
      </c>
      <c r="I692" s="98">
        <f>VLOOKUP($A692+ROUND((COLUMN()-2)/24,5),АТС!$A$41:$F$736,4)+VLOOKUP($A692+ROUND((COLUMN()-2)/24,5),'Расчет сбытовых надбавок'!$B$1537:'Расчет сбытовых надбавок'!$G$2280,5)</f>
        <v>180.79</v>
      </c>
      <c r="J692" s="98">
        <f>VLOOKUP($A692+ROUND((COLUMN()-2)/24,5),АТС!$A$41:$F$736,4)+VLOOKUP($A692+ROUND((COLUMN()-2)/24,5),'Расчет сбытовых надбавок'!$B$1537:'Расчет сбытовых надбавок'!$G$2280,5)</f>
        <v>12.79</v>
      </c>
      <c r="K692" s="98">
        <f>VLOOKUP($A692+ROUND((COLUMN()-2)/24,5),АТС!$A$41:$F$736,4)+VLOOKUP($A692+ROUND((COLUMN()-2)/24,5),'Расчет сбытовых надбавок'!$B$1537:'Расчет сбытовых надбавок'!$G$2280,5)</f>
        <v>2.98</v>
      </c>
      <c r="L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M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N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O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P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Q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R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S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T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U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V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W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X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Y692" s="98">
        <f>VLOOKUP($A692+ROUND((COLUMN()-2)/24,5),АТС!$A$41:$F$736,4)+VLOOKUP($A692+ROUND((COLUMN()-2)/24,5),'Расчет сбытовых надбавок'!$B$1537:'Расчет сбытовых надбавок'!$G$2280,5)</f>
        <v>0</v>
      </c>
    </row>
    <row r="693" spans="1:25" x14ac:dyDescent="0.2">
      <c r="A693" s="79">
        <f t="shared" si="20"/>
        <v>42563</v>
      </c>
      <c r="B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C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D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E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F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G693" s="98">
        <f>VLOOKUP($A693+ROUND((COLUMN()-2)/24,5),АТС!$A$41:$F$736,4)+VLOOKUP($A693+ROUND((COLUMN()-2)/24,5),'Расчет сбытовых надбавок'!$B$1537:'Расчет сбытовых надбавок'!$G$2280,5)</f>
        <v>80.489999999999995</v>
      </c>
      <c r="H693" s="98">
        <f>VLOOKUP($A693+ROUND((COLUMN()-2)/24,5),АТС!$A$41:$F$736,4)+VLOOKUP($A693+ROUND((COLUMN()-2)/24,5),'Расчет сбытовых надбавок'!$B$1537:'Расчет сбытовых надбавок'!$G$2280,5)</f>
        <v>731.59</v>
      </c>
      <c r="I693" s="98">
        <f>VLOOKUP($A693+ROUND((COLUMN()-2)/24,5),АТС!$A$41:$F$736,4)+VLOOKUP($A693+ROUND((COLUMN()-2)/24,5),'Расчет сбытовых надбавок'!$B$1537:'Расчет сбытовых надбавок'!$G$2280,5)</f>
        <v>249.85</v>
      </c>
      <c r="J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K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L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M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N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O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P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Q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R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S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T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U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V693" s="98">
        <f>VLOOKUP($A693+ROUND((COLUMN()-2)/24,5),АТС!$A$41:$F$736,4)+VLOOKUP($A693+ROUND((COLUMN()-2)/24,5),'Расчет сбытовых надбавок'!$B$1537:'Расчет сбытовых надбавок'!$G$2280,5)</f>
        <v>2.56</v>
      </c>
      <c r="W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X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Y693" s="98">
        <f>VLOOKUP($A693+ROUND((COLUMN()-2)/24,5),АТС!$A$41:$F$736,4)+VLOOKUP($A693+ROUND((COLUMN()-2)/24,5),'Расчет сбытовых надбавок'!$B$1537:'Расчет сбытовых надбавок'!$G$2280,5)</f>
        <v>0</v>
      </c>
    </row>
    <row r="694" spans="1:25" x14ac:dyDescent="0.2">
      <c r="A694" s="79">
        <f t="shared" si="20"/>
        <v>42564</v>
      </c>
      <c r="B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C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D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E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F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G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H694" s="98">
        <f>VLOOKUP($A694+ROUND((COLUMN()-2)/24,5),АТС!$A$41:$F$736,4)+VLOOKUP($A694+ROUND((COLUMN()-2)/24,5),'Расчет сбытовых надбавок'!$B$1537:'Расчет сбытовых надбавок'!$G$2280,5)</f>
        <v>10.28</v>
      </c>
      <c r="I694" s="98">
        <f>VLOOKUP($A694+ROUND((COLUMN()-2)/24,5),АТС!$A$41:$F$736,4)+VLOOKUP($A694+ROUND((COLUMN()-2)/24,5),'Расчет сбытовых надбавок'!$B$1537:'Расчет сбытовых надбавок'!$G$2280,5)</f>
        <v>98.58</v>
      </c>
      <c r="J694" s="98">
        <f>VLOOKUP($A694+ROUND((COLUMN()-2)/24,5),АТС!$A$41:$F$736,4)+VLOOKUP($A694+ROUND((COLUMN()-2)/24,5),'Расчет сбытовых надбавок'!$B$1537:'Расчет сбытовых надбавок'!$G$2280,5)</f>
        <v>0.01</v>
      </c>
      <c r="K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L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M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N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O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P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Q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R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S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T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U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V694" s="98">
        <f>VLOOKUP($A694+ROUND((COLUMN()-2)/24,5),АТС!$A$41:$F$736,4)+VLOOKUP($A694+ROUND((COLUMN()-2)/24,5),'Расчет сбытовых надбавок'!$B$1537:'Расчет сбытовых надбавок'!$G$2280,5)</f>
        <v>54.24</v>
      </c>
      <c r="W694" s="98">
        <f>VLOOKUP($A694+ROUND((COLUMN()-2)/24,5),АТС!$A$41:$F$736,4)+VLOOKUP($A694+ROUND((COLUMN()-2)/24,5),'Расчет сбытовых надбавок'!$B$1537:'Расчет сбытовых надбавок'!$G$2280,5)</f>
        <v>10.309999999999999</v>
      </c>
      <c r="X694" s="98">
        <f>VLOOKUP($A694+ROUND((COLUMN()-2)/24,5),АТС!$A$41:$F$736,4)+VLOOKUP($A694+ROUND((COLUMN()-2)/24,5),'Расчет сбытовых надбавок'!$B$1537:'Расчет сбытовых надбавок'!$G$2280,5)</f>
        <v>58.73</v>
      </c>
      <c r="Y694" s="98">
        <f>VLOOKUP($A694+ROUND((COLUMN()-2)/24,5),АТС!$A$41:$F$736,4)+VLOOKUP($A694+ROUND((COLUMN()-2)/24,5),'Расчет сбытовых надбавок'!$B$1537:'Расчет сбытовых надбавок'!$G$2280,5)</f>
        <v>124.02</v>
      </c>
    </row>
    <row r="695" spans="1:25" x14ac:dyDescent="0.2">
      <c r="A695" s="79">
        <f t="shared" si="20"/>
        <v>42565</v>
      </c>
      <c r="B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C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D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E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F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G695" s="98">
        <f>VLOOKUP($A695+ROUND((COLUMN()-2)/24,5),АТС!$A$41:$F$736,4)+VLOOKUP($A695+ROUND((COLUMN()-2)/24,5),'Расчет сбытовых надбавок'!$B$1537:'Расчет сбытовых надбавок'!$G$2280,5)</f>
        <v>94.61</v>
      </c>
      <c r="H695" s="98">
        <f>VLOOKUP($A695+ROUND((COLUMN()-2)/24,5),АТС!$A$41:$F$736,4)+VLOOKUP($A695+ROUND((COLUMN()-2)/24,5),'Расчет сбытовых надбавок'!$B$1537:'Расчет сбытовых надбавок'!$G$2280,5)</f>
        <v>147.66</v>
      </c>
      <c r="I695" s="98">
        <f>VLOOKUP($A695+ROUND((COLUMN()-2)/24,5),АТС!$A$41:$F$736,4)+VLOOKUP($A695+ROUND((COLUMN()-2)/24,5),'Расчет сбытовых надбавок'!$B$1537:'Расчет сбытовых надбавок'!$G$2280,5)</f>
        <v>110.76</v>
      </c>
      <c r="J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K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L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M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N695" s="98">
        <f>VLOOKUP($A695+ROUND((COLUMN()-2)/24,5),АТС!$A$41:$F$736,4)+VLOOKUP($A695+ROUND((COLUMN()-2)/24,5),'Расчет сбытовых надбавок'!$B$1537:'Расчет сбытовых надбавок'!$G$2280,5)</f>
        <v>0.01</v>
      </c>
      <c r="O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P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Q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R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S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T695" s="98">
        <f>VLOOKUP($A695+ROUND((COLUMN()-2)/24,5),АТС!$A$41:$F$736,4)+VLOOKUP($A695+ROUND((COLUMN()-2)/24,5),'Расчет сбытовых надбавок'!$B$1537:'Расчет сбытовых надбавок'!$G$2280,5)</f>
        <v>27.830000000000002</v>
      </c>
      <c r="U695" s="98">
        <f>VLOOKUP($A695+ROUND((COLUMN()-2)/24,5),АТС!$A$41:$F$736,4)+VLOOKUP($A695+ROUND((COLUMN()-2)/24,5),'Расчет сбытовых надбавок'!$B$1537:'Расчет сбытовых надбавок'!$G$2280,5)</f>
        <v>105.03</v>
      </c>
      <c r="V695" s="98">
        <f>VLOOKUP($A695+ROUND((COLUMN()-2)/24,5),АТС!$A$41:$F$736,4)+VLOOKUP($A695+ROUND((COLUMN()-2)/24,5),'Расчет сбытовых надбавок'!$B$1537:'Расчет сбытовых надбавок'!$G$2280,5)</f>
        <v>142.65</v>
      </c>
      <c r="W695" s="98">
        <f>VLOOKUP($A695+ROUND((COLUMN()-2)/24,5),АТС!$A$41:$F$736,4)+VLOOKUP($A695+ROUND((COLUMN()-2)/24,5),'Расчет сбытовых надбавок'!$B$1537:'Расчет сбытовых надбавок'!$G$2280,5)</f>
        <v>72.429999999999993</v>
      </c>
      <c r="X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Y695" s="98">
        <f>VLOOKUP($A695+ROUND((COLUMN()-2)/24,5),АТС!$A$41:$F$736,4)+VLOOKUP($A695+ROUND((COLUMN()-2)/24,5),'Расчет сбытовых надбавок'!$B$1537:'Расчет сбытовых надбавок'!$G$2280,5)</f>
        <v>0</v>
      </c>
    </row>
    <row r="696" spans="1:25" x14ac:dyDescent="0.2">
      <c r="A696" s="79">
        <f t="shared" si="20"/>
        <v>42566</v>
      </c>
      <c r="B696" s="98">
        <f>VLOOKUP($A696+ROUND((COLUMN()-2)/24,5),АТС!$A$41:$F$736,4)+VLOOKUP($A696+ROUND((COLUMN()-2)/24,5),'Расчет сбытовых надбавок'!$B$1537:'Расчет сбытовых надбавок'!$G$2280,5)</f>
        <v>127.97</v>
      </c>
      <c r="C696" s="98">
        <f>VLOOKUP($A696+ROUND((COLUMN()-2)/24,5),АТС!$A$41:$F$736,4)+VLOOKUP($A696+ROUND((COLUMN()-2)/24,5),'Расчет сбытовых надбавок'!$B$1537:'Расчет сбытовых надбавок'!$G$2280,5)</f>
        <v>123.68</v>
      </c>
      <c r="D696" s="98">
        <f>VLOOKUP($A696+ROUND((COLUMN()-2)/24,5),АТС!$A$41:$F$736,4)+VLOOKUP($A696+ROUND((COLUMN()-2)/24,5),'Расчет сбытовых надбавок'!$B$1537:'Расчет сбытовых надбавок'!$G$2280,5)</f>
        <v>31.9</v>
      </c>
      <c r="E696" s="98">
        <f>VLOOKUP($A696+ROUND((COLUMN()-2)/24,5),АТС!$A$41:$F$736,4)+VLOOKUP($A696+ROUND((COLUMN()-2)/24,5),'Расчет сбытовых надбавок'!$B$1537:'Расчет сбытовых надбавок'!$G$2280,5)</f>
        <v>25.19</v>
      </c>
      <c r="F696" s="98">
        <f>VLOOKUP($A696+ROUND((COLUMN()-2)/24,5),АТС!$A$41:$F$736,4)+VLOOKUP($A696+ROUND((COLUMN()-2)/24,5),'Расчет сбытовых надбавок'!$B$1537:'Расчет сбытовых надбавок'!$G$2280,5)</f>
        <v>109.36</v>
      </c>
      <c r="G696" s="98">
        <f>VLOOKUP($A696+ROUND((COLUMN()-2)/24,5),АТС!$A$41:$F$736,4)+VLOOKUP($A696+ROUND((COLUMN()-2)/24,5),'Расчет сбытовых надбавок'!$B$1537:'Расчет сбытовых надбавок'!$G$2280,5)</f>
        <v>131.33000000000001</v>
      </c>
      <c r="H696" s="98">
        <f>VLOOKUP($A696+ROUND((COLUMN()-2)/24,5),АТС!$A$41:$F$736,4)+VLOOKUP($A696+ROUND((COLUMN()-2)/24,5),'Расчет сбытовых надбавок'!$B$1537:'Расчет сбытовых надбавок'!$G$2280,5)</f>
        <v>361.65</v>
      </c>
      <c r="I696" s="98">
        <f>VLOOKUP($A696+ROUND((COLUMN()-2)/24,5),АТС!$A$41:$F$736,4)+VLOOKUP($A696+ROUND((COLUMN()-2)/24,5),'Расчет сбытовых надбавок'!$B$1537:'Расчет сбытовых надбавок'!$G$2280,5)</f>
        <v>292.99</v>
      </c>
      <c r="J696" s="98">
        <f>VLOOKUP($A696+ROUND((COLUMN()-2)/24,5),АТС!$A$41:$F$736,4)+VLOOKUP($A696+ROUND((COLUMN()-2)/24,5),'Расчет сбытовых надбавок'!$B$1537:'Расчет сбытовых надбавок'!$G$2280,5)</f>
        <v>56.07</v>
      </c>
      <c r="K696" s="98">
        <f>VLOOKUP($A696+ROUND((COLUMN()-2)/24,5),АТС!$A$41:$F$736,4)+VLOOKUP($A696+ROUND((COLUMN()-2)/24,5),'Расчет сбытовых надбавок'!$B$1537:'Расчет сбытовых надбавок'!$G$2280,5)</f>
        <v>77.67</v>
      </c>
      <c r="L696" s="98">
        <f>VLOOKUP($A696+ROUND((COLUMN()-2)/24,5),АТС!$A$41:$F$736,4)+VLOOKUP($A696+ROUND((COLUMN()-2)/24,5),'Расчет сбытовых надбавок'!$B$1537:'Расчет сбытовых надбавок'!$G$2280,5)</f>
        <v>73.67</v>
      </c>
      <c r="M696" s="98">
        <f>VLOOKUP($A696+ROUND((COLUMN()-2)/24,5),АТС!$A$41:$F$736,4)+VLOOKUP($A696+ROUND((COLUMN()-2)/24,5),'Расчет сбытовых надбавок'!$B$1537:'Расчет сбытовых надбавок'!$G$2280,5)</f>
        <v>79.930000000000007</v>
      </c>
      <c r="N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O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P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Q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R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S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T696" s="98">
        <f>VLOOKUP($A696+ROUND((COLUMN()-2)/24,5),АТС!$A$41:$F$736,4)+VLOOKUP($A696+ROUND((COLUMN()-2)/24,5),'Расчет сбытовых надбавок'!$B$1537:'Расчет сбытовых надбавок'!$G$2280,5)</f>
        <v>13</v>
      </c>
      <c r="U696" s="98">
        <f>VLOOKUP($A696+ROUND((COLUMN()-2)/24,5),АТС!$A$41:$F$736,4)+VLOOKUP($A696+ROUND((COLUMN()-2)/24,5),'Расчет сбытовых надбавок'!$B$1537:'Расчет сбытовых надбавок'!$G$2280,5)</f>
        <v>46.29</v>
      </c>
      <c r="V696" s="98">
        <f>VLOOKUP($A696+ROUND((COLUMN()-2)/24,5),АТС!$A$41:$F$736,4)+VLOOKUP($A696+ROUND((COLUMN()-2)/24,5),'Расчет сбытовых надбавок'!$B$1537:'Расчет сбытовых надбавок'!$G$2280,5)</f>
        <v>150.62</v>
      </c>
      <c r="W696" s="98">
        <f>VLOOKUP($A696+ROUND((COLUMN()-2)/24,5),АТС!$A$41:$F$736,4)+VLOOKUP($A696+ROUND((COLUMN()-2)/24,5),'Расчет сбытовых надбавок'!$B$1537:'Расчет сбытовых надбавок'!$G$2280,5)</f>
        <v>1.34</v>
      </c>
      <c r="X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Y696" s="98">
        <f>VLOOKUP($A696+ROUND((COLUMN()-2)/24,5),АТС!$A$41:$F$736,4)+VLOOKUP($A696+ROUND((COLUMN()-2)/24,5),'Расчет сбытовых надбавок'!$B$1537:'Расчет сбытовых надбавок'!$G$2280,5)</f>
        <v>0</v>
      </c>
    </row>
    <row r="697" spans="1:25" x14ac:dyDescent="0.2">
      <c r="A697" s="79">
        <f t="shared" si="20"/>
        <v>42567</v>
      </c>
      <c r="B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C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D697" s="98">
        <f>VLOOKUP($A697+ROUND((COLUMN()-2)/24,5),АТС!$A$41:$F$736,4)+VLOOKUP($A697+ROUND((COLUMN()-2)/24,5),'Расчет сбытовых надбавок'!$B$1537:'Расчет сбытовых надбавок'!$G$2280,5)</f>
        <v>12.77</v>
      </c>
      <c r="E697" s="98">
        <f>VLOOKUP($A697+ROUND((COLUMN()-2)/24,5),АТС!$A$41:$F$736,4)+VLOOKUP($A697+ROUND((COLUMN()-2)/24,5),'Расчет сбытовых надбавок'!$B$1537:'Расчет сбытовых надбавок'!$G$2280,5)</f>
        <v>8.5</v>
      </c>
      <c r="F697" s="98">
        <f>VLOOKUP($A697+ROUND((COLUMN()-2)/24,5),АТС!$A$41:$F$736,4)+VLOOKUP($A697+ROUND((COLUMN()-2)/24,5),'Расчет сбытовых надбавок'!$B$1537:'Расчет сбытовых надбавок'!$G$2280,5)</f>
        <v>30.240000000000002</v>
      </c>
      <c r="G697" s="98">
        <f>VLOOKUP($A697+ROUND((COLUMN()-2)/24,5),АТС!$A$41:$F$736,4)+VLOOKUP($A697+ROUND((COLUMN()-2)/24,5),'Расчет сбытовых надбавок'!$B$1537:'Расчет сбытовых надбавок'!$G$2280,5)</f>
        <v>781.34</v>
      </c>
      <c r="H697" s="98">
        <f>VLOOKUP($A697+ROUND((COLUMN()-2)/24,5),АТС!$A$41:$F$736,4)+VLOOKUP($A697+ROUND((COLUMN()-2)/24,5),'Расчет сбытовых надбавок'!$B$1537:'Расчет сбытовых надбавок'!$G$2280,5)</f>
        <v>701.94</v>
      </c>
      <c r="I697" s="98">
        <f>VLOOKUP($A697+ROUND((COLUMN()-2)/24,5),АТС!$A$41:$F$736,4)+VLOOKUP($A697+ROUND((COLUMN()-2)/24,5),'Расчет сбытовых надбавок'!$B$1537:'Расчет сбытовых надбавок'!$G$2280,5)</f>
        <v>299.55</v>
      </c>
      <c r="J697" s="98">
        <f>VLOOKUP($A697+ROUND((COLUMN()-2)/24,5),АТС!$A$41:$F$736,4)+VLOOKUP($A697+ROUND((COLUMN()-2)/24,5),'Расчет сбытовых надбавок'!$B$1537:'Расчет сбытовых надбавок'!$G$2280,5)</f>
        <v>52.769999999999996</v>
      </c>
      <c r="K697" s="98">
        <f>VLOOKUP($A697+ROUND((COLUMN()-2)/24,5),АТС!$A$41:$F$736,4)+VLOOKUP($A697+ROUND((COLUMN()-2)/24,5),'Расчет сбытовых надбавок'!$B$1537:'Расчет сбытовых надбавок'!$G$2280,5)</f>
        <v>0.01</v>
      </c>
      <c r="L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M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N697" s="98">
        <f>VLOOKUP($A697+ROUND((COLUMN()-2)/24,5),АТС!$A$41:$F$736,4)+VLOOKUP($A697+ROUND((COLUMN()-2)/24,5),'Расчет сбытовых надбавок'!$B$1537:'Расчет сбытовых надбавок'!$G$2280,5)</f>
        <v>0.01</v>
      </c>
      <c r="O697" s="98">
        <f>VLOOKUP($A697+ROUND((COLUMN()-2)/24,5),АТС!$A$41:$F$736,4)+VLOOKUP($A697+ROUND((COLUMN()-2)/24,5),'Расчет сбытовых надбавок'!$B$1537:'Расчет сбытовых надбавок'!$G$2280,5)</f>
        <v>0.01</v>
      </c>
      <c r="P697" s="98">
        <f>VLOOKUP($A697+ROUND((COLUMN()-2)/24,5),АТС!$A$41:$F$736,4)+VLOOKUP($A697+ROUND((COLUMN()-2)/24,5),'Расчет сбытовых надбавок'!$B$1537:'Расчет сбытовых надбавок'!$G$2280,5)</f>
        <v>0.01</v>
      </c>
      <c r="Q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R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S697" s="98">
        <f>VLOOKUP($A697+ROUND((COLUMN()-2)/24,5),АТС!$A$41:$F$736,4)+VLOOKUP($A697+ROUND((COLUMN()-2)/24,5),'Расчет сбытовых надбавок'!$B$1537:'Расчет сбытовых надбавок'!$G$2280,5)</f>
        <v>0.01</v>
      </c>
      <c r="T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U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V697" s="98">
        <f>VLOOKUP($A697+ROUND((COLUMN()-2)/24,5),АТС!$A$41:$F$736,4)+VLOOKUP($A697+ROUND((COLUMN()-2)/24,5),'Расчет сбытовых надбавок'!$B$1537:'Расчет сбытовых надбавок'!$G$2280,5)</f>
        <v>507.15</v>
      </c>
      <c r="W697" s="98">
        <f>VLOOKUP($A697+ROUND((COLUMN()-2)/24,5),АТС!$A$41:$F$736,4)+VLOOKUP($A697+ROUND((COLUMN()-2)/24,5),'Расчет сбытовых надбавок'!$B$1537:'Расчет сбытовых надбавок'!$G$2280,5)</f>
        <v>0.01</v>
      </c>
      <c r="X697" s="98">
        <f>VLOOKUP($A697+ROUND((COLUMN()-2)/24,5),АТС!$A$41:$F$736,4)+VLOOKUP($A697+ROUND((COLUMN()-2)/24,5),'Расчет сбытовых надбавок'!$B$1537:'Расчет сбытовых надбавок'!$G$2280,5)</f>
        <v>0.01</v>
      </c>
      <c r="Y697" s="98">
        <f>VLOOKUP($A697+ROUND((COLUMN()-2)/24,5),АТС!$A$41:$F$736,4)+VLOOKUP($A697+ROUND((COLUMN()-2)/24,5),'Расчет сбытовых надбавок'!$B$1537:'Расчет сбытовых надбавок'!$G$2280,5)</f>
        <v>0.01</v>
      </c>
    </row>
    <row r="698" spans="1:25" x14ac:dyDescent="0.2">
      <c r="A698" s="79">
        <f t="shared" si="20"/>
        <v>42568</v>
      </c>
      <c r="B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C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D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E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F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G698" s="98">
        <f>VLOOKUP($A698+ROUND((COLUMN()-2)/24,5),АТС!$A$41:$F$736,4)+VLOOKUP($A698+ROUND((COLUMN()-2)/24,5),'Расчет сбытовых надбавок'!$B$1537:'Расчет сбытовых надбавок'!$G$2280,5)</f>
        <v>67.960000000000008</v>
      </c>
      <c r="H698" s="98">
        <f>VLOOKUP($A698+ROUND((COLUMN()-2)/24,5),АТС!$A$41:$F$736,4)+VLOOKUP($A698+ROUND((COLUMN()-2)/24,5),'Расчет сбытовых надбавок'!$B$1537:'Расчет сбытовых надбавок'!$G$2280,5)</f>
        <v>1.29</v>
      </c>
      <c r="I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J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K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L698" s="98">
        <f>VLOOKUP($A698+ROUND((COLUMN()-2)/24,5),АТС!$A$41:$F$736,4)+VLOOKUP($A698+ROUND((COLUMN()-2)/24,5),'Расчет сбытовых надбавок'!$B$1537:'Расчет сбытовых надбавок'!$G$2280,5)</f>
        <v>68.84</v>
      </c>
      <c r="M698" s="98">
        <f>VLOOKUP($A698+ROUND((COLUMN()-2)/24,5),АТС!$A$41:$F$736,4)+VLOOKUP($A698+ROUND((COLUMN()-2)/24,5),'Расчет сбытовых надбавок'!$B$1537:'Расчет сбытовых надбавок'!$G$2280,5)</f>
        <v>13.69</v>
      </c>
      <c r="N698" s="98">
        <f>VLOOKUP($A698+ROUND((COLUMN()-2)/24,5),АТС!$A$41:$F$736,4)+VLOOKUP($A698+ROUND((COLUMN()-2)/24,5),'Расчет сбытовых надбавок'!$B$1537:'Расчет сбытовых надбавок'!$G$2280,5)</f>
        <v>0.01</v>
      </c>
      <c r="O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P698" s="98">
        <f>VLOOKUP($A698+ROUND((COLUMN()-2)/24,5),АТС!$A$41:$F$736,4)+VLOOKUP($A698+ROUND((COLUMN()-2)/24,5),'Расчет сбытовых надбавок'!$B$1537:'Расчет сбытовых надбавок'!$G$2280,5)</f>
        <v>9.31</v>
      </c>
      <c r="Q698" s="98">
        <f>VLOOKUP($A698+ROUND((COLUMN()-2)/24,5),АТС!$A$41:$F$736,4)+VLOOKUP($A698+ROUND((COLUMN()-2)/24,5),'Расчет сбытовых надбавок'!$B$1537:'Расчет сбытовых надбавок'!$G$2280,5)</f>
        <v>0.32</v>
      </c>
      <c r="R698" s="98">
        <f>VLOOKUP($A698+ROUND((COLUMN()-2)/24,5),АТС!$A$41:$F$736,4)+VLOOKUP($A698+ROUND((COLUMN()-2)/24,5),'Расчет сбытовых надбавок'!$B$1537:'Расчет сбытовых надбавок'!$G$2280,5)</f>
        <v>3.73</v>
      </c>
      <c r="S698" s="98">
        <f>VLOOKUP($A698+ROUND((COLUMN()-2)/24,5),АТС!$A$41:$F$736,4)+VLOOKUP($A698+ROUND((COLUMN()-2)/24,5),'Расчет сбытовых надбавок'!$B$1537:'Расчет сбытовых надбавок'!$G$2280,5)</f>
        <v>12.51</v>
      </c>
      <c r="T698" s="98">
        <f>VLOOKUP($A698+ROUND((COLUMN()-2)/24,5),АТС!$A$41:$F$736,4)+VLOOKUP($A698+ROUND((COLUMN()-2)/24,5),'Расчет сбытовых надбавок'!$B$1537:'Расчет сбытовых надбавок'!$G$2280,5)</f>
        <v>19.64</v>
      </c>
      <c r="U698" s="98">
        <f>VLOOKUP($A698+ROUND((COLUMN()-2)/24,5),АТС!$A$41:$F$736,4)+VLOOKUP($A698+ROUND((COLUMN()-2)/24,5),'Расчет сбытовых надбавок'!$B$1537:'Расчет сбытовых надбавок'!$G$2280,5)</f>
        <v>61.24</v>
      </c>
      <c r="V698" s="98">
        <f>VLOOKUP($A698+ROUND((COLUMN()-2)/24,5),АТС!$A$41:$F$736,4)+VLOOKUP($A698+ROUND((COLUMN()-2)/24,5),'Расчет сбытовых надбавок'!$B$1537:'Расчет сбытовых надбавок'!$G$2280,5)</f>
        <v>594.02</v>
      </c>
      <c r="W698" s="98">
        <f>VLOOKUP($A698+ROUND((COLUMN()-2)/24,5),АТС!$A$41:$F$736,4)+VLOOKUP($A698+ROUND((COLUMN()-2)/24,5),'Расчет сбытовых надбавок'!$B$1537:'Расчет сбытовых надбавок'!$G$2280,5)</f>
        <v>6.16</v>
      </c>
      <c r="X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Y698" s="98">
        <f>VLOOKUP($A698+ROUND((COLUMN()-2)/24,5),АТС!$A$41:$F$736,4)+VLOOKUP($A698+ROUND((COLUMN()-2)/24,5),'Расчет сбытовых надбавок'!$B$1537:'Расчет сбытовых надбавок'!$G$2280,5)</f>
        <v>0</v>
      </c>
    </row>
    <row r="699" spans="1:25" x14ac:dyDescent="0.2">
      <c r="A699" s="79">
        <f t="shared" si="20"/>
        <v>42569</v>
      </c>
      <c r="B699" s="98">
        <f>VLOOKUP($A699+ROUND((COLUMN()-2)/24,5),АТС!$A$41:$F$736,4)+VLOOKUP($A699+ROUND((COLUMN()-2)/24,5),'Расчет сбытовых надбавок'!$B$1537:'Расчет сбытовых надбавок'!$G$2280,5)</f>
        <v>25.85</v>
      </c>
      <c r="C699" s="98">
        <f>VLOOKUP($A699+ROUND((COLUMN()-2)/24,5),АТС!$A$41:$F$736,4)+VLOOKUP($A699+ROUND((COLUMN()-2)/24,5),'Расчет сбытовых надбавок'!$B$1537:'Расчет сбытовых надбавок'!$G$2280,5)</f>
        <v>43.69</v>
      </c>
      <c r="D699" s="98">
        <f>VLOOKUP($A699+ROUND((COLUMN()-2)/24,5),АТС!$A$41:$F$736,4)+VLOOKUP($A699+ROUND((COLUMN()-2)/24,5),'Расчет сбытовых надбавок'!$B$1537:'Расчет сбытовых надбавок'!$G$2280,5)</f>
        <v>53.980000000000004</v>
      </c>
      <c r="E699" s="98">
        <f>VLOOKUP($A699+ROUND((COLUMN()-2)/24,5),АТС!$A$41:$F$736,4)+VLOOKUP($A699+ROUND((COLUMN()-2)/24,5),'Расчет сбытовых надбавок'!$B$1537:'Расчет сбытовых надбавок'!$G$2280,5)</f>
        <v>32.74</v>
      </c>
      <c r="F699" s="98">
        <f>VLOOKUP($A699+ROUND((COLUMN()-2)/24,5),АТС!$A$41:$F$736,4)+VLOOKUP($A699+ROUND((COLUMN()-2)/24,5),'Расчет сбытовых надбавок'!$B$1537:'Расчет сбытовых надбавок'!$G$2280,5)</f>
        <v>58.89</v>
      </c>
      <c r="G699" s="98">
        <f>VLOOKUP($A699+ROUND((COLUMN()-2)/24,5),АТС!$A$41:$F$736,4)+VLOOKUP($A699+ROUND((COLUMN()-2)/24,5),'Расчет сбытовых надбавок'!$B$1537:'Расчет сбытовых надбавок'!$G$2280,5)</f>
        <v>73.289999999999992</v>
      </c>
      <c r="H699" s="98">
        <f>VLOOKUP($A699+ROUND((COLUMN()-2)/24,5),АТС!$A$41:$F$736,4)+VLOOKUP($A699+ROUND((COLUMN()-2)/24,5),'Расчет сбытовых надбавок'!$B$1537:'Расчет сбытовых надбавок'!$G$2280,5)</f>
        <v>115.05</v>
      </c>
      <c r="I699" s="98">
        <f>VLOOKUP($A699+ROUND((COLUMN()-2)/24,5),АТС!$A$41:$F$736,4)+VLOOKUP($A699+ROUND((COLUMN()-2)/24,5),'Расчет сбытовых надбавок'!$B$1537:'Расчет сбытовых надбавок'!$G$2280,5)</f>
        <v>82.289999999999992</v>
      </c>
      <c r="J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K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L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M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N699" s="98">
        <f>VLOOKUP($A699+ROUND((COLUMN()-2)/24,5),АТС!$A$41:$F$736,4)+VLOOKUP($A699+ROUND((COLUMN()-2)/24,5),'Расчет сбытовых надбавок'!$B$1537:'Расчет сбытовых надбавок'!$G$2280,5)</f>
        <v>435.40999999999997</v>
      </c>
      <c r="O699" s="98">
        <f>VLOOKUP($A699+ROUND((COLUMN()-2)/24,5),АТС!$A$41:$F$736,4)+VLOOKUP($A699+ROUND((COLUMN()-2)/24,5),'Расчет сбытовых надбавок'!$B$1537:'Расчет сбытовых надбавок'!$G$2280,5)</f>
        <v>439</v>
      </c>
      <c r="P699" s="98">
        <f>VLOOKUP($A699+ROUND((COLUMN()-2)/24,5),АТС!$A$41:$F$736,4)+VLOOKUP($A699+ROUND((COLUMN()-2)/24,5),'Расчет сбытовых надбавок'!$B$1537:'Расчет сбытовых надбавок'!$G$2280,5)</f>
        <v>463.65999999999997</v>
      </c>
      <c r="Q699" s="98">
        <f>VLOOKUP($A699+ROUND((COLUMN()-2)/24,5),АТС!$A$41:$F$736,4)+VLOOKUP($A699+ROUND((COLUMN()-2)/24,5),'Расчет сбытовых надбавок'!$B$1537:'Расчет сбытовых надбавок'!$G$2280,5)</f>
        <v>465.53</v>
      </c>
      <c r="R699" s="98">
        <f>VLOOKUP($A699+ROUND((COLUMN()-2)/24,5),АТС!$A$41:$F$736,4)+VLOOKUP($A699+ROUND((COLUMN()-2)/24,5),'Расчет сбытовых надбавок'!$B$1537:'Расчет сбытовых надбавок'!$G$2280,5)</f>
        <v>463.91999999999996</v>
      </c>
      <c r="S699" s="98">
        <f>VLOOKUP($A699+ROUND((COLUMN()-2)/24,5),АТС!$A$41:$F$736,4)+VLOOKUP($A699+ROUND((COLUMN()-2)/24,5),'Расчет сбытовых надбавок'!$B$1537:'Расчет сбытовых надбавок'!$G$2280,5)</f>
        <v>472.79</v>
      </c>
      <c r="T699" s="98">
        <f>VLOOKUP($A699+ROUND((COLUMN()-2)/24,5),АТС!$A$41:$F$736,4)+VLOOKUP($A699+ROUND((COLUMN()-2)/24,5),'Расчет сбытовых надбавок'!$B$1537:'Расчет сбытовых надбавок'!$G$2280,5)</f>
        <v>475.01</v>
      </c>
      <c r="U699" s="98">
        <f>VLOOKUP($A699+ROUND((COLUMN()-2)/24,5),АТС!$A$41:$F$736,4)+VLOOKUP($A699+ROUND((COLUMN()-2)/24,5),'Расчет сбытовых надбавок'!$B$1537:'Расчет сбытовых надбавок'!$G$2280,5)</f>
        <v>439.7</v>
      </c>
      <c r="V699" s="98">
        <f>VLOOKUP($A699+ROUND((COLUMN()-2)/24,5),АТС!$A$41:$F$736,4)+VLOOKUP($A699+ROUND((COLUMN()-2)/24,5),'Расчет сбытовых надбавок'!$B$1537:'Расчет сбытовых надбавок'!$G$2280,5)</f>
        <v>824.54</v>
      </c>
      <c r="W699" s="98">
        <f>VLOOKUP($A699+ROUND((COLUMN()-2)/24,5),АТС!$A$41:$F$736,4)+VLOOKUP($A699+ROUND((COLUMN()-2)/24,5),'Расчет сбытовых надбавок'!$B$1537:'Расчет сбытовых надбавок'!$G$2280,5)</f>
        <v>590.6400000000001</v>
      </c>
      <c r="X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Y699" s="98">
        <f>VLOOKUP($A699+ROUND((COLUMN()-2)/24,5),АТС!$A$41:$F$736,4)+VLOOKUP($A699+ROUND((COLUMN()-2)/24,5),'Расчет сбытовых надбавок'!$B$1537:'Расчет сбытовых надбавок'!$G$2280,5)</f>
        <v>0</v>
      </c>
    </row>
    <row r="700" spans="1:25" x14ac:dyDescent="0.2">
      <c r="A700" s="79">
        <f t="shared" si="20"/>
        <v>42570</v>
      </c>
      <c r="B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C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D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E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F700" s="98">
        <f>VLOOKUP($A700+ROUND((COLUMN()-2)/24,5),АТС!$A$41:$F$736,4)+VLOOKUP($A700+ROUND((COLUMN()-2)/24,5),'Расчет сбытовых надбавок'!$B$1537:'Расчет сбытовых надбавок'!$G$2280,5)</f>
        <v>5.47</v>
      </c>
      <c r="G700" s="98">
        <f>VLOOKUP($A700+ROUND((COLUMN()-2)/24,5),АТС!$A$41:$F$736,4)+VLOOKUP($A700+ROUND((COLUMN()-2)/24,5),'Расчет сбытовых надбавок'!$B$1537:'Расчет сбытовых надбавок'!$G$2280,5)</f>
        <v>75.92</v>
      </c>
      <c r="H700" s="98">
        <f>VLOOKUP($A700+ROUND((COLUMN()-2)/24,5),АТС!$A$41:$F$736,4)+VLOOKUP($A700+ROUND((COLUMN()-2)/24,5),'Расчет сбытовых надбавок'!$B$1537:'Расчет сбытовых надбавок'!$G$2280,5)</f>
        <v>110.78</v>
      </c>
      <c r="I700" s="98">
        <f>VLOOKUP($A700+ROUND((COLUMN()-2)/24,5),АТС!$A$41:$F$736,4)+VLOOKUP($A700+ROUND((COLUMN()-2)/24,5),'Расчет сбытовых надбавок'!$B$1537:'Расчет сбытовых надбавок'!$G$2280,5)</f>
        <v>117.39999999999999</v>
      </c>
      <c r="J700" s="98">
        <f>VLOOKUP($A700+ROUND((COLUMN()-2)/24,5),АТС!$A$41:$F$736,4)+VLOOKUP($A700+ROUND((COLUMN()-2)/24,5),'Расчет сбытовых надбавок'!$B$1537:'Расчет сбытовых надбавок'!$G$2280,5)</f>
        <v>130.63</v>
      </c>
      <c r="K700" s="98">
        <f>VLOOKUP($A700+ROUND((COLUMN()-2)/24,5),АТС!$A$41:$F$736,4)+VLOOKUP($A700+ROUND((COLUMN()-2)/24,5),'Расчет сбытовых надбавок'!$B$1537:'Расчет сбытовых надбавок'!$G$2280,5)</f>
        <v>127.67999999999999</v>
      </c>
      <c r="L700" s="98">
        <f>VLOOKUP($A700+ROUND((COLUMN()-2)/24,5),АТС!$A$41:$F$736,4)+VLOOKUP($A700+ROUND((COLUMN()-2)/24,5),'Расчет сбытовых надбавок'!$B$1537:'Расчет сбытовых надбавок'!$G$2280,5)</f>
        <v>25.06</v>
      </c>
      <c r="M700" s="98">
        <f>VLOOKUP($A700+ROUND((COLUMN()-2)/24,5),АТС!$A$41:$F$736,4)+VLOOKUP($A700+ROUND((COLUMN()-2)/24,5),'Расчет сбытовых надбавок'!$B$1537:'Расчет сбытовых надбавок'!$G$2280,5)</f>
        <v>12.879999999999999</v>
      </c>
      <c r="N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O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P700" s="98">
        <f>VLOOKUP($A700+ROUND((COLUMN()-2)/24,5),АТС!$A$41:$F$736,4)+VLOOKUP($A700+ROUND((COLUMN()-2)/24,5),'Расчет сбытовых надбавок'!$B$1537:'Расчет сбытовых надбавок'!$G$2280,5)</f>
        <v>0.01</v>
      </c>
      <c r="Q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R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S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T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U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V700" s="98">
        <f>VLOOKUP($A700+ROUND((COLUMN()-2)/24,5),АТС!$A$41:$F$736,4)+VLOOKUP($A700+ROUND((COLUMN()-2)/24,5),'Расчет сбытовых надбавок'!$B$1537:'Расчет сбытовых надбавок'!$G$2280,5)</f>
        <v>0.01</v>
      </c>
      <c r="W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X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Y700" s="98">
        <f>VLOOKUP($A700+ROUND((COLUMN()-2)/24,5),АТС!$A$41:$F$736,4)+VLOOKUP($A700+ROUND((COLUMN()-2)/24,5),'Расчет сбытовых надбавок'!$B$1537:'Расчет сбытовых надбавок'!$G$2280,5)</f>
        <v>0</v>
      </c>
    </row>
    <row r="701" spans="1:25" x14ac:dyDescent="0.2">
      <c r="A701" s="79">
        <f t="shared" si="20"/>
        <v>42571</v>
      </c>
      <c r="B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C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D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E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F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G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H701" s="98">
        <f>VLOOKUP($A701+ROUND((COLUMN()-2)/24,5),АТС!$A$41:$F$736,4)+VLOOKUP($A701+ROUND((COLUMN()-2)/24,5),'Расчет сбытовых надбавок'!$B$1537:'Расчет сбытовых надбавок'!$G$2280,5)</f>
        <v>217.93</v>
      </c>
      <c r="I701" s="98">
        <f>VLOOKUP($A701+ROUND((COLUMN()-2)/24,5),АТС!$A$41:$F$736,4)+VLOOKUP($A701+ROUND((COLUMN()-2)/24,5),'Расчет сбытовых надбавок'!$B$1537:'Расчет сбытовых надбавок'!$G$2280,5)</f>
        <v>120.09</v>
      </c>
      <c r="J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K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L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M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N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O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P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Q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R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S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T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U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V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W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X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Y701" s="98">
        <f>VLOOKUP($A701+ROUND((COLUMN()-2)/24,5),АТС!$A$41:$F$736,4)+VLOOKUP($A701+ROUND((COLUMN()-2)/24,5),'Расчет сбытовых надбавок'!$B$1537:'Расчет сбытовых надбавок'!$G$2280,5)</f>
        <v>0</v>
      </c>
    </row>
    <row r="702" spans="1:25" x14ac:dyDescent="0.2">
      <c r="A702" s="79">
        <f t="shared" si="20"/>
        <v>42572</v>
      </c>
      <c r="B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C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D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E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F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G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H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I702" s="98">
        <f>VLOOKUP($A702+ROUND((COLUMN()-2)/24,5),АТС!$A$41:$F$736,4)+VLOOKUP($A702+ROUND((COLUMN()-2)/24,5),'Расчет сбытовых надбавок'!$B$1537:'Расчет сбытовых надбавок'!$G$2280,5)</f>
        <v>109.25999999999999</v>
      </c>
      <c r="J702" s="98">
        <f>VLOOKUP($A702+ROUND((COLUMN()-2)/24,5),АТС!$A$41:$F$736,4)+VLOOKUP($A702+ROUND((COLUMN()-2)/24,5),'Расчет сбытовых надбавок'!$B$1537:'Расчет сбытовых надбавок'!$G$2280,5)</f>
        <v>5.64</v>
      </c>
      <c r="K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L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M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N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O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P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Q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R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S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T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U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V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W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X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Y702" s="98">
        <f>VLOOKUP($A702+ROUND((COLUMN()-2)/24,5),АТС!$A$41:$F$736,4)+VLOOKUP($A702+ROUND((COLUMN()-2)/24,5),'Расчет сбытовых надбавок'!$B$1537:'Расчет сбытовых надбавок'!$G$2280,5)</f>
        <v>0</v>
      </c>
    </row>
    <row r="703" spans="1:25" x14ac:dyDescent="0.2">
      <c r="A703" s="79">
        <f t="shared" si="20"/>
        <v>42573</v>
      </c>
      <c r="B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C703" s="98">
        <f>VLOOKUP($A703+ROUND((COLUMN()-2)/24,5),АТС!$A$41:$F$736,4)+VLOOKUP($A703+ROUND((COLUMN()-2)/24,5),'Расчет сбытовых надбавок'!$B$1537:'Расчет сбытовых надбавок'!$G$2280,5)</f>
        <v>0.21000000000000002</v>
      </c>
      <c r="D703" s="98">
        <f>VLOOKUP($A703+ROUND((COLUMN()-2)/24,5),АТС!$A$41:$F$736,4)+VLOOKUP($A703+ROUND((COLUMN()-2)/24,5),'Расчет сбытовых надбавок'!$B$1537:'Расчет сбытовых надбавок'!$G$2280,5)</f>
        <v>27.82</v>
      </c>
      <c r="E703" s="98">
        <f>VLOOKUP($A703+ROUND((COLUMN()-2)/24,5),АТС!$A$41:$F$736,4)+VLOOKUP($A703+ROUND((COLUMN()-2)/24,5),'Расчет сбытовых надбавок'!$B$1537:'Расчет сбытовых надбавок'!$G$2280,5)</f>
        <v>46.4</v>
      </c>
      <c r="F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G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H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I703" s="98">
        <f>VLOOKUP($A703+ROUND((COLUMN()-2)/24,5),АТС!$A$41:$F$736,4)+VLOOKUP($A703+ROUND((COLUMN()-2)/24,5),'Расчет сбытовых надбавок'!$B$1537:'Расчет сбытовых надбавок'!$G$2280,5)</f>
        <v>55.2</v>
      </c>
      <c r="J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K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L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M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N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O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P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Q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R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S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T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U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V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W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X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Y703" s="98">
        <f>VLOOKUP($A703+ROUND((COLUMN()-2)/24,5),АТС!$A$41:$F$736,4)+VLOOKUP($A703+ROUND((COLUMN()-2)/24,5),'Расчет сбытовых надбавок'!$B$1537:'Расчет сбытовых надбавок'!$G$2280,5)</f>
        <v>0</v>
      </c>
    </row>
    <row r="704" spans="1:25" x14ac:dyDescent="0.2">
      <c r="A704" s="79">
        <f t="shared" si="20"/>
        <v>42574</v>
      </c>
      <c r="B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C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D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E704" s="98">
        <f>VLOOKUP($A704+ROUND((COLUMN()-2)/24,5),АТС!$A$41:$F$736,4)+VLOOKUP($A704+ROUND((COLUMN()-2)/24,5),'Расчет сбытовых надбавок'!$B$1537:'Расчет сбытовых надбавок'!$G$2280,5)</f>
        <v>12.27</v>
      </c>
      <c r="F704" s="98">
        <f>VLOOKUP($A704+ROUND((COLUMN()-2)/24,5),АТС!$A$41:$F$736,4)+VLOOKUP($A704+ROUND((COLUMN()-2)/24,5),'Расчет сбытовых надбавок'!$B$1537:'Расчет сбытовых надбавок'!$G$2280,5)</f>
        <v>55.610000000000007</v>
      </c>
      <c r="G704" s="98">
        <f>VLOOKUP($A704+ROUND((COLUMN()-2)/24,5),АТС!$A$41:$F$736,4)+VLOOKUP($A704+ROUND((COLUMN()-2)/24,5),'Расчет сбытовых надбавок'!$B$1537:'Расчет сбытовых надбавок'!$G$2280,5)</f>
        <v>37.61</v>
      </c>
      <c r="H704" s="98">
        <f>VLOOKUP($A704+ROUND((COLUMN()-2)/24,5),АТС!$A$41:$F$736,4)+VLOOKUP($A704+ROUND((COLUMN()-2)/24,5),'Расчет сбытовых надбавок'!$B$1537:'Расчет сбытовых надбавок'!$G$2280,5)</f>
        <v>52.06</v>
      </c>
      <c r="I704" s="98">
        <f>VLOOKUP($A704+ROUND((COLUMN()-2)/24,5),АТС!$A$41:$F$736,4)+VLOOKUP($A704+ROUND((COLUMN()-2)/24,5),'Расчет сбытовых надбавок'!$B$1537:'Расчет сбытовых надбавок'!$G$2280,5)</f>
        <v>39.910000000000004</v>
      </c>
      <c r="J704" s="98">
        <f>VLOOKUP($A704+ROUND((COLUMN()-2)/24,5),АТС!$A$41:$F$736,4)+VLOOKUP($A704+ROUND((COLUMN()-2)/24,5),'Расчет сбытовых надбавок'!$B$1537:'Расчет сбытовых надбавок'!$G$2280,5)</f>
        <v>13.83</v>
      </c>
      <c r="K704" s="98">
        <f>VLOOKUP($A704+ROUND((COLUMN()-2)/24,5),АТС!$A$41:$F$736,4)+VLOOKUP($A704+ROUND((COLUMN()-2)/24,5),'Расчет сбытовых надбавок'!$B$1537:'Расчет сбытовых надбавок'!$G$2280,5)</f>
        <v>0.01</v>
      </c>
      <c r="L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M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N704" s="98">
        <f>VLOOKUP($A704+ROUND((COLUMN()-2)/24,5),АТС!$A$41:$F$736,4)+VLOOKUP($A704+ROUND((COLUMN()-2)/24,5),'Расчет сбытовых надбавок'!$B$1537:'Расчет сбытовых надбавок'!$G$2280,5)</f>
        <v>0.01</v>
      </c>
      <c r="O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P704" s="98">
        <f>VLOOKUP($A704+ROUND((COLUMN()-2)/24,5),АТС!$A$41:$F$736,4)+VLOOKUP($A704+ROUND((COLUMN()-2)/24,5),'Расчет сбытовых надбавок'!$B$1537:'Расчет сбытовых надбавок'!$G$2280,5)</f>
        <v>0.01</v>
      </c>
      <c r="Q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R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S704" s="98">
        <f>VLOOKUP($A704+ROUND((COLUMN()-2)/24,5),АТС!$A$41:$F$736,4)+VLOOKUP($A704+ROUND((COLUMN()-2)/24,5),'Расчет сбытовых надбавок'!$B$1537:'Расчет сбытовых надбавок'!$G$2280,5)</f>
        <v>0.01</v>
      </c>
      <c r="T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U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V704" s="98">
        <f>VLOOKUP($A704+ROUND((COLUMN()-2)/24,5),АТС!$A$41:$F$736,4)+VLOOKUP($A704+ROUND((COLUMN()-2)/24,5),'Расчет сбытовых надбавок'!$B$1537:'Расчет сбытовых надбавок'!$G$2280,5)</f>
        <v>0.01</v>
      </c>
      <c r="W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X704" s="98">
        <f>VLOOKUP($A704+ROUND((COLUMN()-2)/24,5),АТС!$A$41:$F$736,4)+VLOOKUP($A704+ROUND((COLUMN()-2)/24,5),'Расчет сбытовых надбавок'!$B$1537:'Расчет сбытовых надбавок'!$G$2280,5)</f>
        <v>0.01</v>
      </c>
      <c r="Y704" s="98">
        <f>VLOOKUP($A704+ROUND((COLUMN()-2)/24,5),АТС!$A$41:$F$736,4)+VLOOKUP($A704+ROUND((COLUMN()-2)/24,5),'Расчет сбытовых надбавок'!$B$1537:'Расчет сбытовых надбавок'!$G$2280,5)</f>
        <v>0.01</v>
      </c>
    </row>
    <row r="705" spans="1:27" x14ac:dyDescent="0.2">
      <c r="A705" s="79">
        <f t="shared" si="20"/>
        <v>42575</v>
      </c>
      <c r="B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C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D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E705" s="98">
        <f>VLOOKUP($A705+ROUND((COLUMN()-2)/24,5),АТС!$A$41:$F$736,4)+VLOOKUP($A705+ROUND((COLUMN()-2)/24,5),'Расчет сбытовых надбавок'!$B$1537:'Расчет сбытовых надбавок'!$G$2280,5)</f>
        <v>0.01</v>
      </c>
      <c r="F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G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H705" s="98">
        <f>VLOOKUP($A705+ROUND((COLUMN()-2)/24,5),АТС!$A$41:$F$736,4)+VLOOKUP($A705+ROUND((COLUMN()-2)/24,5),'Расчет сбытовых надбавок'!$B$1537:'Расчет сбытовых надбавок'!$G$2280,5)</f>
        <v>1.07</v>
      </c>
      <c r="I705" s="98">
        <f>VLOOKUP($A705+ROUND((COLUMN()-2)/24,5),АТС!$A$41:$F$736,4)+VLOOKUP($A705+ROUND((COLUMN()-2)/24,5),'Расчет сбытовых надбавок'!$B$1537:'Расчет сбытовых надбавок'!$G$2280,5)</f>
        <v>105.59</v>
      </c>
      <c r="J705" s="98">
        <f>VLOOKUP($A705+ROUND((COLUMN()-2)/24,5),АТС!$A$41:$F$736,4)+VLOOKUP($A705+ROUND((COLUMN()-2)/24,5),'Расчет сбытовых надбавок'!$B$1537:'Расчет сбытовых надбавок'!$G$2280,5)</f>
        <v>38.51</v>
      </c>
      <c r="K705" s="98">
        <f>VLOOKUP($A705+ROUND((COLUMN()-2)/24,5),АТС!$A$41:$F$736,4)+VLOOKUP($A705+ROUND((COLUMN()-2)/24,5),'Расчет сбытовых надбавок'!$B$1537:'Расчет сбытовых надбавок'!$G$2280,5)</f>
        <v>0.01</v>
      </c>
      <c r="L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M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N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O705" s="98">
        <f>VLOOKUP($A705+ROUND((COLUMN()-2)/24,5),АТС!$A$41:$F$736,4)+VLOOKUP($A705+ROUND((COLUMN()-2)/24,5),'Расчет сбытовых надбавок'!$B$1537:'Расчет сбытовых надбавок'!$G$2280,5)</f>
        <v>0.01</v>
      </c>
      <c r="P705" s="98">
        <f>VLOOKUP($A705+ROUND((COLUMN()-2)/24,5),АТС!$A$41:$F$736,4)+VLOOKUP($A705+ROUND((COLUMN()-2)/24,5),'Расчет сбытовых надбавок'!$B$1537:'Расчет сбытовых надбавок'!$G$2280,5)</f>
        <v>0.01</v>
      </c>
      <c r="Q705" s="98">
        <f>VLOOKUP($A705+ROUND((COLUMN()-2)/24,5),АТС!$A$41:$F$736,4)+VLOOKUP($A705+ROUND((COLUMN()-2)/24,5),'Расчет сбытовых надбавок'!$B$1537:'Расчет сбытовых надбавок'!$G$2280,5)</f>
        <v>0.01</v>
      </c>
      <c r="R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S705" s="98">
        <f>VLOOKUP($A705+ROUND((COLUMN()-2)/24,5),АТС!$A$41:$F$736,4)+VLOOKUP($A705+ROUND((COLUMN()-2)/24,5),'Расчет сбытовых надбавок'!$B$1537:'Расчет сбытовых надбавок'!$G$2280,5)</f>
        <v>0.01</v>
      </c>
      <c r="T705" s="98">
        <f>VLOOKUP($A705+ROUND((COLUMN()-2)/24,5),АТС!$A$41:$F$736,4)+VLOOKUP($A705+ROUND((COLUMN()-2)/24,5),'Расчет сбытовых надбавок'!$B$1537:'Расчет сбытовых надбавок'!$G$2280,5)</f>
        <v>0.01</v>
      </c>
      <c r="U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V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W705" s="98">
        <f>VLOOKUP($A705+ROUND((COLUMN()-2)/24,5),АТС!$A$41:$F$736,4)+VLOOKUP($A705+ROUND((COLUMN()-2)/24,5),'Расчет сбытовых надбавок'!$B$1537:'Расчет сбытовых надбавок'!$G$2280,5)</f>
        <v>0.01</v>
      </c>
      <c r="X705" s="98">
        <f>VLOOKUP($A705+ROUND((COLUMN()-2)/24,5),АТС!$A$41:$F$736,4)+VLOOKUP($A705+ROUND((COLUMN()-2)/24,5),'Расчет сбытовых надбавок'!$B$1537:'Расчет сбытовых надбавок'!$G$2280,5)</f>
        <v>0.01</v>
      </c>
      <c r="Y705" s="98">
        <f>VLOOKUP($A705+ROUND((COLUMN()-2)/24,5),АТС!$A$41:$F$736,4)+VLOOKUP($A705+ROUND((COLUMN()-2)/24,5),'Расчет сбытовых надбавок'!$B$1537:'Расчет сбытовых надбавок'!$G$2280,5)</f>
        <v>0</v>
      </c>
    </row>
    <row r="706" spans="1:27" x14ac:dyDescent="0.2">
      <c r="A706" s="79">
        <f t="shared" si="20"/>
        <v>42576</v>
      </c>
      <c r="B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C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D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E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F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G706" s="98">
        <f>VLOOKUP($A706+ROUND((COLUMN()-2)/24,5),АТС!$A$41:$F$736,4)+VLOOKUP($A706+ROUND((COLUMN()-2)/24,5),'Расчет сбытовых надбавок'!$B$1537:'Расчет сбытовых надбавок'!$G$2280,5)</f>
        <v>16.190000000000001</v>
      </c>
      <c r="H706" s="98">
        <f>VLOOKUP($A706+ROUND((COLUMN()-2)/24,5),АТС!$A$41:$F$736,4)+VLOOKUP($A706+ROUND((COLUMN()-2)/24,5),'Расчет сбытовых надбавок'!$B$1537:'Расчет сбытовых надбавок'!$G$2280,5)</f>
        <v>85.31</v>
      </c>
      <c r="I706" s="98">
        <f>VLOOKUP($A706+ROUND((COLUMN()-2)/24,5),АТС!$A$41:$F$736,4)+VLOOKUP($A706+ROUND((COLUMN()-2)/24,5),'Расчет сбытовых надбавок'!$B$1537:'Расчет сбытовых надбавок'!$G$2280,5)</f>
        <v>94.330000000000013</v>
      </c>
      <c r="J706" s="98">
        <f>VLOOKUP($A706+ROUND((COLUMN()-2)/24,5),АТС!$A$41:$F$736,4)+VLOOKUP($A706+ROUND((COLUMN()-2)/24,5),'Расчет сбытовых надбавок'!$B$1537:'Расчет сбытовых надбавок'!$G$2280,5)</f>
        <v>0.24</v>
      </c>
      <c r="K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L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M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N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O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P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Q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R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S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T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U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V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W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X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Y706" s="98">
        <f>VLOOKUP($A706+ROUND((COLUMN()-2)/24,5),АТС!$A$41:$F$736,4)+VLOOKUP($A706+ROUND((COLUMN()-2)/24,5),'Расчет сбытовых надбавок'!$B$1537:'Расчет сбытовых надбавок'!$G$2280,5)</f>
        <v>0</v>
      </c>
    </row>
    <row r="707" spans="1:27" x14ac:dyDescent="0.2">
      <c r="A707" s="79">
        <f t="shared" si="20"/>
        <v>42577</v>
      </c>
      <c r="B707" s="98">
        <f>VLOOKUP($A707+ROUND((COLUMN()-2)/24,5),АТС!$A$41:$F$736,4)+VLOOKUP($A707+ROUND((COLUMN()-2)/24,5),'Расчет сбытовых надбавок'!$B$1537:'Расчет сбытовых надбавок'!$G$2280,5)</f>
        <v>58.79</v>
      </c>
      <c r="C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D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E707" s="98">
        <f>VLOOKUP($A707+ROUND((COLUMN()-2)/24,5),АТС!$A$41:$F$736,4)+VLOOKUP($A707+ROUND((COLUMN()-2)/24,5),'Расчет сбытовых надбавок'!$B$1537:'Расчет сбытовых надбавок'!$G$2280,5)</f>
        <v>16.600000000000001</v>
      </c>
      <c r="F707" s="98">
        <f>VLOOKUP($A707+ROUND((COLUMN()-2)/24,5),АТС!$A$41:$F$736,4)+VLOOKUP($A707+ROUND((COLUMN()-2)/24,5),'Расчет сбытовых надбавок'!$B$1537:'Расчет сбытовых надбавок'!$G$2280,5)</f>
        <v>25.55</v>
      </c>
      <c r="G707" s="98">
        <f>VLOOKUP($A707+ROUND((COLUMN()-2)/24,5),АТС!$A$41:$F$736,4)+VLOOKUP($A707+ROUND((COLUMN()-2)/24,5),'Расчет сбытовых надбавок'!$B$1537:'Расчет сбытовых надбавок'!$G$2280,5)</f>
        <v>77.83</v>
      </c>
      <c r="H707" s="98">
        <f>VLOOKUP($A707+ROUND((COLUMN()-2)/24,5),АТС!$A$41:$F$736,4)+VLOOKUP($A707+ROUND((COLUMN()-2)/24,5),'Расчет сбытовых надбавок'!$B$1537:'Расчет сбытовых надбавок'!$G$2280,5)</f>
        <v>90.339999999999989</v>
      </c>
      <c r="I707" s="98">
        <f>VLOOKUP($A707+ROUND((COLUMN()-2)/24,5),АТС!$A$41:$F$736,4)+VLOOKUP($A707+ROUND((COLUMN()-2)/24,5),'Расчет сбытовых надбавок'!$B$1537:'Расчет сбытовых надбавок'!$G$2280,5)</f>
        <v>113.02</v>
      </c>
      <c r="J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K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L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M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N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O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P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Q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R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S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T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U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V707" s="98">
        <f>VLOOKUP($A707+ROUND((COLUMN()-2)/24,5),АТС!$A$41:$F$736,4)+VLOOKUP($A707+ROUND((COLUMN()-2)/24,5),'Расчет сбытовых надбавок'!$B$1537:'Расчет сбытовых надбавок'!$G$2280,5)</f>
        <v>0.01</v>
      </c>
      <c r="W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X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Y707" s="98">
        <f>VLOOKUP($A707+ROUND((COLUMN()-2)/24,5),АТС!$A$41:$F$736,4)+VLOOKUP($A707+ROUND((COLUMN()-2)/24,5),'Расчет сбытовых надбавок'!$B$1537:'Расчет сбытовых надбавок'!$G$2280,5)</f>
        <v>0</v>
      </c>
    </row>
    <row r="708" spans="1:27" x14ac:dyDescent="0.2">
      <c r="A708" s="79">
        <f t="shared" si="20"/>
        <v>42578</v>
      </c>
      <c r="B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C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D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E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F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G708" s="98">
        <f>VLOOKUP($A708+ROUND((COLUMN()-2)/24,5),АТС!$A$41:$F$736,4)+VLOOKUP($A708+ROUND((COLUMN()-2)/24,5),'Расчет сбытовых надбавок'!$B$1537:'Расчет сбытовых надбавок'!$G$2280,5)</f>
        <v>69.75</v>
      </c>
      <c r="H708" s="98">
        <f>VLOOKUP($A708+ROUND((COLUMN()-2)/24,5),АТС!$A$41:$F$736,4)+VLOOKUP($A708+ROUND((COLUMN()-2)/24,5),'Расчет сбытовых надбавок'!$B$1537:'Расчет сбытовых надбавок'!$G$2280,5)</f>
        <v>11.97</v>
      </c>
      <c r="I708" s="98">
        <f>VLOOKUP($A708+ROUND((COLUMN()-2)/24,5),АТС!$A$41:$F$736,4)+VLOOKUP($A708+ROUND((COLUMN()-2)/24,5),'Расчет сбытовых надбавок'!$B$1537:'Расчет сбытовых надбавок'!$G$2280,5)</f>
        <v>115.72999999999999</v>
      </c>
      <c r="J708" s="98">
        <f>VLOOKUP($A708+ROUND((COLUMN()-2)/24,5),АТС!$A$41:$F$736,4)+VLOOKUP($A708+ROUND((COLUMN()-2)/24,5),'Расчет сбытовых надбавок'!$B$1537:'Расчет сбытовых надбавок'!$G$2280,5)</f>
        <v>0.01</v>
      </c>
      <c r="K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L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M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N708" s="98">
        <f>VLOOKUP($A708+ROUND((COLUMN()-2)/24,5),АТС!$A$41:$F$736,4)+VLOOKUP($A708+ROUND((COLUMN()-2)/24,5),'Расчет сбытовых надбавок'!$B$1537:'Расчет сбытовых надбавок'!$G$2280,5)</f>
        <v>0.01</v>
      </c>
      <c r="O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P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Q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R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S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T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U708" s="98">
        <f>VLOOKUP($A708+ROUND((COLUMN()-2)/24,5),АТС!$A$41:$F$736,4)+VLOOKUP($A708+ROUND((COLUMN()-2)/24,5),'Расчет сбытовых надбавок'!$B$1537:'Расчет сбытовых надбавок'!$G$2280,5)</f>
        <v>26.53</v>
      </c>
      <c r="V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W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X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Y708" s="98">
        <f>VLOOKUP($A708+ROUND((COLUMN()-2)/24,5),АТС!$A$41:$F$736,4)+VLOOKUP($A708+ROUND((COLUMN()-2)/24,5),'Расчет сбытовых надбавок'!$B$1537:'Расчет сбытовых надбавок'!$G$2280,5)</f>
        <v>0</v>
      </c>
    </row>
    <row r="709" spans="1:27" x14ac:dyDescent="0.2">
      <c r="A709" s="79">
        <f t="shared" si="20"/>
        <v>42579</v>
      </c>
      <c r="B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C709" s="98">
        <f>VLOOKUP($A709+ROUND((COLUMN()-2)/24,5),АТС!$A$41:$F$736,4)+VLOOKUP($A709+ROUND((COLUMN()-2)/24,5),'Расчет сбытовых надбавок'!$B$1537:'Расчет сбытовых надбавок'!$G$2280,5)</f>
        <v>434.40999999999997</v>
      </c>
      <c r="D709" s="98">
        <f>VLOOKUP($A709+ROUND((COLUMN()-2)/24,5),АТС!$A$41:$F$736,4)+VLOOKUP($A709+ROUND((COLUMN()-2)/24,5),'Расчет сбытовых надбавок'!$B$1537:'Расчет сбытовых надбавок'!$G$2280,5)</f>
        <v>629.2399999999999</v>
      </c>
      <c r="E709" s="98">
        <f>VLOOKUP($A709+ROUND((COLUMN()-2)/24,5),АТС!$A$41:$F$736,4)+VLOOKUP($A709+ROUND((COLUMN()-2)/24,5),'Расчет сбытовых надбавок'!$B$1537:'Расчет сбытовых надбавок'!$G$2280,5)</f>
        <v>704.01</v>
      </c>
      <c r="F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G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H709" s="98">
        <f>VLOOKUP($A709+ROUND((COLUMN()-2)/24,5),АТС!$A$41:$F$736,4)+VLOOKUP($A709+ROUND((COLUMN()-2)/24,5),'Расчет сбытовых надбавок'!$B$1537:'Расчет сбытовых надбавок'!$G$2280,5)</f>
        <v>467.14</v>
      </c>
      <c r="I709" s="98">
        <f>VLOOKUP($A709+ROUND((COLUMN()-2)/24,5),АТС!$A$41:$F$736,4)+VLOOKUP($A709+ROUND((COLUMN()-2)/24,5),'Расчет сбытовых надбавок'!$B$1537:'Расчет сбытовых надбавок'!$G$2280,5)</f>
        <v>159.5</v>
      </c>
      <c r="J709" s="98">
        <f>VLOOKUP($A709+ROUND((COLUMN()-2)/24,5),АТС!$A$41:$F$736,4)+VLOOKUP($A709+ROUND((COLUMN()-2)/24,5),'Расчет сбытовых надбавок'!$B$1537:'Расчет сбытовых надбавок'!$G$2280,5)</f>
        <v>60.69</v>
      </c>
      <c r="K709" s="98">
        <f>VLOOKUP($A709+ROUND((COLUMN()-2)/24,5),АТС!$A$41:$F$736,4)+VLOOKUP($A709+ROUND((COLUMN()-2)/24,5),'Расчет сбытовых надбавок'!$B$1537:'Расчет сбытовых надбавок'!$G$2280,5)</f>
        <v>70.339999999999989</v>
      </c>
      <c r="L709" s="98">
        <f>VLOOKUP($A709+ROUND((COLUMN()-2)/24,5),АТС!$A$41:$F$736,4)+VLOOKUP($A709+ROUND((COLUMN()-2)/24,5),'Расчет сбытовых надбавок'!$B$1537:'Расчет сбытовых надбавок'!$G$2280,5)</f>
        <v>62.34</v>
      </c>
      <c r="M709" s="98">
        <f>VLOOKUP($A709+ROUND((COLUMN()-2)/24,5),АТС!$A$41:$F$736,4)+VLOOKUP($A709+ROUND((COLUMN()-2)/24,5),'Расчет сбытовых надбавок'!$B$1537:'Расчет сбытовых надбавок'!$G$2280,5)</f>
        <v>53.419999999999995</v>
      </c>
      <c r="N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O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P709" s="98">
        <f>VLOOKUP($A709+ROUND((COLUMN()-2)/24,5),АТС!$A$41:$F$736,4)+VLOOKUP($A709+ROUND((COLUMN()-2)/24,5),'Расчет сбытовых надбавок'!$B$1537:'Расчет сбытовых надбавок'!$G$2280,5)</f>
        <v>23</v>
      </c>
      <c r="Q709" s="98">
        <f>VLOOKUP($A709+ROUND((COLUMN()-2)/24,5),АТС!$A$41:$F$736,4)+VLOOKUP($A709+ROUND((COLUMN()-2)/24,5),'Расчет сбытовых надбавок'!$B$1537:'Расчет сбытовых надбавок'!$G$2280,5)</f>
        <v>19.11</v>
      </c>
      <c r="R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S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T709" s="98">
        <f>VLOOKUP($A709+ROUND((COLUMN()-2)/24,5),АТС!$A$41:$F$736,4)+VLOOKUP($A709+ROUND((COLUMN()-2)/24,5),'Расчет сбытовых надбавок'!$B$1537:'Расчет сбытовых надбавок'!$G$2280,5)</f>
        <v>30.580000000000002</v>
      </c>
      <c r="U709" s="98">
        <f>VLOOKUP($A709+ROUND((COLUMN()-2)/24,5),АТС!$A$41:$F$736,4)+VLOOKUP($A709+ROUND((COLUMN()-2)/24,5),'Расчет сбытовых надбавок'!$B$1537:'Расчет сбытовых надбавок'!$G$2280,5)</f>
        <v>184.33</v>
      </c>
      <c r="V709" s="98">
        <f>VLOOKUP($A709+ROUND((COLUMN()-2)/24,5),АТС!$A$41:$F$736,4)+VLOOKUP($A709+ROUND((COLUMN()-2)/24,5),'Расчет сбытовых надбавок'!$B$1537:'Расчет сбытовых надбавок'!$G$2280,5)</f>
        <v>53.06</v>
      </c>
      <c r="W709" s="98">
        <f>VLOOKUP($A709+ROUND((COLUMN()-2)/24,5),АТС!$A$41:$F$736,4)+VLOOKUP($A709+ROUND((COLUMN()-2)/24,5),'Расчет сбытовых надбавок'!$B$1537:'Расчет сбытовых надбавок'!$G$2280,5)</f>
        <v>99.68</v>
      </c>
      <c r="X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Y709" s="98">
        <f>VLOOKUP($A709+ROUND((COLUMN()-2)/24,5),АТС!$A$41:$F$736,4)+VLOOKUP($A709+ROUND((COLUMN()-2)/24,5),'Расчет сбытовых надбавок'!$B$1537:'Расчет сбытовых надбавок'!$G$2280,5)</f>
        <v>0</v>
      </c>
    </row>
    <row r="710" spans="1:27" x14ac:dyDescent="0.2">
      <c r="A710" s="79">
        <f t="shared" si="20"/>
        <v>42580</v>
      </c>
      <c r="B710" s="98">
        <f>VLOOKUP($A710+ROUND((COLUMN()-2)/24,5),АТС!$A$41:$F$736,4)+VLOOKUP($A710+ROUND((COLUMN()-2)/24,5),'Расчет сбытовых надбавок'!$B$1537:'Расчет сбытовых надбавок'!$G$2280,5)</f>
        <v>309.88</v>
      </c>
      <c r="C710" s="98">
        <f>VLOOKUP($A710+ROUND((COLUMN()-2)/24,5),АТС!$A$41:$F$736,4)+VLOOKUP($A710+ROUND((COLUMN()-2)/24,5),'Расчет сбытовых надбавок'!$B$1537:'Расчет сбытовых надбавок'!$G$2280,5)</f>
        <v>404.53</v>
      </c>
      <c r="D710" s="98">
        <f>VLOOKUP($A710+ROUND((COLUMN()-2)/24,5),АТС!$A$41:$F$736,4)+VLOOKUP($A710+ROUND((COLUMN()-2)/24,5),'Расчет сбытовых надбавок'!$B$1537:'Расчет сбытовых надбавок'!$G$2280,5)</f>
        <v>520.87</v>
      </c>
      <c r="E710" s="98">
        <f>VLOOKUP($A710+ROUND((COLUMN()-2)/24,5),АТС!$A$41:$F$736,4)+VLOOKUP($A710+ROUND((COLUMN()-2)/24,5),'Расчет сбытовых надбавок'!$B$1537:'Расчет сбытовых надбавок'!$G$2280,5)</f>
        <v>11.07</v>
      </c>
      <c r="F710" s="98">
        <f>VLOOKUP($A710+ROUND((COLUMN()-2)/24,5),АТС!$A$41:$F$736,4)+VLOOKUP($A710+ROUND((COLUMN()-2)/24,5),'Расчет сбытовых надбавок'!$B$1537:'Расчет сбытовых надбавок'!$G$2280,5)</f>
        <v>701.61</v>
      </c>
      <c r="G710" s="98">
        <f>VLOOKUP($A710+ROUND((COLUMN()-2)/24,5),АТС!$A$41:$F$736,4)+VLOOKUP($A710+ROUND((COLUMN()-2)/24,5),'Расчет сбытовых надбавок'!$B$1537:'Расчет сбытовых надбавок'!$G$2280,5)</f>
        <v>604.78</v>
      </c>
      <c r="H710" s="98">
        <f>VLOOKUP($A710+ROUND((COLUMN()-2)/24,5),АТС!$A$41:$F$736,4)+VLOOKUP($A710+ROUND((COLUMN()-2)/24,5),'Расчет сбытовых надбавок'!$B$1537:'Расчет сбытовых надбавок'!$G$2280,5)</f>
        <v>491.61</v>
      </c>
      <c r="I710" s="98">
        <f>VLOOKUP($A710+ROUND((COLUMN()-2)/24,5),АТС!$A$41:$F$736,4)+VLOOKUP($A710+ROUND((COLUMN()-2)/24,5),'Расчет сбытовых надбавок'!$B$1537:'Расчет сбытовых надбавок'!$G$2280,5)</f>
        <v>170.48</v>
      </c>
      <c r="J710" s="98">
        <f>VLOOKUP($A710+ROUND((COLUMN()-2)/24,5),АТС!$A$41:$F$736,4)+VLOOKUP($A710+ROUND((COLUMN()-2)/24,5),'Расчет сбытовых надбавок'!$B$1537:'Расчет сбытовых надбавок'!$G$2280,5)</f>
        <v>65.5</v>
      </c>
      <c r="K710" s="98">
        <f>VLOOKUP($A710+ROUND((COLUMN()-2)/24,5),АТС!$A$41:$F$736,4)+VLOOKUP($A710+ROUND((COLUMN()-2)/24,5),'Расчет сбытовых надбавок'!$B$1537:'Расчет сбытовых надбавок'!$G$2280,5)</f>
        <v>101.91</v>
      </c>
      <c r="L710" s="98">
        <f>VLOOKUP($A710+ROUND((COLUMN()-2)/24,5),АТС!$A$41:$F$736,4)+VLOOKUP($A710+ROUND((COLUMN()-2)/24,5),'Расчет сбытовых надбавок'!$B$1537:'Расчет сбытовых надбавок'!$G$2280,5)</f>
        <v>30.78</v>
      </c>
      <c r="M710" s="98">
        <f>VLOOKUP($A710+ROUND((COLUMN()-2)/24,5),АТС!$A$41:$F$736,4)+VLOOKUP($A710+ROUND((COLUMN()-2)/24,5),'Расчет сбытовых надбавок'!$B$1537:'Расчет сбытовых надбавок'!$G$2280,5)</f>
        <v>47.53</v>
      </c>
      <c r="N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O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P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Q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R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S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T710" s="98">
        <f>VLOOKUP($A710+ROUND((COLUMN()-2)/24,5),АТС!$A$41:$F$736,4)+VLOOKUP($A710+ROUND((COLUMN()-2)/24,5),'Расчет сбытовых надбавок'!$B$1537:'Расчет сбытовых надбавок'!$G$2280,5)</f>
        <v>2.5499999999999998</v>
      </c>
      <c r="U710" s="98">
        <f>VLOOKUP($A710+ROUND((COLUMN()-2)/24,5),АТС!$A$41:$F$736,4)+VLOOKUP($A710+ROUND((COLUMN()-2)/24,5),'Расчет сбытовых надбавок'!$B$1537:'Расчет сбытовых надбавок'!$G$2280,5)</f>
        <v>229.13</v>
      </c>
      <c r="V710" s="98">
        <f>VLOOKUP($A710+ROUND((COLUMN()-2)/24,5),АТС!$A$41:$F$736,4)+VLOOKUP($A710+ROUND((COLUMN()-2)/24,5),'Расчет сбытовых надбавок'!$B$1537:'Расчет сбытовых надбавок'!$G$2280,5)</f>
        <v>256.74</v>
      </c>
      <c r="W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X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Y710" s="98">
        <f>VLOOKUP($A710+ROUND((COLUMN()-2)/24,5),АТС!$A$41:$F$736,4)+VLOOKUP($A710+ROUND((COLUMN()-2)/24,5),'Расчет сбытовых надбавок'!$B$1537:'Расчет сбытовых надбавок'!$G$2280,5)</f>
        <v>0</v>
      </c>
    </row>
    <row r="711" spans="1:27" x14ac:dyDescent="0.2">
      <c r="A711" s="79">
        <f t="shared" si="20"/>
        <v>42581</v>
      </c>
      <c r="B711" s="98">
        <f>VLOOKUP($A711+ROUND((COLUMN()-2)/24,5),АТС!$A$41:$F$784,4)+VLOOKUP($A711+ROUND((COLUMN()-2)/24,5),'Расчет сбытовых надбавок'!$B$1537:'Расчет сбытовых надбавок'!$G$2280,5)</f>
        <v>0</v>
      </c>
      <c r="C711" s="98">
        <f>VLOOKUP($A711+ROUND((COLUMN()-2)/24,5),АТС!$A$41:$F$784,4)+VLOOKUP($A711+ROUND((COLUMN()-2)/24,5),'Расчет сбытовых надбавок'!$B$1537:'Расчет сбытовых надбавок'!$G$2280,5)</f>
        <v>0</v>
      </c>
      <c r="D711" s="98">
        <f>VLOOKUP($A711+ROUND((COLUMN()-2)/24,5),АТС!$A$41:$F$784,4)+VLOOKUP($A711+ROUND((COLUMN()-2)/24,5),'Расчет сбытовых надбавок'!$B$1537:'Расчет сбытовых надбавок'!$G$2280,5)</f>
        <v>0</v>
      </c>
      <c r="E711" s="98">
        <f>VLOOKUP($A711+ROUND((COLUMN()-2)/24,5),АТС!$A$41:$F$784,4)+VLOOKUP($A711+ROUND((COLUMN()-2)/24,5),'Расчет сбытовых надбавок'!$B$1537:'Расчет сбытовых надбавок'!$G$2280,5)</f>
        <v>0</v>
      </c>
      <c r="F711" s="98">
        <f>VLOOKUP($A711+ROUND((COLUMN()-2)/24,5),АТС!$A$41:$F$784,4)+VLOOKUP($A711+ROUND((COLUMN()-2)/24,5),'Расчет сбытовых надбавок'!$B$1537:'Расчет сбытовых надбавок'!$G$2280,5)</f>
        <v>0</v>
      </c>
      <c r="G711" s="98">
        <f>VLOOKUP($A711+ROUND((COLUMN()-2)/24,5),АТС!$A$41:$F$784,4)+VLOOKUP($A711+ROUND((COLUMN()-2)/24,5),'Расчет сбытовых надбавок'!$B$1537:'Расчет сбытовых надбавок'!$G$2280,5)</f>
        <v>13.809999999999999</v>
      </c>
      <c r="H711" s="98">
        <f>VLOOKUP($A711+ROUND((COLUMN()-2)/24,5),АТС!$A$41:$F$784,4)+VLOOKUP($A711+ROUND((COLUMN()-2)/24,5),'Расчет сбытовых надбавок'!$B$1537:'Расчет сбытовых надбавок'!$G$2280,5)</f>
        <v>35.64</v>
      </c>
      <c r="I711" s="98">
        <f>VLOOKUP($A711+ROUND((COLUMN()-2)/24,5),АТС!$A$41:$F$784,4)+VLOOKUP($A711+ROUND((COLUMN()-2)/24,5),'Расчет сбытовых надбавок'!$B$1537:'Расчет сбытовых надбавок'!$G$2280,5)</f>
        <v>57.64</v>
      </c>
      <c r="J711" s="98">
        <f>VLOOKUP($A711+ROUND((COLUMN()-2)/24,5),АТС!$A$41:$F$784,4)+VLOOKUP($A711+ROUND((COLUMN()-2)/24,5),'Расчет сбытовых надбавок'!$B$1537:'Расчет сбытовых надбавок'!$G$2280,5)</f>
        <v>0.01</v>
      </c>
      <c r="K711" s="98">
        <f>VLOOKUP($A711+ROUND((COLUMN()-2)/24,5),АТС!$A$41:$F$784,4)+VLOOKUP($A711+ROUND((COLUMN()-2)/24,5),'Расчет сбытовых надбавок'!$B$1537:'Расчет сбытовых надбавок'!$G$2280,5)</f>
        <v>0.01</v>
      </c>
      <c r="L711" s="98">
        <f>VLOOKUP($A711+ROUND((COLUMN()-2)/24,5),АТС!$A$41:$F$784,4)+VLOOKUP($A711+ROUND((COLUMN()-2)/24,5),'Расчет сбытовых надбавок'!$B$1537:'Расчет сбытовых надбавок'!$G$2280,5)</f>
        <v>0</v>
      </c>
      <c r="M711" s="98">
        <f>VLOOKUP($A711+ROUND((COLUMN()-2)/24,5),АТС!$A$41:$F$784,4)+VLOOKUP($A711+ROUND((COLUMN()-2)/24,5),'Расчет сбытовых надбавок'!$B$1537:'Расчет сбытовых надбавок'!$G$2280,5)</f>
        <v>0</v>
      </c>
      <c r="N711" s="98">
        <f>VLOOKUP($A711+ROUND((COLUMN()-2)/24,5),АТС!$A$41:$F$784,4)+VLOOKUP($A711+ROUND((COLUMN()-2)/24,5),'Расчет сбытовых надбавок'!$B$1537:'Расчет сбытовых надбавок'!$G$2280,5)</f>
        <v>0.01</v>
      </c>
      <c r="O711" s="98">
        <f>VLOOKUP($A711+ROUND((COLUMN()-2)/24,5),АТС!$A$41:$F$784,4)+VLOOKUP($A711+ROUND((COLUMN()-2)/24,5),'Расчет сбытовых надбавок'!$B$1537:'Расчет сбытовых надбавок'!$G$2280,5)</f>
        <v>0.01</v>
      </c>
      <c r="P711" s="98">
        <f>VLOOKUP($A711+ROUND((COLUMN()-2)/24,5),АТС!$A$41:$F$784,4)+VLOOKUP($A711+ROUND((COLUMN()-2)/24,5),'Расчет сбытовых надбавок'!$B$1537:'Расчет сбытовых надбавок'!$G$2280,5)</f>
        <v>0.01</v>
      </c>
      <c r="Q711" s="98">
        <f>VLOOKUP($A711+ROUND((COLUMN()-2)/24,5),АТС!$A$41:$F$784,4)+VLOOKUP($A711+ROUND((COLUMN()-2)/24,5),'Расчет сбытовых надбавок'!$B$1537:'Расчет сбытовых надбавок'!$G$2280,5)</f>
        <v>0</v>
      </c>
      <c r="R711" s="98">
        <f>VLOOKUP($A711+ROUND((COLUMN()-2)/24,5),АТС!$A$41:$F$784,4)+VLOOKUP($A711+ROUND((COLUMN()-2)/24,5),'Расчет сбытовых надбавок'!$B$1537:'Расчет сбытовых надбавок'!$G$2280,5)</f>
        <v>0.01</v>
      </c>
      <c r="S711" s="98">
        <f>VLOOKUP($A711+ROUND((COLUMN()-2)/24,5),АТС!$A$41:$F$784,4)+VLOOKUP($A711+ROUND((COLUMN()-2)/24,5),'Расчет сбытовых надбавок'!$B$1537:'Расчет сбытовых надбавок'!$G$2280,5)</f>
        <v>0.01</v>
      </c>
      <c r="T711" s="98">
        <f>VLOOKUP($A711+ROUND((COLUMN()-2)/24,5),АТС!$A$41:$F$784,4)+VLOOKUP($A711+ROUND((COLUMN()-2)/24,5),'Расчет сбытовых надбавок'!$B$1537:'Расчет сбытовых надбавок'!$G$2280,5)</f>
        <v>0.01</v>
      </c>
      <c r="U711" s="98">
        <f>VLOOKUP($A711+ROUND((COLUMN()-2)/24,5),АТС!$A$41:$F$784,4)+VLOOKUP($A711+ROUND((COLUMN()-2)/24,5),'Расчет сбытовых надбавок'!$B$1537:'Расчет сбытовых надбавок'!$G$2280,5)</f>
        <v>31.759999999999998</v>
      </c>
      <c r="V711" s="98">
        <f>VLOOKUP($A711+ROUND((COLUMN()-2)/24,5),АТС!$A$41:$F$784,4)+VLOOKUP($A711+ROUND((COLUMN()-2)/24,5),'Расчет сбытовых надбавок'!$B$1537:'Расчет сбытовых надбавок'!$G$2280,5)</f>
        <v>69.240000000000009</v>
      </c>
      <c r="W711" s="98">
        <f>VLOOKUP($A711+ROUND((COLUMN()-2)/24,5),АТС!$A$41:$F$784,4)+VLOOKUP($A711+ROUND((COLUMN()-2)/24,5),'Расчет сбытовых надбавок'!$B$1537:'Расчет сбытовых надбавок'!$G$2280,5)</f>
        <v>0</v>
      </c>
      <c r="X711" s="98">
        <f>VLOOKUP($A711+ROUND((COLUMN()-2)/24,5),АТС!$A$41:$F$784,4)+VLOOKUP($A711+ROUND((COLUMN()-2)/24,5),'Расчет сбытовых надбавок'!$B$1537:'Расчет сбытовых надбавок'!$G$2280,5)</f>
        <v>0.01</v>
      </c>
      <c r="Y711" s="98">
        <f>VLOOKUP($A711+ROUND((COLUMN()-2)/24,5),АТС!$A$41:$F$784,4)+VLOOKUP($A711+ROUND((COLUMN()-2)/24,5),'Расчет сбытовых надбавок'!$B$1537:'Расчет сбытовых надбавок'!$G$2280,5)</f>
        <v>0.01</v>
      </c>
    </row>
    <row r="712" spans="1:27" x14ac:dyDescent="0.2">
      <c r="A712" s="79">
        <f t="shared" si="20"/>
        <v>42582</v>
      </c>
      <c r="B712" s="98">
        <f>VLOOKUP($A712+ROUND((COLUMN()-2)/24,5),АТС!$A$41:$F$784,4)+VLOOKUP($A712+ROUND((COLUMN()-2)/24,5),'Расчет сбытовых надбавок'!$B$1537:'Расчет сбытовых надбавок'!$G$2280,5)</f>
        <v>0</v>
      </c>
      <c r="C712" s="98">
        <f>VLOOKUP($A712+ROUND((COLUMN()-2)/24,5),АТС!$A$41:$F$784,4)+VLOOKUP($A712+ROUND((COLUMN()-2)/24,5),'Расчет сбытовых надбавок'!$B$1537:'Расчет сбытовых надбавок'!$G$2280,5)</f>
        <v>0</v>
      </c>
      <c r="D712" s="98">
        <f>VLOOKUP($A712+ROUND((COLUMN()-2)/24,5),АТС!$A$41:$F$784,4)+VLOOKUP($A712+ROUND((COLUMN()-2)/24,5),'Расчет сбытовых надбавок'!$B$1537:'Расчет сбытовых надбавок'!$G$2280,5)</f>
        <v>0</v>
      </c>
      <c r="E712" s="98">
        <f>VLOOKUP($A712+ROUND((COLUMN()-2)/24,5),АТС!$A$41:$F$784,4)+VLOOKUP($A712+ROUND((COLUMN()-2)/24,5),'Расчет сбытовых надбавок'!$B$1537:'Расчет сбытовых надбавок'!$G$2280,5)</f>
        <v>0</v>
      </c>
      <c r="F712" s="98">
        <f>VLOOKUP($A712+ROUND((COLUMN()-2)/24,5),АТС!$A$41:$F$784,4)+VLOOKUP($A712+ROUND((COLUMN()-2)/24,5),'Расчет сбытовых надбавок'!$B$1537:'Расчет сбытовых надбавок'!$G$2280,5)</f>
        <v>0</v>
      </c>
      <c r="G712" s="98">
        <f>VLOOKUP($A712+ROUND((COLUMN()-2)/24,5),АТС!$A$41:$F$784,4)+VLOOKUP($A712+ROUND((COLUMN()-2)/24,5),'Расчет сбытовых надбавок'!$B$1537:'Расчет сбытовых надбавок'!$G$2280,5)</f>
        <v>0</v>
      </c>
      <c r="H712" s="98">
        <f>VLOOKUP($A712+ROUND((COLUMN()-2)/24,5),АТС!$A$41:$F$784,4)+VLOOKUP($A712+ROUND((COLUMN()-2)/24,5),'Расчет сбытовых надбавок'!$B$1537:'Расчет сбытовых надбавок'!$G$2280,5)</f>
        <v>60.63</v>
      </c>
      <c r="I712" s="98">
        <f>VLOOKUP($A712+ROUND((COLUMN()-2)/24,5),АТС!$A$41:$F$784,4)+VLOOKUP($A712+ROUND((COLUMN()-2)/24,5),'Расчет сбытовых надбавок'!$B$1537:'Расчет сбытовых надбавок'!$G$2280,5)</f>
        <v>156.29999999999998</v>
      </c>
      <c r="J712" s="98">
        <f>VLOOKUP($A712+ROUND((COLUMN()-2)/24,5),АТС!$A$41:$F$784,4)+VLOOKUP($A712+ROUND((COLUMN()-2)/24,5),'Расчет сбытовых надбавок'!$B$1537:'Расчет сбытовых надбавок'!$G$2280,5)</f>
        <v>136.82</v>
      </c>
      <c r="K712" s="98">
        <f>VLOOKUP($A712+ROUND((COLUMN()-2)/24,5),АТС!$A$41:$F$784,4)+VLOOKUP($A712+ROUND((COLUMN()-2)/24,5),'Расчет сбытовых надбавок'!$B$1537:'Расчет сбытовых надбавок'!$G$2280,5)</f>
        <v>84.8</v>
      </c>
      <c r="L712" s="98">
        <f>VLOOKUP($A712+ROUND((COLUMN()-2)/24,5),АТС!$A$41:$F$784,4)+VLOOKUP($A712+ROUND((COLUMN()-2)/24,5),'Расчет сбытовых надбавок'!$B$1537:'Расчет сбытовых надбавок'!$G$2280,5)</f>
        <v>0</v>
      </c>
      <c r="M712" s="98">
        <f>VLOOKUP($A712+ROUND((COLUMN()-2)/24,5),АТС!$A$41:$F$784,4)+VLOOKUP($A712+ROUND((COLUMN()-2)/24,5),'Расчет сбытовых надбавок'!$B$1537:'Расчет сбытовых надбавок'!$G$2280,5)</f>
        <v>0</v>
      </c>
      <c r="N712" s="98">
        <f>VLOOKUP($A712+ROUND((COLUMN()-2)/24,5),АТС!$A$41:$F$784,4)+VLOOKUP($A712+ROUND((COLUMN()-2)/24,5),'Расчет сбытовых надбавок'!$B$1537:'Расчет сбытовых надбавок'!$G$2280,5)</f>
        <v>0</v>
      </c>
      <c r="O712" s="98">
        <f>VLOOKUP($A712+ROUND((COLUMN()-2)/24,5),АТС!$A$41:$F$784,4)+VLOOKUP($A712+ROUND((COLUMN()-2)/24,5),'Расчет сбытовых надбавок'!$B$1537:'Расчет сбытовых надбавок'!$G$2280,5)</f>
        <v>0.01</v>
      </c>
      <c r="P712" s="98">
        <f>VLOOKUP($A712+ROUND((COLUMN()-2)/24,5),АТС!$A$41:$F$784,4)+VLOOKUP($A712+ROUND((COLUMN()-2)/24,5),'Расчет сбытовых надбавок'!$B$1537:'Расчет сбытовых надбавок'!$G$2280,5)</f>
        <v>0</v>
      </c>
      <c r="Q712" s="98">
        <f>VLOOKUP($A712+ROUND((COLUMN()-2)/24,5),АТС!$A$41:$F$784,4)+VLOOKUP($A712+ROUND((COLUMN()-2)/24,5),'Расчет сбытовых надбавок'!$B$1537:'Расчет сбытовых надбавок'!$G$2280,5)</f>
        <v>0.01</v>
      </c>
      <c r="R712" s="98">
        <f>VLOOKUP($A712+ROUND((COLUMN()-2)/24,5),АТС!$A$41:$F$784,4)+VLOOKUP($A712+ROUND((COLUMN()-2)/24,5),'Расчет сбытовых надбавок'!$B$1537:'Расчет сбытовых надбавок'!$G$2280,5)</f>
        <v>0.01</v>
      </c>
      <c r="S712" s="98">
        <f>VLOOKUP($A712+ROUND((COLUMN()-2)/24,5),АТС!$A$41:$F$784,4)+VLOOKUP($A712+ROUND((COLUMN()-2)/24,5),'Расчет сбытовых надбавок'!$B$1537:'Расчет сбытовых надбавок'!$G$2280,5)</f>
        <v>0</v>
      </c>
      <c r="T712" s="98">
        <f>VLOOKUP($A712+ROUND((COLUMN()-2)/24,5),АТС!$A$41:$F$784,4)+VLOOKUP($A712+ROUND((COLUMN()-2)/24,5),'Расчет сбытовых надбавок'!$B$1537:'Расчет сбытовых надбавок'!$G$2280,5)</f>
        <v>0.01</v>
      </c>
      <c r="U712" s="98">
        <f>VLOOKUP($A712+ROUND((COLUMN()-2)/24,5),АТС!$A$41:$F$784,4)+VLOOKUP($A712+ROUND((COLUMN()-2)/24,5),'Расчет сбытовых надбавок'!$B$1537:'Расчет сбытовых надбавок'!$G$2280,5)</f>
        <v>0.01</v>
      </c>
      <c r="V712" s="98">
        <f>VLOOKUP($A712+ROUND((COLUMN()-2)/24,5),АТС!$A$41:$F$784,4)+VLOOKUP($A712+ROUND((COLUMN()-2)/24,5),'Расчет сбытовых надбавок'!$B$1537:'Расчет сбытовых надбавок'!$G$2280,5)</f>
        <v>0</v>
      </c>
      <c r="W712" s="98">
        <f>VLOOKUP($A712+ROUND((COLUMN()-2)/24,5),АТС!$A$41:$F$784,4)+VLOOKUP($A712+ROUND((COLUMN()-2)/24,5),'Расчет сбытовых надбавок'!$B$1537:'Расчет сбытовых надбавок'!$G$2280,5)</f>
        <v>0.01</v>
      </c>
      <c r="X712" s="98">
        <f>VLOOKUP($A712+ROUND((COLUMN()-2)/24,5),АТС!$A$41:$F$784,4)+VLOOKUP($A712+ROUND((COLUMN()-2)/24,5),'Расчет сбытовых надбавок'!$B$1537:'Расчет сбытовых надбавок'!$G$2280,5)</f>
        <v>0.01</v>
      </c>
      <c r="Y712" s="98">
        <f>VLOOKUP($A712+ROUND((COLUMN()-2)/24,5),АТС!$A$41:$F$784,4)+VLOOKUP($A712+ROUND((COLUMN()-2)/24,5),'Расчет сбытовых надбавок'!$B$1537:'Расчет сбытовых надбавок'!$G$2280,5)</f>
        <v>0.01</v>
      </c>
    </row>
    <row r="713" spans="1:27" x14ac:dyDescent="0.25">
      <c r="A713" s="94"/>
      <c r="B713" s="78"/>
      <c r="C713" s="78"/>
      <c r="D713" s="78"/>
    </row>
    <row r="714" spans="1:27" x14ac:dyDescent="0.25">
      <c r="A714" s="87" t="s">
        <v>153</v>
      </c>
      <c r="B714" s="78"/>
      <c r="C714" s="78"/>
      <c r="D714" s="78"/>
    </row>
    <row r="715" spans="1:27" ht="12.75" customHeight="1" x14ac:dyDescent="0.2">
      <c r="A715" s="169" t="s">
        <v>48</v>
      </c>
      <c r="B715" s="180" t="s">
        <v>154</v>
      </c>
      <c r="C715" s="181"/>
      <c r="D715" s="181"/>
      <c r="E715" s="181"/>
      <c r="F715" s="181"/>
      <c r="G715" s="181"/>
      <c r="H715" s="181"/>
      <c r="I715" s="181"/>
      <c r="J715" s="181"/>
      <c r="K715" s="181"/>
      <c r="L715" s="181"/>
      <c r="M715" s="181"/>
      <c r="N715" s="181"/>
      <c r="O715" s="181"/>
      <c r="P715" s="181"/>
      <c r="Q715" s="181"/>
      <c r="R715" s="181"/>
      <c r="S715" s="181"/>
      <c r="T715" s="181"/>
      <c r="U715" s="181"/>
      <c r="V715" s="181"/>
      <c r="W715" s="181"/>
      <c r="X715" s="181"/>
      <c r="Y715" s="182"/>
    </row>
    <row r="716" spans="1:27" ht="12.75" customHeight="1" x14ac:dyDescent="0.2">
      <c r="A716" s="170"/>
      <c r="B716" s="183"/>
      <c r="C716" s="184"/>
      <c r="D716" s="184"/>
      <c r="E716" s="184"/>
      <c r="F716" s="184"/>
      <c r="G716" s="184"/>
      <c r="H716" s="184"/>
      <c r="I716" s="184"/>
      <c r="J716" s="184"/>
      <c r="K716" s="184"/>
      <c r="L716" s="184"/>
      <c r="M716" s="184"/>
      <c r="N716" s="184"/>
      <c r="O716" s="184"/>
      <c r="P716" s="184"/>
      <c r="Q716" s="184"/>
      <c r="R716" s="184"/>
      <c r="S716" s="184"/>
      <c r="T716" s="184"/>
      <c r="U716" s="184"/>
      <c r="V716" s="184"/>
      <c r="W716" s="184"/>
      <c r="X716" s="184"/>
      <c r="Y716" s="185"/>
    </row>
    <row r="717" spans="1:27" s="111" customFormat="1" ht="12.75" customHeight="1" x14ac:dyDescent="0.2">
      <c r="A717" s="170"/>
      <c r="B717" s="216" t="s">
        <v>123</v>
      </c>
      <c r="C717" s="204" t="s">
        <v>124</v>
      </c>
      <c r="D717" s="204" t="s">
        <v>125</v>
      </c>
      <c r="E717" s="204" t="s">
        <v>126</v>
      </c>
      <c r="F717" s="204" t="s">
        <v>127</v>
      </c>
      <c r="G717" s="204" t="s">
        <v>128</v>
      </c>
      <c r="H717" s="204" t="s">
        <v>129</v>
      </c>
      <c r="I717" s="204" t="s">
        <v>130</v>
      </c>
      <c r="J717" s="204" t="s">
        <v>131</v>
      </c>
      <c r="K717" s="204" t="s">
        <v>132</v>
      </c>
      <c r="L717" s="204" t="s">
        <v>133</v>
      </c>
      <c r="M717" s="204" t="s">
        <v>134</v>
      </c>
      <c r="N717" s="214" t="s">
        <v>135</v>
      </c>
      <c r="O717" s="204" t="s">
        <v>136</v>
      </c>
      <c r="P717" s="204" t="s">
        <v>137</v>
      </c>
      <c r="Q717" s="204" t="s">
        <v>138</v>
      </c>
      <c r="R717" s="204" t="s">
        <v>139</v>
      </c>
      <c r="S717" s="204" t="s">
        <v>140</v>
      </c>
      <c r="T717" s="204" t="s">
        <v>141</v>
      </c>
      <c r="U717" s="204" t="s">
        <v>142</v>
      </c>
      <c r="V717" s="204" t="s">
        <v>143</v>
      </c>
      <c r="W717" s="204" t="s">
        <v>144</v>
      </c>
      <c r="X717" s="204" t="s">
        <v>145</v>
      </c>
      <c r="Y717" s="204" t="s">
        <v>146</v>
      </c>
    </row>
    <row r="718" spans="1:27" s="111" customFormat="1" ht="11.25" customHeight="1" x14ac:dyDescent="0.2">
      <c r="A718" s="171"/>
      <c r="B718" s="217"/>
      <c r="C718" s="205"/>
      <c r="D718" s="205"/>
      <c r="E718" s="205"/>
      <c r="F718" s="205"/>
      <c r="G718" s="205"/>
      <c r="H718" s="205"/>
      <c r="I718" s="205"/>
      <c r="J718" s="205"/>
      <c r="K718" s="205"/>
      <c r="L718" s="205"/>
      <c r="M718" s="205"/>
      <c r="N718" s="215"/>
      <c r="O718" s="205"/>
      <c r="P718" s="205"/>
      <c r="Q718" s="205"/>
      <c r="R718" s="205"/>
      <c r="S718" s="205"/>
      <c r="T718" s="205"/>
      <c r="U718" s="205"/>
      <c r="V718" s="205"/>
      <c r="W718" s="205"/>
      <c r="X718" s="205"/>
      <c r="Y718" s="205"/>
    </row>
    <row r="719" spans="1:27" ht="15.75" customHeight="1" x14ac:dyDescent="0.2">
      <c r="A719" s="79">
        <f>A682</f>
        <v>42552</v>
      </c>
      <c r="B719" s="98">
        <f>VLOOKUP($A719+ROUND((COLUMN()-2)/24,5),АТС!$A$41:$F$736,4)+VLOOKUP($A719+ROUND((COLUMN()-2)/24,5),'Расчет сбытовых надбавок'!$B$1537:'Расчет сбытовых надбавок'!$G$2280,6)</f>
        <v>0</v>
      </c>
      <c r="C719" s="98">
        <f>VLOOKUP($A719+ROUND((COLUMN()-2)/24,5),АТС!$A$41:$F$736,4)+VLOOKUP($A719+ROUND((COLUMN()-2)/24,5),'Расчет сбытовых надбавок'!$B$1537:'Расчет сбытовых надбавок'!$G$2280,6)</f>
        <v>0</v>
      </c>
      <c r="D719" s="98">
        <f>VLOOKUP($A719+ROUND((COLUMN()-2)/24,5),АТС!$A$41:$F$736,4)+VLOOKUP($A719+ROUND((COLUMN()-2)/24,5),'Расчет сбытовых надбавок'!$B$1537:'Расчет сбытовых надбавок'!$G$2280,6)</f>
        <v>0</v>
      </c>
      <c r="E719" s="98">
        <f>VLOOKUP($A719+ROUND((COLUMN()-2)/24,5),АТС!$A$41:$F$736,4)+VLOOKUP($A719+ROUND((COLUMN()-2)/24,5),'Расчет сбытовых надбавок'!$B$1537:'Расчет сбытовых надбавок'!$G$2280,6)</f>
        <v>8.129999999999999</v>
      </c>
      <c r="F719" s="98">
        <f>VLOOKUP($A719+ROUND((COLUMN()-2)/24,5),АТС!$A$41:$F$736,4)+VLOOKUP($A719+ROUND((COLUMN()-2)/24,5),'Расчет сбытовых надбавок'!$B$1537:'Расчет сбытовых надбавок'!$G$2280,6)</f>
        <v>0</v>
      </c>
      <c r="G719" s="98">
        <f>VLOOKUP($A719+ROUND((COLUMN()-2)/24,5),АТС!$A$41:$F$736,4)+VLOOKUP($A719+ROUND((COLUMN()-2)/24,5),'Расчет сбытовых надбавок'!$B$1537:'Расчет сбытовых надбавок'!$G$2280,6)</f>
        <v>61.83</v>
      </c>
      <c r="H719" s="98">
        <f>VLOOKUP($A719+ROUND((COLUMN()-2)/24,5),АТС!$A$41:$F$736,4)+VLOOKUP($A719+ROUND((COLUMN()-2)/24,5),'Расчет сбытовых надбавок'!$B$1537:'Расчет сбытовых надбавок'!$G$2280,6)</f>
        <v>42.05</v>
      </c>
      <c r="I719" s="98">
        <f>VLOOKUP($A719+ROUND((COLUMN()-2)/24,5),АТС!$A$41:$F$736,4)+VLOOKUP($A719+ROUND((COLUMN()-2)/24,5),'Расчет сбытовых надбавок'!$B$1537:'Расчет сбытовых надбавок'!$G$2280,6)</f>
        <v>82.83</v>
      </c>
      <c r="J719" s="98">
        <f>VLOOKUP($A719+ROUND((COLUMN()-2)/24,5),АТС!$A$41:$F$736,4)+VLOOKUP($A719+ROUND((COLUMN()-2)/24,5),'Расчет сбытовых надбавок'!$B$1537:'Расчет сбытовых надбавок'!$G$2280,6)</f>
        <v>183.01999999999998</v>
      </c>
      <c r="K719" s="98">
        <f>VLOOKUP($A719+ROUND((COLUMN()-2)/24,5),АТС!$A$41:$F$736,4)+VLOOKUP($A719+ROUND((COLUMN()-2)/24,5),'Расчет сбытовых надбавок'!$B$1537:'Расчет сбытовых надбавок'!$G$2280,6)</f>
        <v>73.42</v>
      </c>
      <c r="L719" s="98">
        <f>VLOOKUP($A719+ROUND((COLUMN()-2)/24,5),АТС!$A$41:$F$736,4)+VLOOKUP($A719+ROUND((COLUMN()-2)/24,5),'Расчет сбытовых надбавок'!$B$1537:'Расчет сбытовых надбавок'!$G$2280,6)</f>
        <v>54.02</v>
      </c>
      <c r="M719" s="98">
        <f>VLOOKUP($A719+ROUND((COLUMN()-2)/24,5),АТС!$A$41:$F$736,4)+VLOOKUP($A719+ROUND((COLUMN()-2)/24,5),'Расчет сбытовых надбавок'!$B$1537:'Расчет сбытовых надбавок'!$G$2280,6)</f>
        <v>45.02</v>
      </c>
      <c r="N719" s="98">
        <f>VLOOKUP($A719+ROUND((COLUMN()-2)/24,5),АТС!$A$41:$F$736,4)+VLOOKUP($A719+ROUND((COLUMN()-2)/24,5),'Расчет сбытовых надбавок'!$B$1537:'Расчет сбытовых надбавок'!$G$2280,6)</f>
        <v>0</v>
      </c>
      <c r="O719" s="98">
        <f>VLOOKUP($A719+ROUND((COLUMN()-2)/24,5),АТС!$A$41:$F$736,4)+VLOOKUP($A719+ROUND((COLUMN()-2)/24,5),'Расчет сбытовых надбавок'!$B$1537:'Расчет сбытовых надбавок'!$G$2280,6)</f>
        <v>0.01</v>
      </c>
      <c r="P719" s="98">
        <f>VLOOKUP($A719+ROUND((COLUMN()-2)/24,5),АТС!$A$41:$F$736,4)+VLOOKUP($A719+ROUND((COLUMN()-2)/24,5),'Расчет сбытовых надбавок'!$B$1537:'Расчет сбытовых надбавок'!$G$2280,6)</f>
        <v>0</v>
      </c>
      <c r="Q719" s="98">
        <f>VLOOKUP($A719+ROUND((COLUMN()-2)/24,5),АТС!$A$41:$F$736,4)+VLOOKUP($A719+ROUND((COLUMN()-2)/24,5),'Расчет сбытовых надбавок'!$B$1537:'Расчет сбытовых надбавок'!$G$2280,6)</f>
        <v>0</v>
      </c>
      <c r="R719" s="98">
        <f>VLOOKUP($A719+ROUND((COLUMN()-2)/24,5),АТС!$A$41:$F$736,4)+VLOOKUP($A719+ROUND((COLUMN()-2)/24,5),'Расчет сбытовых надбавок'!$B$1537:'Расчет сбытовых надбавок'!$G$2280,6)</f>
        <v>0</v>
      </c>
      <c r="S719" s="98">
        <f>VLOOKUP($A719+ROUND((COLUMN()-2)/24,5),АТС!$A$41:$F$736,4)+VLOOKUP($A719+ROUND((COLUMN()-2)/24,5),'Расчет сбытовых надбавок'!$B$1537:'Расчет сбытовых надбавок'!$G$2280,6)</f>
        <v>0</v>
      </c>
      <c r="T719" s="98">
        <f>VLOOKUP($A719+ROUND((COLUMN()-2)/24,5),АТС!$A$41:$F$736,4)+VLOOKUP($A719+ROUND((COLUMN()-2)/24,5),'Расчет сбытовых надбавок'!$B$1537:'Расчет сбытовых надбавок'!$G$2280,6)</f>
        <v>0.01</v>
      </c>
      <c r="U719" s="98">
        <f>VLOOKUP($A719+ROUND((COLUMN()-2)/24,5),АТС!$A$41:$F$736,4)+VLOOKUP($A719+ROUND((COLUMN()-2)/24,5),'Расчет сбытовых надбавок'!$B$1537:'Расчет сбытовых надбавок'!$G$2280,6)</f>
        <v>0</v>
      </c>
      <c r="V719" s="98">
        <f>VLOOKUP($A719+ROUND((COLUMN()-2)/24,5),АТС!$A$41:$F$736,4)+VLOOKUP($A719+ROUND((COLUMN()-2)/24,5),'Расчет сбытовых надбавок'!$B$1537:'Расчет сбытовых надбавок'!$G$2280,6)</f>
        <v>0</v>
      </c>
      <c r="W719" s="98">
        <f>VLOOKUP($A719+ROUND((COLUMN()-2)/24,5),АТС!$A$41:$F$736,4)+VLOOKUP($A719+ROUND((COLUMN()-2)/24,5),'Расчет сбытовых надбавок'!$B$1537:'Расчет сбытовых надбавок'!$G$2280,6)</f>
        <v>0</v>
      </c>
      <c r="X719" s="98">
        <f>VLOOKUP($A719+ROUND((COLUMN()-2)/24,5),АТС!$A$41:$F$736,4)+VLOOKUP($A719+ROUND((COLUMN()-2)/24,5),'Расчет сбытовых надбавок'!$B$1537:'Расчет сбытовых надбавок'!$G$2280,6)</f>
        <v>0</v>
      </c>
      <c r="Y719" s="98">
        <f>VLOOKUP($A719+ROUND((COLUMN()-2)/24,5),АТС!$A$41:$F$736,4)+VLOOKUP($A719+ROUND((COLUMN()-2)/24,5),'Расчет сбытовых надбавок'!$B$1537:'Расчет сбытовых надбавок'!$G$2280,6)</f>
        <v>0</v>
      </c>
      <c r="AA719" s="80"/>
    </row>
    <row r="720" spans="1:27" x14ac:dyDescent="0.2">
      <c r="A720" s="79">
        <f>A719+1</f>
        <v>42553</v>
      </c>
      <c r="B720" s="98">
        <f>VLOOKUP($A720+ROUND((COLUMN()-2)/24,5),АТС!$A$41:$F$736,4)+VLOOKUP($A720+ROUND((COLUMN()-2)/24,5),'Расчет сбытовых надбавок'!$B$1537:'Расчет сбытовых надбавок'!$G$2280,6)</f>
        <v>0</v>
      </c>
      <c r="C720" s="98">
        <f>VLOOKUP($A720+ROUND((COLUMN()-2)/24,5),АТС!$A$41:$F$736,4)+VLOOKUP($A720+ROUND((COLUMN()-2)/24,5),'Расчет сбытовых надбавок'!$B$1537:'Расчет сбытовых надбавок'!$G$2280,6)</f>
        <v>0</v>
      </c>
      <c r="D720" s="98">
        <f>VLOOKUP($A720+ROUND((COLUMN()-2)/24,5),АТС!$A$41:$F$736,4)+VLOOKUP($A720+ROUND((COLUMN()-2)/24,5),'Расчет сбытовых надбавок'!$B$1537:'Расчет сбытовых надбавок'!$G$2280,6)</f>
        <v>0</v>
      </c>
      <c r="E720" s="98">
        <f>VLOOKUP($A720+ROUND((COLUMN()-2)/24,5),АТС!$A$41:$F$736,4)+VLOOKUP($A720+ROUND((COLUMN()-2)/24,5),'Расчет сбытовых надбавок'!$B$1537:'Расчет сбытовых надбавок'!$G$2280,6)</f>
        <v>0</v>
      </c>
      <c r="F720" s="98">
        <f>VLOOKUP($A720+ROUND((COLUMN()-2)/24,5),АТС!$A$41:$F$736,4)+VLOOKUP($A720+ROUND((COLUMN()-2)/24,5),'Расчет сбытовых надбавок'!$B$1537:'Расчет сбытовых надбавок'!$G$2280,6)</f>
        <v>0.01</v>
      </c>
      <c r="G720" s="98">
        <f>VLOOKUP($A720+ROUND((COLUMN()-2)/24,5),АТС!$A$41:$F$736,4)+VLOOKUP($A720+ROUND((COLUMN()-2)/24,5),'Расчет сбытовых надбавок'!$B$1537:'Расчет сбытовых надбавок'!$G$2280,6)</f>
        <v>218.54000000000002</v>
      </c>
      <c r="H720" s="98">
        <f>VLOOKUP($A720+ROUND((COLUMN()-2)/24,5),АТС!$A$41:$F$736,4)+VLOOKUP($A720+ROUND((COLUMN()-2)/24,5),'Расчет сбытовых надбавок'!$B$1537:'Расчет сбытовых надбавок'!$G$2280,6)</f>
        <v>0</v>
      </c>
      <c r="I720" s="98">
        <f>VLOOKUP($A720+ROUND((COLUMN()-2)/24,5),АТС!$A$41:$F$736,4)+VLOOKUP($A720+ROUND((COLUMN()-2)/24,5),'Расчет сбытовых надбавок'!$B$1537:'Расчет сбытовых надбавок'!$G$2280,6)</f>
        <v>0</v>
      </c>
      <c r="J720" s="98">
        <f>VLOOKUP($A720+ROUND((COLUMN()-2)/24,5),АТС!$A$41:$F$736,4)+VLOOKUP($A720+ROUND((COLUMN()-2)/24,5),'Расчет сбытовых надбавок'!$B$1537:'Расчет сбытовых надбавок'!$G$2280,6)</f>
        <v>18.82</v>
      </c>
      <c r="K720" s="98">
        <f>VLOOKUP($A720+ROUND((COLUMN()-2)/24,5),АТС!$A$41:$F$736,4)+VLOOKUP($A720+ROUND((COLUMN()-2)/24,5),'Расчет сбытовых надбавок'!$B$1537:'Расчет сбытовых надбавок'!$G$2280,6)</f>
        <v>0.01</v>
      </c>
      <c r="L720" s="98">
        <f>VLOOKUP($A720+ROUND((COLUMN()-2)/24,5),АТС!$A$41:$F$736,4)+VLOOKUP($A720+ROUND((COLUMN()-2)/24,5),'Расчет сбытовых надбавок'!$B$1537:'Расчет сбытовых надбавок'!$G$2280,6)</f>
        <v>0</v>
      </c>
      <c r="M720" s="98">
        <f>VLOOKUP($A720+ROUND((COLUMN()-2)/24,5),АТС!$A$41:$F$736,4)+VLOOKUP($A720+ROUND((COLUMN()-2)/24,5),'Расчет сбытовых надбавок'!$B$1537:'Расчет сбытовых надбавок'!$G$2280,6)</f>
        <v>0</v>
      </c>
      <c r="N720" s="98">
        <f>VLOOKUP($A720+ROUND((COLUMN()-2)/24,5),АТС!$A$41:$F$736,4)+VLOOKUP($A720+ROUND((COLUMN()-2)/24,5),'Расчет сбытовых надбавок'!$B$1537:'Расчет сбытовых надбавок'!$G$2280,6)</f>
        <v>0</v>
      </c>
      <c r="O720" s="98">
        <f>VLOOKUP($A720+ROUND((COLUMN()-2)/24,5),АТС!$A$41:$F$736,4)+VLOOKUP($A720+ROUND((COLUMN()-2)/24,5),'Расчет сбытовых надбавок'!$B$1537:'Расчет сбытовых надбавок'!$G$2280,6)</f>
        <v>0</v>
      </c>
      <c r="P720" s="98">
        <f>VLOOKUP($A720+ROUND((COLUMN()-2)/24,5),АТС!$A$41:$F$736,4)+VLOOKUP($A720+ROUND((COLUMN()-2)/24,5),'Расчет сбытовых надбавок'!$B$1537:'Расчет сбытовых надбавок'!$G$2280,6)</f>
        <v>0</v>
      </c>
      <c r="Q720" s="98">
        <f>VLOOKUP($A720+ROUND((COLUMN()-2)/24,5),АТС!$A$41:$F$736,4)+VLOOKUP($A720+ROUND((COLUMN()-2)/24,5),'Расчет сбытовых надбавок'!$B$1537:'Расчет сбытовых надбавок'!$G$2280,6)</f>
        <v>0</v>
      </c>
      <c r="R720" s="98">
        <f>VLOOKUP($A720+ROUND((COLUMN()-2)/24,5),АТС!$A$41:$F$736,4)+VLOOKUP($A720+ROUND((COLUMN()-2)/24,5),'Расчет сбытовых надбавок'!$B$1537:'Расчет сбытовых надбавок'!$G$2280,6)</f>
        <v>0.01</v>
      </c>
      <c r="S720" s="98">
        <f>VLOOKUP($A720+ROUND((COLUMN()-2)/24,5),АТС!$A$41:$F$736,4)+VLOOKUP($A720+ROUND((COLUMN()-2)/24,5),'Расчет сбытовых надбавок'!$B$1537:'Расчет сбытовых надбавок'!$G$2280,6)</f>
        <v>0</v>
      </c>
      <c r="T720" s="98">
        <f>VLOOKUP($A720+ROUND((COLUMN()-2)/24,5),АТС!$A$41:$F$736,4)+VLOOKUP($A720+ROUND((COLUMN()-2)/24,5),'Расчет сбытовых надбавок'!$B$1537:'Расчет сбытовых надбавок'!$G$2280,6)</f>
        <v>0</v>
      </c>
      <c r="U720" s="98">
        <f>VLOOKUP($A720+ROUND((COLUMN()-2)/24,5),АТС!$A$41:$F$736,4)+VLOOKUP($A720+ROUND((COLUMN()-2)/24,5),'Расчет сбытовых надбавок'!$B$1537:'Расчет сбытовых надбавок'!$G$2280,6)</f>
        <v>0.01</v>
      </c>
      <c r="V720" s="98">
        <f>VLOOKUP($A720+ROUND((COLUMN()-2)/24,5),АТС!$A$41:$F$736,4)+VLOOKUP($A720+ROUND((COLUMN()-2)/24,5),'Расчет сбытовых надбавок'!$B$1537:'Расчет сбытовых надбавок'!$G$2280,6)</f>
        <v>0</v>
      </c>
      <c r="W720" s="98">
        <f>VLOOKUP($A720+ROUND((COLUMN()-2)/24,5),АТС!$A$41:$F$736,4)+VLOOKUP($A720+ROUND((COLUMN()-2)/24,5),'Расчет сбытовых надбавок'!$B$1537:'Расчет сбытовых надбавок'!$G$2280,6)</f>
        <v>0.01</v>
      </c>
      <c r="X720" s="98">
        <f>VLOOKUP($A720+ROUND((COLUMN()-2)/24,5),АТС!$A$41:$F$736,4)+VLOOKUP($A720+ROUND((COLUMN()-2)/24,5),'Расчет сбытовых надбавок'!$B$1537:'Расчет сбытовых надбавок'!$G$2280,6)</f>
        <v>0</v>
      </c>
      <c r="Y720" s="98">
        <f>VLOOKUP($A720+ROUND((COLUMN()-2)/24,5),АТС!$A$41:$F$736,4)+VLOOKUP($A720+ROUND((COLUMN()-2)/24,5),'Расчет сбытовых надбавок'!$B$1537:'Расчет сбытовых надбавок'!$G$2280,6)</f>
        <v>0.01</v>
      </c>
    </row>
    <row r="721" spans="1:25" x14ac:dyDescent="0.2">
      <c r="A721" s="79">
        <f t="shared" ref="A721:A749" si="21">A720+1</f>
        <v>42554</v>
      </c>
      <c r="B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C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D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E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F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G721" s="98">
        <f>VLOOKUP($A721+ROUND((COLUMN()-2)/24,5),АТС!$A$41:$F$736,4)+VLOOKUP($A721+ROUND((COLUMN()-2)/24,5),'Расчет сбытовых надбавок'!$B$1537:'Расчет сбытовых надбавок'!$G$2280,6)</f>
        <v>981.48</v>
      </c>
      <c r="H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I721" s="98">
        <f>VLOOKUP($A721+ROUND((COLUMN()-2)/24,5),АТС!$A$41:$F$736,4)+VLOOKUP($A721+ROUND((COLUMN()-2)/24,5),'Расчет сбытовых надбавок'!$B$1537:'Расчет сбытовых надбавок'!$G$2280,6)</f>
        <v>46.230000000000004</v>
      </c>
      <c r="J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K721" s="98">
        <f>VLOOKUP($A721+ROUND((COLUMN()-2)/24,5),АТС!$A$41:$F$736,4)+VLOOKUP($A721+ROUND((COLUMN()-2)/24,5),'Расчет сбытовых надбавок'!$B$1537:'Расчет сбытовых надбавок'!$G$2280,6)</f>
        <v>11.98</v>
      </c>
      <c r="L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M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N721" s="98">
        <f>VLOOKUP($A721+ROUND((COLUMN()-2)/24,5),АТС!$A$41:$F$736,4)+VLOOKUP($A721+ROUND((COLUMN()-2)/24,5),'Расчет сбытовых надбавок'!$B$1537:'Расчет сбытовых надбавок'!$G$2280,6)</f>
        <v>0.01</v>
      </c>
      <c r="O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P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Q721" s="98">
        <f>VLOOKUP($A721+ROUND((COLUMN()-2)/24,5),АТС!$A$41:$F$736,4)+VLOOKUP($A721+ROUND((COLUMN()-2)/24,5),'Расчет сбытовых надбавок'!$B$1537:'Расчет сбытовых надбавок'!$G$2280,6)</f>
        <v>0.01</v>
      </c>
      <c r="R721" s="98">
        <f>VLOOKUP($A721+ROUND((COLUMN()-2)/24,5),АТС!$A$41:$F$736,4)+VLOOKUP($A721+ROUND((COLUMN()-2)/24,5),'Расчет сбытовых надбавок'!$B$1537:'Расчет сбытовых надбавок'!$G$2280,6)</f>
        <v>0.02</v>
      </c>
      <c r="S721" s="98">
        <f>VLOOKUP($A721+ROUND((COLUMN()-2)/24,5),АТС!$A$41:$F$736,4)+VLOOKUP($A721+ROUND((COLUMN()-2)/24,5),'Расчет сбытовых надбавок'!$B$1537:'Расчет сбытовых надбавок'!$G$2280,6)</f>
        <v>0.01</v>
      </c>
      <c r="T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U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V721" s="98">
        <f>VLOOKUP($A721+ROUND((COLUMN()-2)/24,5),АТС!$A$41:$F$736,4)+VLOOKUP($A721+ROUND((COLUMN()-2)/24,5),'Расчет сбытовых надбавок'!$B$1537:'Расчет сбытовых надбавок'!$G$2280,6)</f>
        <v>0.01</v>
      </c>
      <c r="W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X721" s="98">
        <f>VLOOKUP($A721+ROUND((COLUMN()-2)/24,5),АТС!$A$41:$F$736,4)+VLOOKUP($A721+ROUND((COLUMN()-2)/24,5),'Расчет сбытовых надбавок'!$B$1537:'Расчет сбытовых надбавок'!$G$2280,6)</f>
        <v>0.01</v>
      </c>
      <c r="Y721" s="98">
        <f>VLOOKUP($A721+ROUND((COLUMN()-2)/24,5),АТС!$A$41:$F$736,4)+VLOOKUP($A721+ROUND((COLUMN()-2)/24,5),'Расчет сбытовых надбавок'!$B$1537:'Расчет сбытовых надбавок'!$G$2280,6)</f>
        <v>0</v>
      </c>
    </row>
    <row r="722" spans="1:25" x14ac:dyDescent="0.2">
      <c r="A722" s="79">
        <f t="shared" si="21"/>
        <v>42555</v>
      </c>
      <c r="B722" s="98">
        <f>VLOOKUP($A722+ROUND((COLUMN()-2)/24,5),АТС!$A$41:$F$736,4)+VLOOKUP($A722+ROUND((COLUMN()-2)/24,5),'Расчет сбытовых надбавок'!$B$1537:'Расчет сбытовых надбавок'!$G$2280,6)</f>
        <v>12.06</v>
      </c>
      <c r="C722" s="98">
        <f>VLOOKUP($A722+ROUND((COLUMN()-2)/24,5),АТС!$A$41:$F$736,4)+VLOOKUP($A722+ROUND((COLUMN()-2)/24,5),'Расчет сбытовых надбавок'!$B$1537:'Расчет сбытовых надбавок'!$G$2280,6)</f>
        <v>42.17</v>
      </c>
      <c r="D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E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F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G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H722" s="98">
        <f>VLOOKUP($A722+ROUND((COLUMN()-2)/24,5),АТС!$A$41:$F$736,4)+VLOOKUP($A722+ROUND((COLUMN()-2)/24,5),'Расчет сбытовых надбавок'!$B$1537:'Расчет сбытовых надбавок'!$G$2280,6)</f>
        <v>84.13</v>
      </c>
      <c r="I722" s="98">
        <f>VLOOKUP($A722+ROUND((COLUMN()-2)/24,5),АТС!$A$41:$F$736,4)+VLOOKUP($A722+ROUND((COLUMN()-2)/24,5),'Расчет сбытовых надбавок'!$B$1537:'Расчет сбытовых надбавок'!$G$2280,6)</f>
        <v>107.86</v>
      </c>
      <c r="J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K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L722" s="98">
        <f>VLOOKUP($A722+ROUND((COLUMN()-2)/24,5),АТС!$A$41:$F$736,4)+VLOOKUP($A722+ROUND((COLUMN()-2)/24,5),'Расчет сбытовых надбавок'!$B$1537:'Расчет сбытовых надбавок'!$G$2280,6)</f>
        <v>345.90999999999997</v>
      </c>
      <c r="M722" s="98">
        <f>VLOOKUP($A722+ROUND((COLUMN()-2)/24,5),АТС!$A$41:$F$736,4)+VLOOKUP($A722+ROUND((COLUMN()-2)/24,5),'Расчет сбытовых надбавок'!$B$1537:'Расчет сбытовых надбавок'!$G$2280,6)</f>
        <v>115.92</v>
      </c>
      <c r="N722" s="98">
        <f>VLOOKUP($A722+ROUND((COLUMN()-2)/24,5),АТС!$A$41:$F$736,4)+VLOOKUP($A722+ROUND((COLUMN()-2)/24,5),'Расчет сбытовых надбавок'!$B$1537:'Расчет сбытовых надбавок'!$G$2280,6)</f>
        <v>539.76</v>
      </c>
      <c r="O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P722" s="98">
        <f>VLOOKUP($A722+ROUND((COLUMN()-2)/24,5),АТС!$A$41:$F$736,4)+VLOOKUP($A722+ROUND((COLUMN()-2)/24,5),'Расчет сбытовых надбавок'!$B$1537:'Расчет сбытовых надбавок'!$G$2280,6)</f>
        <v>6.25</v>
      </c>
      <c r="Q722" s="98">
        <f>VLOOKUP($A722+ROUND((COLUMN()-2)/24,5),АТС!$A$41:$F$736,4)+VLOOKUP($A722+ROUND((COLUMN()-2)/24,5),'Расчет сбытовых надбавок'!$B$1537:'Расчет сбытовых надбавок'!$G$2280,6)</f>
        <v>1.77</v>
      </c>
      <c r="R722" s="98">
        <f>VLOOKUP($A722+ROUND((COLUMN()-2)/24,5),АТС!$A$41:$F$736,4)+VLOOKUP($A722+ROUND((COLUMN()-2)/24,5),'Расчет сбытовых надбавок'!$B$1537:'Расчет сбытовых надбавок'!$G$2280,6)</f>
        <v>530.69999999999993</v>
      </c>
      <c r="S722" s="98">
        <f>VLOOKUP($A722+ROUND((COLUMN()-2)/24,5),АТС!$A$41:$F$736,4)+VLOOKUP($A722+ROUND((COLUMN()-2)/24,5),'Расчет сбытовых надбавок'!$B$1537:'Расчет сбытовых надбавок'!$G$2280,6)</f>
        <v>515.51</v>
      </c>
      <c r="T722" s="98">
        <f>VLOOKUP($A722+ROUND((COLUMN()-2)/24,5),АТС!$A$41:$F$736,4)+VLOOKUP($A722+ROUND((COLUMN()-2)/24,5),'Расчет сбытовых надбавок'!$B$1537:'Расчет сбытовых надбавок'!$G$2280,6)</f>
        <v>512.25</v>
      </c>
      <c r="U722" s="98">
        <f>VLOOKUP($A722+ROUND((COLUMN()-2)/24,5),АТС!$A$41:$F$736,4)+VLOOKUP($A722+ROUND((COLUMN()-2)/24,5),'Расчет сбытовых надбавок'!$B$1537:'Расчет сбытовых надбавок'!$G$2280,6)</f>
        <v>419.90000000000003</v>
      </c>
      <c r="V722" s="98">
        <f>VLOOKUP($A722+ROUND((COLUMN()-2)/24,5),АТС!$A$41:$F$736,4)+VLOOKUP($A722+ROUND((COLUMN()-2)/24,5),'Расчет сбытовых надбавок'!$B$1537:'Расчет сбытовых надбавок'!$G$2280,6)</f>
        <v>358.06</v>
      </c>
      <c r="W722" s="98">
        <f>VLOOKUP($A722+ROUND((COLUMN()-2)/24,5),АТС!$A$41:$F$736,4)+VLOOKUP($A722+ROUND((COLUMN()-2)/24,5),'Расчет сбытовых надбавок'!$B$1537:'Расчет сбытовых надбавок'!$G$2280,6)</f>
        <v>453.28999999999996</v>
      </c>
      <c r="X722" s="98">
        <f>VLOOKUP($A722+ROUND((COLUMN()-2)/24,5),АТС!$A$41:$F$736,4)+VLOOKUP($A722+ROUND((COLUMN()-2)/24,5),'Расчет сбытовых надбавок'!$B$1537:'Расчет сбытовых надбавок'!$G$2280,6)</f>
        <v>152.08000000000001</v>
      </c>
      <c r="Y722" s="98">
        <f>VLOOKUP($A722+ROUND((COLUMN()-2)/24,5),АТС!$A$41:$F$736,4)+VLOOKUP($A722+ROUND((COLUMN()-2)/24,5),'Расчет сбытовых надбавок'!$B$1537:'Расчет сбытовых надбавок'!$G$2280,6)</f>
        <v>29.53</v>
      </c>
    </row>
    <row r="723" spans="1:25" x14ac:dyDescent="0.2">
      <c r="A723" s="79">
        <f t="shared" si="21"/>
        <v>42556</v>
      </c>
      <c r="B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C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D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E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F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G723" s="98">
        <f>VLOOKUP($A723+ROUND((COLUMN()-2)/24,5),АТС!$A$41:$F$736,4)+VLOOKUP($A723+ROUND((COLUMN()-2)/24,5),'Расчет сбытовых надбавок'!$B$1537:'Расчет сбытовых надбавок'!$G$2280,6)</f>
        <v>179.70000000000002</v>
      </c>
      <c r="H723" s="98">
        <f>VLOOKUP($A723+ROUND((COLUMN()-2)/24,5),АТС!$A$41:$F$736,4)+VLOOKUP($A723+ROUND((COLUMN()-2)/24,5),'Расчет сбытовых надбавок'!$B$1537:'Расчет сбытовых надбавок'!$G$2280,6)</f>
        <v>289.76</v>
      </c>
      <c r="I723" s="98">
        <f>VLOOKUP($A723+ROUND((COLUMN()-2)/24,5),АТС!$A$41:$F$736,4)+VLOOKUP($A723+ROUND((COLUMN()-2)/24,5),'Расчет сбытовых надбавок'!$B$1537:'Расчет сбытовых надбавок'!$G$2280,6)</f>
        <v>360.08</v>
      </c>
      <c r="J723" s="98">
        <f>VLOOKUP($A723+ROUND((COLUMN()-2)/24,5),АТС!$A$41:$F$736,4)+VLOOKUP($A723+ROUND((COLUMN()-2)/24,5),'Расчет сбытовых надбавок'!$B$1537:'Расчет сбытовых надбавок'!$G$2280,6)</f>
        <v>257.58999999999997</v>
      </c>
      <c r="K723" s="98">
        <f>VLOOKUP($A723+ROUND((COLUMN()-2)/24,5),АТС!$A$41:$F$736,4)+VLOOKUP($A723+ROUND((COLUMN()-2)/24,5),'Расчет сбытовых надбавок'!$B$1537:'Расчет сбытовых надбавок'!$G$2280,6)</f>
        <v>211.71</v>
      </c>
      <c r="L723" s="98">
        <f>VLOOKUP($A723+ROUND((COLUMN()-2)/24,5),АТС!$A$41:$F$736,4)+VLOOKUP($A723+ROUND((COLUMN()-2)/24,5),'Расчет сбытовых надбавок'!$B$1537:'Расчет сбытовых надбавок'!$G$2280,6)</f>
        <v>182.81</v>
      </c>
      <c r="M723" s="98">
        <f>VLOOKUP($A723+ROUND((COLUMN()-2)/24,5),АТС!$A$41:$F$736,4)+VLOOKUP($A723+ROUND((COLUMN()-2)/24,5),'Расчет сбытовых надбавок'!$B$1537:'Расчет сбытовых надбавок'!$G$2280,6)</f>
        <v>171.94</v>
      </c>
      <c r="N723" s="98">
        <f>VLOOKUP($A723+ROUND((COLUMN()-2)/24,5),АТС!$A$41:$F$736,4)+VLOOKUP($A723+ROUND((COLUMN()-2)/24,5),'Расчет сбытовых надбавок'!$B$1537:'Расчет сбытовых надбавок'!$G$2280,6)</f>
        <v>69.44</v>
      </c>
      <c r="O723" s="98">
        <f>VLOOKUP($A723+ROUND((COLUMN()-2)/24,5),АТС!$A$41:$F$736,4)+VLOOKUP($A723+ROUND((COLUMN()-2)/24,5),'Расчет сбытовых надбавок'!$B$1537:'Расчет сбытовых надбавок'!$G$2280,6)</f>
        <v>67.97</v>
      </c>
      <c r="P723" s="98">
        <f>VLOOKUP($A723+ROUND((COLUMN()-2)/24,5),АТС!$A$41:$F$736,4)+VLOOKUP($A723+ROUND((COLUMN()-2)/24,5),'Расчет сбытовых надбавок'!$B$1537:'Расчет сбытовых надбавок'!$G$2280,6)</f>
        <v>5.6300000000000008</v>
      </c>
      <c r="Q723" s="98">
        <f>VLOOKUP($A723+ROUND((COLUMN()-2)/24,5),АТС!$A$41:$F$736,4)+VLOOKUP($A723+ROUND((COLUMN()-2)/24,5),'Расчет сбытовых надбавок'!$B$1537:'Расчет сбытовых надбавок'!$G$2280,6)</f>
        <v>1.72</v>
      </c>
      <c r="R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S723" s="98">
        <f>VLOOKUP($A723+ROUND((COLUMN()-2)/24,5),АТС!$A$41:$F$736,4)+VLOOKUP($A723+ROUND((COLUMN()-2)/24,5),'Расчет сбытовых надбавок'!$B$1537:'Расчет сбытовых надбавок'!$G$2280,6)</f>
        <v>0.11</v>
      </c>
      <c r="T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U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V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W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X723" s="98">
        <f>VLOOKUP($A723+ROUND((COLUMN()-2)/24,5),АТС!$A$41:$F$736,4)+VLOOKUP($A723+ROUND((COLUMN()-2)/24,5),'Расчет сбытовых надбавок'!$B$1537:'Расчет сбытовых надбавок'!$G$2280,6)</f>
        <v>151.79</v>
      </c>
      <c r="Y723" s="98">
        <f>VLOOKUP($A723+ROUND((COLUMN()-2)/24,5),АТС!$A$41:$F$736,4)+VLOOKUP($A723+ROUND((COLUMN()-2)/24,5),'Расчет сбытовых надбавок'!$B$1537:'Расчет сбытовых надбавок'!$G$2280,6)</f>
        <v>108.35</v>
      </c>
    </row>
    <row r="724" spans="1:25" x14ac:dyDescent="0.2">
      <c r="A724" s="79">
        <f t="shared" si="21"/>
        <v>42557</v>
      </c>
      <c r="B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C724" s="98">
        <f>VLOOKUP($A724+ROUND((COLUMN()-2)/24,5),АТС!$A$41:$F$736,4)+VLOOKUP($A724+ROUND((COLUMN()-2)/24,5),'Расчет сбытовых надбавок'!$B$1537:'Расчет сбытовых надбавок'!$G$2280,6)</f>
        <v>35.480000000000004</v>
      </c>
      <c r="D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E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F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G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H724" s="98">
        <f>VLOOKUP($A724+ROUND((COLUMN()-2)/24,5),АТС!$A$41:$F$736,4)+VLOOKUP($A724+ROUND((COLUMN()-2)/24,5),'Расчет сбытовых надбавок'!$B$1537:'Расчет сбытовых надбавок'!$G$2280,6)</f>
        <v>135.36000000000001</v>
      </c>
      <c r="I724" s="98">
        <f>VLOOKUP($A724+ROUND((COLUMN()-2)/24,5),АТС!$A$41:$F$736,4)+VLOOKUP($A724+ROUND((COLUMN()-2)/24,5),'Расчет сбытовых надбавок'!$B$1537:'Расчет сбытовых надбавок'!$G$2280,6)</f>
        <v>93.37</v>
      </c>
      <c r="J724" s="98">
        <f>VLOOKUP($A724+ROUND((COLUMN()-2)/24,5),АТС!$A$41:$F$736,4)+VLOOKUP($A724+ROUND((COLUMN()-2)/24,5),'Расчет сбытовых надбавок'!$B$1537:'Расчет сбытовых надбавок'!$G$2280,6)</f>
        <v>62.660000000000004</v>
      </c>
      <c r="K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L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M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N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O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P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Q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R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S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T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U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V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W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X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Y724" s="98">
        <f>VLOOKUP($A724+ROUND((COLUMN()-2)/24,5),АТС!$A$41:$F$736,4)+VLOOKUP($A724+ROUND((COLUMN()-2)/24,5),'Расчет сбытовых надбавок'!$B$1537:'Расчет сбытовых надбавок'!$G$2280,6)</f>
        <v>0</v>
      </c>
    </row>
    <row r="725" spans="1:25" x14ac:dyDescent="0.2">
      <c r="A725" s="79">
        <f t="shared" si="21"/>
        <v>42558</v>
      </c>
      <c r="B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C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D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E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F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G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H725" s="98">
        <f>VLOOKUP($A725+ROUND((COLUMN()-2)/24,5),АТС!$A$41:$F$736,4)+VLOOKUP($A725+ROUND((COLUMN()-2)/24,5),'Расчет сбытовых надбавок'!$B$1537:'Расчет сбытовых надбавок'!$G$2280,6)</f>
        <v>143.88</v>
      </c>
      <c r="I725" s="98">
        <f>VLOOKUP($A725+ROUND((COLUMN()-2)/24,5),АТС!$A$41:$F$736,4)+VLOOKUP($A725+ROUND((COLUMN()-2)/24,5),'Расчет сбытовых надбавок'!$B$1537:'Расчет сбытовых надбавок'!$G$2280,6)</f>
        <v>137.20000000000002</v>
      </c>
      <c r="J725" s="98">
        <f>VLOOKUP($A725+ROUND((COLUMN()-2)/24,5),АТС!$A$41:$F$736,4)+VLOOKUP($A725+ROUND((COLUMN()-2)/24,5),'Расчет сбытовых надбавок'!$B$1537:'Расчет сбытовых надбавок'!$G$2280,6)</f>
        <v>3.2399999999999998</v>
      </c>
      <c r="K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L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M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N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O725" s="98">
        <f>VLOOKUP($A725+ROUND((COLUMN()-2)/24,5),АТС!$A$41:$F$736,4)+VLOOKUP($A725+ROUND((COLUMN()-2)/24,5),'Расчет сбытовых надбавок'!$B$1537:'Расчет сбытовых надбавок'!$G$2280,6)</f>
        <v>10.5</v>
      </c>
      <c r="P725" s="98">
        <f>VLOOKUP($A725+ROUND((COLUMN()-2)/24,5),АТС!$A$41:$F$736,4)+VLOOKUP($A725+ROUND((COLUMN()-2)/24,5),'Расчет сбытовых надбавок'!$B$1537:'Расчет сбытовых надбавок'!$G$2280,6)</f>
        <v>0.08</v>
      </c>
      <c r="Q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R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S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T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U725" s="98">
        <f>VLOOKUP($A725+ROUND((COLUMN()-2)/24,5),АТС!$A$41:$F$736,4)+VLOOKUP($A725+ROUND((COLUMN()-2)/24,5),'Расчет сбытовых надбавок'!$B$1537:'Расчет сбытовых надбавок'!$G$2280,6)</f>
        <v>9.8000000000000007</v>
      </c>
      <c r="V725" s="98">
        <f>VLOOKUP($A725+ROUND((COLUMN()-2)/24,5),АТС!$A$41:$F$736,4)+VLOOKUP($A725+ROUND((COLUMN()-2)/24,5),'Расчет сбытовых надбавок'!$B$1537:'Расчет сбытовых надбавок'!$G$2280,6)</f>
        <v>57.39</v>
      </c>
      <c r="W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X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Y725" s="98">
        <f>VLOOKUP($A725+ROUND((COLUMN()-2)/24,5),АТС!$A$41:$F$736,4)+VLOOKUP($A725+ROUND((COLUMN()-2)/24,5),'Расчет сбытовых надбавок'!$B$1537:'Расчет сбытовых надбавок'!$G$2280,6)</f>
        <v>0</v>
      </c>
    </row>
    <row r="726" spans="1:25" x14ac:dyDescent="0.2">
      <c r="A726" s="79">
        <f t="shared" si="21"/>
        <v>42559</v>
      </c>
      <c r="B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C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D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E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F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G726" s="98">
        <f>VLOOKUP($A726+ROUND((COLUMN()-2)/24,5),АТС!$A$41:$F$736,4)+VLOOKUP($A726+ROUND((COLUMN()-2)/24,5),'Расчет сбытовых надбавок'!$B$1537:'Расчет сбытовых надбавок'!$G$2280,6)</f>
        <v>5.3999999999999995</v>
      </c>
      <c r="H726" s="98">
        <f>VLOOKUP($A726+ROUND((COLUMN()-2)/24,5),АТС!$A$41:$F$736,4)+VLOOKUP($A726+ROUND((COLUMN()-2)/24,5),'Расчет сбытовых надбавок'!$B$1537:'Расчет сбытовых надбавок'!$G$2280,6)</f>
        <v>131.03</v>
      </c>
      <c r="I726" s="98">
        <f>VLOOKUP($A726+ROUND((COLUMN()-2)/24,5),АТС!$A$41:$F$736,4)+VLOOKUP($A726+ROUND((COLUMN()-2)/24,5),'Расчет сбытовых надбавок'!$B$1537:'Расчет сбытовых надбавок'!$G$2280,6)</f>
        <v>146.62</v>
      </c>
      <c r="J726" s="98">
        <f>VLOOKUP($A726+ROUND((COLUMN()-2)/24,5),АТС!$A$41:$F$736,4)+VLOOKUP($A726+ROUND((COLUMN()-2)/24,5),'Расчет сбытовых надбавок'!$B$1537:'Расчет сбытовых надбавок'!$G$2280,6)</f>
        <v>36.72</v>
      </c>
      <c r="K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L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M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N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O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P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Q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R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S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T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U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V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W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X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Y726" s="98">
        <f>VLOOKUP($A726+ROUND((COLUMN()-2)/24,5),АТС!$A$41:$F$736,4)+VLOOKUP($A726+ROUND((COLUMN()-2)/24,5),'Расчет сбытовых надбавок'!$B$1537:'Расчет сбытовых надбавок'!$G$2280,6)</f>
        <v>0</v>
      </c>
    </row>
    <row r="727" spans="1:25" x14ac:dyDescent="0.2">
      <c r="A727" s="79">
        <f t="shared" si="21"/>
        <v>42560</v>
      </c>
      <c r="B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C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D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E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F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G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H727" s="98">
        <f>VLOOKUP($A727+ROUND((COLUMN()-2)/24,5),АТС!$A$41:$F$736,4)+VLOOKUP($A727+ROUND((COLUMN()-2)/24,5),'Расчет сбытовых надбавок'!$B$1537:'Расчет сбытовых надбавок'!$G$2280,6)</f>
        <v>652.54999999999995</v>
      </c>
      <c r="I727" s="98">
        <f>VLOOKUP($A727+ROUND((COLUMN()-2)/24,5),АТС!$A$41:$F$736,4)+VLOOKUP($A727+ROUND((COLUMN()-2)/24,5),'Расчет сбытовых надбавок'!$B$1537:'Расчет сбытовых надбавок'!$G$2280,6)</f>
        <v>201.48</v>
      </c>
      <c r="J727" s="98">
        <f>VLOOKUP($A727+ROUND((COLUMN()-2)/24,5),АТС!$A$41:$F$736,4)+VLOOKUP($A727+ROUND((COLUMN()-2)/24,5),'Расчет сбытовых надбавок'!$B$1537:'Расчет сбытовых надбавок'!$G$2280,6)</f>
        <v>1.1200000000000001</v>
      </c>
      <c r="K727" s="98">
        <f>VLOOKUP($A727+ROUND((COLUMN()-2)/24,5),АТС!$A$41:$F$736,4)+VLOOKUP($A727+ROUND((COLUMN()-2)/24,5),'Расчет сбытовых надбавок'!$B$1537:'Расчет сбытовых надбавок'!$G$2280,6)</f>
        <v>3.07</v>
      </c>
      <c r="L727" s="98">
        <f>VLOOKUP($A727+ROUND((COLUMN()-2)/24,5),АТС!$A$41:$F$736,4)+VLOOKUP($A727+ROUND((COLUMN()-2)/24,5),'Расчет сбытовых надбавок'!$B$1537:'Расчет сбытовых надбавок'!$G$2280,6)</f>
        <v>0.01</v>
      </c>
      <c r="M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N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O727" s="98">
        <f>VLOOKUP($A727+ROUND((COLUMN()-2)/24,5),АТС!$A$41:$F$736,4)+VLOOKUP($A727+ROUND((COLUMN()-2)/24,5),'Расчет сбытовых надбавок'!$B$1537:'Расчет сбытовых надбавок'!$G$2280,6)</f>
        <v>0.01</v>
      </c>
      <c r="P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Q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R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S727" s="98">
        <f>VLOOKUP($A727+ROUND((COLUMN()-2)/24,5),АТС!$A$41:$F$736,4)+VLOOKUP($A727+ROUND((COLUMN()-2)/24,5),'Расчет сбытовых надбавок'!$B$1537:'Расчет сбытовых надбавок'!$G$2280,6)</f>
        <v>0.01</v>
      </c>
      <c r="T727" s="98">
        <f>VLOOKUP($A727+ROUND((COLUMN()-2)/24,5),АТС!$A$41:$F$736,4)+VLOOKUP($A727+ROUND((COLUMN()-2)/24,5),'Расчет сбытовых надбавок'!$B$1537:'Расчет сбытовых надбавок'!$G$2280,6)</f>
        <v>0.01</v>
      </c>
      <c r="U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V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W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X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Y727" s="98">
        <f>VLOOKUP($A727+ROUND((COLUMN()-2)/24,5),АТС!$A$41:$F$736,4)+VLOOKUP($A727+ROUND((COLUMN()-2)/24,5),'Расчет сбытовых надбавок'!$B$1537:'Расчет сбытовых надбавок'!$G$2280,6)</f>
        <v>0</v>
      </c>
    </row>
    <row r="728" spans="1:25" x14ac:dyDescent="0.2">
      <c r="A728" s="79">
        <f t="shared" si="21"/>
        <v>42561</v>
      </c>
      <c r="B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C728" s="98">
        <f>VLOOKUP($A728+ROUND((COLUMN()-2)/24,5),АТС!$A$41:$F$736,4)+VLOOKUP($A728+ROUND((COLUMN()-2)/24,5),'Расчет сбытовых надбавок'!$B$1537:'Расчет сбытовых надбавок'!$G$2280,6)</f>
        <v>17.59</v>
      </c>
      <c r="D728" s="98">
        <f>VLOOKUP($A728+ROUND((COLUMN()-2)/24,5),АТС!$A$41:$F$736,4)+VLOOKUP($A728+ROUND((COLUMN()-2)/24,5),'Расчет сбытовых надбавок'!$B$1537:'Расчет сбытовых надбавок'!$G$2280,6)</f>
        <v>109.08999999999999</v>
      </c>
      <c r="E728" s="98">
        <f>VLOOKUP($A728+ROUND((COLUMN()-2)/24,5),АТС!$A$41:$F$736,4)+VLOOKUP($A728+ROUND((COLUMN()-2)/24,5),'Расчет сбытовых надбавок'!$B$1537:'Расчет сбытовых надбавок'!$G$2280,6)</f>
        <v>89.57</v>
      </c>
      <c r="F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G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H728" s="98">
        <f>VLOOKUP($A728+ROUND((COLUMN()-2)/24,5),АТС!$A$41:$F$736,4)+VLOOKUP($A728+ROUND((COLUMN()-2)/24,5),'Расчет сбытовых надбавок'!$B$1537:'Расчет сбытовых надбавок'!$G$2280,6)</f>
        <v>45.669999999999995</v>
      </c>
      <c r="I728" s="98">
        <f>VLOOKUP($A728+ROUND((COLUMN()-2)/24,5),АТС!$A$41:$F$736,4)+VLOOKUP($A728+ROUND((COLUMN()-2)/24,5),'Расчет сбытовых надбавок'!$B$1537:'Расчет сбытовых надбавок'!$G$2280,6)</f>
        <v>338.32</v>
      </c>
      <c r="J728" s="98">
        <f>VLOOKUP($A728+ROUND((COLUMN()-2)/24,5),АТС!$A$41:$F$736,4)+VLOOKUP($A728+ROUND((COLUMN()-2)/24,5),'Расчет сбытовых надбавок'!$B$1537:'Расчет сбытовых надбавок'!$G$2280,6)</f>
        <v>219.79999999999998</v>
      </c>
      <c r="K728" s="98">
        <f>VLOOKUP($A728+ROUND((COLUMN()-2)/24,5),АТС!$A$41:$F$736,4)+VLOOKUP($A728+ROUND((COLUMN()-2)/24,5),'Расчет сбытовых надбавок'!$B$1537:'Расчет сбытовых надбавок'!$G$2280,6)</f>
        <v>199.14999999999998</v>
      </c>
      <c r="L728" s="98">
        <f>VLOOKUP($A728+ROUND((COLUMN()-2)/24,5),АТС!$A$41:$F$736,4)+VLOOKUP($A728+ROUND((COLUMN()-2)/24,5),'Расчет сбытовых надбавок'!$B$1537:'Расчет сбытовых надбавок'!$G$2280,6)</f>
        <v>169.63</v>
      </c>
      <c r="M728" s="98">
        <f>VLOOKUP($A728+ROUND((COLUMN()-2)/24,5),АТС!$A$41:$F$736,4)+VLOOKUP($A728+ROUND((COLUMN()-2)/24,5),'Расчет сбытовых надбавок'!$B$1537:'Расчет сбытовых надбавок'!$G$2280,6)</f>
        <v>180.04000000000002</v>
      </c>
      <c r="N728" s="98">
        <f>VLOOKUP($A728+ROUND((COLUMN()-2)/24,5),АТС!$A$41:$F$736,4)+VLOOKUP($A728+ROUND((COLUMN()-2)/24,5),'Расчет сбытовых надбавок'!$B$1537:'Расчет сбытовых надбавок'!$G$2280,6)</f>
        <v>102.67</v>
      </c>
      <c r="O728" s="98">
        <f>VLOOKUP($A728+ROUND((COLUMN()-2)/24,5),АТС!$A$41:$F$736,4)+VLOOKUP($A728+ROUND((COLUMN()-2)/24,5),'Расчет сбытовых надбавок'!$B$1537:'Расчет сбытовых надбавок'!$G$2280,6)</f>
        <v>104.41</v>
      </c>
      <c r="P728" s="98">
        <f>VLOOKUP($A728+ROUND((COLUMN()-2)/24,5),АТС!$A$41:$F$736,4)+VLOOKUP($A728+ROUND((COLUMN()-2)/24,5),'Расчет сбытовых надбавок'!$B$1537:'Расчет сбытовых надбавок'!$G$2280,6)</f>
        <v>95.27</v>
      </c>
      <c r="Q728" s="98">
        <f>VLOOKUP($A728+ROUND((COLUMN()-2)/24,5),АТС!$A$41:$F$736,4)+VLOOKUP($A728+ROUND((COLUMN()-2)/24,5),'Расчет сбытовых надбавок'!$B$1537:'Расчет сбытовых надбавок'!$G$2280,6)</f>
        <v>91.57</v>
      </c>
      <c r="R728" s="98">
        <f>VLOOKUP($A728+ROUND((COLUMN()-2)/24,5),АТС!$A$41:$F$736,4)+VLOOKUP($A728+ROUND((COLUMN()-2)/24,5),'Расчет сбытовых надбавок'!$B$1537:'Расчет сбытовых надбавок'!$G$2280,6)</f>
        <v>78.489999999999995</v>
      </c>
      <c r="S728" s="98">
        <f>VLOOKUP($A728+ROUND((COLUMN()-2)/24,5),АТС!$A$41:$F$736,4)+VLOOKUP($A728+ROUND((COLUMN()-2)/24,5),'Расчет сбытовых надбавок'!$B$1537:'Расчет сбытовых надбавок'!$G$2280,6)</f>
        <v>83.429999999999993</v>
      </c>
      <c r="T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U728" s="98">
        <f>VLOOKUP($A728+ROUND((COLUMN()-2)/24,5),АТС!$A$41:$F$736,4)+VLOOKUP($A728+ROUND((COLUMN()-2)/24,5),'Расчет сбытовых надбавок'!$B$1537:'Расчет сбытовых надбавок'!$G$2280,6)</f>
        <v>0.01</v>
      </c>
      <c r="V728" s="98">
        <f>VLOOKUP($A728+ROUND((COLUMN()-2)/24,5),АТС!$A$41:$F$736,4)+VLOOKUP($A728+ROUND((COLUMN()-2)/24,5),'Расчет сбытовых надбавок'!$B$1537:'Расчет сбытовых надбавок'!$G$2280,6)</f>
        <v>0.01</v>
      </c>
      <c r="W728" s="98">
        <f>VLOOKUP($A728+ROUND((COLUMN()-2)/24,5),АТС!$A$41:$F$736,4)+VLOOKUP($A728+ROUND((COLUMN()-2)/24,5),'Расчет сбытовых надбавок'!$B$1537:'Расчет сбытовых надбавок'!$G$2280,6)</f>
        <v>0.01</v>
      </c>
      <c r="X728" s="98">
        <f>VLOOKUP($A728+ROUND((COLUMN()-2)/24,5),АТС!$A$41:$F$736,4)+VLOOKUP($A728+ROUND((COLUMN()-2)/24,5),'Расчет сбытовых надбавок'!$B$1537:'Расчет сбытовых надбавок'!$G$2280,6)</f>
        <v>0.01</v>
      </c>
      <c r="Y728" s="98">
        <f>VLOOKUP($A728+ROUND((COLUMN()-2)/24,5),АТС!$A$41:$F$736,4)+VLOOKUP($A728+ROUND((COLUMN()-2)/24,5),'Расчет сбытовых надбавок'!$B$1537:'Расчет сбытовых надбавок'!$G$2280,6)</f>
        <v>0</v>
      </c>
    </row>
    <row r="729" spans="1:25" x14ac:dyDescent="0.2">
      <c r="A729" s="79">
        <f t="shared" si="21"/>
        <v>42562</v>
      </c>
      <c r="B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C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D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E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F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G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H729" s="98">
        <f>VLOOKUP($A729+ROUND((COLUMN()-2)/24,5),АТС!$A$41:$F$736,4)+VLOOKUP($A729+ROUND((COLUMN()-2)/24,5),'Расчет сбытовых надбавок'!$B$1537:'Расчет сбытовых надбавок'!$G$2280,6)</f>
        <v>22.580000000000002</v>
      </c>
      <c r="I729" s="98">
        <f>VLOOKUP($A729+ROUND((COLUMN()-2)/24,5),АТС!$A$41:$F$736,4)+VLOOKUP($A729+ROUND((COLUMN()-2)/24,5),'Расчет сбытовых надбавок'!$B$1537:'Расчет сбытовых надбавок'!$G$2280,6)</f>
        <v>175.71</v>
      </c>
      <c r="J729" s="98">
        <f>VLOOKUP($A729+ROUND((COLUMN()-2)/24,5),АТС!$A$41:$F$736,4)+VLOOKUP($A729+ROUND((COLUMN()-2)/24,5),'Расчет сбытовых надбавок'!$B$1537:'Расчет сбытовых надбавок'!$G$2280,6)</f>
        <v>12.43</v>
      </c>
      <c r="K729" s="98">
        <f>VLOOKUP($A729+ROUND((COLUMN()-2)/24,5),АТС!$A$41:$F$736,4)+VLOOKUP($A729+ROUND((COLUMN()-2)/24,5),'Расчет сбытовых надбавок'!$B$1537:'Расчет сбытовых надбавок'!$G$2280,6)</f>
        <v>2.9</v>
      </c>
      <c r="L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M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N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O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P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Q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R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S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T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U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V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W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X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Y729" s="98">
        <f>VLOOKUP($A729+ROUND((COLUMN()-2)/24,5),АТС!$A$41:$F$736,4)+VLOOKUP($A729+ROUND((COLUMN()-2)/24,5),'Расчет сбытовых надбавок'!$B$1537:'Расчет сбытовых надбавок'!$G$2280,6)</f>
        <v>0</v>
      </c>
    </row>
    <row r="730" spans="1:25" x14ac:dyDescent="0.2">
      <c r="A730" s="79">
        <f t="shared" si="21"/>
        <v>42563</v>
      </c>
      <c r="B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C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D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E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F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G730" s="98">
        <f>VLOOKUP($A730+ROUND((COLUMN()-2)/24,5),АТС!$A$41:$F$736,4)+VLOOKUP($A730+ROUND((COLUMN()-2)/24,5),'Расчет сбытовых надбавок'!$B$1537:'Расчет сбытовых надбавок'!$G$2280,6)</f>
        <v>78.23</v>
      </c>
      <c r="H730" s="98">
        <f>VLOOKUP($A730+ROUND((COLUMN()-2)/24,5),АТС!$A$41:$F$736,4)+VLOOKUP($A730+ROUND((COLUMN()-2)/24,5),'Расчет сбытовых надбавок'!$B$1537:'Расчет сбытовых надбавок'!$G$2280,6)</f>
        <v>711.02</v>
      </c>
      <c r="I730" s="98">
        <f>VLOOKUP($A730+ROUND((COLUMN()-2)/24,5),АТС!$A$41:$F$736,4)+VLOOKUP($A730+ROUND((COLUMN()-2)/24,5),'Расчет сбытовых надбавок'!$B$1537:'Расчет сбытовых надбавок'!$G$2280,6)</f>
        <v>242.82</v>
      </c>
      <c r="J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K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L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M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N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O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P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Q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R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S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T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U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V730" s="98">
        <f>VLOOKUP($A730+ROUND((COLUMN()-2)/24,5),АТС!$A$41:$F$736,4)+VLOOKUP($A730+ROUND((COLUMN()-2)/24,5),'Расчет сбытовых надбавок'!$B$1537:'Расчет сбытовых надбавок'!$G$2280,6)</f>
        <v>2.4900000000000002</v>
      </c>
      <c r="W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X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Y730" s="98">
        <f>VLOOKUP($A730+ROUND((COLUMN()-2)/24,5),АТС!$A$41:$F$736,4)+VLOOKUP($A730+ROUND((COLUMN()-2)/24,5),'Расчет сбытовых надбавок'!$B$1537:'Расчет сбытовых надбавок'!$G$2280,6)</f>
        <v>0</v>
      </c>
    </row>
    <row r="731" spans="1:25" x14ac:dyDescent="0.2">
      <c r="A731" s="79">
        <f t="shared" si="21"/>
        <v>42564</v>
      </c>
      <c r="B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C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D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E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F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G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H731" s="98">
        <f>VLOOKUP($A731+ROUND((COLUMN()-2)/24,5),АТС!$A$41:$F$736,4)+VLOOKUP($A731+ROUND((COLUMN()-2)/24,5),'Расчет сбытовых надбавок'!$B$1537:'Расчет сбытовых надбавок'!$G$2280,6)</f>
        <v>9.99</v>
      </c>
      <c r="I731" s="98">
        <f>VLOOKUP($A731+ROUND((COLUMN()-2)/24,5),АТС!$A$41:$F$736,4)+VLOOKUP($A731+ROUND((COLUMN()-2)/24,5),'Расчет сбытовых надбавок'!$B$1537:'Расчет сбытовых надбавок'!$G$2280,6)</f>
        <v>95.8</v>
      </c>
      <c r="J731" s="98">
        <f>VLOOKUP($A731+ROUND((COLUMN()-2)/24,5),АТС!$A$41:$F$736,4)+VLOOKUP($A731+ROUND((COLUMN()-2)/24,5),'Расчет сбытовых надбавок'!$B$1537:'Расчет сбытовых надбавок'!$G$2280,6)</f>
        <v>0.01</v>
      </c>
      <c r="K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L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M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N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O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P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Q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R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S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T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U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V731" s="98">
        <f>VLOOKUP($A731+ROUND((COLUMN()-2)/24,5),АТС!$A$41:$F$736,4)+VLOOKUP($A731+ROUND((COLUMN()-2)/24,5),'Расчет сбытовых надбавок'!$B$1537:'Расчет сбытовых надбавок'!$G$2280,6)</f>
        <v>52.71</v>
      </c>
      <c r="W731" s="98">
        <f>VLOOKUP($A731+ROUND((COLUMN()-2)/24,5),АТС!$A$41:$F$736,4)+VLOOKUP($A731+ROUND((COLUMN()-2)/24,5),'Расчет сбытовых надбавок'!$B$1537:'Расчет сбытовых надбавок'!$G$2280,6)</f>
        <v>10.02</v>
      </c>
      <c r="X731" s="98">
        <f>VLOOKUP($A731+ROUND((COLUMN()-2)/24,5),АТС!$A$41:$F$736,4)+VLOOKUP($A731+ROUND((COLUMN()-2)/24,5),'Расчет сбытовых надбавок'!$B$1537:'Расчет сбытовых надбавок'!$G$2280,6)</f>
        <v>57.08</v>
      </c>
      <c r="Y731" s="98">
        <f>VLOOKUP($A731+ROUND((COLUMN()-2)/24,5),АТС!$A$41:$F$736,4)+VLOOKUP($A731+ROUND((COLUMN()-2)/24,5),'Расчет сбытовых надбавок'!$B$1537:'Расчет сбытовых надбавок'!$G$2280,6)</f>
        <v>120.53</v>
      </c>
    </row>
    <row r="732" spans="1:25" x14ac:dyDescent="0.2">
      <c r="A732" s="79">
        <f t="shared" si="21"/>
        <v>42565</v>
      </c>
      <c r="B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C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D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E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F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G732" s="98">
        <f>VLOOKUP($A732+ROUND((COLUMN()-2)/24,5),АТС!$A$41:$F$736,4)+VLOOKUP($A732+ROUND((COLUMN()-2)/24,5),'Расчет сбытовых надбавок'!$B$1537:'Расчет сбытовых надбавок'!$G$2280,6)</f>
        <v>91.95</v>
      </c>
      <c r="H732" s="98">
        <f>VLOOKUP($A732+ROUND((COLUMN()-2)/24,5),АТС!$A$41:$F$736,4)+VLOOKUP($A732+ROUND((COLUMN()-2)/24,5),'Расчет сбытовых надбавок'!$B$1537:'Расчет сбытовых надбавок'!$G$2280,6)</f>
        <v>143.5</v>
      </c>
      <c r="I732" s="98">
        <f>VLOOKUP($A732+ROUND((COLUMN()-2)/24,5),АТС!$A$41:$F$736,4)+VLOOKUP($A732+ROUND((COLUMN()-2)/24,5),'Расчет сбытовых надбавок'!$B$1537:'Расчет сбытовых надбавок'!$G$2280,6)</f>
        <v>107.65</v>
      </c>
      <c r="J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K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L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M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N732" s="98">
        <f>VLOOKUP($A732+ROUND((COLUMN()-2)/24,5),АТС!$A$41:$F$736,4)+VLOOKUP($A732+ROUND((COLUMN()-2)/24,5),'Расчет сбытовых надбавок'!$B$1537:'Расчет сбытовых надбавок'!$G$2280,6)</f>
        <v>0.01</v>
      </c>
      <c r="O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P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Q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R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S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T732" s="98">
        <f>VLOOKUP($A732+ROUND((COLUMN()-2)/24,5),АТС!$A$41:$F$736,4)+VLOOKUP($A732+ROUND((COLUMN()-2)/24,5),'Расчет сбытовых надбавок'!$B$1537:'Расчет сбытовых надбавок'!$G$2280,6)</f>
        <v>27.040000000000003</v>
      </c>
      <c r="U732" s="98">
        <f>VLOOKUP($A732+ROUND((COLUMN()-2)/24,5),АТС!$A$41:$F$736,4)+VLOOKUP($A732+ROUND((COLUMN()-2)/24,5),'Расчет сбытовых надбавок'!$B$1537:'Расчет сбытовых надбавок'!$G$2280,6)</f>
        <v>102.08</v>
      </c>
      <c r="V732" s="98">
        <f>VLOOKUP($A732+ROUND((COLUMN()-2)/24,5),АТС!$A$41:$F$736,4)+VLOOKUP($A732+ROUND((COLUMN()-2)/24,5),'Расчет сбытовых надбавок'!$B$1537:'Расчет сбытовых надбавок'!$G$2280,6)</f>
        <v>138.63</v>
      </c>
      <c r="W732" s="98">
        <f>VLOOKUP($A732+ROUND((COLUMN()-2)/24,5),АТС!$A$41:$F$736,4)+VLOOKUP($A732+ROUND((COLUMN()-2)/24,5),'Расчет сбытовых надбавок'!$B$1537:'Расчет сбытовых надбавок'!$G$2280,6)</f>
        <v>70.399999999999991</v>
      </c>
      <c r="X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Y732" s="98">
        <f>VLOOKUP($A732+ROUND((COLUMN()-2)/24,5),АТС!$A$41:$F$736,4)+VLOOKUP($A732+ROUND((COLUMN()-2)/24,5),'Расчет сбытовых надбавок'!$B$1537:'Расчет сбытовых надбавок'!$G$2280,6)</f>
        <v>0</v>
      </c>
    </row>
    <row r="733" spans="1:25" x14ac:dyDescent="0.2">
      <c r="A733" s="79">
        <f t="shared" si="21"/>
        <v>42566</v>
      </c>
      <c r="B733" s="98">
        <f>VLOOKUP($A733+ROUND((COLUMN()-2)/24,5),АТС!$A$41:$F$736,4)+VLOOKUP($A733+ROUND((COLUMN()-2)/24,5),'Расчет сбытовых надбавок'!$B$1537:'Расчет сбытовых надбавок'!$G$2280,6)</f>
        <v>124.37</v>
      </c>
      <c r="C733" s="98">
        <f>VLOOKUP($A733+ROUND((COLUMN()-2)/24,5),АТС!$A$41:$F$736,4)+VLOOKUP($A733+ROUND((COLUMN()-2)/24,5),'Расчет сбытовых надбавок'!$B$1537:'Расчет сбытовых надбавок'!$G$2280,6)</f>
        <v>120.2</v>
      </c>
      <c r="D733" s="98">
        <f>VLOOKUP($A733+ROUND((COLUMN()-2)/24,5),АТС!$A$41:$F$736,4)+VLOOKUP($A733+ROUND((COLUMN()-2)/24,5),'Расчет сбытовых надбавок'!$B$1537:'Расчет сбытовых надбавок'!$G$2280,6)</f>
        <v>31.009999999999998</v>
      </c>
      <c r="E733" s="98">
        <f>VLOOKUP($A733+ROUND((COLUMN()-2)/24,5),АТС!$A$41:$F$736,4)+VLOOKUP($A733+ROUND((COLUMN()-2)/24,5),'Расчет сбытовых надбавок'!$B$1537:'Расчет сбытовых надбавок'!$G$2280,6)</f>
        <v>24.48</v>
      </c>
      <c r="F733" s="98">
        <f>VLOOKUP($A733+ROUND((COLUMN()-2)/24,5),АТС!$A$41:$F$736,4)+VLOOKUP($A733+ROUND((COLUMN()-2)/24,5),'Расчет сбытовых надбавок'!$B$1537:'Расчет сбытовых надбавок'!$G$2280,6)</f>
        <v>106.28</v>
      </c>
      <c r="G733" s="98">
        <f>VLOOKUP($A733+ROUND((COLUMN()-2)/24,5),АТС!$A$41:$F$736,4)+VLOOKUP($A733+ROUND((COLUMN()-2)/24,5),'Расчет сбытовых надбавок'!$B$1537:'Расчет сбытовых надбавок'!$G$2280,6)</f>
        <v>127.63</v>
      </c>
      <c r="H733" s="98">
        <f>VLOOKUP($A733+ROUND((COLUMN()-2)/24,5),АТС!$A$41:$F$736,4)+VLOOKUP($A733+ROUND((COLUMN()-2)/24,5),'Расчет сбытовых надбавок'!$B$1537:'Расчет сбытовых надбавок'!$G$2280,6)</f>
        <v>351.48</v>
      </c>
      <c r="I733" s="98">
        <f>VLOOKUP($A733+ROUND((COLUMN()-2)/24,5),АТС!$A$41:$F$736,4)+VLOOKUP($A733+ROUND((COLUMN()-2)/24,5),'Расчет сбытовых надбавок'!$B$1537:'Расчет сбытовых надбавок'!$G$2280,6)</f>
        <v>284.75</v>
      </c>
      <c r="J733" s="98">
        <f>VLOOKUP($A733+ROUND((COLUMN()-2)/24,5),АТС!$A$41:$F$736,4)+VLOOKUP($A733+ROUND((COLUMN()-2)/24,5),'Расчет сбытовых надбавок'!$B$1537:'Расчет сбытовых надбавок'!$G$2280,6)</f>
        <v>54.5</v>
      </c>
      <c r="K733" s="98">
        <f>VLOOKUP($A733+ROUND((COLUMN()-2)/24,5),АТС!$A$41:$F$736,4)+VLOOKUP($A733+ROUND((COLUMN()-2)/24,5),'Расчет сбытовых надбавок'!$B$1537:'Расчет сбытовых надбавок'!$G$2280,6)</f>
        <v>75.48</v>
      </c>
      <c r="L733" s="98">
        <f>VLOOKUP($A733+ROUND((COLUMN()-2)/24,5),АТС!$A$41:$F$736,4)+VLOOKUP($A733+ROUND((COLUMN()-2)/24,5),'Расчет сбытовых надбавок'!$B$1537:'Расчет сбытовых надбавок'!$G$2280,6)</f>
        <v>71.600000000000009</v>
      </c>
      <c r="M733" s="98">
        <f>VLOOKUP($A733+ROUND((COLUMN()-2)/24,5),АТС!$A$41:$F$736,4)+VLOOKUP($A733+ROUND((COLUMN()-2)/24,5),'Расчет сбытовых надбавок'!$B$1537:'Расчет сбытовых надбавок'!$G$2280,6)</f>
        <v>77.680000000000007</v>
      </c>
      <c r="N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O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P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Q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R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S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T733" s="98">
        <f>VLOOKUP($A733+ROUND((COLUMN()-2)/24,5),АТС!$A$41:$F$736,4)+VLOOKUP($A733+ROUND((COLUMN()-2)/24,5),'Расчет сбытовых надбавок'!$B$1537:'Расчет сбытовых надбавок'!$G$2280,6)</f>
        <v>12.639999999999999</v>
      </c>
      <c r="U733" s="98">
        <f>VLOOKUP($A733+ROUND((COLUMN()-2)/24,5),АТС!$A$41:$F$736,4)+VLOOKUP($A733+ROUND((COLUMN()-2)/24,5),'Расчет сбытовых надбавок'!$B$1537:'Расчет сбытовых надбавок'!$G$2280,6)</f>
        <v>44.99</v>
      </c>
      <c r="V733" s="98">
        <f>VLOOKUP($A733+ROUND((COLUMN()-2)/24,5),АТС!$A$41:$F$736,4)+VLOOKUP($A733+ROUND((COLUMN()-2)/24,5),'Расчет сбытовых надбавок'!$B$1537:'Расчет сбытовых надбавок'!$G$2280,6)</f>
        <v>146.38</v>
      </c>
      <c r="W733" s="98">
        <f>VLOOKUP($A733+ROUND((COLUMN()-2)/24,5),АТС!$A$41:$F$736,4)+VLOOKUP($A733+ROUND((COLUMN()-2)/24,5),'Расчет сбытовых надбавок'!$B$1537:'Расчет сбытовых надбавок'!$G$2280,6)</f>
        <v>1.3</v>
      </c>
      <c r="X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Y733" s="98">
        <f>VLOOKUP($A733+ROUND((COLUMN()-2)/24,5),АТС!$A$41:$F$736,4)+VLOOKUP($A733+ROUND((COLUMN()-2)/24,5),'Расчет сбытовых надбавок'!$B$1537:'Расчет сбытовых надбавок'!$G$2280,6)</f>
        <v>0</v>
      </c>
    </row>
    <row r="734" spans="1:25" x14ac:dyDescent="0.2">
      <c r="A734" s="79">
        <f t="shared" si="21"/>
        <v>42567</v>
      </c>
      <c r="B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C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D734" s="98">
        <f>VLOOKUP($A734+ROUND((COLUMN()-2)/24,5),АТС!$A$41:$F$736,4)+VLOOKUP($A734+ROUND((COLUMN()-2)/24,5),'Расчет сбытовых надбавок'!$B$1537:'Расчет сбытовых надбавок'!$G$2280,6)</f>
        <v>12.41</v>
      </c>
      <c r="E734" s="98">
        <f>VLOOKUP($A734+ROUND((COLUMN()-2)/24,5),АТС!$A$41:$F$736,4)+VLOOKUP($A734+ROUND((COLUMN()-2)/24,5),'Расчет сбытовых надбавок'!$B$1537:'Расчет сбытовых надбавок'!$G$2280,6)</f>
        <v>8.26</v>
      </c>
      <c r="F734" s="98">
        <f>VLOOKUP($A734+ROUND((COLUMN()-2)/24,5),АТС!$A$41:$F$736,4)+VLOOKUP($A734+ROUND((COLUMN()-2)/24,5),'Расчет сбытовых надбавок'!$B$1537:'Расчет сбытовых надбавок'!$G$2280,6)</f>
        <v>29.39</v>
      </c>
      <c r="G734" s="98">
        <f>VLOOKUP($A734+ROUND((COLUMN()-2)/24,5),АТС!$A$41:$F$736,4)+VLOOKUP($A734+ROUND((COLUMN()-2)/24,5),'Расчет сбытовых надбавок'!$B$1537:'Расчет сбытовых надбавок'!$G$2280,6)</f>
        <v>759.36</v>
      </c>
      <c r="H734" s="98">
        <f>VLOOKUP($A734+ROUND((COLUMN()-2)/24,5),АТС!$A$41:$F$736,4)+VLOOKUP($A734+ROUND((COLUMN()-2)/24,5),'Расчет сбытовых надбавок'!$B$1537:'Расчет сбытовых надбавок'!$G$2280,6)</f>
        <v>682.2</v>
      </c>
      <c r="I734" s="98">
        <f>VLOOKUP($A734+ROUND((COLUMN()-2)/24,5),АТС!$A$41:$F$736,4)+VLOOKUP($A734+ROUND((COLUMN()-2)/24,5),'Расчет сбытовых надбавок'!$B$1537:'Расчет сбытовых надбавок'!$G$2280,6)</f>
        <v>291.12</v>
      </c>
      <c r="J734" s="98">
        <f>VLOOKUP($A734+ROUND((COLUMN()-2)/24,5),АТС!$A$41:$F$736,4)+VLOOKUP($A734+ROUND((COLUMN()-2)/24,5),'Расчет сбытовых надбавок'!$B$1537:'Расчет сбытовых надбавок'!$G$2280,6)</f>
        <v>51.29</v>
      </c>
      <c r="K734" s="98">
        <f>VLOOKUP($A734+ROUND((COLUMN()-2)/24,5),АТС!$A$41:$F$736,4)+VLOOKUP($A734+ROUND((COLUMN()-2)/24,5),'Расчет сбытовых надбавок'!$B$1537:'Расчет сбытовых надбавок'!$G$2280,6)</f>
        <v>0.01</v>
      </c>
      <c r="L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M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N734" s="98">
        <f>VLOOKUP($A734+ROUND((COLUMN()-2)/24,5),АТС!$A$41:$F$736,4)+VLOOKUP($A734+ROUND((COLUMN()-2)/24,5),'Расчет сбытовых надбавок'!$B$1537:'Расчет сбытовых надбавок'!$G$2280,6)</f>
        <v>0.01</v>
      </c>
      <c r="O734" s="98">
        <f>VLOOKUP($A734+ROUND((COLUMN()-2)/24,5),АТС!$A$41:$F$736,4)+VLOOKUP($A734+ROUND((COLUMN()-2)/24,5),'Расчет сбытовых надбавок'!$B$1537:'Расчет сбытовых надбавок'!$G$2280,6)</f>
        <v>0.01</v>
      </c>
      <c r="P734" s="98">
        <f>VLOOKUP($A734+ROUND((COLUMN()-2)/24,5),АТС!$A$41:$F$736,4)+VLOOKUP($A734+ROUND((COLUMN()-2)/24,5),'Расчет сбытовых надбавок'!$B$1537:'Расчет сбытовых надбавок'!$G$2280,6)</f>
        <v>0.01</v>
      </c>
      <c r="Q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R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S734" s="98">
        <f>VLOOKUP($A734+ROUND((COLUMN()-2)/24,5),АТС!$A$41:$F$736,4)+VLOOKUP($A734+ROUND((COLUMN()-2)/24,5),'Расчет сбытовых надбавок'!$B$1537:'Расчет сбытовых надбавок'!$G$2280,6)</f>
        <v>0.01</v>
      </c>
      <c r="T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U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V734" s="98">
        <f>VLOOKUP($A734+ROUND((COLUMN()-2)/24,5),АТС!$A$41:$F$736,4)+VLOOKUP($A734+ROUND((COLUMN()-2)/24,5),'Расчет сбытовых надбавок'!$B$1537:'Расчет сбытовых надбавок'!$G$2280,6)</f>
        <v>492.89</v>
      </c>
      <c r="W734" s="98">
        <f>VLOOKUP($A734+ROUND((COLUMN()-2)/24,5),АТС!$A$41:$F$736,4)+VLOOKUP($A734+ROUND((COLUMN()-2)/24,5),'Расчет сбытовых надбавок'!$B$1537:'Расчет сбытовых надбавок'!$G$2280,6)</f>
        <v>0.01</v>
      </c>
      <c r="X734" s="98">
        <f>VLOOKUP($A734+ROUND((COLUMN()-2)/24,5),АТС!$A$41:$F$736,4)+VLOOKUP($A734+ROUND((COLUMN()-2)/24,5),'Расчет сбытовых надбавок'!$B$1537:'Расчет сбытовых надбавок'!$G$2280,6)</f>
        <v>0.01</v>
      </c>
      <c r="Y734" s="98">
        <f>VLOOKUP($A734+ROUND((COLUMN()-2)/24,5),АТС!$A$41:$F$736,4)+VLOOKUP($A734+ROUND((COLUMN()-2)/24,5),'Расчет сбытовых надбавок'!$B$1537:'Расчет сбытовых надбавок'!$G$2280,6)</f>
        <v>0.01</v>
      </c>
    </row>
    <row r="735" spans="1:25" x14ac:dyDescent="0.2">
      <c r="A735" s="79">
        <f t="shared" si="21"/>
        <v>42568</v>
      </c>
      <c r="B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C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D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E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F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G735" s="98">
        <f>VLOOKUP($A735+ROUND((COLUMN()-2)/24,5),АТС!$A$41:$F$736,4)+VLOOKUP($A735+ROUND((COLUMN()-2)/24,5),'Расчет сбытовых надбавок'!$B$1537:'Расчет сбытовых надбавок'!$G$2280,6)</f>
        <v>66.05</v>
      </c>
      <c r="H735" s="98">
        <f>VLOOKUP($A735+ROUND((COLUMN()-2)/24,5),АТС!$A$41:$F$736,4)+VLOOKUP($A735+ROUND((COLUMN()-2)/24,5),'Расчет сбытовых надбавок'!$B$1537:'Расчет сбытовых надбавок'!$G$2280,6)</f>
        <v>1.25</v>
      </c>
      <c r="I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J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K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L735" s="98">
        <f>VLOOKUP($A735+ROUND((COLUMN()-2)/24,5),АТС!$A$41:$F$736,4)+VLOOKUP($A735+ROUND((COLUMN()-2)/24,5),'Расчет сбытовых надбавок'!$B$1537:'Расчет сбытовых надбавок'!$G$2280,6)</f>
        <v>66.900000000000006</v>
      </c>
      <c r="M735" s="98">
        <f>VLOOKUP($A735+ROUND((COLUMN()-2)/24,5),АТС!$A$41:$F$736,4)+VLOOKUP($A735+ROUND((COLUMN()-2)/24,5),'Расчет сбытовых надбавок'!$B$1537:'Расчет сбытовых надбавок'!$G$2280,6)</f>
        <v>13.3</v>
      </c>
      <c r="N735" s="98">
        <f>VLOOKUP($A735+ROUND((COLUMN()-2)/24,5),АТС!$A$41:$F$736,4)+VLOOKUP($A735+ROUND((COLUMN()-2)/24,5),'Расчет сбытовых надбавок'!$B$1537:'Расчет сбытовых надбавок'!$G$2280,6)</f>
        <v>0.01</v>
      </c>
      <c r="O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P735" s="98">
        <f>VLOOKUP($A735+ROUND((COLUMN()-2)/24,5),АТС!$A$41:$F$736,4)+VLOOKUP($A735+ROUND((COLUMN()-2)/24,5),'Расчет сбытовых надбавок'!$B$1537:'Расчет сбытовых надбавок'!$G$2280,6)</f>
        <v>9.0499999999999989</v>
      </c>
      <c r="Q735" s="98">
        <f>VLOOKUP($A735+ROUND((COLUMN()-2)/24,5),АТС!$A$41:$F$736,4)+VLOOKUP($A735+ROUND((COLUMN()-2)/24,5),'Расчет сбытовых надбавок'!$B$1537:'Расчет сбытовых надбавок'!$G$2280,6)</f>
        <v>0.31</v>
      </c>
      <c r="R735" s="98">
        <f>VLOOKUP($A735+ROUND((COLUMN()-2)/24,5),АТС!$A$41:$F$736,4)+VLOOKUP($A735+ROUND((COLUMN()-2)/24,5),'Расчет сбытовых надбавок'!$B$1537:'Расчет сбытовых надбавок'!$G$2280,6)</f>
        <v>3.63</v>
      </c>
      <c r="S735" s="98">
        <f>VLOOKUP($A735+ROUND((COLUMN()-2)/24,5),АТС!$A$41:$F$736,4)+VLOOKUP($A735+ROUND((COLUMN()-2)/24,5),'Расчет сбытовых надбавок'!$B$1537:'Расчет сбытовых надбавок'!$G$2280,6)</f>
        <v>12.16</v>
      </c>
      <c r="T735" s="98">
        <f>VLOOKUP($A735+ROUND((COLUMN()-2)/24,5),АТС!$A$41:$F$736,4)+VLOOKUP($A735+ROUND((COLUMN()-2)/24,5),'Расчет сбытовых надбавок'!$B$1537:'Расчет сбытовых надбавок'!$G$2280,6)</f>
        <v>19.09</v>
      </c>
      <c r="U735" s="98">
        <f>VLOOKUP($A735+ROUND((COLUMN()-2)/24,5),АТС!$A$41:$F$736,4)+VLOOKUP($A735+ROUND((COLUMN()-2)/24,5),'Расчет сбытовых надбавок'!$B$1537:'Расчет сбытовых надбавок'!$G$2280,6)</f>
        <v>59.52</v>
      </c>
      <c r="V735" s="98">
        <f>VLOOKUP($A735+ROUND((COLUMN()-2)/24,5),АТС!$A$41:$F$736,4)+VLOOKUP($A735+ROUND((COLUMN()-2)/24,5),'Расчет сбытовых надбавок'!$B$1537:'Расчет сбытовых надбавок'!$G$2280,6)</f>
        <v>577.32000000000005</v>
      </c>
      <c r="W735" s="98">
        <f>VLOOKUP($A735+ROUND((COLUMN()-2)/24,5),АТС!$A$41:$F$736,4)+VLOOKUP($A735+ROUND((COLUMN()-2)/24,5),'Расчет сбытовых надбавок'!$B$1537:'Расчет сбытовых надбавок'!$G$2280,6)</f>
        <v>5.98</v>
      </c>
      <c r="X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Y735" s="98">
        <f>VLOOKUP($A735+ROUND((COLUMN()-2)/24,5),АТС!$A$41:$F$736,4)+VLOOKUP($A735+ROUND((COLUMN()-2)/24,5),'Расчет сбытовых надбавок'!$B$1537:'Расчет сбытовых надбавок'!$G$2280,6)</f>
        <v>0</v>
      </c>
    </row>
    <row r="736" spans="1:25" x14ac:dyDescent="0.2">
      <c r="A736" s="79">
        <f t="shared" si="21"/>
        <v>42569</v>
      </c>
      <c r="B736" s="98">
        <f>VLOOKUP($A736+ROUND((COLUMN()-2)/24,5),АТС!$A$41:$F$736,4)+VLOOKUP($A736+ROUND((COLUMN()-2)/24,5),'Расчет сбытовых надбавок'!$B$1537:'Расчет сбытовых надбавок'!$G$2280,6)</f>
        <v>25.130000000000003</v>
      </c>
      <c r="C736" s="98">
        <f>VLOOKUP($A736+ROUND((COLUMN()-2)/24,5),АТС!$A$41:$F$736,4)+VLOOKUP($A736+ROUND((COLUMN()-2)/24,5),'Расчет сбытовых надбавок'!$B$1537:'Расчет сбытовых надбавок'!$G$2280,6)</f>
        <v>42.459999999999994</v>
      </c>
      <c r="D736" s="98">
        <f>VLOOKUP($A736+ROUND((COLUMN()-2)/24,5),АТС!$A$41:$F$736,4)+VLOOKUP($A736+ROUND((COLUMN()-2)/24,5),'Расчет сбытовых надбавок'!$B$1537:'Расчет сбытовых надбавок'!$G$2280,6)</f>
        <v>52.46</v>
      </c>
      <c r="E736" s="98">
        <f>VLOOKUP($A736+ROUND((COLUMN()-2)/24,5),АТС!$A$41:$F$736,4)+VLOOKUP($A736+ROUND((COLUMN()-2)/24,5),'Расчет сбытовых надбавок'!$B$1537:'Расчет сбытовых надбавок'!$G$2280,6)</f>
        <v>31.82</v>
      </c>
      <c r="F736" s="98">
        <f>VLOOKUP($A736+ROUND((COLUMN()-2)/24,5),АТС!$A$41:$F$736,4)+VLOOKUP($A736+ROUND((COLUMN()-2)/24,5),'Расчет сбытовых надбавок'!$B$1537:'Расчет сбытовых надбавок'!$G$2280,6)</f>
        <v>57.239999999999995</v>
      </c>
      <c r="G736" s="98">
        <f>VLOOKUP($A736+ROUND((COLUMN()-2)/24,5),АТС!$A$41:$F$736,4)+VLOOKUP($A736+ROUND((COLUMN()-2)/24,5),'Расчет сбытовых надбавок'!$B$1537:'Расчет сбытовых надбавок'!$G$2280,6)</f>
        <v>71.22999999999999</v>
      </c>
      <c r="H736" s="98">
        <f>VLOOKUP($A736+ROUND((COLUMN()-2)/24,5),АТС!$A$41:$F$736,4)+VLOOKUP($A736+ROUND((COLUMN()-2)/24,5),'Расчет сбытовых надбавок'!$B$1537:'Расчет сбытовых надбавок'!$G$2280,6)</f>
        <v>111.82</v>
      </c>
      <c r="I736" s="98">
        <f>VLOOKUP($A736+ROUND((COLUMN()-2)/24,5),АТС!$A$41:$F$736,4)+VLOOKUP($A736+ROUND((COLUMN()-2)/24,5),'Расчет сбытовых надбавок'!$B$1537:'Расчет сбытовых надбавок'!$G$2280,6)</f>
        <v>79.97999999999999</v>
      </c>
      <c r="J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K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L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M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N736" s="98">
        <f>VLOOKUP($A736+ROUND((COLUMN()-2)/24,5),АТС!$A$41:$F$736,4)+VLOOKUP($A736+ROUND((COLUMN()-2)/24,5),'Расчет сбытовых надбавок'!$B$1537:'Расчет сбытовых надбавок'!$G$2280,6)</f>
        <v>423.17</v>
      </c>
      <c r="O736" s="98">
        <f>VLOOKUP($A736+ROUND((COLUMN()-2)/24,5),АТС!$A$41:$F$736,4)+VLOOKUP($A736+ROUND((COLUMN()-2)/24,5),'Расчет сбытовых надбавок'!$B$1537:'Расчет сбытовых надбавок'!$G$2280,6)</f>
        <v>426.65000000000003</v>
      </c>
      <c r="P736" s="98">
        <f>VLOOKUP($A736+ROUND((COLUMN()-2)/24,5),АТС!$A$41:$F$736,4)+VLOOKUP($A736+ROUND((COLUMN()-2)/24,5),'Расчет сбытовых надбавок'!$B$1537:'Расчет сбытовых надбавок'!$G$2280,6)</f>
        <v>450.62</v>
      </c>
      <c r="Q736" s="98">
        <f>VLOOKUP($A736+ROUND((COLUMN()-2)/24,5),АТС!$A$41:$F$736,4)+VLOOKUP($A736+ROUND((COLUMN()-2)/24,5),'Расчет сбытовых надбавок'!$B$1537:'Расчет сбытовых надбавок'!$G$2280,6)</f>
        <v>452.43</v>
      </c>
      <c r="R736" s="98">
        <f>VLOOKUP($A736+ROUND((COLUMN()-2)/24,5),АТС!$A$41:$F$736,4)+VLOOKUP($A736+ROUND((COLUMN()-2)/24,5),'Расчет сбытовых надбавок'!$B$1537:'Расчет сбытовых надбавок'!$G$2280,6)</f>
        <v>450.87</v>
      </c>
      <c r="S736" s="98">
        <f>VLOOKUP($A736+ROUND((COLUMN()-2)/24,5),АТС!$A$41:$F$736,4)+VLOOKUP($A736+ROUND((COLUMN()-2)/24,5),'Расчет сбытовых надбавок'!$B$1537:'Расчет сбытовых надбавок'!$G$2280,6)</f>
        <v>459.49</v>
      </c>
      <c r="T736" s="98">
        <f>VLOOKUP($A736+ROUND((COLUMN()-2)/24,5),АТС!$A$41:$F$736,4)+VLOOKUP($A736+ROUND((COLUMN()-2)/24,5),'Расчет сбытовых надбавок'!$B$1537:'Расчет сбытовых надбавок'!$G$2280,6)</f>
        <v>461.65000000000003</v>
      </c>
      <c r="U736" s="98">
        <f>VLOOKUP($A736+ROUND((COLUMN()-2)/24,5),АТС!$A$41:$F$736,4)+VLOOKUP($A736+ROUND((COLUMN()-2)/24,5),'Расчет сбытовых надбавок'!$B$1537:'Расчет сбытовых надбавок'!$G$2280,6)</f>
        <v>427.34</v>
      </c>
      <c r="V736" s="98">
        <f>VLOOKUP($A736+ROUND((COLUMN()-2)/24,5),АТС!$A$41:$F$736,4)+VLOOKUP($A736+ROUND((COLUMN()-2)/24,5),'Расчет сбытовых надбавок'!$B$1537:'Расчет сбытовых надбавок'!$G$2280,6)</f>
        <v>801.35</v>
      </c>
      <c r="W736" s="98">
        <f>VLOOKUP($A736+ROUND((COLUMN()-2)/24,5),АТС!$A$41:$F$736,4)+VLOOKUP($A736+ROUND((COLUMN()-2)/24,5),'Расчет сбытовых надбавок'!$B$1537:'Расчет сбытовых надбавок'!$G$2280,6)</f>
        <v>574.03000000000009</v>
      </c>
      <c r="X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Y736" s="98">
        <f>VLOOKUP($A736+ROUND((COLUMN()-2)/24,5),АТС!$A$41:$F$736,4)+VLOOKUP($A736+ROUND((COLUMN()-2)/24,5),'Расчет сбытовых надбавок'!$B$1537:'Расчет сбытовых надбавок'!$G$2280,6)</f>
        <v>0</v>
      </c>
    </row>
    <row r="737" spans="1:25" x14ac:dyDescent="0.2">
      <c r="A737" s="79">
        <f t="shared" si="21"/>
        <v>42570</v>
      </c>
      <c r="B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C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D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E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F737" s="98">
        <f>VLOOKUP($A737+ROUND((COLUMN()-2)/24,5),АТС!$A$41:$F$736,4)+VLOOKUP($A737+ROUND((COLUMN()-2)/24,5),'Расчет сбытовых надбавок'!$B$1537:'Расчет сбытовых надбавок'!$G$2280,6)</f>
        <v>5.3199999999999994</v>
      </c>
      <c r="G737" s="98">
        <f>VLOOKUP($A737+ROUND((COLUMN()-2)/24,5),АТС!$A$41:$F$736,4)+VLOOKUP($A737+ROUND((COLUMN()-2)/24,5),'Расчет сбытовых надбавок'!$B$1537:'Расчет сбытовых надбавок'!$G$2280,6)</f>
        <v>73.78</v>
      </c>
      <c r="H737" s="98">
        <f>VLOOKUP($A737+ROUND((COLUMN()-2)/24,5),АТС!$A$41:$F$736,4)+VLOOKUP($A737+ROUND((COLUMN()-2)/24,5),'Расчет сбытовых надбавок'!$B$1537:'Расчет сбытовых надбавок'!$G$2280,6)</f>
        <v>107.67</v>
      </c>
      <c r="I737" s="98">
        <f>VLOOKUP($A737+ROUND((COLUMN()-2)/24,5),АТС!$A$41:$F$736,4)+VLOOKUP($A737+ROUND((COLUMN()-2)/24,5),'Расчет сбытовых надбавок'!$B$1537:'Расчет сбытовых надбавок'!$G$2280,6)</f>
        <v>114.1</v>
      </c>
      <c r="J737" s="98">
        <f>VLOOKUP($A737+ROUND((COLUMN()-2)/24,5),АТС!$A$41:$F$736,4)+VLOOKUP($A737+ROUND((COLUMN()-2)/24,5),'Расчет сбытовых надбавок'!$B$1537:'Расчет сбытовых надбавок'!$G$2280,6)</f>
        <v>126.96</v>
      </c>
      <c r="K737" s="98">
        <f>VLOOKUP($A737+ROUND((COLUMN()-2)/24,5),АТС!$A$41:$F$736,4)+VLOOKUP($A737+ROUND((COLUMN()-2)/24,5),'Расчет сбытовых надбавок'!$B$1537:'Расчет сбытовых надбавок'!$G$2280,6)</f>
        <v>124.09</v>
      </c>
      <c r="L737" s="98">
        <f>VLOOKUP($A737+ROUND((COLUMN()-2)/24,5),АТС!$A$41:$F$736,4)+VLOOKUP($A737+ROUND((COLUMN()-2)/24,5),'Расчет сбытовых надбавок'!$B$1537:'Расчет сбытовых надбавок'!$G$2280,6)</f>
        <v>24.36</v>
      </c>
      <c r="M737" s="98">
        <f>VLOOKUP($A737+ROUND((COLUMN()-2)/24,5),АТС!$A$41:$F$736,4)+VLOOKUP($A737+ROUND((COLUMN()-2)/24,5),'Расчет сбытовых надбавок'!$B$1537:'Расчет сбытовых надбавок'!$G$2280,6)</f>
        <v>12.52</v>
      </c>
      <c r="N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O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P737" s="98">
        <f>VLOOKUP($A737+ROUND((COLUMN()-2)/24,5),АТС!$A$41:$F$736,4)+VLOOKUP($A737+ROUND((COLUMN()-2)/24,5),'Расчет сбытовых надбавок'!$B$1537:'Расчет сбытовых надбавок'!$G$2280,6)</f>
        <v>0.01</v>
      </c>
      <c r="Q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R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S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T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U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V737" s="98">
        <f>VLOOKUP($A737+ROUND((COLUMN()-2)/24,5),АТС!$A$41:$F$736,4)+VLOOKUP($A737+ROUND((COLUMN()-2)/24,5),'Расчет сбытовых надбавок'!$B$1537:'Расчет сбытовых надбавок'!$G$2280,6)</f>
        <v>0.01</v>
      </c>
      <c r="W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X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Y737" s="98">
        <f>VLOOKUP($A737+ROUND((COLUMN()-2)/24,5),АТС!$A$41:$F$736,4)+VLOOKUP($A737+ROUND((COLUMN()-2)/24,5),'Расчет сбытовых надбавок'!$B$1537:'Расчет сбытовых надбавок'!$G$2280,6)</f>
        <v>0</v>
      </c>
    </row>
    <row r="738" spans="1:25" x14ac:dyDescent="0.2">
      <c r="A738" s="79">
        <f t="shared" si="21"/>
        <v>42571</v>
      </c>
      <c r="B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C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D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E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F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G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H738" s="98">
        <f>VLOOKUP($A738+ROUND((COLUMN()-2)/24,5),АТС!$A$41:$F$736,4)+VLOOKUP($A738+ROUND((COLUMN()-2)/24,5),'Расчет сбытовых надбавок'!$B$1537:'Расчет сбытовых надбавок'!$G$2280,6)</f>
        <v>211.8</v>
      </c>
      <c r="I738" s="98">
        <f>VLOOKUP($A738+ROUND((COLUMN()-2)/24,5),АТС!$A$41:$F$736,4)+VLOOKUP($A738+ROUND((COLUMN()-2)/24,5),'Расчет сбытовых надбавок'!$B$1537:'Расчет сбытовых надбавок'!$G$2280,6)</f>
        <v>116.71</v>
      </c>
      <c r="J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K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L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M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N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O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P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Q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R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S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T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U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V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W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X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Y738" s="98">
        <f>VLOOKUP($A738+ROUND((COLUMN()-2)/24,5),АТС!$A$41:$F$736,4)+VLOOKUP($A738+ROUND((COLUMN()-2)/24,5),'Расчет сбытовых надбавок'!$B$1537:'Расчет сбытовых надбавок'!$G$2280,6)</f>
        <v>0</v>
      </c>
    </row>
    <row r="739" spans="1:25" x14ac:dyDescent="0.2">
      <c r="A739" s="79">
        <f t="shared" si="21"/>
        <v>42572</v>
      </c>
      <c r="B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C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D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E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F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G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H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I739" s="98">
        <f>VLOOKUP($A739+ROUND((COLUMN()-2)/24,5),АТС!$A$41:$F$736,4)+VLOOKUP($A739+ROUND((COLUMN()-2)/24,5),'Расчет сбытовых надбавок'!$B$1537:'Расчет сбытовых надбавок'!$G$2280,6)</f>
        <v>106.19</v>
      </c>
      <c r="J739" s="98">
        <f>VLOOKUP($A739+ROUND((COLUMN()-2)/24,5),АТС!$A$41:$F$736,4)+VLOOKUP($A739+ROUND((COLUMN()-2)/24,5),'Расчет сбытовых надбавок'!$B$1537:'Расчет сбытовых надбавок'!$G$2280,6)</f>
        <v>5.4799999999999995</v>
      </c>
      <c r="K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L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M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N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O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P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Q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R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S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T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U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V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W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X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Y739" s="98">
        <f>VLOOKUP($A739+ROUND((COLUMN()-2)/24,5),АТС!$A$41:$F$736,4)+VLOOKUP($A739+ROUND((COLUMN()-2)/24,5),'Расчет сбытовых надбавок'!$B$1537:'Расчет сбытовых надбавок'!$G$2280,6)</f>
        <v>0</v>
      </c>
    </row>
    <row r="740" spans="1:25" x14ac:dyDescent="0.2">
      <c r="A740" s="79">
        <f t="shared" si="21"/>
        <v>42573</v>
      </c>
      <c r="B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C740" s="98">
        <f>VLOOKUP($A740+ROUND((COLUMN()-2)/24,5),АТС!$A$41:$F$736,4)+VLOOKUP($A740+ROUND((COLUMN()-2)/24,5),'Расчет сбытовых надбавок'!$B$1537:'Расчет сбытовых надбавок'!$G$2280,6)</f>
        <v>0.21000000000000002</v>
      </c>
      <c r="D740" s="98">
        <f>VLOOKUP($A740+ROUND((COLUMN()-2)/24,5),АТС!$A$41:$F$736,4)+VLOOKUP($A740+ROUND((COLUMN()-2)/24,5),'Расчет сбытовых надбавок'!$B$1537:'Расчет сбытовых надбавок'!$G$2280,6)</f>
        <v>27.03</v>
      </c>
      <c r="E740" s="98">
        <f>VLOOKUP($A740+ROUND((COLUMN()-2)/24,5),АТС!$A$41:$F$736,4)+VLOOKUP($A740+ROUND((COLUMN()-2)/24,5),'Расчет сбытовых надбавок'!$B$1537:'Расчет сбытовых надбавок'!$G$2280,6)</f>
        <v>45.09</v>
      </c>
      <c r="F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G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H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I740" s="98">
        <f>VLOOKUP($A740+ROUND((COLUMN()-2)/24,5),АТС!$A$41:$F$736,4)+VLOOKUP($A740+ROUND((COLUMN()-2)/24,5),'Расчет сбытовых надбавок'!$B$1537:'Расчет сбытовых надбавок'!$G$2280,6)</f>
        <v>53.65</v>
      </c>
      <c r="J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K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L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M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N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O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P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Q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R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S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T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U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V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W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X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Y740" s="98">
        <f>VLOOKUP($A740+ROUND((COLUMN()-2)/24,5),АТС!$A$41:$F$736,4)+VLOOKUP($A740+ROUND((COLUMN()-2)/24,5),'Расчет сбытовых надбавок'!$B$1537:'Расчет сбытовых надбавок'!$G$2280,6)</f>
        <v>0</v>
      </c>
    </row>
    <row r="741" spans="1:25" x14ac:dyDescent="0.2">
      <c r="A741" s="79">
        <f t="shared" si="21"/>
        <v>42574</v>
      </c>
      <c r="B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C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D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E741" s="98">
        <f>VLOOKUP($A741+ROUND((COLUMN()-2)/24,5),АТС!$A$41:$F$736,4)+VLOOKUP($A741+ROUND((COLUMN()-2)/24,5),'Расчет сбытовых надбавок'!$B$1537:'Расчет сбытовых надбавок'!$G$2280,6)</f>
        <v>11.93</v>
      </c>
      <c r="F741" s="98">
        <f>VLOOKUP($A741+ROUND((COLUMN()-2)/24,5),АТС!$A$41:$F$736,4)+VLOOKUP($A741+ROUND((COLUMN()-2)/24,5),'Расчет сбытовых надбавок'!$B$1537:'Расчет сбытовых надбавок'!$G$2280,6)</f>
        <v>54.050000000000004</v>
      </c>
      <c r="G741" s="98">
        <f>VLOOKUP($A741+ROUND((COLUMN()-2)/24,5),АТС!$A$41:$F$736,4)+VLOOKUP($A741+ROUND((COLUMN()-2)/24,5),'Расчет сбытовых надбавок'!$B$1537:'Расчет сбытовых надбавок'!$G$2280,6)</f>
        <v>36.550000000000004</v>
      </c>
      <c r="H741" s="98">
        <f>VLOOKUP($A741+ROUND((COLUMN()-2)/24,5),АТС!$A$41:$F$736,4)+VLOOKUP($A741+ROUND((COLUMN()-2)/24,5),'Расчет сбытовых надбавок'!$B$1537:'Расчет сбытовых надбавок'!$G$2280,6)</f>
        <v>50.6</v>
      </c>
      <c r="I741" s="98">
        <f>VLOOKUP($A741+ROUND((COLUMN()-2)/24,5),АТС!$A$41:$F$736,4)+VLOOKUP($A741+ROUND((COLUMN()-2)/24,5),'Расчет сбытовых надбавок'!$B$1537:'Расчет сбытовых надбавок'!$G$2280,6)</f>
        <v>38.78</v>
      </c>
      <c r="J741" s="98">
        <f>VLOOKUP($A741+ROUND((COLUMN()-2)/24,5),АТС!$A$41:$F$736,4)+VLOOKUP($A741+ROUND((COLUMN()-2)/24,5),'Расчет сбытовых надбавок'!$B$1537:'Расчет сбытовых надбавок'!$G$2280,6)</f>
        <v>13.440000000000001</v>
      </c>
      <c r="K741" s="98">
        <f>VLOOKUP($A741+ROUND((COLUMN()-2)/24,5),АТС!$A$41:$F$736,4)+VLOOKUP($A741+ROUND((COLUMN()-2)/24,5),'Расчет сбытовых надбавок'!$B$1537:'Расчет сбытовых надбавок'!$G$2280,6)</f>
        <v>0.01</v>
      </c>
      <c r="L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M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N741" s="98">
        <f>VLOOKUP($A741+ROUND((COLUMN()-2)/24,5),АТС!$A$41:$F$736,4)+VLOOKUP($A741+ROUND((COLUMN()-2)/24,5),'Расчет сбытовых надбавок'!$B$1537:'Расчет сбытовых надбавок'!$G$2280,6)</f>
        <v>0.01</v>
      </c>
      <c r="O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P741" s="98">
        <f>VLOOKUP($A741+ROUND((COLUMN()-2)/24,5),АТС!$A$41:$F$736,4)+VLOOKUP($A741+ROUND((COLUMN()-2)/24,5),'Расчет сбытовых надбавок'!$B$1537:'Расчет сбытовых надбавок'!$G$2280,6)</f>
        <v>0.01</v>
      </c>
      <c r="Q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R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S741" s="98">
        <f>VLOOKUP($A741+ROUND((COLUMN()-2)/24,5),АТС!$A$41:$F$736,4)+VLOOKUP($A741+ROUND((COLUMN()-2)/24,5),'Расчет сбытовых надбавок'!$B$1537:'Расчет сбытовых надбавок'!$G$2280,6)</f>
        <v>0.01</v>
      </c>
      <c r="T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U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V741" s="98">
        <f>VLOOKUP($A741+ROUND((COLUMN()-2)/24,5),АТС!$A$41:$F$736,4)+VLOOKUP($A741+ROUND((COLUMN()-2)/24,5),'Расчет сбытовых надбавок'!$B$1537:'Расчет сбытовых надбавок'!$G$2280,6)</f>
        <v>0.01</v>
      </c>
      <c r="W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X741" s="98">
        <f>VLOOKUP($A741+ROUND((COLUMN()-2)/24,5),АТС!$A$41:$F$736,4)+VLOOKUP($A741+ROUND((COLUMN()-2)/24,5),'Расчет сбытовых надбавок'!$B$1537:'Расчет сбытовых надбавок'!$G$2280,6)</f>
        <v>0.01</v>
      </c>
      <c r="Y741" s="98">
        <f>VLOOKUP($A741+ROUND((COLUMN()-2)/24,5),АТС!$A$41:$F$736,4)+VLOOKUP($A741+ROUND((COLUMN()-2)/24,5),'Расчет сбытовых надбавок'!$B$1537:'Расчет сбытовых надбавок'!$G$2280,6)</f>
        <v>0.01</v>
      </c>
    </row>
    <row r="742" spans="1:25" x14ac:dyDescent="0.2">
      <c r="A742" s="79">
        <f t="shared" si="21"/>
        <v>42575</v>
      </c>
      <c r="B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C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D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E742" s="98">
        <f>VLOOKUP($A742+ROUND((COLUMN()-2)/24,5),АТС!$A$41:$F$736,4)+VLOOKUP($A742+ROUND((COLUMN()-2)/24,5),'Расчет сбытовых надбавок'!$B$1537:'Расчет сбытовых надбавок'!$G$2280,6)</f>
        <v>0.01</v>
      </c>
      <c r="F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G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H742" s="98">
        <f>VLOOKUP($A742+ROUND((COLUMN()-2)/24,5),АТС!$A$41:$F$736,4)+VLOOKUP($A742+ROUND((COLUMN()-2)/24,5),'Расчет сбытовых надбавок'!$B$1537:'Расчет сбытовых надбавок'!$G$2280,6)</f>
        <v>1.04</v>
      </c>
      <c r="I742" s="98">
        <f>VLOOKUP($A742+ROUND((COLUMN()-2)/24,5),АТС!$A$41:$F$736,4)+VLOOKUP($A742+ROUND((COLUMN()-2)/24,5),'Расчет сбытовых надбавок'!$B$1537:'Расчет сбытовых надбавок'!$G$2280,6)</f>
        <v>102.62</v>
      </c>
      <c r="J742" s="98">
        <f>VLOOKUP($A742+ROUND((COLUMN()-2)/24,5),АТС!$A$41:$F$736,4)+VLOOKUP($A742+ROUND((COLUMN()-2)/24,5),'Расчет сбытовых надбавок'!$B$1537:'Расчет сбытовых надбавок'!$G$2280,6)</f>
        <v>37.43</v>
      </c>
      <c r="K742" s="98">
        <f>VLOOKUP($A742+ROUND((COLUMN()-2)/24,5),АТС!$A$41:$F$736,4)+VLOOKUP($A742+ROUND((COLUMN()-2)/24,5),'Расчет сбытовых надбавок'!$B$1537:'Расчет сбытовых надбавок'!$G$2280,6)</f>
        <v>0.01</v>
      </c>
      <c r="L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M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N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O742" s="98">
        <f>VLOOKUP($A742+ROUND((COLUMN()-2)/24,5),АТС!$A$41:$F$736,4)+VLOOKUP($A742+ROUND((COLUMN()-2)/24,5),'Расчет сбытовых надбавок'!$B$1537:'Расчет сбытовых надбавок'!$G$2280,6)</f>
        <v>0.01</v>
      </c>
      <c r="P742" s="98">
        <f>VLOOKUP($A742+ROUND((COLUMN()-2)/24,5),АТС!$A$41:$F$736,4)+VLOOKUP($A742+ROUND((COLUMN()-2)/24,5),'Расчет сбытовых надбавок'!$B$1537:'Расчет сбытовых надбавок'!$G$2280,6)</f>
        <v>0.01</v>
      </c>
      <c r="Q742" s="98">
        <f>VLOOKUP($A742+ROUND((COLUMN()-2)/24,5),АТС!$A$41:$F$736,4)+VLOOKUP($A742+ROUND((COLUMN()-2)/24,5),'Расчет сбытовых надбавок'!$B$1537:'Расчет сбытовых надбавок'!$G$2280,6)</f>
        <v>0.01</v>
      </c>
      <c r="R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S742" s="98">
        <f>VLOOKUP($A742+ROUND((COLUMN()-2)/24,5),АТС!$A$41:$F$736,4)+VLOOKUP($A742+ROUND((COLUMN()-2)/24,5),'Расчет сбытовых надбавок'!$B$1537:'Расчет сбытовых надбавок'!$G$2280,6)</f>
        <v>0.01</v>
      </c>
      <c r="T742" s="98">
        <f>VLOOKUP($A742+ROUND((COLUMN()-2)/24,5),АТС!$A$41:$F$736,4)+VLOOKUP($A742+ROUND((COLUMN()-2)/24,5),'Расчет сбытовых надбавок'!$B$1537:'Расчет сбытовых надбавок'!$G$2280,6)</f>
        <v>0.01</v>
      </c>
      <c r="U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V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W742" s="98">
        <f>VLOOKUP($A742+ROUND((COLUMN()-2)/24,5),АТС!$A$41:$F$736,4)+VLOOKUP($A742+ROUND((COLUMN()-2)/24,5),'Расчет сбытовых надбавок'!$B$1537:'Расчет сбытовых надбавок'!$G$2280,6)</f>
        <v>0.01</v>
      </c>
      <c r="X742" s="98">
        <f>VLOOKUP($A742+ROUND((COLUMN()-2)/24,5),АТС!$A$41:$F$736,4)+VLOOKUP($A742+ROUND((COLUMN()-2)/24,5),'Расчет сбытовых надбавок'!$B$1537:'Расчет сбытовых надбавок'!$G$2280,6)</f>
        <v>0.01</v>
      </c>
      <c r="Y742" s="98">
        <f>VLOOKUP($A742+ROUND((COLUMN()-2)/24,5),АТС!$A$41:$F$736,4)+VLOOKUP($A742+ROUND((COLUMN()-2)/24,5),'Расчет сбытовых надбавок'!$B$1537:'Расчет сбытовых надбавок'!$G$2280,6)</f>
        <v>0</v>
      </c>
    </row>
    <row r="743" spans="1:25" x14ac:dyDescent="0.2">
      <c r="A743" s="79">
        <f t="shared" si="21"/>
        <v>42576</v>
      </c>
      <c r="B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C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D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E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F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G743" s="98">
        <f>VLOOKUP($A743+ROUND((COLUMN()-2)/24,5),АТС!$A$41:$F$736,4)+VLOOKUP($A743+ROUND((COLUMN()-2)/24,5),'Расчет сбытовых надбавок'!$B$1537:'Расчет сбытовых надбавок'!$G$2280,6)</f>
        <v>15.73</v>
      </c>
      <c r="H743" s="98">
        <f>VLOOKUP($A743+ROUND((COLUMN()-2)/24,5),АТС!$A$41:$F$736,4)+VLOOKUP($A743+ROUND((COLUMN()-2)/24,5),'Расчет сбытовых надбавок'!$B$1537:'Расчет сбытовых надбавок'!$G$2280,6)</f>
        <v>82.91</v>
      </c>
      <c r="I743" s="98">
        <f>VLOOKUP($A743+ROUND((COLUMN()-2)/24,5),АТС!$A$41:$F$736,4)+VLOOKUP($A743+ROUND((COLUMN()-2)/24,5),'Расчет сбытовых надбавок'!$B$1537:'Расчет сбытовых надбавок'!$G$2280,6)</f>
        <v>91.68</v>
      </c>
      <c r="J743" s="98">
        <f>VLOOKUP($A743+ROUND((COLUMN()-2)/24,5),АТС!$A$41:$F$736,4)+VLOOKUP($A743+ROUND((COLUMN()-2)/24,5),'Расчет сбытовых надбавок'!$B$1537:'Расчет сбытовых надбавок'!$G$2280,6)</f>
        <v>0.23</v>
      </c>
      <c r="K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L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M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N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O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P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Q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R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S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T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U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V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W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X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Y743" s="98">
        <f>VLOOKUP($A743+ROUND((COLUMN()-2)/24,5),АТС!$A$41:$F$736,4)+VLOOKUP($A743+ROUND((COLUMN()-2)/24,5),'Расчет сбытовых надбавок'!$B$1537:'Расчет сбытовых надбавок'!$G$2280,6)</f>
        <v>0</v>
      </c>
    </row>
    <row r="744" spans="1:25" x14ac:dyDescent="0.2">
      <c r="A744" s="79">
        <f t="shared" si="21"/>
        <v>42577</v>
      </c>
      <c r="B744" s="98">
        <f>VLOOKUP($A744+ROUND((COLUMN()-2)/24,5),АТС!$A$41:$F$736,4)+VLOOKUP($A744+ROUND((COLUMN()-2)/24,5),'Расчет сбытовых надбавок'!$B$1537:'Расчет сбытовых надбавок'!$G$2280,6)</f>
        <v>57.129999999999995</v>
      </c>
      <c r="C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D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E744" s="98">
        <f>VLOOKUP($A744+ROUND((COLUMN()-2)/24,5),АТС!$A$41:$F$736,4)+VLOOKUP($A744+ROUND((COLUMN()-2)/24,5),'Расчет сбытовых надбавок'!$B$1537:'Расчет сбытовых надбавок'!$G$2280,6)</f>
        <v>16.13</v>
      </c>
      <c r="F744" s="98">
        <f>VLOOKUP($A744+ROUND((COLUMN()-2)/24,5),АТС!$A$41:$F$736,4)+VLOOKUP($A744+ROUND((COLUMN()-2)/24,5),'Расчет сбытовых надбавок'!$B$1537:'Расчет сбытовых надбавок'!$G$2280,6)</f>
        <v>24.830000000000002</v>
      </c>
      <c r="G744" s="98">
        <f>VLOOKUP($A744+ROUND((COLUMN()-2)/24,5),АТС!$A$41:$F$736,4)+VLOOKUP($A744+ROUND((COLUMN()-2)/24,5),'Расчет сбытовых надбавок'!$B$1537:'Расчет сбытовых надбавок'!$G$2280,6)</f>
        <v>75.64</v>
      </c>
      <c r="H744" s="98">
        <f>VLOOKUP($A744+ROUND((COLUMN()-2)/24,5),АТС!$A$41:$F$736,4)+VLOOKUP($A744+ROUND((COLUMN()-2)/24,5),'Расчет сбытовых надбавок'!$B$1537:'Расчет сбытовых надбавок'!$G$2280,6)</f>
        <v>87.8</v>
      </c>
      <c r="I744" s="98">
        <f>VLOOKUP($A744+ROUND((COLUMN()-2)/24,5),АТС!$A$41:$F$736,4)+VLOOKUP($A744+ROUND((COLUMN()-2)/24,5),'Расчет сбытовых надбавок'!$B$1537:'Расчет сбытовых надбавок'!$G$2280,6)</f>
        <v>109.83999999999999</v>
      </c>
      <c r="J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K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L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M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N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O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P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Q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R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S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T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U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V744" s="98">
        <f>VLOOKUP($A744+ROUND((COLUMN()-2)/24,5),АТС!$A$41:$F$736,4)+VLOOKUP($A744+ROUND((COLUMN()-2)/24,5),'Расчет сбытовых надбавок'!$B$1537:'Расчет сбытовых надбавок'!$G$2280,6)</f>
        <v>0.01</v>
      </c>
      <c r="W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X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Y744" s="98">
        <f>VLOOKUP($A744+ROUND((COLUMN()-2)/24,5),АТС!$A$41:$F$736,4)+VLOOKUP($A744+ROUND((COLUMN()-2)/24,5),'Расчет сбытовых надбавок'!$B$1537:'Расчет сбытовых надбавок'!$G$2280,6)</f>
        <v>0</v>
      </c>
    </row>
    <row r="745" spans="1:25" x14ac:dyDescent="0.2">
      <c r="A745" s="79">
        <f t="shared" si="21"/>
        <v>42578</v>
      </c>
      <c r="B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C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D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E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F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G745" s="98">
        <f>VLOOKUP($A745+ROUND((COLUMN()-2)/24,5),АТС!$A$41:$F$736,4)+VLOOKUP($A745+ROUND((COLUMN()-2)/24,5),'Расчет сбытовых надбавок'!$B$1537:'Расчет сбытовых надбавок'!$G$2280,6)</f>
        <v>67.789999999999992</v>
      </c>
      <c r="H745" s="98">
        <f>VLOOKUP($A745+ROUND((COLUMN()-2)/24,5),АТС!$A$41:$F$736,4)+VLOOKUP($A745+ROUND((COLUMN()-2)/24,5),'Расчет сбытовых надбавок'!$B$1537:'Расчет сбытовых надбавок'!$G$2280,6)</f>
        <v>11.64</v>
      </c>
      <c r="I745" s="98">
        <f>VLOOKUP($A745+ROUND((COLUMN()-2)/24,5),АТС!$A$41:$F$736,4)+VLOOKUP($A745+ROUND((COLUMN()-2)/24,5),'Расчет сбытовых надбавок'!$B$1537:'Расчет сбытовых надбавок'!$G$2280,6)</f>
        <v>112.47999999999999</v>
      </c>
      <c r="J745" s="98">
        <f>VLOOKUP($A745+ROUND((COLUMN()-2)/24,5),АТС!$A$41:$F$736,4)+VLOOKUP($A745+ROUND((COLUMN()-2)/24,5),'Расчет сбытовых надбавок'!$B$1537:'Расчет сбытовых надбавок'!$G$2280,6)</f>
        <v>0.01</v>
      </c>
      <c r="K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L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M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N745" s="98">
        <f>VLOOKUP($A745+ROUND((COLUMN()-2)/24,5),АТС!$A$41:$F$736,4)+VLOOKUP($A745+ROUND((COLUMN()-2)/24,5),'Расчет сбытовых надбавок'!$B$1537:'Расчет сбытовых надбавок'!$G$2280,6)</f>
        <v>0.01</v>
      </c>
      <c r="O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P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Q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R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S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T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U745" s="98">
        <f>VLOOKUP($A745+ROUND((COLUMN()-2)/24,5),АТС!$A$41:$F$736,4)+VLOOKUP($A745+ROUND((COLUMN()-2)/24,5),'Расчет сбытовых надбавок'!$B$1537:'Расчет сбытовых надбавок'!$G$2280,6)</f>
        <v>25.78</v>
      </c>
      <c r="V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W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X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Y745" s="98">
        <f>VLOOKUP($A745+ROUND((COLUMN()-2)/24,5),АТС!$A$41:$F$736,4)+VLOOKUP($A745+ROUND((COLUMN()-2)/24,5),'Расчет сбытовых надбавок'!$B$1537:'Расчет сбытовых надбавок'!$G$2280,6)</f>
        <v>0</v>
      </c>
    </row>
    <row r="746" spans="1:25" x14ac:dyDescent="0.2">
      <c r="A746" s="79">
        <f t="shared" si="21"/>
        <v>42579</v>
      </c>
      <c r="B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C746" s="98">
        <f>VLOOKUP($A746+ROUND((COLUMN()-2)/24,5),АТС!$A$41:$F$736,4)+VLOOKUP($A746+ROUND((COLUMN()-2)/24,5),'Расчет сбытовых надбавок'!$B$1537:'Расчет сбытовых надбавок'!$G$2280,6)</f>
        <v>422.19</v>
      </c>
      <c r="D746" s="98">
        <f>VLOOKUP($A746+ROUND((COLUMN()-2)/24,5),АТС!$A$41:$F$736,4)+VLOOKUP($A746+ROUND((COLUMN()-2)/24,5),'Расчет сбытовых надбавок'!$B$1537:'Расчет сбытовых надбавок'!$G$2280,6)</f>
        <v>611.54999999999995</v>
      </c>
      <c r="E746" s="98">
        <f>VLOOKUP($A746+ROUND((COLUMN()-2)/24,5),АТС!$A$41:$F$736,4)+VLOOKUP($A746+ROUND((COLUMN()-2)/24,5),'Расчет сбытовых надбавок'!$B$1537:'Расчет сбытовых надбавок'!$G$2280,6)</f>
        <v>684.21</v>
      </c>
      <c r="F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G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H746" s="98">
        <f>VLOOKUP($A746+ROUND((COLUMN()-2)/24,5),АТС!$A$41:$F$736,4)+VLOOKUP($A746+ROUND((COLUMN()-2)/24,5),'Расчет сбытовых надбавок'!$B$1537:'Расчет сбытовых надбавок'!$G$2280,6)</f>
        <v>454</v>
      </c>
      <c r="I746" s="98">
        <f>VLOOKUP($A746+ROUND((COLUMN()-2)/24,5),АТС!$A$41:$F$736,4)+VLOOKUP($A746+ROUND((COLUMN()-2)/24,5),'Расчет сбытовых надбавок'!$B$1537:'Расчет сбытовых надбавок'!$G$2280,6)</f>
        <v>155.01000000000002</v>
      </c>
      <c r="J746" s="98">
        <f>VLOOKUP($A746+ROUND((COLUMN()-2)/24,5),АТС!$A$41:$F$736,4)+VLOOKUP($A746+ROUND((COLUMN()-2)/24,5),'Расчет сбытовых надбавок'!$B$1537:'Расчет сбытовых надбавок'!$G$2280,6)</f>
        <v>58.980000000000004</v>
      </c>
      <c r="K746" s="98">
        <f>VLOOKUP($A746+ROUND((COLUMN()-2)/24,5),АТС!$A$41:$F$736,4)+VLOOKUP($A746+ROUND((COLUMN()-2)/24,5),'Расчет сбытовых надбавок'!$B$1537:'Расчет сбытовых надбавок'!$G$2280,6)</f>
        <v>68.36</v>
      </c>
      <c r="L746" s="98">
        <f>VLOOKUP($A746+ROUND((COLUMN()-2)/24,5),АТС!$A$41:$F$736,4)+VLOOKUP($A746+ROUND((COLUMN()-2)/24,5),'Расчет сбытовых надбавок'!$B$1537:'Расчет сбытовых надбавок'!$G$2280,6)</f>
        <v>60.589999999999996</v>
      </c>
      <c r="M746" s="98">
        <f>VLOOKUP($A746+ROUND((COLUMN()-2)/24,5),АТС!$A$41:$F$736,4)+VLOOKUP($A746+ROUND((COLUMN()-2)/24,5),'Расчет сбытовых надбавок'!$B$1537:'Расчет сбытовых надбавок'!$G$2280,6)</f>
        <v>51.919999999999995</v>
      </c>
      <c r="N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O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P746" s="98">
        <f>VLOOKUP($A746+ROUND((COLUMN()-2)/24,5),АТС!$A$41:$F$736,4)+VLOOKUP($A746+ROUND((COLUMN()-2)/24,5),'Расчет сбытовых надбавок'!$B$1537:'Расчет сбытовых надбавок'!$G$2280,6)</f>
        <v>22.35</v>
      </c>
      <c r="Q746" s="98">
        <f>VLOOKUP($A746+ROUND((COLUMN()-2)/24,5),АТС!$A$41:$F$736,4)+VLOOKUP($A746+ROUND((COLUMN()-2)/24,5),'Расчет сбытовых надбавок'!$B$1537:'Расчет сбытовых надбавок'!$G$2280,6)</f>
        <v>18.57</v>
      </c>
      <c r="R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S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T746" s="98">
        <f>VLOOKUP($A746+ROUND((COLUMN()-2)/24,5),АТС!$A$41:$F$736,4)+VLOOKUP($A746+ROUND((COLUMN()-2)/24,5),'Расчет сбытовых надбавок'!$B$1537:'Расчет сбытовых надбавок'!$G$2280,6)</f>
        <v>29.720000000000002</v>
      </c>
      <c r="U746" s="98">
        <f>VLOOKUP($A746+ROUND((COLUMN()-2)/24,5),АТС!$A$41:$F$736,4)+VLOOKUP($A746+ROUND((COLUMN()-2)/24,5),'Расчет сбытовых надбавок'!$B$1537:'Расчет сбытовых надбавок'!$G$2280,6)</f>
        <v>179.15</v>
      </c>
      <c r="V746" s="98">
        <f>VLOOKUP($A746+ROUND((COLUMN()-2)/24,5),АТС!$A$41:$F$736,4)+VLOOKUP($A746+ROUND((COLUMN()-2)/24,5),'Расчет сбытовых надбавок'!$B$1537:'Расчет сбытовых надбавок'!$G$2280,6)</f>
        <v>51.57</v>
      </c>
      <c r="W746" s="98">
        <f>VLOOKUP($A746+ROUND((COLUMN()-2)/24,5),АТС!$A$41:$F$736,4)+VLOOKUP($A746+ROUND((COLUMN()-2)/24,5),'Расчет сбытовых надбавок'!$B$1537:'Расчет сбытовых надбавок'!$G$2280,6)</f>
        <v>96.88</v>
      </c>
      <c r="X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Y746" s="98">
        <f>VLOOKUP($A746+ROUND((COLUMN()-2)/24,5),АТС!$A$41:$F$736,4)+VLOOKUP($A746+ROUND((COLUMN()-2)/24,5),'Расчет сбытовых надбавок'!$B$1537:'Расчет сбытовых надбавок'!$G$2280,6)</f>
        <v>0</v>
      </c>
    </row>
    <row r="747" spans="1:25" x14ac:dyDescent="0.2">
      <c r="A747" s="79">
        <f t="shared" si="21"/>
        <v>42580</v>
      </c>
      <c r="B747" s="98">
        <f>VLOOKUP($A747+ROUND((COLUMN()-2)/24,5),АТС!$A$41:$F$736,4)+VLOOKUP($A747+ROUND((COLUMN()-2)/24,5),'Расчет сбытовых надбавок'!$B$1537:'Расчет сбытовых надбавок'!$G$2280,6)</f>
        <v>301.16000000000003</v>
      </c>
      <c r="C747" s="98">
        <f>VLOOKUP($A747+ROUND((COLUMN()-2)/24,5),АТС!$A$41:$F$736,4)+VLOOKUP($A747+ROUND((COLUMN()-2)/24,5),'Расчет сбытовых надбавок'!$B$1537:'Расчет сбытовых надбавок'!$G$2280,6)</f>
        <v>393.15</v>
      </c>
      <c r="D747" s="98">
        <f>VLOOKUP($A747+ROUND((COLUMN()-2)/24,5),АТС!$A$41:$F$736,4)+VLOOKUP($A747+ROUND((COLUMN()-2)/24,5),'Расчет сбытовых надбавок'!$B$1537:'Расчет сбытовых надбавок'!$G$2280,6)</f>
        <v>506.22</v>
      </c>
      <c r="E747" s="98">
        <f>VLOOKUP($A747+ROUND((COLUMN()-2)/24,5),АТС!$A$41:$F$736,4)+VLOOKUP($A747+ROUND((COLUMN()-2)/24,5),'Расчет сбытовых надбавок'!$B$1537:'Расчет сбытовых надбавок'!$G$2280,6)</f>
        <v>10.76</v>
      </c>
      <c r="F747" s="98">
        <f>VLOOKUP($A747+ROUND((COLUMN()-2)/24,5),АТС!$A$41:$F$736,4)+VLOOKUP($A747+ROUND((COLUMN()-2)/24,5),'Расчет сбытовых надбавок'!$B$1537:'Расчет сбытовых надбавок'!$G$2280,6)</f>
        <v>681.88</v>
      </c>
      <c r="G747" s="98">
        <f>VLOOKUP($A747+ROUND((COLUMN()-2)/24,5),АТС!$A$41:$F$736,4)+VLOOKUP($A747+ROUND((COLUMN()-2)/24,5),'Расчет сбытовых надбавок'!$B$1537:'Расчет сбытовых надбавок'!$G$2280,6)</f>
        <v>587.77</v>
      </c>
      <c r="H747" s="98">
        <f>VLOOKUP($A747+ROUND((COLUMN()-2)/24,5),АТС!$A$41:$F$736,4)+VLOOKUP($A747+ROUND((COLUMN()-2)/24,5),'Расчет сбытовых надбавок'!$B$1537:'Расчет сбытовых надбавок'!$G$2280,6)</f>
        <v>477.78</v>
      </c>
      <c r="I747" s="98">
        <f>VLOOKUP($A747+ROUND((COLUMN()-2)/24,5),АТС!$A$41:$F$736,4)+VLOOKUP($A747+ROUND((COLUMN()-2)/24,5),'Расчет сбытовых надбавок'!$B$1537:'Расчет сбытовых надбавок'!$G$2280,6)</f>
        <v>165.69</v>
      </c>
      <c r="J747" s="98">
        <f>VLOOKUP($A747+ROUND((COLUMN()-2)/24,5),АТС!$A$41:$F$736,4)+VLOOKUP($A747+ROUND((COLUMN()-2)/24,5),'Расчет сбытовых надбавок'!$B$1537:'Расчет сбытовых надбавок'!$G$2280,6)</f>
        <v>63.660000000000004</v>
      </c>
      <c r="K747" s="98">
        <f>VLOOKUP($A747+ROUND((COLUMN()-2)/24,5),АТС!$A$41:$F$736,4)+VLOOKUP($A747+ROUND((COLUMN()-2)/24,5),'Расчет сбытовых надбавок'!$B$1537:'Расчет сбытовых надбавок'!$G$2280,6)</f>
        <v>99.05</v>
      </c>
      <c r="L747" s="98">
        <f>VLOOKUP($A747+ROUND((COLUMN()-2)/24,5),АТС!$A$41:$F$736,4)+VLOOKUP($A747+ROUND((COLUMN()-2)/24,5),'Расчет сбытовых надбавок'!$B$1537:'Расчет сбытовых надбавок'!$G$2280,6)</f>
        <v>29.91</v>
      </c>
      <c r="M747" s="98">
        <f>VLOOKUP($A747+ROUND((COLUMN()-2)/24,5),АТС!$A$41:$F$736,4)+VLOOKUP($A747+ROUND((COLUMN()-2)/24,5),'Расчет сбытовых надбавок'!$B$1537:'Расчет сбытовых надбавок'!$G$2280,6)</f>
        <v>46.2</v>
      </c>
      <c r="N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O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P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Q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R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S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T747" s="98">
        <f>VLOOKUP($A747+ROUND((COLUMN()-2)/24,5),АТС!$A$41:$F$736,4)+VLOOKUP($A747+ROUND((COLUMN()-2)/24,5),'Расчет сбытовых надбавок'!$B$1537:'Расчет сбытовых надбавок'!$G$2280,6)</f>
        <v>2.48</v>
      </c>
      <c r="U747" s="98">
        <f>VLOOKUP($A747+ROUND((COLUMN()-2)/24,5),АТС!$A$41:$F$736,4)+VLOOKUP($A747+ROUND((COLUMN()-2)/24,5),'Расчет сбытовых надбавок'!$B$1537:'Расчет сбытовых надбавок'!$G$2280,6)</f>
        <v>222.69</v>
      </c>
      <c r="V747" s="98">
        <f>VLOOKUP($A747+ROUND((COLUMN()-2)/24,5),АТС!$A$41:$F$736,4)+VLOOKUP($A747+ROUND((COLUMN()-2)/24,5),'Расчет сбытовых надбавок'!$B$1537:'Расчет сбытовых надбавок'!$G$2280,6)</f>
        <v>249.52</v>
      </c>
      <c r="W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X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Y747" s="98">
        <f>VLOOKUP($A747+ROUND((COLUMN()-2)/24,5),АТС!$A$41:$F$736,4)+VLOOKUP($A747+ROUND((COLUMN()-2)/24,5),'Расчет сбытовых надбавок'!$B$1537:'Расчет сбытовых надбавок'!$G$2280,6)</f>
        <v>0</v>
      </c>
    </row>
    <row r="748" spans="1:25" x14ac:dyDescent="0.2">
      <c r="A748" s="79">
        <f t="shared" si="21"/>
        <v>42581</v>
      </c>
      <c r="B748" s="98">
        <f>VLOOKUP($A748+ROUND((COLUMN()-2)/24,5),АТС!$A$41:$F$784,4)+VLOOKUP($A748+ROUND((COLUMN()-2)/24,5),'Расчет сбытовых надбавок'!$B$1537:'Расчет сбытовых надбавок'!$G$2280,6)</f>
        <v>0</v>
      </c>
      <c r="C748" s="98">
        <f>VLOOKUP($A748+ROUND((COLUMN()-2)/24,5),АТС!$A$41:$F$784,4)+VLOOKUP($A748+ROUND((COLUMN()-2)/24,5),'Расчет сбытовых надбавок'!$B$1537:'Расчет сбытовых надбавок'!$G$2280,6)</f>
        <v>0</v>
      </c>
      <c r="D748" s="98">
        <f>VLOOKUP($A748+ROUND((COLUMN()-2)/24,5),АТС!$A$41:$F$784,4)+VLOOKUP($A748+ROUND((COLUMN()-2)/24,5),'Расчет сбытовых надбавок'!$B$1537:'Расчет сбытовых надбавок'!$G$2280,6)</f>
        <v>0</v>
      </c>
      <c r="E748" s="98">
        <f>VLOOKUP($A748+ROUND((COLUMN()-2)/24,5),АТС!$A$41:$F$784,4)+VLOOKUP($A748+ROUND((COLUMN()-2)/24,5),'Расчет сбытовых надбавок'!$B$1537:'Расчет сбытовых надбавок'!$G$2280,6)</f>
        <v>0</v>
      </c>
      <c r="F748" s="98">
        <f>VLOOKUP($A748+ROUND((COLUMN()-2)/24,5),АТС!$A$41:$F$784,4)+VLOOKUP($A748+ROUND((COLUMN()-2)/24,5),'Расчет сбытовых надбавок'!$B$1537:'Расчет сбытовых надбавок'!$G$2280,6)</f>
        <v>0</v>
      </c>
      <c r="G748" s="98">
        <f>VLOOKUP($A748+ROUND((COLUMN()-2)/24,5),АТС!$A$41:$F$784,4)+VLOOKUP($A748+ROUND((COLUMN()-2)/24,5),'Расчет сбытовых надбавок'!$B$1537:'Расчет сбытовых надбавок'!$G$2280,6)</f>
        <v>13.42</v>
      </c>
      <c r="H748" s="98">
        <f>VLOOKUP($A748+ROUND((COLUMN()-2)/24,5),АТС!$A$41:$F$784,4)+VLOOKUP($A748+ROUND((COLUMN()-2)/24,5),'Расчет сбытовых надбавок'!$B$1537:'Расчет сбытовых надбавок'!$G$2280,6)</f>
        <v>34.64</v>
      </c>
      <c r="I748" s="98">
        <f>VLOOKUP($A748+ROUND((COLUMN()-2)/24,5),АТС!$A$41:$F$784,4)+VLOOKUP($A748+ROUND((COLUMN()-2)/24,5),'Расчет сбытовых надбавок'!$B$1537:'Расчет сбытовых надбавок'!$G$2280,6)</f>
        <v>56.019999999999996</v>
      </c>
      <c r="J748" s="98">
        <f>VLOOKUP($A748+ROUND((COLUMN()-2)/24,5),АТС!$A$41:$F$784,4)+VLOOKUP($A748+ROUND((COLUMN()-2)/24,5),'Расчет сбытовых надбавок'!$B$1537:'Расчет сбытовых надбавок'!$G$2280,6)</f>
        <v>0.01</v>
      </c>
      <c r="K748" s="98">
        <f>VLOOKUP($A748+ROUND((COLUMN()-2)/24,5),АТС!$A$41:$F$784,4)+VLOOKUP($A748+ROUND((COLUMN()-2)/24,5),'Расчет сбытовых надбавок'!$B$1537:'Расчет сбытовых надбавок'!$G$2280,6)</f>
        <v>0.01</v>
      </c>
      <c r="L748" s="98">
        <f>VLOOKUP($A748+ROUND((COLUMN()-2)/24,5),АТС!$A$41:$F$784,4)+VLOOKUP($A748+ROUND((COLUMN()-2)/24,5),'Расчет сбытовых надбавок'!$B$1537:'Расчет сбытовых надбавок'!$G$2280,6)</f>
        <v>0</v>
      </c>
      <c r="M748" s="98">
        <f>VLOOKUP($A748+ROUND((COLUMN()-2)/24,5),АТС!$A$41:$F$784,4)+VLOOKUP($A748+ROUND((COLUMN()-2)/24,5),'Расчет сбытовых надбавок'!$B$1537:'Расчет сбытовых надбавок'!$G$2280,6)</f>
        <v>0</v>
      </c>
      <c r="N748" s="98">
        <f>VLOOKUP($A748+ROUND((COLUMN()-2)/24,5),АТС!$A$41:$F$784,4)+VLOOKUP($A748+ROUND((COLUMN()-2)/24,5),'Расчет сбытовых надбавок'!$B$1537:'Расчет сбытовых надбавок'!$G$2280,6)</f>
        <v>0.01</v>
      </c>
      <c r="O748" s="98">
        <f>VLOOKUP($A748+ROUND((COLUMN()-2)/24,5),АТС!$A$41:$F$784,4)+VLOOKUP($A748+ROUND((COLUMN()-2)/24,5),'Расчет сбытовых надбавок'!$B$1537:'Расчет сбытовых надбавок'!$G$2280,6)</f>
        <v>0.01</v>
      </c>
      <c r="P748" s="98">
        <f>VLOOKUP($A748+ROUND((COLUMN()-2)/24,5),АТС!$A$41:$F$784,4)+VLOOKUP($A748+ROUND((COLUMN()-2)/24,5),'Расчет сбытовых надбавок'!$B$1537:'Расчет сбытовых надбавок'!$G$2280,6)</f>
        <v>0.01</v>
      </c>
      <c r="Q748" s="98">
        <f>VLOOKUP($A748+ROUND((COLUMN()-2)/24,5),АТС!$A$41:$F$784,4)+VLOOKUP($A748+ROUND((COLUMN()-2)/24,5),'Расчет сбытовых надбавок'!$B$1537:'Расчет сбытовых надбавок'!$G$2280,6)</f>
        <v>0</v>
      </c>
      <c r="R748" s="98">
        <f>VLOOKUP($A748+ROUND((COLUMN()-2)/24,5),АТС!$A$41:$F$784,4)+VLOOKUP($A748+ROUND((COLUMN()-2)/24,5),'Расчет сбытовых надбавок'!$B$1537:'Расчет сбытовых надбавок'!$G$2280,6)</f>
        <v>0.01</v>
      </c>
      <c r="S748" s="98">
        <f>VLOOKUP($A748+ROUND((COLUMN()-2)/24,5),АТС!$A$41:$F$784,4)+VLOOKUP($A748+ROUND((COLUMN()-2)/24,5),'Расчет сбытовых надбавок'!$B$1537:'Расчет сбытовых надбавок'!$G$2280,6)</f>
        <v>0.01</v>
      </c>
      <c r="T748" s="98">
        <f>VLOOKUP($A748+ROUND((COLUMN()-2)/24,5),АТС!$A$41:$F$784,4)+VLOOKUP($A748+ROUND((COLUMN()-2)/24,5),'Расчет сбытовых надбавок'!$B$1537:'Расчет сбытовых надбавок'!$G$2280,6)</f>
        <v>0.01</v>
      </c>
      <c r="U748" s="98">
        <f>VLOOKUP($A748+ROUND((COLUMN()-2)/24,5),АТС!$A$41:$F$784,4)+VLOOKUP($A748+ROUND((COLUMN()-2)/24,5),'Расчет сбытовых надбавок'!$B$1537:'Расчет сбытовых надбавок'!$G$2280,6)</f>
        <v>30.87</v>
      </c>
      <c r="V748" s="98">
        <f>VLOOKUP($A748+ROUND((COLUMN()-2)/24,5),АТС!$A$41:$F$784,4)+VLOOKUP($A748+ROUND((COLUMN()-2)/24,5),'Расчет сбытовых надбавок'!$B$1537:'Расчет сбытовых надбавок'!$G$2280,6)</f>
        <v>67.290000000000006</v>
      </c>
      <c r="W748" s="98">
        <f>VLOOKUP($A748+ROUND((COLUMN()-2)/24,5),АТС!$A$41:$F$784,4)+VLOOKUP($A748+ROUND((COLUMN()-2)/24,5),'Расчет сбытовых надбавок'!$B$1537:'Расчет сбытовых надбавок'!$G$2280,6)</f>
        <v>0</v>
      </c>
      <c r="X748" s="98">
        <f>VLOOKUP($A748+ROUND((COLUMN()-2)/24,5),АТС!$A$41:$F$784,4)+VLOOKUP($A748+ROUND((COLUMN()-2)/24,5),'Расчет сбытовых надбавок'!$B$1537:'Расчет сбытовых надбавок'!$G$2280,6)</f>
        <v>0.01</v>
      </c>
      <c r="Y748" s="98">
        <f>VLOOKUP($A748+ROUND((COLUMN()-2)/24,5),АТС!$A$41:$F$784,4)+VLOOKUP($A748+ROUND((COLUMN()-2)/24,5),'Расчет сбытовых надбавок'!$B$1537:'Расчет сбытовых надбавок'!$G$2280,6)</f>
        <v>0.01</v>
      </c>
    </row>
    <row r="749" spans="1:25" x14ac:dyDescent="0.2">
      <c r="A749" s="79">
        <f t="shared" si="21"/>
        <v>42582</v>
      </c>
      <c r="B749" s="98">
        <f>VLOOKUP($A749+ROUND((COLUMN()-2)/24,5),АТС!$A$41:$F$784,4)+VLOOKUP($A749+ROUND((COLUMN()-2)/24,5),'Расчет сбытовых надбавок'!$B$1537:'Расчет сбытовых надбавок'!$G$2280,6)</f>
        <v>0</v>
      </c>
      <c r="C749" s="98">
        <f>VLOOKUP($A749+ROUND((COLUMN()-2)/24,5),АТС!$A$41:$F$784,4)+VLOOKUP($A749+ROUND((COLUMN()-2)/24,5),'Расчет сбытовых надбавок'!$B$1537:'Расчет сбытовых надбавок'!$G$2280,6)</f>
        <v>0</v>
      </c>
      <c r="D749" s="98">
        <f>VLOOKUP($A749+ROUND((COLUMN()-2)/24,5),АТС!$A$41:$F$784,4)+VLOOKUP($A749+ROUND((COLUMN()-2)/24,5),'Расчет сбытовых надбавок'!$B$1537:'Расчет сбытовых надбавок'!$G$2280,6)</f>
        <v>0</v>
      </c>
      <c r="E749" s="98">
        <f>VLOOKUP($A749+ROUND((COLUMN()-2)/24,5),АТС!$A$41:$F$784,4)+VLOOKUP($A749+ROUND((COLUMN()-2)/24,5),'Расчет сбытовых надбавок'!$B$1537:'Расчет сбытовых надбавок'!$G$2280,6)</f>
        <v>0</v>
      </c>
      <c r="F749" s="98">
        <f>VLOOKUP($A749+ROUND((COLUMN()-2)/24,5),АТС!$A$41:$F$784,4)+VLOOKUP($A749+ROUND((COLUMN()-2)/24,5),'Расчет сбытовых надбавок'!$B$1537:'Расчет сбытовых надбавок'!$G$2280,6)</f>
        <v>0</v>
      </c>
      <c r="G749" s="98">
        <f>VLOOKUP($A749+ROUND((COLUMN()-2)/24,5),АТС!$A$41:$F$784,4)+VLOOKUP($A749+ROUND((COLUMN()-2)/24,5),'Расчет сбытовых надбавок'!$B$1537:'Расчет сбытовых надбавок'!$G$2280,6)</f>
        <v>0</v>
      </c>
      <c r="H749" s="98">
        <f>VLOOKUP($A749+ROUND((COLUMN()-2)/24,5),АТС!$A$41:$F$784,4)+VLOOKUP($A749+ROUND((COLUMN()-2)/24,5),'Расчет сбытовых надбавок'!$B$1537:'Расчет сбытовых надбавок'!$G$2280,6)</f>
        <v>58.930000000000007</v>
      </c>
      <c r="I749" s="98">
        <f>VLOOKUP($A749+ROUND((COLUMN()-2)/24,5),АТС!$A$41:$F$784,4)+VLOOKUP($A749+ROUND((COLUMN()-2)/24,5),'Расчет сбытовых надбавок'!$B$1537:'Расчет сбытовых надбавок'!$G$2280,6)</f>
        <v>151.91</v>
      </c>
      <c r="J749" s="98">
        <f>VLOOKUP($A749+ROUND((COLUMN()-2)/24,5),АТС!$A$41:$F$784,4)+VLOOKUP($A749+ROUND((COLUMN()-2)/24,5),'Расчет сбытовых надбавок'!$B$1537:'Расчет сбытовых надбавок'!$G$2280,6)</f>
        <v>132.97</v>
      </c>
      <c r="K749" s="98">
        <f>VLOOKUP($A749+ROUND((COLUMN()-2)/24,5),АТС!$A$41:$F$784,4)+VLOOKUP($A749+ROUND((COLUMN()-2)/24,5),'Расчет сбытовых надбавок'!$B$1537:'Расчет сбытовых надбавок'!$G$2280,6)</f>
        <v>82.42</v>
      </c>
      <c r="L749" s="98">
        <f>VLOOKUP($A749+ROUND((COLUMN()-2)/24,5),АТС!$A$41:$F$784,4)+VLOOKUP($A749+ROUND((COLUMN()-2)/24,5),'Расчет сбытовых надбавок'!$B$1537:'Расчет сбытовых надбавок'!$G$2280,6)</f>
        <v>0</v>
      </c>
      <c r="M749" s="98">
        <f>VLOOKUP($A749+ROUND((COLUMN()-2)/24,5),АТС!$A$41:$F$784,4)+VLOOKUP($A749+ROUND((COLUMN()-2)/24,5),'Расчет сбытовых надбавок'!$B$1537:'Расчет сбытовых надбавок'!$G$2280,6)</f>
        <v>0</v>
      </c>
      <c r="N749" s="98">
        <f>VLOOKUP($A749+ROUND((COLUMN()-2)/24,5),АТС!$A$41:$F$784,4)+VLOOKUP($A749+ROUND((COLUMN()-2)/24,5),'Расчет сбытовых надбавок'!$B$1537:'Расчет сбытовых надбавок'!$G$2280,6)</f>
        <v>0</v>
      </c>
      <c r="O749" s="98">
        <f>VLOOKUP($A749+ROUND((COLUMN()-2)/24,5),АТС!$A$41:$F$784,4)+VLOOKUP($A749+ROUND((COLUMN()-2)/24,5),'Расчет сбытовых надбавок'!$B$1537:'Расчет сбытовых надбавок'!$G$2280,6)</f>
        <v>0.01</v>
      </c>
      <c r="P749" s="98">
        <f>VLOOKUP($A749+ROUND((COLUMN()-2)/24,5),АТС!$A$41:$F$784,4)+VLOOKUP($A749+ROUND((COLUMN()-2)/24,5),'Расчет сбытовых надбавок'!$B$1537:'Расчет сбытовых надбавок'!$G$2280,6)</f>
        <v>0</v>
      </c>
      <c r="Q749" s="98">
        <f>VLOOKUP($A749+ROUND((COLUMN()-2)/24,5),АТС!$A$41:$F$784,4)+VLOOKUP($A749+ROUND((COLUMN()-2)/24,5),'Расчет сбытовых надбавок'!$B$1537:'Расчет сбытовых надбавок'!$G$2280,6)</f>
        <v>0.01</v>
      </c>
      <c r="R749" s="98">
        <f>VLOOKUP($A749+ROUND((COLUMN()-2)/24,5),АТС!$A$41:$F$784,4)+VLOOKUP($A749+ROUND((COLUMN()-2)/24,5),'Расчет сбытовых надбавок'!$B$1537:'Расчет сбытовых надбавок'!$G$2280,6)</f>
        <v>0.01</v>
      </c>
      <c r="S749" s="98">
        <f>VLOOKUP($A749+ROUND((COLUMN()-2)/24,5),АТС!$A$41:$F$784,4)+VLOOKUP($A749+ROUND((COLUMN()-2)/24,5),'Расчет сбытовых надбавок'!$B$1537:'Расчет сбытовых надбавок'!$G$2280,6)</f>
        <v>0</v>
      </c>
      <c r="T749" s="98">
        <f>VLOOKUP($A749+ROUND((COLUMN()-2)/24,5),АТС!$A$41:$F$784,4)+VLOOKUP($A749+ROUND((COLUMN()-2)/24,5),'Расчет сбытовых надбавок'!$B$1537:'Расчет сбытовых надбавок'!$G$2280,6)</f>
        <v>0.01</v>
      </c>
      <c r="U749" s="98">
        <f>VLOOKUP($A749+ROUND((COLUMN()-2)/24,5),АТС!$A$41:$F$784,4)+VLOOKUP($A749+ROUND((COLUMN()-2)/24,5),'Расчет сбытовых надбавок'!$B$1537:'Расчет сбытовых надбавок'!$G$2280,6)</f>
        <v>0.01</v>
      </c>
      <c r="V749" s="98">
        <f>VLOOKUP($A749+ROUND((COLUMN()-2)/24,5),АТС!$A$41:$F$784,4)+VLOOKUP($A749+ROUND((COLUMN()-2)/24,5),'Расчет сбытовых надбавок'!$B$1537:'Расчет сбытовых надбавок'!$G$2280,6)</f>
        <v>0</v>
      </c>
      <c r="W749" s="98">
        <f>VLOOKUP($A749+ROUND((COLUMN()-2)/24,5),АТС!$A$41:$F$784,4)+VLOOKUP($A749+ROUND((COLUMN()-2)/24,5),'Расчет сбытовых надбавок'!$B$1537:'Расчет сбытовых надбавок'!$G$2280,6)</f>
        <v>0.01</v>
      </c>
      <c r="X749" s="98">
        <f>VLOOKUP($A749+ROUND((COLUMN()-2)/24,5),АТС!$A$41:$F$784,4)+VLOOKUP($A749+ROUND((COLUMN()-2)/24,5),'Расчет сбытовых надбавок'!$B$1537:'Расчет сбытовых надбавок'!$G$2280,6)</f>
        <v>0.01</v>
      </c>
      <c r="Y749" s="98">
        <f>VLOOKUP($A749+ROUND((COLUMN()-2)/24,5),АТС!$A$41:$F$784,4)+VLOOKUP($A749+ROUND((COLUMN()-2)/24,5),'Расчет сбытовых надбавок'!$B$1537:'Расчет сбытовых надбавок'!$G$2280,6)</f>
        <v>0.01</v>
      </c>
    </row>
    <row r="750" spans="1:25" x14ac:dyDescent="0.2">
      <c r="A750" s="85"/>
      <c r="B750" s="99"/>
      <c r="C750" s="99"/>
      <c r="D750" s="99"/>
      <c r="E750" s="99"/>
      <c r="F750" s="99"/>
      <c r="G750" s="99"/>
      <c r="H750" s="99"/>
      <c r="I750" s="99"/>
      <c r="J750" s="99"/>
      <c r="K750" s="99"/>
      <c r="L750" s="99"/>
      <c r="M750" s="99"/>
      <c r="N750" s="99"/>
      <c r="O750" s="99"/>
      <c r="P750" s="99"/>
      <c r="Q750" s="99"/>
      <c r="R750" s="99"/>
      <c r="S750" s="99"/>
      <c r="T750" s="99"/>
      <c r="U750" s="99"/>
      <c r="V750" s="99"/>
      <c r="W750" s="99"/>
      <c r="X750" s="99"/>
      <c r="Y750" s="99"/>
    </row>
    <row r="751" spans="1:25" x14ac:dyDescent="0.25">
      <c r="A751" s="87" t="s">
        <v>150</v>
      </c>
      <c r="B751" s="78"/>
      <c r="C751" s="78"/>
      <c r="D751" s="78"/>
    </row>
    <row r="752" spans="1:25" ht="12.75" customHeight="1" x14ac:dyDescent="0.2">
      <c r="A752" s="169" t="s">
        <v>48</v>
      </c>
      <c r="B752" s="180" t="s">
        <v>155</v>
      </c>
      <c r="C752" s="181"/>
      <c r="D752" s="181"/>
      <c r="E752" s="181"/>
      <c r="F752" s="181"/>
      <c r="G752" s="181"/>
      <c r="H752" s="181"/>
      <c r="I752" s="181"/>
      <c r="J752" s="181"/>
      <c r="K752" s="181"/>
      <c r="L752" s="181"/>
      <c r="M752" s="181"/>
      <c r="N752" s="181"/>
      <c r="O752" s="181"/>
      <c r="P752" s="181"/>
      <c r="Q752" s="181"/>
      <c r="R752" s="181"/>
      <c r="S752" s="181"/>
      <c r="T752" s="181"/>
      <c r="U752" s="181"/>
      <c r="V752" s="181"/>
      <c r="W752" s="181"/>
      <c r="X752" s="181"/>
      <c r="Y752" s="182"/>
    </row>
    <row r="753" spans="1:27" ht="12.75" customHeight="1" x14ac:dyDescent="0.2">
      <c r="A753" s="170"/>
      <c r="B753" s="183"/>
      <c r="C753" s="184"/>
      <c r="D753" s="184"/>
      <c r="E753" s="184"/>
      <c r="F753" s="184"/>
      <c r="G753" s="184"/>
      <c r="H753" s="184"/>
      <c r="I753" s="184"/>
      <c r="J753" s="184"/>
      <c r="K753" s="184"/>
      <c r="L753" s="184"/>
      <c r="M753" s="184"/>
      <c r="N753" s="184"/>
      <c r="O753" s="184"/>
      <c r="P753" s="184"/>
      <c r="Q753" s="184"/>
      <c r="R753" s="184"/>
      <c r="S753" s="184"/>
      <c r="T753" s="184"/>
      <c r="U753" s="184"/>
      <c r="V753" s="184"/>
      <c r="W753" s="184"/>
      <c r="X753" s="184"/>
      <c r="Y753" s="185"/>
    </row>
    <row r="754" spans="1:27" s="111" customFormat="1" ht="12.75" customHeight="1" x14ac:dyDescent="0.2">
      <c r="A754" s="170"/>
      <c r="B754" s="216" t="s">
        <v>123</v>
      </c>
      <c r="C754" s="204" t="s">
        <v>124</v>
      </c>
      <c r="D754" s="204" t="s">
        <v>125</v>
      </c>
      <c r="E754" s="204" t="s">
        <v>126</v>
      </c>
      <c r="F754" s="204" t="s">
        <v>127</v>
      </c>
      <c r="G754" s="204" t="s">
        <v>128</v>
      </c>
      <c r="H754" s="204" t="s">
        <v>129</v>
      </c>
      <c r="I754" s="204" t="s">
        <v>130</v>
      </c>
      <c r="J754" s="204" t="s">
        <v>131</v>
      </c>
      <c r="K754" s="204" t="s">
        <v>132</v>
      </c>
      <c r="L754" s="204" t="s">
        <v>133</v>
      </c>
      <c r="M754" s="204" t="s">
        <v>134</v>
      </c>
      <c r="N754" s="214" t="s">
        <v>135</v>
      </c>
      <c r="O754" s="204" t="s">
        <v>136</v>
      </c>
      <c r="P754" s="204" t="s">
        <v>137</v>
      </c>
      <c r="Q754" s="204" t="s">
        <v>138</v>
      </c>
      <c r="R754" s="204" t="s">
        <v>139</v>
      </c>
      <c r="S754" s="204" t="s">
        <v>140</v>
      </c>
      <c r="T754" s="204" t="s">
        <v>141</v>
      </c>
      <c r="U754" s="204" t="s">
        <v>142</v>
      </c>
      <c r="V754" s="204" t="s">
        <v>143</v>
      </c>
      <c r="W754" s="204" t="s">
        <v>144</v>
      </c>
      <c r="X754" s="204" t="s">
        <v>145</v>
      </c>
      <c r="Y754" s="204" t="s">
        <v>146</v>
      </c>
    </row>
    <row r="755" spans="1:27" s="111" customFormat="1" ht="11.25" customHeight="1" x14ac:dyDescent="0.2">
      <c r="A755" s="171"/>
      <c r="B755" s="217"/>
      <c r="C755" s="205"/>
      <c r="D755" s="205"/>
      <c r="E755" s="205"/>
      <c r="F755" s="205"/>
      <c r="G755" s="205"/>
      <c r="H755" s="205"/>
      <c r="I755" s="205"/>
      <c r="J755" s="205"/>
      <c r="K755" s="205"/>
      <c r="L755" s="205"/>
      <c r="M755" s="205"/>
      <c r="N755" s="215"/>
      <c r="O755" s="205"/>
      <c r="P755" s="205"/>
      <c r="Q755" s="205"/>
      <c r="R755" s="205"/>
      <c r="S755" s="205"/>
      <c r="T755" s="205"/>
      <c r="U755" s="205"/>
      <c r="V755" s="205"/>
      <c r="W755" s="205"/>
      <c r="X755" s="205"/>
      <c r="Y755" s="205"/>
    </row>
    <row r="756" spans="1:27" ht="15.75" customHeight="1" x14ac:dyDescent="0.2">
      <c r="A756" s="79">
        <f>A719</f>
        <v>42552</v>
      </c>
      <c r="B756" s="98">
        <f>VLOOKUP($A756+ROUND((COLUMN()-2)/24,5),АТС!$A$41:$F$736,5)+VLOOKUP($A756+ROUND((COLUMN()-2)/24,5),'Расчет сбытовых надбавок'!$B$2281:'Расчет сбытовых надбавок'!$G$3024,3)</f>
        <v>113.84</v>
      </c>
      <c r="C756" s="98">
        <f>VLOOKUP($A756+ROUND((COLUMN()-2)/24,5),АТС!$A$41:$F$736,5)+VLOOKUP($A756+ROUND((COLUMN()-2)/24,5),'Расчет сбытовых надбавок'!$B$2281:'Расчет сбытовых надбавок'!$G$3024,3)</f>
        <v>114.97</v>
      </c>
      <c r="D756" s="98">
        <f>VLOOKUP($A756+ROUND((COLUMN()-2)/24,5),АТС!$A$41:$F$736,5)+VLOOKUP($A756+ROUND((COLUMN()-2)/24,5),'Расчет сбытовых надбавок'!$B$2281:'Расчет сбытовых надбавок'!$G$3024,3)</f>
        <v>76.760000000000005</v>
      </c>
      <c r="E756" s="98">
        <f>VLOOKUP($A756+ROUND((COLUMN()-2)/24,5),АТС!$A$41:$F$736,5)+VLOOKUP($A756+ROUND((COLUMN()-2)/24,5),'Расчет сбытовых надбавок'!$B$2281:'Расчет сбытовых надбавок'!$G$3024,3)</f>
        <v>0.01</v>
      </c>
      <c r="F756" s="98">
        <f>VLOOKUP($A756+ROUND((COLUMN()-2)/24,5),АТС!$A$41:$F$736,5)+VLOOKUP($A756+ROUND((COLUMN()-2)/24,5),'Расчет сбытовых надбавок'!$B$2281:'Расчет сбытовых надбавок'!$G$3024,3)</f>
        <v>22.93</v>
      </c>
      <c r="G756" s="98">
        <f>VLOOKUP($A756+ROUND((COLUMN()-2)/24,5),АТС!$A$41:$F$736,5)+VLOOKUP($A756+ROUND((COLUMN()-2)/24,5),'Расчет сбытовых надбавок'!$B$2281:'Расчет сбытовых надбавок'!$G$3024,3)</f>
        <v>0</v>
      </c>
      <c r="H756" s="98">
        <f>VLOOKUP($A756+ROUND((COLUMN()-2)/24,5),АТС!$A$41:$F$736,5)+VLOOKUP($A756+ROUND((COLUMN()-2)/24,5),'Расчет сбытовых надбавок'!$B$2281:'Расчет сбытовых надбавок'!$G$3024,3)</f>
        <v>0</v>
      </c>
      <c r="I756" s="98">
        <f>VLOOKUP($A756+ROUND((COLUMN()-2)/24,5),АТС!$A$41:$F$736,5)+VLOOKUP($A756+ROUND((COLUMN()-2)/24,5),'Расчет сбытовых надбавок'!$B$2281:'Расчет сбытовых надбавок'!$G$3024,3)</f>
        <v>0.01</v>
      </c>
      <c r="J756" s="98">
        <f>VLOOKUP($A756+ROUND((COLUMN()-2)/24,5),АТС!$A$41:$F$736,5)+VLOOKUP($A756+ROUND((COLUMN()-2)/24,5),'Расчет сбытовых надбавок'!$B$2281:'Расчет сбытовых надбавок'!$G$3024,3)</f>
        <v>0</v>
      </c>
      <c r="K756" s="98">
        <f>VLOOKUP($A756+ROUND((COLUMN()-2)/24,5),АТС!$A$41:$F$736,5)+VLOOKUP($A756+ROUND((COLUMN()-2)/24,5),'Расчет сбытовых надбавок'!$B$2281:'Расчет сбытовых надбавок'!$G$3024,3)</f>
        <v>0</v>
      </c>
      <c r="L756" s="98">
        <f>VLOOKUP($A756+ROUND((COLUMN()-2)/24,5),АТС!$A$41:$F$736,5)+VLOOKUP($A756+ROUND((COLUMN()-2)/24,5),'Расчет сбытовых надбавок'!$B$2281:'Расчет сбытовых надбавок'!$G$3024,3)</f>
        <v>0.01</v>
      </c>
      <c r="M756" s="98">
        <f>VLOOKUP($A756+ROUND((COLUMN()-2)/24,5),АТС!$A$41:$F$736,5)+VLOOKUP($A756+ROUND((COLUMN()-2)/24,5),'Расчет сбытовых надбавок'!$B$2281:'Расчет сбытовых надбавок'!$G$3024,3)</f>
        <v>0</v>
      </c>
      <c r="N756" s="98">
        <f>VLOOKUP($A756+ROUND((COLUMN()-2)/24,5),АТС!$A$41:$F$736,5)+VLOOKUP($A756+ROUND((COLUMN()-2)/24,5),'Расчет сбытовых надбавок'!$B$2281:'Расчет сбытовых надбавок'!$G$3024,3)</f>
        <v>82.37</v>
      </c>
      <c r="O756" s="98">
        <f>VLOOKUP($A756+ROUND((COLUMN()-2)/24,5),АТС!$A$41:$F$736,5)+VLOOKUP($A756+ROUND((COLUMN()-2)/24,5),'Расчет сбытовых надбавок'!$B$2281:'Расчет сбытовых надбавок'!$G$3024,3)</f>
        <v>98</v>
      </c>
      <c r="P756" s="98">
        <f>VLOOKUP($A756+ROUND((COLUMN()-2)/24,5),АТС!$A$41:$F$736,5)+VLOOKUP($A756+ROUND((COLUMN()-2)/24,5),'Расчет сбытовых надбавок'!$B$2281:'Расчет сбытовых надбавок'!$G$3024,3)</f>
        <v>233.26000000000002</v>
      </c>
      <c r="Q756" s="98">
        <f>VLOOKUP($A756+ROUND((COLUMN()-2)/24,5),АТС!$A$41:$F$736,5)+VLOOKUP($A756+ROUND((COLUMN()-2)/24,5),'Расчет сбытовых надбавок'!$B$2281:'Расчет сбытовых надбавок'!$G$3024,3)</f>
        <v>256.65999999999997</v>
      </c>
      <c r="R756" s="98">
        <f>VLOOKUP($A756+ROUND((COLUMN()-2)/24,5),АТС!$A$41:$F$736,5)+VLOOKUP($A756+ROUND((COLUMN()-2)/24,5),'Расчет сбытовых надбавок'!$B$2281:'Расчет сбытовых надбавок'!$G$3024,3)</f>
        <v>171.6</v>
      </c>
      <c r="S756" s="98">
        <f>VLOOKUP($A756+ROUND((COLUMN()-2)/24,5),АТС!$A$41:$F$736,5)+VLOOKUP($A756+ROUND((COLUMN()-2)/24,5),'Расчет сбытовых надбавок'!$B$2281:'Расчет сбытовых надбавок'!$G$3024,3)</f>
        <v>137.04999999999998</v>
      </c>
      <c r="T756" s="98">
        <f>VLOOKUP($A756+ROUND((COLUMN()-2)/24,5),АТС!$A$41:$F$736,5)+VLOOKUP($A756+ROUND((COLUMN()-2)/24,5),'Расчет сбытовых надбавок'!$B$2281:'Расчет сбытовых надбавок'!$G$3024,3)</f>
        <v>200.02</v>
      </c>
      <c r="U756" s="98">
        <f>VLOOKUP($A756+ROUND((COLUMN()-2)/24,5),АТС!$A$41:$F$736,5)+VLOOKUP($A756+ROUND((COLUMN()-2)/24,5),'Расчет сбытовых надбавок'!$B$2281:'Расчет сбытовых надбавок'!$G$3024,3)</f>
        <v>177.08999999999997</v>
      </c>
      <c r="V756" s="98">
        <f>VLOOKUP($A756+ROUND((COLUMN()-2)/24,5),АТС!$A$41:$F$736,5)+VLOOKUP($A756+ROUND((COLUMN()-2)/24,5),'Расчет сбытовых надбавок'!$B$2281:'Расчет сбытовых надбавок'!$G$3024,3)</f>
        <v>118.55</v>
      </c>
      <c r="W756" s="98">
        <f>VLOOKUP($A756+ROUND((COLUMN()-2)/24,5),АТС!$A$41:$F$736,5)+VLOOKUP($A756+ROUND((COLUMN()-2)/24,5),'Расчет сбытовых надбавок'!$B$2281:'Расчет сбытовых надбавок'!$G$3024,3)</f>
        <v>219</v>
      </c>
      <c r="X756" s="98">
        <f>VLOOKUP($A756+ROUND((COLUMN()-2)/24,5),АТС!$A$41:$F$736,5)+VLOOKUP($A756+ROUND((COLUMN()-2)/24,5),'Расчет сбытовых надбавок'!$B$2281:'Расчет сбытовых надбавок'!$G$3024,3)</f>
        <v>560.66999999999996</v>
      </c>
      <c r="Y756" s="98">
        <f>VLOOKUP($A756+ROUND((COLUMN()-2)/24,5),АТС!$A$41:$F$736,5)+VLOOKUP($A756+ROUND((COLUMN()-2)/24,5),'Расчет сбытовых надбавок'!$B$2281:'Расчет сбытовых надбавок'!$G$3024,3)</f>
        <v>513.66</v>
      </c>
      <c r="AA756" s="80"/>
    </row>
    <row r="757" spans="1:27" x14ac:dyDescent="0.2">
      <c r="A757" s="79">
        <f>A756+1</f>
        <v>42553</v>
      </c>
      <c r="B757" s="98">
        <f>VLOOKUP($A757+ROUND((COLUMN()-2)/24,5),АТС!$A$41:$F$736,5)+VLOOKUP($A757+ROUND((COLUMN()-2)/24,5),'Расчет сбытовых надбавок'!$B$2281:'Расчет сбытовых надбавок'!$G$3024,3)</f>
        <v>329.20000000000005</v>
      </c>
      <c r="C757" s="98">
        <f>VLOOKUP($A757+ROUND((COLUMN()-2)/24,5),АТС!$A$41:$F$736,5)+VLOOKUP($A757+ROUND((COLUMN()-2)/24,5),'Расчет сбытовых надбавок'!$B$2281:'Расчет сбытовых надбавок'!$G$3024,3)</f>
        <v>73.42</v>
      </c>
      <c r="D757" s="98">
        <f>VLOOKUP($A757+ROUND((COLUMN()-2)/24,5),АТС!$A$41:$F$736,5)+VLOOKUP($A757+ROUND((COLUMN()-2)/24,5),'Расчет сбытовых надбавок'!$B$2281:'Расчет сбытовых надбавок'!$G$3024,3)</f>
        <v>6.75</v>
      </c>
      <c r="E757" s="98">
        <f>VLOOKUP($A757+ROUND((COLUMN()-2)/24,5),АТС!$A$41:$F$736,5)+VLOOKUP($A757+ROUND((COLUMN()-2)/24,5),'Расчет сбытовых надбавок'!$B$2281:'Расчет сбытовых надбавок'!$G$3024,3)</f>
        <v>85.94</v>
      </c>
      <c r="F757" s="98">
        <f>VLOOKUP($A757+ROUND((COLUMN()-2)/24,5),АТС!$A$41:$F$736,5)+VLOOKUP($A757+ROUND((COLUMN()-2)/24,5),'Расчет сбытовых надбавок'!$B$2281:'Расчет сбытовых надбавок'!$G$3024,3)</f>
        <v>310.77</v>
      </c>
      <c r="G757" s="98">
        <f>VLOOKUP($A757+ROUND((COLUMN()-2)/24,5),АТС!$A$41:$F$736,5)+VLOOKUP($A757+ROUND((COLUMN()-2)/24,5),'Расчет сбытовых надбавок'!$B$2281:'Расчет сбытовых надбавок'!$G$3024,3)</f>
        <v>0</v>
      </c>
      <c r="H757" s="98">
        <f>VLOOKUP($A757+ROUND((COLUMN()-2)/24,5),АТС!$A$41:$F$736,5)+VLOOKUP($A757+ROUND((COLUMN()-2)/24,5),'Расчет сбытовых надбавок'!$B$2281:'Расчет сбытовых надбавок'!$G$3024,3)</f>
        <v>104.17999999999999</v>
      </c>
      <c r="I757" s="98">
        <f>VLOOKUP($A757+ROUND((COLUMN()-2)/24,5),АТС!$A$41:$F$736,5)+VLOOKUP($A757+ROUND((COLUMN()-2)/24,5),'Расчет сбытовых надбавок'!$B$2281:'Расчет сбытовых надбавок'!$G$3024,3)</f>
        <v>197.82999999999998</v>
      </c>
      <c r="J757" s="98">
        <f>VLOOKUP($A757+ROUND((COLUMN()-2)/24,5),АТС!$A$41:$F$736,5)+VLOOKUP($A757+ROUND((COLUMN()-2)/24,5),'Расчет сбытовых надбавок'!$B$2281:'Расчет сбытовых надбавок'!$G$3024,3)</f>
        <v>0</v>
      </c>
      <c r="K757" s="98">
        <f>VLOOKUP($A757+ROUND((COLUMN()-2)/24,5),АТС!$A$41:$F$736,5)+VLOOKUP($A757+ROUND((COLUMN()-2)/24,5),'Расчет сбытовых надбавок'!$B$2281:'Расчет сбытовых надбавок'!$G$3024,3)</f>
        <v>15.780000000000001</v>
      </c>
      <c r="L757" s="98">
        <f>VLOOKUP($A757+ROUND((COLUMN()-2)/24,5),АТС!$A$41:$F$736,5)+VLOOKUP($A757+ROUND((COLUMN()-2)/24,5),'Расчет сбытовых надбавок'!$B$2281:'Расчет сбытовых надбавок'!$G$3024,3)</f>
        <v>18.78</v>
      </c>
      <c r="M757" s="98">
        <f>VLOOKUP($A757+ROUND((COLUMN()-2)/24,5),АТС!$A$41:$F$736,5)+VLOOKUP($A757+ROUND((COLUMN()-2)/24,5),'Расчет сбытовых надбавок'!$B$2281:'Расчет сбытовых надбавок'!$G$3024,3)</f>
        <v>19.71</v>
      </c>
      <c r="N757" s="98">
        <f>VLOOKUP($A757+ROUND((COLUMN()-2)/24,5),АТС!$A$41:$F$736,5)+VLOOKUP($A757+ROUND((COLUMN()-2)/24,5),'Расчет сбытовых надбавок'!$B$2281:'Расчет сбытовых надбавок'!$G$3024,3)</f>
        <v>20.12</v>
      </c>
      <c r="O757" s="98">
        <f>VLOOKUP($A757+ROUND((COLUMN()-2)/24,5),АТС!$A$41:$F$736,5)+VLOOKUP($A757+ROUND((COLUMN()-2)/24,5),'Расчет сбытовых надбавок'!$B$2281:'Расчет сбытовых надбавок'!$G$3024,3)</f>
        <v>20.68</v>
      </c>
      <c r="P757" s="98">
        <f>VLOOKUP($A757+ROUND((COLUMN()-2)/24,5),АТС!$A$41:$F$736,5)+VLOOKUP($A757+ROUND((COLUMN()-2)/24,5),'Расчет сбытовых надбавок'!$B$2281:'Расчет сбытовых надбавок'!$G$3024,3)</f>
        <v>50.129999999999995</v>
      </c>
      <c r="Q757" s="98">
        <f>VLOOKUP($A757+ROUND((COLUMN()-2)/24,5),АТС!$A$41:$F$736,5)+VLOOKUP($A757+ROUND((COLUMN()-2)/24,5),'Расчет сбытовых надбавок'!$B$2281:'Расчет сбытовых надбавок'!$G$3024,3)</f>
        <v>56.160000000000004</v>
      </c>
      <c r="R757" s="98">
        <f>VLOOKUP($A757+ROUND((COLUMN()-2)/24,5),АТС!$A$41:$F$736,5)+VLOOKUP($A757+ROUND((COLUMN()-2)/24,5),'Расчет сбытовых надбавок'!$B$2281:'Расчет сбытовых надбавок'!$G$3024,3)</f>
        <v>206.35</v>
      </c>
      <c r="S757" s="98">
        <f>VLOOKUP($A757+ROUND((COLUMN()-2)/24,5),АТС!$A$41:$F$736,5)+VLOOKUP($A757+ROUND((COLUMN()-2)/24,5),'Расчет сбытовых надбавок'!$B$2281:'Расчет сбытовых надбавок'!$G$3024,3)</f>
        <v>181.17000000000002</v>
      </c>
      <c r="T757" s="98">
        <f>VLOOKUP($A757+ROUND((COLUMN()-2)/24,5),АТС!$A$41:$F$736,5)+VLOOKUP($A757+ROUND((COLUMN()-2)/24,5),'Расчет сбытовых надбавок'!$B$2281:'Расчет сбытовых надбавок'!$G$3024,3)</f>
        <v>85.83</v>
      </c>
      <c r="U757" s="98">
        <f>VLOOKUP($A757+ROUND((COLUMN()-2)/24,5),АТС!$A$41:$F$736,5)+VLOOKUP($A757+ROUND((COLUMN()-2)/24,5),'Расчет сбытовых надбавок'!$B$2281:'Расчет сбытовых надбавок'!$G$3024,3)</f>
        <v>66.3</v>
      </c>
      <c r="V757" s="98">
        <f>VLOOKUP($A757+ROUND((COLUMN()-2)/24,5),АТС!$A$41:$F$736,5)+VLOOKUP($A757+ROUND((COLUMN()-2)/24,5),'Расчет сбытовых надбавок'!$B$2281:'Расчет сбытовых надбавок'!$G$3024,3)</f>
        <v>75.48</v>
      </c>
      <c r="W757" s="98">
        <f>VLOOKUP($A757+ROUND((COLUMN()-2)/24,5),АТС!$A$41:$F$736,5)+VLOOKUP($A757+ROUND((COLUMN()-2)/24,5),'Расчет сбытовых надбавок'!$B$2281:'Расчет сбытовых надбавок'!$G$3024,3)</f>
        <v>188.18</v>
      </c>
      <c r="X757" s="98">
        <f>VLOOKUP($A757+ROUND((COLUMN()-2)/24,5),АТС!$A$41:$F$736,5)+VLOOKUP($A757+ROUND((COLUMN()-2)/24,5),'Расчет сбытовых надбавок'!$B$2281:'Расчет сбытовых надбавок'!$G$3024,3)</f>
        <v>249.55</v>
      </c>
      <c r="Y757" s="98">
        <f>VLOOKUP($A757+ROUND((COLUMN()-2)/24,5),АТС!$A$41:$F$736,5)+VLOOKUP($A757+ROUND((COLUMN()-2)/24,5),'Расчет сбытовых надбавок'!$B$2281:'Расчет сбытовых надбавок'!$G$3024,3)</f>
        <v>297.68</v>
      </c>
    </row>
    <row r="758" spans="1:27" x14ac:dyDescent="0.2">
      <c r="A758" s="79">
        <f t="shared" ref="A758:A786" si="22">A757+1</f>
        <v>42554</v>
      </c>
      <c r="B758" s="98">
        <f>VLOOKUP($A758+ROUND((COLUMN()-2)/24,5),АТС!$A$41:$F$736,5)+VLOOKUP($A758+ROUND((COLUMN()-2)/24,5),'Расчет сбытовых надбавок'!$B$2281:'Расчет сбытовых надбавок'!$G$3024,3)</f>
        <v>148.63999999999999</v>
      </c>
      <c r="C758" s="98">
        <f>VLOOKUP($A758+ROUND((COLUMN()-2)/24,5),АТС!$A$41:$F$736,5)+VLOOKUP($A758+ROUND((COLUMN()-2)/24,5),'Расчет сбытовых надбавок'!$B$2281:'Расчет сбытовых надбавок'!$G$3024,3)</f>
        <v>99</v>
      </c>
      <c r="D758" s="98">
        <f>VLOOKUP($A758+ROUND((COLUMN()-2)/24,5),АТС!$A$41:$F$736,5)+VLOOKUP($A758+ROUND((COLUMN()-2)/24,5),'Расчет сбытовых надбавок'!$B$2281:'Расчет сбытовых надбавок'!$G$3024,3)</f>
        <v>83.88</v>
      </c>
      <c r="E758" s="98">
        <f>VLOOKUP($A758+ROUND((COLUMN()-2)/24,5),АТС!$A$41:$F$736,5)+VLOOKUP($A758+ROUND((COLUMN()-2)/24,5),'Расчет сбытовых надбавок'!$B$2281:'Расчет сбытовых надбавок'!$G$3024,3)</f>
        <v>86.07</v>
      </c>
      <c r="F758" s="98">
        <f>VLOOKUP($A758+ROUND((COLUMN()-2)/24,5),АТС!$A$41:$F$736,5)+VLOOKUP($A758+ROUND((COLUMN()-2)/24,5),'Расчет сбытовых надбавок'!$B$2281:'Расчет сбытовых надбавок'!$G$3024,3)</f>
        <v>21.42</v>
      </c>
      <c r="G758" s="98">
        <f>VLOOKUP($A758+ROUND((COLUMN()-2)/24,5),АТС!$A$41:$F$736,5)+VLOOKUP($A758+ROUND((COLUMN()-2)/24,5),'Расчет сбытовых надбавок'!$B$2281:'Расчет сбытовых надбавок'!$G$3024,3)</f>
        <v>0</v>
      </c>
      <c r="H758" s="98">
        <f>VLOOKUP($A758+ROUND((COLUMN()-2)/24,5),АТС!$A$41:$F$736,5)+VLOOKUP($A758+ROUND((COLUMN()-2)/24,5),'Расчет сбытовых надбавок'!$B$2281:'Расчет сбытовых надбавок'!$G$3024,3)</f>
        <v>1022.25</v>
      </c>
      <c r="I758" s="98">
        <f>VLOOKUP($A758+ROUND((COLUMN()-2)/24,5),АТС!$A$41:$F$736,5)+VLOOKUP($A758+ROUND((COLUMN()-2)/24,5),'Расчет сбытовых надбавок'!$B$2281:'Расчет сбытовых надбавок'!$G$3024,3)</f>
        <v>0</v>
      </c>
      <c r="J758" s="98">
        <f>VLOOKUP($A758+ROUND((COLUMN()-2)/24,5),АТС!$A$41:$F$736,5)+VLOOKUP($A758+ROUND((COLUMN()-2)/24,5),'Расчет сбытовых надбавок'!$B$2281:'Расчет сбытовых надбавок'!$G$3024,3)</f>
        <v>58.980000000000004</v>
      </c>
      <c r="K758" s="98">
        <f>VLOOKUP($A758+ROUND((COLUMN()-2)/24,5),АТС!$A$41:$F$736,5)+VLOOKUP($A758+ROUND((COLUMN()-2)/24,5),'Расчет сбытовых надбавок'!$B$2281:'Расчет сбытовых надбавок'!$G$3024,3)</f>
        <v>0</v>
      </c>
      <c r="L758" s="98">
        <f>VLOOKUP($A758+ROUND((COLUMN()-2)/24,5),АТС!$A$41:$F$736,5)+VLOOKUP($A758+ROUND((COLUMN()-2)/24,5),'Расчет сбытовых надбавок'!$B$2281:'Расчет сбытовых надбавок'!$G$3024,3)</f>
        <v>97.410000000000011</v>
      </c>
      <c r="M758" s="98">
        <f>VLOOKUP($A758+ROUND((COLUMN()-2)/24,5),АТС!$A$41:$F$736,5)+VLOOKUP($A758+ROUND((COLUMN()-2)/24,5),'Расчет сбытовых надбавок'!$B$2281:'Расчет сбытовых надбавок'!$G$3024,3)</f>
        <v>98.4</v>
      </c>
      <c r="N758" s="98">
        <f>VLOOKUP($A758+ROUND((COLUMN()-2)/24,5),АТС!$A$41:$F$736,5)+VLOOKUP($A758+ROUND((COLUMN()-2)/24,5),'Расчет сбытовых надбавок'!$B$2281:'Расчет сбытовых надбавок'!$G$3024,3)</f>
        <v>41.32</v>
      </c>
      <c r="O758" s="98">
        <f>VLOOKUP($A758+ROUND((COLUMN()-2)/24,5),АТС!$A$41:$F$736,5)+VLOOKUP($A758+ROUND((COLUMN()-2)/24,5),'Расчет сбытовых надбавок'!$B$2281:'Расчет сбытовых надбавок'!$G$3024,3)</f>
        <v>32.19</v>
      </c>
      <c r="P758" s="98">
        <f>VLOOKUP($A758+ROUND((COLUMN()-2)/24,5),АТС!$A$41:$F$736,5)+VLOOKUP($A758+ROUND((COLUMN()-2)/24,5),'Расчет сбытовых надбавок'!$B$2281:'Расчет сбытовых надбавок'!$G$3024,3)</f>
        <v>52.919999999999995</v>
      </c>
      <c r="Q758" s="98">
        <f>VLOOKUP($A758+ROUND((COLUMN()-2)/24,5),АТС!$A$41:$F$736,5)+VLOOKUP($A758+ROUND((COLUMN()-2)/24,5),'Расчет сбытовых надбавок'!$B$2281:'Расчет сбытовых надбавок'!$G$3024,3)</f>
        <v>20.85</v>
      </c>
      <c r="R758" s="98">
        <f>VLOOKUP($A758+ROUND((COLUMN()-2)/24,5),АТС!$A$41:$F$736,5)+VLOOKUP($A758+ROUND((COLUMN()-2)/24,5),'Расчет сбытовых надбавок'!$B$2281:'Расчет сбытовых надбавок'!$G$3024,3)</f>
        <v>8.0300000000000011</v>
      </c>
      <c r="S758" s="98">
        <f>VLOOKUP($A758+ROUND((COLUMN()-2)/24,5),АТС!$A$41:$F$736,5)+VLOOKUP($A758+ROUND((COLUMN()-2)/24,5),'Расчет сбытовых надбавок'!$B$2281:'Расчет сбытовых надбавок'!$G$3024,3)</f>
        <v>12.2</v>
      </c>
      <c r="T758" s="98">
        <f>VLOOKUP($A758+ROUND((COLUMN()-2)/24,5),АТС!$A$41:$F$736,5)+VLOOKUP($A758+ROUND((COLUMN()-2)/24,5),'Расчет сбытовых надбавок'!$B$2281:'Расчет сбытовых надбавок'!$G$3024,3)</f>
        <v>158.19</v>
      </c>
      <c r="U758" s="98">
        <f>VLOOKUP($A758+ROUND((COLUMN()-2)/24,5),АТС!$A$41:$F$736,5)+VLOOKUP($A758+ROUND((COLUMN()-2)/24,5),'Расчет сбытовых надбавок'!$B$2281:'Расчет сбытовых надбавок'!$G$3024,3)</f>
        <v>68.960000000000008</v>
      </c>
      <c r="V758" s="98">
        <f>VLOOKUP($A758+ROUND((COLUMN()-2)/24,5),АТС!$A$41:$F$736,5)+VLOOKUP($A758+ROUND((COLUMN()-2)/24,5),'Расчет сбытовых надбавок'!$B$2281:'Расчет сбытовых надбавок'!$G$3024,3)</f>
        <v>27.159999999999997</v>
      </c>
      <c r="W758" s="98">
        <f>VLOOKUP($A758+ROUND((COLUMN()-2)/24,5),АТС!$A$41:$F$736,5)+VLOOKUP($A758+ROUND((COLUMN()-2)/24,5),'Расчет сбытовых надбавок'!$B$2281:'Расчет сбытовых надбавок'!$G$3024,3)</f>
        <v>134.75</v>
      </c>
      <c r="X758" s="98">
        <f>VLOOKUP($A758+ROUND((COLUMN()-2)/24,5),АТС!$A$41:$F$736,5)+VLOOKUP($A758+ROUND((COLUMN()-2)/24,5),'Расчет сбытовых надбавок'!$B$2281:'Расчет сбытовых надбавок'!$G$3024,3)</f>
        <v>371</v>
      </c>
      <c r="Y758" s="98">
        <f>VLOOKUP($A758+ROUND((COLUMN()-2)/24,5),АТС!$A$41:$F$736,5)+VLOOKUP($A758+ROUND((COLUMN()-2)/24,5),'Расчет сбытовых надбавок'!$B$2281:'Расчет сбытовых надбавок'!$G$3024,3)</f>
        <v>241.12</v>
      </c>
    </row>
    <row r="759" spans="1:27" x14ac:dyDescent="0.2">
      <c r="A759" s="79">
        <f t="shared" si="22"/>
        <v>42555</v>
      </c>
      <c r="B759" s="98">
        <f>VLOOKUP($A759+ROUND((COLUMN()-2)/24,5),АТС!$A$41:$F$736,5)+VLOOKUP($A759+ROUND((COLUMN()-2)/24,5),'Расчет сбытовых надбавок'!$B$2281:'Расчет сбытовых надбавок'!$G$3024,3)</f>
        <v>0</v>
      </c>
      <c r="C759" s="98">
        <f>VLOOKUP($A759+ROUND((COLUMN()-2)/24,5),АТС!$A$41:$F$736,5)+VLOOKUP($A759+ROUND((COLUMN()-2)/24,5),'Расчет сбытовых надбавок'!$B$2281:'Расчет сбытовых надбавок'!$G$3024,3)</f>
        <v>0.01</v>
      </c>
      <c r="D759" s="98">
        <f>VLOOKUP($A759+ROUND((COLUMN()-2)/24,5),АТС!$A$41:$F$736,5)+VLOOKUP($A759+ROUND((COLUMN()-2)/24,5),'Расчет сбытовых надбавок'!$B$2281:'Расчет сбытовых надбавок'!$G$3024,3)</f>
        <v>101.58</v>
      </c>
      <c r="E759" s="98">
        <f>VLOOKUP($A759+ROUND((COLUMN()-2)/24,5),АТС!$A$41:$F$736,5)+VLOOKUP($A759+ROUND((COLUMN()-2)/24,5),'Расчет сбытовых надбавок'!$B$2281:'Расчет сбытовых надбавок'!$G$3024,3)</f>
        <v>828.4</v>
      </c>
      <c r="F759" s="98">
        <f>VLOOKUP($A759+ROUND((COLUMN()-2)/24,5),АТС!$A$41:$F$736,5)+VLOOKUP($A759+ROUND((COLUMN()-2)/24,5),'Расчет сбытовых надбавок'!$B$2281:'Расчет сбытовых надбавок'!$G$3024,3)</f>
        <v>838.85</v>
      </c>
      <c r="G759" s="98">
        <f>VLOOKUP($A759+ROUND((COLUMN()-2)/24,5),АТС!$A$41:$F$736,5)+VLOOKUP($A759+ROUND((COLUMN()-2)/24,5),'Расчет сбытовых надбавок'!$B$2281:'Расчет сбытовых надбавок'!$G$3024,3)</f>
        <v>2.57</v>
      </c>
      <c r="H759" s="98">
        <f>VLOOKUP($A759+ROUND((COLUMN()-2)/24,5),АТС!$A$41:$F$736,5)+VLOOKUP($A759+ROUND((COLUMN()-2)/24,5),'Расчет сбытовых надбавок'!$B$2281:'Расчет сбытовых надбавок'!$G$3024,3)</f>
        <v>0</v>
      </c>
      <c r="I759" s="98">
        <f>VLOOKUP($A759+ROUND((COLUMN()-2)/24,5),АТС!$A$41:$F$736,5)+VLOOKUP($A759+ROUND((COLUMN()-2)/24,5),'Расчет сбытовых надбавок'!$B$2281:'Расчет сбытовых надбавок'!$G$3024,3)</f>
        <v>0</v>
      </c>
      <c r="J759" s="98">
        <f>VLOOKUP($A759+ROUND((COLUMN()-2)/24,5),АТС!$A$41:$F$736,5)+VLOOKUP($A759+ROUND((COLUMN()-2)/24,5),'Расчет сбытовых надбавок'!$B$2281:'Расчет сбытовых надбавок'!$G$3024,3)</f>
        <v>258.38</v>
      </c>
      <c r="K759" s="98">
        <f>VLOOKUP($A759+ROUND((COLUMN()-2)/24,5),АТС!$A$41:$F$736,5)+VLOOKUP($A759+ROUND((COLUMN()-2)/24,5),'Расчет сбытовых надбавок'!$B$2281:'Расчет сбытовых надбавок'!$G$3024,3)</f>
        <v>215.16</v>
      </c>
      <c r="L759" s="98">
        <f>VLOOKUP($A759+ROUND((COLUMN()-2)/24,5),АТС!$A$41:$F$736,5)+VLOOKUP($A759+ROUND((COLUMN()-2)/24,5),'Расчет сбытовых надбавок'!$B$2281:'Расчет сбытовых надбавок'!$G$3024,3)</f>
        <v>0</v>
      </c>
      <c r="M759" s="98">
        <f>VLOOKUP($A759+ROUND((COLUMN()-2)/24,5),АТС!$A$41:$F$736,5)+VLOOKUP($A759+ROUND((COLUMN()-2)/24,5),'Расчет сбытовых надбавок'!$B$2281:'Расчет сбытовых надбавок'!$G$3024,3)</f>
        <v>0</v>
      </c>
      <c r="N759" s="98">
        <f>VLOOKUP($A759+ROUND((COLUMN()-2)/24,5),АТС!$A$41:$F$736,5)+VLOOKUP($A759+ROUND((COLUMN()-2)/24,5),'Расчет сбытовых надбавок'!$B$2281:'Расчет сбытовых надбавок'!$G$3024,3)</f>
        <v>0</v>
      </c>
      <c r="O759" s="98">
        <f>VLOOKUP($A759+ROUND((COLUMN()-2)/24,5),АТС!$A$41:$F$736,5)+VLOOKUP($A759+ROUND((COLUMN()-2)/24,5),'Расчет сбытовых надбавок'!$B$2281:'Расчет сбытовых надбавок'!$G$3024,3)</f>
        <v>100.59</v>
      </c>
      <c r="P759" s="98">
        <f>VLOOKUP($A759+ROUND((COLUMN()-2)/24,5),АТС!$A$41:$F$736,5)+VLOOKUP($A759+ROUND((COLUMN()-2)/24,5),'Расчет сбытовых надбавок'!$B$2281:'Расчет сбытовых надбавок'!$G$3024,3)</f>
        <v>7.6899999999999995</v>
      </c>
      <c r="Q759" s="98">
        <f>VLOOKUP($A759+ROUND((COLUMN()-2)/24,5),АТС!$A$41:$F$736,5)+VLOOKUP($A759+ROUND((COLUMN()-2)/24,5),'Расчет сбытовых надбавок'!$B$2281:'Расчет сбытовых надбавок'!$G$3024,3)</f>
        <v>49.72</v>
      </c>
      <c r="R759" s="98">
        <f>VLOOKUP($A759+ROUND((COLUMN()-2)/24,5),АТС!$A$41:$F$736,5)+VLOOKUP($A759+ROUND((COLUMN()-2)/24,5),'Расчет сбытовых надбавок'!$B$2281:'Расчет сбытовых надбавок'!$G$3024,3)</f>
        <v>0.01</v>
      </c>
      <c r="S759" s="98">
        <f>VLOOKUP($A759+ROUND((COLUMN()-2)/24,5),АТС!$A$41:$F$736,5)+VLOOKUP($A759+ROUND((COLUMN()-2)/24,5),'Расчет сбытовых надбавок'!$B$2281:'Расчет сбытовых надбавок'!$G$3024,3)</f>
        <v>0</v>
      </c>
      <c r="T759" s="98">
        <f>VLOOKUP($A759+ROUND((COLUMN()-2)/24,5),АТС!$A$41:$F$736,5)+VLOOKUP($A759+ROUND((COLUMN()-2)/24,5),'Расчет сбытовых надбавок'!$B$2281:'Расчет сбытовых надбавок'!$G$3024,3)</f>
        <v>0.01</v>
      </c>
      <c r="U759" s="98">
        <f>VLOOKUP($A759+ROUND((COLUMN()-2)/24,5),АТС!$A$41:$F$736,5)+VLOOKUP($A759+ROUND((COLUMN()-2)/24,5),'Расчет сбытовых надбавок'!$B$2281:'Расчет сбытовых надбавок'!$G$3024,3)</f>
        <v>0</v>
      </c>
      <c r="V759" s="98">
        <f>VLOOKUP($A759+ROUND((COLUMN()-2)/24,5),АТС!$A$41:$F$736,5)+VLOOKUP($A759+ROUND((COLUMN()-2)/24,5),'Расчет сбытовых надбавок'!$B$2281:'Расчет сбытовых надбавок'!$G$3024,3)</f>
        <v>0</v>
      </c>
      <c r="W759" s="98">
        <f>VLOOKUP($A759+ROUND((COLUMN()-2)/24,5),АТС!$A$41:$F$736,5)+VLOOKUP($A759+ROUND((COLUMN()-2)/24,5),'Расчет сбытовых надбавок'!$B$2281:'Расчет сбытовых надбавок'!$G$3024,3)</f>
        <v>0</v>
      </c>
      <c r="X759" s="98">
        <f>VLOOKUP($A759+ROUND((COLUMN()-2)/24,5),АТС!$A$41:$F$736,5)+VLOOKUP($A759+ROUND((COLUMN()-2)/24,5),'Расчет сбытовых надбавок'!$B$2281:'Расчет сбытовых надбавок'!$G$3024,3)</f>
        <v>0</v>
      </c>
      <c r="Y759" s="98">
        <f>VLOOKUP($A759+ROUND((COLUMN()-2)/24,5),АТС!$A$41:$F$736,5)+VLOOKUP($A759+ROUND((COLUMN()-2)/24,5),'Расчет сбытовых надбавок'!$B$2281:'Расчет сбытовых надбавок'!$G$3024,3)</f>
        <v>0.49</v>
      </c>
    </row>
    <row r="760" spans="1:27" x14ac:dyDescent="0.2">
      <c r="A760" s="79">
        <f t="shared" si="22"/>
        <v>42556</v>
      </c>
      <c r="B760" s="98">
        <f>VLOOKUP($A760+ROUND((COLUMN()-2)/24,5),АТС!$A$41:$F$736,5)+VLOOKUP($A760+ROUND((COLUMN()-2)/24,5),'Расчет сбытовых надбавок'!$B$2281:'Расчет сбытовых надбавок'!$G$3024,3)</f>
        <v>212.51999999999998</v>
      </c>
      <c r="C760" s="98">
        <f>VLOOKUP($A760+ROUND((COLUMN()-2)/24,5),АТС!$A$41:$F$736,5)+VLOOKUP($A760+ROUND((COLUMN()-2)/24,5),'Расчет сбытовых надбавок'!$B$2281:'Расчет сбытовых надбавок'!$G$3024,3)</f>
        <v>147.88999999999999</v>
      </c>
      <c r="D760" s="98">
        <f>VLOOKUP($A760+ROUND((COLUMN()-2)/24,5),АТС!$A$41:$F$736,5)+VLOOKUP($A760+ROUND((COLUMN()-2)/24,5),'Расчет сбытовых надбавок'!$B$2281:'Расчет сбытовых надбавок'!$G$3024,3)</f>
        <v>48.92</v>
      </c>
      <c r="E760" s="98">
        <f>VLOOKUP($A760+ROUND((COLUMN()-2)/24,5),АТС!$A$41:$F$736,5)+VLOOKUP($A760+ROUND((COLUMN()-2)/24,5),'Расчет сбытовых надбавок'!$B$2281:'Расчет сбытовых надбавок'!$G$3024,3)</f>
        <v>22.869999999999997</v>
      </c>
      <c r="F760" s="98">
        <f>VLOOKUP($A760+ROUND((COLUMN()-2)/24,5),АТС!$A$41:$F$736,5)+VLOOKUP($A760+ROUND((COLUMN()-2)/24,5),'Расчет сбытовых надбавок'!$B$2281:'Расчет сбытовых надбавок'!$G$3024,3)</f>
        <v>403.18</v>
      </c>
      <c r="G760" s="98">
        <f>VLOOKUP($A760+ROUND((COLUMN()-2)/24,5),АТС!$A$41:$F$736,5)+VLOOKUP($A760+ROUND((COLUMN()-2)/24,5),'Расчет сбытовых надбавок'!$B$2281:'Расчет сбытовых надбавок'!$G$3024,3)</f>
        <v>0.01</v>
      </c>
      <c r="H760" s="98">
        <f>VLOOKUP($A760+ROUND((COLUMN()-2)/24,5),АТС!$A$41:$F$736,5)+VLOOKUP($A760+ROUND((COLUMN()-2)/24,5),'Расчет сбытовых надбавок'!$B$2281:'Расчет сбытовых надбавок'!$G$3024,3)</f>
        <v>0</v>
      </c>
      <c r="I760" s="98">
        <f>VLOOKUP($A760+ROUND((COLUMN()-2)/24,5),АТС!$A$41:$F$736,5)+VLOOKUP($A760+ROUND((COLUMN()-2)/24,5),'Расчет сбытовых надбавок'!$B$2281:'Расчет сбытовых надбавок'!$G$3024,3)</f>
        <v>0</v>
      </c>
      <c r="J760" s="98">
        <f>VLOOKUP($A760+ROUND((COLUMN()-2)/24,5),АТС!$A$41:$F$736,5)+VLOOKUP($A760+ROUND((COLUMN()-2)/24,5),'Расчет сбытовых надбавок'!$B$2281:'Расчет сбытовых надбавок'!$G$3024,3)</f>
        <v>0</v>
      </c>
      <c r="K760" s="98">
        <f>VLOOKUP($A760+ROUND((COLUMN()-2)/24,5),АТС!$A$41:$F$736,5)+VLOOKUP($A760+ROUND((COLUMN()-2)/24,5),'Расчет сбытовых надбавок'!$B$2281:'Расчет сбытовых надбавок'!$G$3024,3)</f>
        <v>0</v>
      </c>
      <c r="L760" s="98">
        <f>VLOOKUP($A760+ROUND((COLUMN()-2)/24,5),АТС!$A$41:$F$736,5)+VLOOKUP($A760+ROUND((COLUMN()-2)/24,5),'Расчет сбытовых надбавок'!$B$2281:'Расчет сбытовых надбавок'!$G$3024,3)</f>
        <v>0</v>
      </c>
      <c r="M760" s="98">
        <f>VLOOKUP($A760+ROUND((COLUMN()-2)/24,5),АТС!$A$41:$F$736,5)+VLOOKUP($A760+ROUND((COLUMN()-2)/24,5),'Расчет сбытовых надбавок'!$B$2281:'Расчет сбытовых надбавок'!$G$3024,3)</f>
        <v>0</v>
      </c>
      <c r="N760" s="98">
        <f>VLOOKUP($A760+ROUND((COLUMN()-2)/24,5),АТС!$A$41:$F$736,5)+VLOOKUP($A760+ROUND((COLUMN()-2)/24,5),'Расчет сбытовых надбавок'!$B$2281:'Расчет сбытовых надбавок'!$G$3024,3)</f>
        <v>0</v>
      </c>
      <c r="O760" s="98">
        <f>VLOOKUP($A760+ROUND((COLUMN()-2)/24,5),АТС!$A$41:$F$736,5)+VLOOKUP($A760+ROUND((COLUMN()-2)/24,5),'Расчет сбытовых надбавок'!$B$2281:'Расчет сбытовых надбавок'!$G$3024,3)</f>
        <v>0.01</v>
      </c>
      <c r="P760" s="98">
        <f>VLOOKUP($A760+ROUND((COLUMN()-2)/24,5),АТС!$A$41:$F$736,5)+VLOOKUP($A760+ROUND((COLUMN()-2)/24,5),'Расчет сбытовых надбавок'!$B$2281:'Расчет сбытовых надбавок'!$G$3024,3)</f>
        <v>0.01</v>
      </c>
      <c r="Q760" s="98">
        <f>VLOOKUP($A760+ROUND((COLUMN()-2)/24,5),АТС!$A$41:$F$736,5)+VLOOKUP($A760+ROUND((COLUMN()-2)/24,5),'Расчет сбытовых надбавок'!$B$2281:'Расчет сбытовых надбавок'!$G$3024,3)</f>
        <v>0.02</v>
      </c>
      <c r="R760" s="98">
        <f>VLOOKUP($A760+ROUND((COLUMN()-2)/24,5),АТС!$A$41:$F$736,5)+VLOOKUP($A760+ROUND((COLUMN()-2)/24,5),'Расчет сбытовых надбавок'!$B$2281:'Расчет сбытовых надбавок'!$G$3024,3)</f>
        <v>22.82</v>
      </c>
      <c r="S760" s="98">
        <f>VLOOKUP($A760+ROUND((COLUMN()-2)/24,5),АТС!$A$41:$F$736,5)+VLOOKUP($A760+ROUND((COLUMN()-2)/24,5),'Расчет сбытовых надбавок'!$B$2281:'Расчет сбытовых надбавок'!$G$3024,3)</f>
        <v>1.0900000000000001</v>
      </c>
      <c r="T760" s="98">
        <f>VLOOKUP($A760+ROUND((COLUMN()-2)/24,5),АТС!$A$41:$F$736,5)+VLOOKUP($A760+ROUND((COLUMN()-2)/24,5),'Расчет сбытовых надбавок'!$B$2281:'Расчет сбытовых надбавок'!$G$3024,3)</f>
        <v>75.38</v>
      </c>
      <c r="U760" s="98">
        <f>VLOOKUP($A760+ROUND((COLUMN()-2)/24,5),АТС!$A$41:$F$736,5)+VLOOKUP($A760+ROUND((COLUMN()-2)/24,5),'Расчет сбытовых надбавок'!$B$2281:'Расчет сбытовых надбавок'!$G$3024,3)</f>
        <v>31.69</v>
      </c>
      <c r="V760" s="98">
        <f>VLOOKUP($A760+ROUND((COLUMN()-2)/24,5),АТС!$A$41:$F$736,5)+VLOOKUP($A760+ROUND((COLUMN()-2)/24,5),'Расчет сбытовых надбавок'!$B$2281:'Расчет сбытовых надбавок'!$G$3024,3)</f>
        <v>165.84</v>
      </c>
      <c r="W760" s="98">
        <f>VLOOKUP($A760+ROUND((COLUMN()-2)/24,5),АТС!$A$41:$F$736,5)+VLOOKUP($A760+ROUND((COLUMN()-2)/24,5),'Расчет сбытовых надбавок'!$B$2281:'Расчет сбытовых надбавок'!$G$3024,3)</f>
        <v>205.16</v>
      </c>
      <c r="X760" s="98">
        <f>VLOOKUP($A760+ROUND((COLUMN()-2)/24,5),АТС!$A$41:$F$736,5)+VLOOKUP($A760+ROUND((COLUMN()-2)/24,5),'Расчет сбытовых надбавок'!$B$2281:'Расчет сбытовых надбавок'!$G$3024,3)</f>
        <v>0</v>
      </c>
      <c r="Y760" s="98">
        <f>VLOOKUP($A760+ROUND((COLUMN()-2)/24,5),АТС!$A$41:$F$736,5)+VLOOKUP($A760+ROUND((COLUMN()-2)/24,5),'Расчет сбытовых надбавок'!$B$2281:'Расчет сбытовых надбавок'!$G$3024,3)</f>
        <v>0.01</v>
      </c>
    </row>
    <row r="761" spans="1:27" x14ac:dyDescent="0.2">
      <c r="A761" s="79">
        <f t="shared" si="22"/>
        <v>42557</v>
      </c>
      <c r="B761" s="98">
        <f>VLOOKUP($A761+ROUND((COLUMN()-2)/24,5),АТС!$A$41:$F$736,5)+VLOOKUP($A761+ROUND((COLUMN()-2)/24,5),'Расчет сбытовых надбавок'!$B$2281:'Расчет сбытовых надбавок'!$G$3024,3)</f>
        <v>87.78</v>
      </c>
      <c r="C761" s="98">
        <f>VLOOKUP($A761+ROUND((COLUMN()-2)/24,5),АТС!$A$41:$F$736,5)+VLOOKUP($A761+ROUND((COLUMN()-2)/24,5),'Расчет сбытовых надбавок'!$B$2281:'Расчет сбытовых надбавок'!$G$3024,3)</f>
        <v>0</v>
      </c>
      <c r="D761" s="98">
        <f>VLOOKUP($A761+ROUND((COLUMN()-2)/24,5),АТС!$A$41:$F$736,5)+VLOOKUP($A761+ROUND((COLUMN()-2)/24,5),'Расчет сбытовых надбавок'!$B$2281:'Расчет сбытовых надбавок'!$G$3024,3)</f>
        <v>139.20999999999998</v>
      </c>
      <c r="E761" s="98">
        <f>VLOOKUP($A761+ROUND((COLUMN()-2)/24,5),АТС!$A$41:$F$736,5)+VLOOKUP($A761+ROUND((COLUMN()-2)/24,5),'Расчет сбытовых надбавок'!$B$2281:'Расчет сбытовых надбавок'!$G$3024,3)</f>
        <v>48.69</v>
      </c>
      <c r="F761" s="98">
        <f>VLOOKUP($A761+ROUND((COLUMN()-2)/24,5),АТС!$A$41:$F$736,5)+VLOOKUP($A761+ROUND((COLUMN()-2)/24,5),'Расчет сбытовых надбавок'!$B$2281:'Расчет сбытовых надбавок'!$G$3024,3)</f>
        <v>40.32</v>
      </c>
      <c r="G761" s="98">
        <f>VLOOKUP($A761+ROUND((COLUMN()-2)/24,5),АТС!$A$41:$F$736,5)+VLOOKUP($A761+ROUND((COLUMN()-2)/24,5),'Расчет сбытовых надбавок'!$B$2281:'Расчет сбытовых надбавок'!$G$3024,3)</f>
        <v>86.23</v>
      </c>
      <c r="H761" s="98">
        <f>VLOOKUP($A761+ROUND((COLUMN()-2)/24,5),АТС!$A$41:$F$736,5)+VLOOKUP($A761+ROUND((COLUMN()-2)/24,5),'Расчет сбытовых надбавок'!$B$2281:'Расчет сбытовых надбавок'!$G$3024,3)</f>
        <v>0.01</v>
      </c>
      <c r="I761" s="98">
        <f>VLOOKUP($A761+ROUND((COLUMN()-2)/24,5),АТС!$A$41:$F$736,5)+VLOOKUP($A761+ROUND((COLUMN()-2)/24,5),'Расчет сбытовых надбавок'!$B$2281:'Расчет сбытовых надбавок'!$G$3024,3)</f>
        <v>0</v>
      </c>
      <c r="J761" s="98">
        <f>VLOOKUP($A761+ROUND((COLUMN()-2)/24,5),АТС!$A$41:$F$736,5)+VLOOKUP($A761+ROUND((COLUMN()-2)/24,5),'Расчет сбытовых надбавок'!$B$2281:'Расчет сбытовых надбавок'!$G$3024,3)</f>
        <v>0</v>
      </c>
      <c r="K761" s="98">
        <f>VLOOKUP($A761+ROUND((COLUMN()-2)/24,5),АТС!$A$41:$F$736,5)+VLOOKUP($A761+ROUND((COLUMN()-2)/24,5),'Расчет сбытовых надбавок'!$B$2281:'Расчет сбытовых надбавок'!$G$3024,3)</f>
        <v>66.039999999999992</v>
      </c>
      <c r="L761" s="98">
        <f>VLOOKUP($A761+ROUND((COLUMN()-2)/24,5),АТС!$A$41:$F$736,5)+VLOOKUP($A761+ROUND((COLUMN()-2)/24,5),'Расчет сбытовых надбавок'!$B$2281:'Расчет сбытовых надбавок'!$G$3024,3)</f>
        <v>81.509999999999991</v>
      </c>
      <c r="M761" s="98">
        <f>VLOOKUP($A761+ROUND((COLUMN()-2)/24,5),АТС!$A$41:$F$736,5)+VLOOKUP($A761+ROUND((COLUMN()-2)/24,5),'Расчет сбытовых надбавок'!$B$2281:'Расчет сбытовых надбавок'!$G$3024,3)</f>
        <v>84.21</v>
      </c>
      <c r="N761" s="98">
        <f>VLOOKUP($A761+ROUND((COLUMN()-2)/24,5),АТС!$A$41:$F$736,5)+VLOOKUP($A761+ROUND((COLUMN()-2)/24,5),'Расчет сбытовых надбавок'!$B$2281:'Расчет сбытовых надбавок'!$G$3024,3)</f>
        <v>183.72000000000003</v>
      </c>
      <c r="O761" s="98">
        <f>VLOOKUP($A761+ROUND((COLUMN()-2)/24,5),АТС!$A$41:$F$736,5)+VLOOKUP($A761+ROUND((COLUMN()-2)/24,5),'Расчет сбытовых надбавок'!$B$2281:'Расчет сбытовых надбавок'!$G$3024,3)</f>
        <v>188.42</v>
      </c>
      <c r="P761" s="98">
        <f>VLOOKUP($A761+ROUND((COLUMN()-2)/24,5),АТС!$A$41:$F$736,5)+VLOOKUP($A761+ROUND((COLUMN()-2)/24,5),'Расчет сбытовых надбавок'!$B$2281:'Расчет сбытовых надбавок'!$G$3024,3)</f>
        <v>259.25</v>
      </c>
      <c r="Q761" s="98">
        <f>VLOOKUP($A761+ROUND((COLUMN()-2)/24,5),АТС!$A$41:$F$736,5)+VLOOKUP($A761+ROUND((COLUMN()-2)/24,5),'Расчет сбытовых надбавок'!$B$2281:'Расчет сбытовых надбавок'!$G$3024,3)</f>
        <v>277.02999999999997</v>
      </c>
      <c r="R761" s="98">
        <f>VLOOKUP($A761+ROUND((COLUMN()-2)/24,5),АТС!$A$41:$F$736,5)+VLOOKUP($A761+ROUND((COLUMN()-2)/24,5),'Расчет сбытовых надбавок'!$B$2281:'Расчет сбытовых надбавок'!$G$3024,3)</f>
        <v>295.91999999999996</v>
      </c>
      <c r="S761" s="98">
        <f>VLOOKUP($A761+ROUND((COLUMN()-2)/24,5),АТС!$A$41:$F$736,5)+VLOOKUP($A761+ROUND((COLUMN()-2)/24,5),'Расчет сбытовых надбавок'!$B$2281:'Расчет сбытовых надбавок'!$G$3024,3)</f>
        <v>290.95999999999998</v>
      </c>
      <c r="T761" s="98">
        <f>VLOOKUP($A761+ROUND((COLUMN()-2)/24,5),АТС!$A$41:$F$736,5)+VLOOKUP($A761+ROUND((COLUMN()-2)/24,5),'Расчет сбытовых надбавок'!$B$2281:'Расчет сбытовых надбавок'!$G$3024,3)</f>
        <v>288.41000000000003</v>
      </c>
      <c r="U761" s="98">
        <f>VLOOKUP($A761+ROUND((COLUMN()-2)/24,5),АТС!$A$41:$F$736,5)+VLOOKUP($A761+ROUND((COLUMN()-2)/24,5),'Расчет сбытовых надбавок'!$B$2281:'Расчет сбытовых надбавок'!$G$3024,3)</f>
        <v>279.21999999999997</v>
      </c>
      <c r="V761" s="98">
        <f>VLOOKUP($A761+ROUND((COLUMN()-2)/24,5),АТС!$A$41:$F$736,5)+VLOOKUP($A761+ROUND((COLUMN()-2)/24,5),'Расчет сбытовых надбавок'!$B$2281:'Расчет сбытовых надбавок'!$G$3024,3)</f>
        <v>122.2</v>
      </c>
      <c r="W761" s="98">
        <f>VLOOKUP($A761+ROUND((COLUMN()-2)/24,5),АТС!$A$41:$F$736,5)+VLOOKUP($A761+ROUND((COLUMN()-2)/24,5),'Расчет сбытовых надбавок'!$B$2281:'Расчет сбытовых надбавок'!$G$3024,3)</f>
        <v>224.16</v>
      </c>
      <c r="X761" s="98">
        <f>VLOOKUP($A761+ROUND((COLUMN()-2)/24,5),АТС!$A$41:$F$736,5)+VLOOKUP($A761+ROUND((COLUMN()-2)/24,5),'Расчет сбытовых надбавок'!$B$2281:'Расчет сбытовых надбавок'!$G$3024,3)</f>
        <v>250.36</v>
      </c>
      <c r="Y761" s="98">
        <f>VLOOKUP($A761+ROUND((COLUMN()-2)/24,5),АТС!$A$41:$F$736,5)+VLOOKUP($A761+ROUND((COLUMN()-2)/24,5),'Расчет сбытовых надбавок'!$B$2281:'Расчет сбытовых надбавок'!$G$3024,3)</f>
        <v>287.41000000000003</v>
      </c>
    </row>
    <row r="762" spans="1:27" x14ac:dyDescent="0.2">
      <c r="A762" s="79">
        <f t="shared" si="22"/>
        <v>42558</v>
      </c>
      <c r="B762" s="98">
        <f>VLOOKUP($A762+ROUND((COLUMN()-2)/24,5),АТС!$A$41:$F$736,5)+VLOOKUP($A762+ROUND((COLUMN()-2)/24,5),'Расчет сбытовых надбавок'!$B$2281:'Расчет сбытовых надбавок'!$G$3024,3)</f>
        <v>1024.92</v>
      </c>
      <c r="C762" s="98">
        <f>VLOOKUP($A762+ROUND((COLUMN()-2)/24,5),АТС!$A$41:$F$736,5)+VLOOKUP($A762+ROUND((COLUMN()-2)/24,5),'Расчет сбытовых надбавок'!$B$2281:'Расчет сбытовых надбавок'!$G$3024,3)</f>
        <v>115.73</v>
      </c>
      <c r="D762" s="98">
        <f>VLOOKUP($A762+ROUND((COLUMN()-2)/24,5),АТС!$A$41:$F$736,5)+VLOOKUP($A762+ROUND((COLUMN()-2)/24,5),'Расчет сбытовых надбавок'!$B$2281:'Расчет сбытовых надбавок'!$G$3024,3)</f>
        <v>105.89</v>
      </c>
      <c r="E762" s="98">
        <f>VLOOKUP($A762+ROUND((COLUMN()-2)/24,5),АТС!$A$41:$F$736,5)+VLOOKUP($A762+ROUND((COLUMN()-2)/24,5),'Расчет сбытовых надбавок'!$B$2281:'Расчет сбытовых надбавок'!$G$3024,3)</f>
        <v>13.69</v>
      </c>
      <c r="F762" s="98">
        <f>VLOOKUP($A762+ROUND((COLUMN()-2)/24,5),АТС!$A$41:$F$736,5)+VLOOKUP($A762+ROUND((COLUMN()-2)/24,5),'Расчет сбытовых надбавок'!$B$2281:'Расчет сбытовых надбавок'!$G$3024,3)</f>
        <v>17.8</v>
      </c>
      <c r="G762" s="98">
        <f>VLOOKUP($A762+ROUND((COLUMN()-2)/24,5),АТС!$A$41:$F$736,5)+VLOOKUP($A762+ROUND((COLUMN()-2)/24,5),'Расчет сбытовых надбавок'!$B$2281:'Расчет сбытовых надбавок'!$G$3024,3)</f>
        <v>3.42</v>
      </c>
      <c r="H762" s="98">
        <f>VLOOKUP($A762+ROUND((COLUMN()-2)/24,5),АТС!$A$41:$F$736,5)+VLOOKUP($A762+ROUND((COLUMN()-2)/24,5),'Расчет сбытовых надбавок'!$B$2281:'Расчет сбытовых надбавок'!$G$3024,3)</f>
        <v>0</v>
      </c>
      <c r="I762" s="98">
        <f>VLOOKUP($A762+ROUND((COLUMN()-2)/24,5),АТС!$A$41:$F$736,5)+VLOOKUP($A762+ROUND((COLUMN()-2)/24,5),'Расчет сбытовых надбавок'!$B$2281:'Расчет сбытовых надбавок'!$G$3024,3)</f>
        <v>0.01</v>
      </c>
      <c r="J762" s="98">
        <f>VLOOKUP($A762+ROUND((COLUMN()-2)/24,5),АТС!$A$41:$F$736,5)+VLOOKUP($A762+ROUND((COLUMN()-2)/24,5),'Расчет сбытовых надбавок'!$B$2281:'Расчет сбытовых надбавок'!$G$3024,3)</f>
        <v>0</v>
      </c>
      <c r="K762" s="98">
        <f>VLOOKUP($A762+ROUND((COLUMN()-2)/24,5),АТС!$A$41:$F$736,5)+VLOOKUP($A762+ROUND((COLUMN()-2)/24,5),'Расчет сбытовых надбавок'!$B$2281:'Расчет сбытовых надбавок'!$G$3024,3)</f>
        <v>30.66</v>
      </c>
      <c r="L762" s="98">
        <f>VLOOKUP($A762+ROUND((COLUMN()-2)/24,5),АТС!$A$41:$F$736,5)+VLOOKUP($A762+ROUND((COLUMN()-2)/24,5),'Расчет сбытовых надбавок'!$B$2281:'Расчет сбытовых надбавок'!$G$3024,3)</f>
        <v>57.339999999999996</v>
      </c>
      <c r="M762" s="98">
        <f>VLOOKUP($A762+ROUND((COLUMN()-2)/24,5),АТС!$A$41:$F$736,5)+VLOOKUP($A762+ROUND((COLUMN()-2)/24,5),'Расчет сбытовых надбавок'!$B$2281:'Расчет сбытовых надбавок'!$G$3024,3)</f>
        <v>60.83</v>
      </c>
      <c r="N762" s="98">
        <f>VLOOKUP($A762+ROUND((COLUMN()-2)/24,5),АТС!$A$41:$F$736,5)+VLOOKUP($A762+ROUND((COLUMN()-2)/24,5),'Расчет сбытовых надбавок'!$B$2281:'Расчет сбытовых надбавок'!$G$3024,3)</f>
        <v>12.5</v>
      </c>
      <c r="O762" s="98">
        <f>VLOOKUP($A762+ROUND((COLUMN()-2)/24,5),АТС!$A$41:$F$736,5)+VLOOKUP($A762+ROUND((COLUMN()-2)/24,5),'Расчет сбытовых надбавок'!$B$2281:'Расчет сбытовых надбавок'!$G$3024,3)</f>
        <v>0.01</v>
      </c>
      <c r="P762" s="98">
        <f>VLOOKUP($A762+ROUND((COLUMN()-2)/24,5),АТС!$A$41:$F$736,5)+VLOOKUP($A762+ROUND((COLUMN()-2)/24,5),'Расчет сбытовых надбавок'!$B$2281:'Расчет сбытовых надбавок'!$G$3024,3)</f>
        <v>0.98</v>
      </c>
      <c r="Q762" s="98">
        <f>VLOOKUP($A762+ROUND((COLUMN()-2)/24,5),АТС!$A$41:$F$736,5)+VLOOKUP($A762+ROUND((COLUMN()-2)/24,5),'Расчет сбытовых надбавок'!$B$2281:'Расчет сбытовых надбавок'!$G$3024,3)</f>
        <v>53.72</v>
      </c>
      <c r="R762" s="98">
        <f>VLOOKUP($A762+ROUND((COLUMN()-2)/24,5),АТС!$A$41:$F$736,5)+VLOOKUP($A762+ROUND((COLUMN()-2)/24,5),'Расчет сбытовых надбавок'!$B$2281:'Расчет сбытовых надбавок'!$G$3024,3)</f>
        <v>67.180000000000007</v>
      </c>
      <c r="S762" s="98">
        <f>VLOOKUP($A762+ROUND((COLUMN()-2)/24,5),АТС!$A$41:$F$736,5)+VLOOKUP($A762+ROUND((COLUMN()-2)/24,5),'Расчет сбытовых надбавок'!$B$2281:'Расчет сбытовых надбавок'!$G$3024,3)</f>
        <v>24.290000000000003</v>
      </c>
      <c r="T762" s="98">
        <f>VLOOKUP($A762+ROUND((COLUMN()-2)/24,5),АТС!$A$41:$F$736,5)+VLOOKUP($A762+ROUND((COLUMN()-2)/24,5),'Расчет сбытовых надбавок'!$B$2281:'Расчет сбытовых надбавок'!$G$3024,3)</f>
        <v>14.07</v>
      </c>
      <c r="U762" s="98">
        <f>VLOOKUP($A762+ROUND((COLUMN()-2)/24,5),АТС!$A$41:$F$736,5)+VLOOKUP($A762+ROUND((COLUMN()-2)/24,5),'Расчет сбытовых надбавок'!$B$2281:'Расчет сбытовых надбавок'!$G$3024,3)</f>
        <v>0.01</v>
      </c>
      <c r="V762" s="98">
        <f>VLOOKUP($A762+ROUND((COLUMN()-2)/24,5),АТС!$A$41:$F$736,5)+VLOOKUP($A762+ROUND((COLUMN()-2)/24,5),'Расчет сбытовых надбавок'!$B$2281:'Расчет сбытовых надбавок'!$G$3024,3)</f>
        <v>0</v>
      </c>
      <c r="W762" s="98">
        <f>VLOOKUP($A762+ROUND((COLUMN()-2)/24,5),АТС!$A$41:$F$736,5)+VLOOKUP($A762+ROUND((COLUMN()-2)/24,5),'Расчет сбытовых надбавок'!$B$2281:'Расчет сбытовых надбавок'!$G$3024,3)</f>
        <v>12.56</v>
      </c>
      <c r="X762" s="98">
        <f>VLOOKUP($A762+ROUND((COLUMN()-2)/24,5),АТС!$A$41:$F$736,5)+VLOOKUP($A762+ROUND((COLUMN()-2)/24,5),'Расчет сбытовых надбавок'!$B$2281:'Расчет сбытовых надбавок'!$G$3024,3)</f>
        <v>247.68</v>
      </c>
      <c r="Y762" s="98">
        <f>VLOOKUP($A762+ROUND((COLUMN()-2)/24,5),АТС!$A$41:$F$736,5)+VLOOKUP($A762+ROUND((COLUMN()-2)/24,5),'Расчет сбытовых надбавок'!$B$2281:'Расчет сбытовых надбавок'!$G$3024,3)</f>
        <v>217.64999999999998</v>
      </c>
    </row>
    <row r="763" spans="1:27" x14ac:dyDescent="0.2">
      <c r="A763" s="79">
        <f t="shared" si="22"/>
        <v>42559</v>
      </c>
      <c r="B763" s="98">
        <f>VLOOKUP($A763+ROUND((COLUMN()-2)/24,5),АТС!$A$41:$F$736,5)+VLOOKUP($A763+ROUND((COLUMN()-2)/24,5),'Расчет сбытовых надбавок'!$B$2281:'Расчет сбытовых надбавок'!$G$3024,3)</f>
        <v>327.83</v>
      </c>
      <c r="C763" s="98">
        <f>VLOOKUP($A763+ROUND((COLUMN()-2)/24,5),АТС!$A$41:$F$736,5)+VLOOKUP($A763+ROUND((COLUMN()-2)/24,5),'Расчет сбытовых надбавок'!$B$2281:'Расчет сбытовых надбавок'!$G$3024,3)</f>
        <v>76.97</v>
      </c>
      <c r="D763" s="98">
        <f>VLOOKUP($A763+ROUND((COLUMN()-2)/24,5),АТС!$A$41:$F$736,5)+VLOOKUP($A763+ROUND((COLUMN()-2)/24,5),'Расчет сбытовых надбавок'!$B$2281:'Расчет сбытовых надбавок'!$G$3024,3)</f>
        <v>61.69</v>
      </c>
      <c r="E763" s="98">
        <f>VLOOKUP($A763+ROUND((COLUMN()-2)/24,5),АТС!$A$41:$F$736,5)+VLOOKUP($A763+ROUND((COLUMN()-2)/24,5),'Расчет сбытовых надбавок'!$B$2281:'Расчет сбытовых надбавок'!$G$3024,3)</f>
        <v>161.30000000000001</v>
      </c>
      <c r="F763" s="98">
        <f>VLOOKUP($A763+ROUND((COLUMN()-2)/24,5),АТС!$A$41:$F$736,5)+VLOOKUP($A763+ROUND((COLUMN()-2)/24,5),'Расчет сбытовых надбавок'!$B$2281:'Расчет сбытовых надбавок'!$G$3024,3)</f>
        <v>6.82</v>
      </c>
      <c r="G763" s="98">
        <f>VLOOKUP($A763+ROUND((COLUMN()-2)/24,5),АТС!$A$41:$F$736,5)+VLOOKUP($A763+ROUND((COLUMN()-2)/24,5),'Расчет сбытовых надбавок'!$B$2281:'Расчет сбытовых надбавок'!$G$3024,3)</f>
        <v>0</v>
      </c>
      <c r="H763" s="98">
        <f>VLOOKUP($A763+ROUND((COLUMN()-2)/24,5),АТС!$A$41:$F$736,5)+VLOOKUP($A763+ROUND((COLUMN()-2)/24,5),'Расчет сбытовых надбавок'!$B$2281:'Расчет сбытовых надбавок'!$G$3024,3)</f>
        <v>0</v>
      </c>
      <c r="I763" s="98">
        <f>VLOOKUP($A763+ROUND((COLUMN()-2)/24,5),АТС!$A$41:$F$736,5)+VLOOKUP($A763+ROUND((COLUMN()-2)/24,5),'Расчет сбытовых надбавок'!$B$2281:'Расчет сбытовых надбавок'!$G$3024,3)</f>
        <v>0</v>
      </c>
      <c r="J763" s="98">
        <f>VLOOKUP($A763+ROUND((COLUMN()-2)/24,5),АТС!$A$41:$F$736,5)+VLOOKUP($A763+ROUND((COLUMN()-2)/24,5),'Расчет сбытовых надбавок'!$B$2281:'Расчет сбытовых надбавок'!$G$3024,3)</f>
        <v>0</v>
      </c>
      <c r="K763" s="98">
        <f>VLOOKUP($A763+ROUND((COLUMN()-2)/24,5),АТС!$A$41:$F$736,5)+VLOOKUP($A763+ROUND((COLUMN()-2)/24,5),'Расчет сбытовых надбавок'!$B$2281:'Расчет сбытовых надбавок'!$G$3024,3)</f>
        <v>29.62</v>
      </c>
      <c r="L763" s="98">
        <f>VLOOKUP($A763+ROUND((COLUMN()-2)/24,5),АТС!$A$41:$F$736,5)+VLOOKUP($A763+ROUND((COLUMN()-2)/24,5),'Расчет сбытовых надбавок'!$B$2281:'Расчет сбытовых надбавок'!$G$3024,3)</f>
        <v>54.39</v>
      </c>
      <c r="M763" s="98">
        <f>VLOOKUP($A763+ROUND((COLUMN()-2)/24,5),АТС!$A$41:$F$736,5)+VLOOKUP($A763+ROUND((COLUMN()-2)/24,5),'Расчет сбытовых надбавок'!$B$2281:'Расчет сбытовых надбавок'!$G$3024,3)</f>
        <v>54.52</v>
      </c>
      <c r="N763" s="98">
        <f>VLOOKUP($A763+ROUND((COLUMN()-2)/24,5),АТС!$A$41:$F$736,5)+VLOOKUP($A763+ROUND((COLUMN()-2)/24,5),'Расчет сбытовых надбавок'!$B$2281:'Расчет сбытовых надбавок'!$G$3024,3)</f>
        <v>65.03</v>
      </c>
      <c r="O763" s="98">
        <f>VLOOKUP($A763+ROUND((COLUMN()-2)/24,5),АТС!$A$41:$F$736,5)+VLOOKUP($A763+ROUND((COLUMN()-2)/24,5),'Расчет сбытовых надбавок'!$B$2281:'Расчет сбытовых надбавок'!$G$3024,3)</f>
        <v>47.83</v>
      </c>
      <c r="P763" s="98">
        <f>VLOOKUP($A763+ROUND((COLUMN()-2)/24,5),АТС!$A$41:$F$736,5)+VLOOKUP($A763+ROUND((COLUMN()-2)/24,5),'Расчет сбытовых надбавок'!$B$2281:'Расчет сбытовых надбавок'!$G$3024,3)</f>
        <v>77.06</v>
      </c>
      <c r="Q763" s="98">
        <f>VLOOKUP($A763+ROUND((COLUMN()-2)/24,5),АТС!$A$41:$F$736,5)+VLOOKUP($A763+ROUND((COLUMN()-2)/24,5),'Расчет сбытовых надбавок'!$B$2281:'Расчет сбытовых надбавок'!$G$3024,3)</f>
        <v>86.52000000000001</v>
      </c>
      <c r="R763" s="98">
        <f>VLOOKUP($A763+ROUND((COLUMN()-2)/24,5),АТС!$A$41:$F$736,5)+VLOOKUP($A763+ROUND((COLUMN()-2)/24,5),'Расчет сбытовых надбавок'!$B$2281:'Расчет сбытовых надбавок'!$G$3024,3)</f>
        <v>156.73000000000002</v>
      </c>
      <c r="S763" s="98">
        <f>VLOOKUP($A763+ROUND((COLUMN()-2)/24,5),АТС!$A$41:$F$736,5)+VLOOKUP($A763+ROUND((COLUMN()-2)/24,5),'Расчет сбытовых надбавок'!$B$2281:'Расчет сбытовых надбавок'!$G$3024,3)</f>
        <v>159.86000000000001</v>
      </c>
      <c r="T763" s="98">
        <f>VLOOKUP($A763+ROUND((COLUMN()-2)/24,5),АТС!$A$41:$F$736,5)+VLOOKUP($A763+ROUND((COLUMN()-2)/24,5),'Расчет сбытовых надбавок'!$B$2281:'Расчет сбытовых надбавок'!$G$3024,3)</f>
        <v>232.53</v>
      </c>
      <c r="U763" s="98">
        <f>VLOOKUP($A763+ROUND((COLUMN()-2)/24,5),АТС!$A$41:$F$736,5)+VLOOKUP($A763+ROUND((COLUMN()-2)/24,5),'Расчет сбытовых надбавок'!$B$2281:'Расчет сбытовых надбавок'!$G$3024,3)</f>
        <v>204.64</v>
      </c>
      <c r="V763" s="98">
        <f>VLOOKUP($A763+ROUND((COLUMN()-2)/24,5),АТС!$A$41:$F$736,5)+VLOOKUP($A763+ROUND((COLUMN()-2)/24,5),'Расчет сбытовых надбавок'!$B$2281:'Расчет сбытовых надбавок'!$G$3024,3)</f>
        <v>296.17</v>
      </c>
      <c r="W763" s="98">
        <f>VLOOKUP($A763+ROUND((COLUMN()-2)/24,5),АТС!$A$41:$F$736,5)+VLOOKUP($A763+ROUND((COLUMN()-2)/24,5),'Расчет сбытовых надбавок'!$B$2281:'Расчет сбытовых надбавок'!$G$3024,3)</f>
        <v>323.10000000000002</v>
      </c>
      <c r="X763" s="98">
        <f>VLOOKUP($A763+ROUND((COLUMN()-2)/24,5),АТС!$A$41:$F$736,5)+VLOOKUP($A763+ROUND((COLUMN()-2)/24,5),'Расчет сбытовых надбавок'!$B$2281:'Расчет сбытовых надбавок'!$G$3024,3)</f>
        <v>356.85</v>
      </c>
      <c r="Y763" s="98">
        <f>VLOOKUP($A763+ROUND((COLUMN()-2)/24,5),АТС!$A$41:$F$736,5)+VLOOKUP($A763+ROUND((COLUMN()-2)/24,5),'Расчет сбытовых надбавок'!$B$2281:'Расчет сбытовых надбавок'!$G$3024,3)</f>
        <v>688.44</v>
      </c>
    </row>
    <row r="764" spans="1:27" x14ac:dyDescent="0.2">
      <c r="A764" s="79">
        <f t="shared" si="22"/>
        <v>42560</v>
      </c>
      <c r="B764" s="98">
        <f>VLOOKUP($A764+ROUND((COLUMN()-2)/24,5),АТС!$A$41:$F$736,5)+VLOOKUP($A764+ROUND((COLUMN()-2)/24,5),'Расчет сбытовых надбавок'!$B$2281:'Расчет сбытовых надбавок'!$G$3024,3)</f>
        <v>1314.76</v>
      </c>
      <c r="C764" s="98">
        <f>VLOOKUP($A764+ROUND((COLUMN()-2)/24,5),АТС!$A$41:$F$736,5)+VLOOKUP($A764+ROUND((COLUMN()-2)/24,5),'Расчет сбытовых надбавок'!$B$2281:'Расчет сбытовых надбавок'!$G$3024,3)</f>
        <v>298.09000000000003</v>
      </c>
      <c r="D764" s="98">
        <f>VLOOKUP($A764+ROUND((COLUMN()-2)/24,5),АТС!$A$41:$F$736,5)+VLOOKUP($A764+ROUND((COLUMN()-2)/24,5),'Расчет сбытовых надбавок'!$B$2281:'Расчет сбытовых надбавок'!$G$3024,3)</f>
        <v>1259.97</v>
      </c>
      <c r="E764" s="98">
        <f>VLOOKUP($A764+ROUND((COLUMN()-2)/24,5),АТС!$A$41:$F$736,5)+VLOOKUP($A764+ROUND((COLUMN()-2)/24,5),'Расчет сбытовых надбавок'!$B$2281:'Расчет сбытовых надбавок'!$G$3024,3)</f>
        <v>1193.1599999999999</v>
      </c>
      <c r="F764" s="98">
        <f>VLOOKUP($A764+ROUND((COLUMN()-2)/24,5),АТС!$A$41:$F$736,5)+VLOOKUP($A764+ROUND((COLUMN()-2)/24,5),'Расчет сбытовых надбавок'!$B$2281:'Расчет сбытовых надбавок'!$G$3024,3)</f>
        <v>1117.57</v>
      </c>
      <c r="G764" s="98">
        <f>VLOOKUP($A764+ROUND((COLUMN()-2)/24,5),АТС!$A$41:$F$736,5)+VLOOKUP($A764+ROUND((COLUMN()-2)/24,5),'Расчет сбытовых надбавок'!$B$2281:'Расчет сбытовых надбавок'!$G$3024,3)</f>
        <v>970.13000000000011</v>
      </c>
      <c r="H764" s="98">
        <f>VLOOKUP($A764+ROUND((COLUMN()-2)/24,5),АТС!$A$41:$F$736,5)+VLOOKUP($A764+ROUND((COLUMN()-2)/24,5),'Расчет сбытовых надбавок'!$B$2281:'Расчет сбытовых надбавок'!$G$3024,3)</f>
        <v>0</v>
      </c>
      <c r="I764" s="98">
        <f>VLOOKUP($A764+ROUND((COLUMN()-2)/24,5),АТС!$A$41:$F$736,5)+VLOOKUP($A764+ROUND((COLUMN()-2)/24,5),'Расчет сбытовых надбавок'!$B$2281:'Расчет сбытовых надбавок'!$G$3024,3)</f>
        <v>0</v>
      </c>
      <c r="J764" s="98">
        <f>VLOOKUP($A764+ROUND((COLUMN()-2)/24,5),АТС!$A$41:$F$736,5)+VLOOKUP($A764+ROUND((COLUMN()-2)/24,5),'Расчет сбытовых надбавок'!$B$2281:'Расчет сбытовых надбавок'!$G$3024,3)</f>
        <v>69.58</v>
      </c>
      <c r="K764" s="98">
        <f>VLOOKUP($A764+ROUND((COLUMN()-2)/24,5),АТС!$A$41:$F$736,5)+VLOOKUP($A764+ROUND((COLUMN()-2)/24,5),'Расчет сбытовых надбавок'!$B$2281:'Расчет сбытовых надбавок'!$G$3024,3)</f>
        <v>50.01</v>
      </c>
      <c r="L764" s="98">
        <f>VLOOKUP($A764+ROUND((COLUMN()-2)/24,5),АТС!$A$41:$F$736,5)+VLOOKUP($A764+ROUND((COLUMN()-2)/24,5),'Расчет сбытовых надбавок'!$B$2281:'Расчет сбытовых надбавок'!$G$3024,3)</f>
        <v>42.45</v>
      </c>
      <c r="M764" s="98">
        <f>VLOOKUP($A764+ROUND((COLUMN()-2)/24,5),АТС!$A$41:$F$736,5)+VLOOKUP($A764+ROUND((COLUMN()-2)/24,5),'Расчет сбытовых надбавок'!$B$2281:'Расчет сбытовых надбавок'!$G$3024,3)</f>
        <v>55.910000000000004</v>
      </c>
      <c r="N764" s="98">
        <f>VLOOKUP($A764+ROUND((COLUMN()-2)/24,5),АТС!$A$41:$F$736,5)+VLOOKUP($A764+ROUND((COLUMN()-2)/24,5),'Расчет сбытовых надбавок'!$B$2281:'Расчет сбытовых надбавок'!$G$3024,3)</f>
        <v>71.55</v>
      </c>
      <c r="O764" s="98">
        <f>VLOOKUP($A764+ROUND((COLUMN()-2)/24,5),АТС!$A$41:$F$736,5)+VLOOKUP($A764+ROUND((COLUMN()-2)/24,5),'Расчет сбытовых надбавок'!$B$2281:'Расчет сбытовых надбавок'!$G$3024,3)</f>
        <v>71.589999999999989</v>
      </c>
      <c r="P764" s="98">
        <f>VLOOKUP($A764+ROUND((COLUMN()-2)/24,5),АТС!$A$41:$F$736,5)+VLOOKUP($A764+ROUND((COLUMN()-2)/24,5),'Расчет сбытовых надбавок'!$B$2281:'Расчет сбытовых надбавок'!$G$3024,3)</f>
        <v>108.55</v>
      </c>
      <c r="Q764" s="98">
        <f>VLOOKUP($A764+ROUND((COLUMN()-2)/24,5),АТС!$A$41:$F$736,5)+VLOOKUP($A764+ROUND((COLUMN()-2)/24,5),'Расчет сбытовых надбавок'!$B$2281:'Расчет сбытовых надбавок'!$G$3024,3)</f>
        <v>129.94999999999999</v>
      </c>
      <c r="R764" s="98">
        <f>VLOOKUP($A764+ROUND((COLUMN()-2)/24,5),АТС!$A$41:$F$736,5)+VLOOKUP($A764+ROUND((COLUMN()-2)/24,5),'Расчет сбытовых надбавок'!$B$2281:'Расчет сбытовых надбавок'!$G$3024,3)</f>
        <v>118.71000000000001</v>
      </c>
      <c r="S764" s="98">
        <f>VLOOKUP($A764+ROUND((COLUMN()-2)/24,5),АТС!$A$41:$F$736,5)+VLOOKUP($A764+ROUND((COLUMN()-2)/24,5),'Расчет сбытовых надбавок'!$B$2281:'Расчет сбытовых надбавок'!$G$3024,3)</f>
        <v>120.03</v>
      </c>
      <c r="T764" s="98">
        <f>VLOOKUP($A764+ROUND((COLUMN()-2)/24,5),АТС!$A$41:$F$736,5)+VLOOKUP($A764+ROUND((COLUMN()-2)/24,5),'Расчет сбытовых надбавок'!$B$2281:'Расчет сбытовых надбавок'!$G$3024,3)</f>
        <v>159.17000000000002</v>
      </c>
      <c r="U764" s="98">
        <f>VLOOKUP($A764+ROUND((COLUMN()-2)/24,5),АТС!$A$41:$F$736,5)+VLOOKUP($A764+ROUND((COLUMN()-2)/24,5),'Расчет сбытовых надбавок'!$B$2281:'Расчет сбытовых надбавок'!$G$3024,3)</f>
        <v>132.94999999999999</v>
      </c>
      <c r="V764" s="98">
        <f>VLOOKUP($A764+ROUND((COLUMN()-2)/24,5),АТС!$A$41:$F$736,5)+VLOOKUP($A764+ROUND((COLUMN()-2)/24,5),'Расчет сбытовых надбавок'!$B$2281:'Расчет сбытовых надбавок'!$G$3024,3)</f>
        <v>73.86</v>
      </c>
      <c r="W764" s="98">
        <f>VLOOKUP($A764+ROUND((COLUMN()-2)/24,5),АТС!$A$41:$F$736,5)+VLOOKUP($A764+ROUND((COLUMN()-2)/24,5),'Расчет сбытовых надбавок'!$B$2281:'Расчет сбытовых надбавок'!$G$3024,3)</f>
        <v>119.51</v>
      </c>
      <c r="X764" s="98">
        <f>VLOOKUP($A764+ROUND((COLUMN()-2)/24,5),АТС!$A$41:$F$736,5)+VLOOKUP($A764+ROUND((COLUMN()-2)/24,5),'Расчет сбытовых надбавок'!$B$2281:'Расчет сбытовых надбавок'!$G$3024,3)</f>
        <v>272.07</v>
      </c>
      <c r="Y764" s="98">
        <f>VLOOKUP($A764+ROUND((COLUMN()-2)/24,5),АТС!$A$41:$F$736,5)+VLOOKUP($A764+ROUND((COLUMN()-2)/24,5),'Расчет сбытовых надбавок'!$B$2281:'Расчет сбытовых надбавок'!$G$3024,3)</f>
        <v>494.56</v>
      </c>
    </row>
    <row r="765" spans="1:27" x14ac:dyDescent="0.2">
      <c r="A765" s="79">
        <f t="shared" si="22"/>
        <v>42561</v>
      </c>
      <c r="B765" s="98">
        <f>VLOOKUP($A765+ROUND((COLUMN()-2)/24,5),АТС!$A$41:$F$736,5)+VLOOKUP($A765+ROUND((COLUMN()-2)/24,5),'Расчет сбытовых надбавок'!$B$2281:'Расчет сбытовых надбавок'!$G$3024,3)</f>
        <v>169.89</v>
      </c>
      <c r="C765" s="98">
        <f>VLOOKUP($A765+ROUND((COLUMN()-2)/24,5),АТС!$A$41:$F$736,5)+VLOOKUP($A765+ROUND((COLUMN()-2)/24,5),'Расчет сбытовых надбавок'!$B$2281:'Расчет сбытовых надбавок'!$G$3024,3)</f>
        <v>0</v>
      </c>
      <c r="D765" s="98">
        <f>VLOOKUP($A765+ROUND((COLUMN()-2)/24,5),АТС!$A$41:$F$736,5)+VLOOKUP($A765+ROUND((COLUMN()-2)/24,5),'Расчет сбытовых надбавок'!$B$2281:'Расчет сбытовых надбавок'!$G$3024,3)</f>
        <v>0</v>
      </c>
      <c r="E765" s="98">
        <f>VLOOKUP($A765+ROUND((COLUMN()-2)/24,5),АТС!$A$41:$F$736,5)+VLOOKUP($A765+ROUND((COLUMN()-2)/24,5),'Расчет сбытовых надбавок'!$B$2281:'Расчет сбытовых надбавок'!$G$3024,3)</f>
        <v>0</v>
      </c>
      <c r="F765" s="98">
        <f>VLOOKUP($A765+ROUND((COLUMN()-2)/24,5),АТС!$A$41:$F$736,5)+VLOOKUP($A765+ROUND((COLUMN()-2)/24,5),'Расчет сбытовых надбавок'!$B$2281:'Расчет сбытовых надбавок'!$G$3024,3)</f>
        <v>854.39</v>
      </c>
      <c r="G765" s="98">
        <f>VLOOKUP($A765+ROUND((COLUMN()-2)/24,5),АТС!$A$41:$F$736,5)+VLOOKUP($A765+ROUND((COLUMN()-2)/24,5),'Расчет сбытовых надбавок'!$B$2281:'Расчет сбытовых надбавок'!$G$3024,3)</f>
        <v>839.56000000000006</v>
      </c>
      <c r="H765" s="98">
        <f>VLOOKUP($A765+ROUND((COLUMN()-2)/24,5),АТС!$A$41:$F$736,5)+VLOOKUP($A765+ROUND((COLUMN()-2)/24,5),'Расчет сбытовых надбавок'!$B$2281:'Расчет сбытовых надбавок'!$G$3024,3)</f>
        <v>1.95</v>
      </c>
      <c r="I765" s="98">
        <f>VLOOKUP($A765+ROUND((COLUMN()-2)/24,5),АТС!$A$41:$F$736,5)+VLOOKUP($A765+ROUND((COLUMN()-2)/24,5),'Расчет сбытовых надбавок'!$B$2281:'Расчет сбытовых надбавок'!$G$3024,3)</f>
        <v>0</v>
      </c>
      <c r="J765" s="98">
        <f>VLOOKUP($A765+ROUND((COLUMN()-2)/24,5),АТС!$A$41:$F$736,5)+VLOOKUP($A765+ROUND((COLUMN()-2)/24,5),'Расчет сбытовых надбавок'!$B$2281:'Расчет сбытовых надбавок'!$G$3024,3)</f>
        <v>0</v>
      </c>
      <c r="K765" s="98">
        <f>VLOOKUP($A765+ROUND((COLUMN()-2)/24,5),АТС!$A$41:$F$736,5)+VLOOKUP($A765+ROUND((COLUMN()-2)/24,5),'Расчет сбытовых надбавок'!$B$2281:'Расчет сбытовых надбавок'!$G$3024,3)</f>
        <v>0</v>
      </c>
      <c r="L765" s="98">
        <f>VLOOKUP($A765+ROUND((COLUMN()-2)/24,5),АТС!$A$41:$F$736,5)+VLOOKUP($A765+ROUND((COLUMN()-2)/24,5),'Расчет сбытовых надбавок'!$B$2281:'Расчет сбытовых надбавок'!$G$3024,3)</f>
        <v>0</v>
      </c>
      <c r="M765" s="98">
        <f>VLOOKUP($A765+ROUND((COLUMN()-2)/24,5),АТС!$A$41:$F$736,5)+VLOOKUP($A765+ROUND((COLUMN()-2)/24,5),'Расчет сбытовых надбавок'!$B$2281:'Расчет сбытовых надбавок'!$G$3024,3)</f>
        <v>0</v>
      </c>
      <c r="N765" s="98">
        <f>VLOOKUP($A765+ROUND((COLUMN()-2)/24,5),АТС!$A$41:$F$736,5)+VLOOKUP($A765+ROUND((COLUMN()-2)/24,5),'Расчет сбытовых надбавок'!$B$2281:'Расчет сбытовых надбавок'!$G$3024,3)</f>
        <v>0</v>
      </c>
      <c r="O765" s="98">
        <f>VLOOKUP($A765+ROUND((COLUMN()-2)/24,5),АТС!$A$41:$F$736,5)+VLOOKUP($A765+ROUND((COLUMN()-2)/24,5),'Расчет сбытовых надбавок'!$B$2281:'Расчет сбытовых надбавок'!$G$3024,3)</f>
        <v>0</v>
      </c>
      <c r="P765" s="98">
        <f>VLOOKUP($A765+ROUND((COLUMN()-2)/24,5),АТС!$A$41:$F$736,5)+VLOOKUP($A765+ROUND((COLUMN()-2)/24,5),'Расчет сбытовых надбавок'!$B$2281:'Расчет сбытовых надбавок'!$G$3024,3)</f>
        <v>0</v>
      </c>
      <c r="Q765" s="98">
        <f>VLOOKUP($A765+ROUND((COLUMN()-2)/24,5),АТС!$A$41:$F$736,5)+VLOOKUP($A765+ROUND((COLUMN()-2)/24,5),'Расчет сбытовых надбавок'!$B$2281:'Расчет сбытовых надбавок'!$G$3024,3)</f>
        <v>0</v>
      </c>
      <c r="R765" s="98">
        <f>VLOOKUP($A765+ROUND((COLUMN()-2)/24,5),АТС!$A$41:$F$736,5)+VLOOKUP($A765+ROUND((COLUMN()-2)/24,5),'Расчет сбытовых надбавок'!$B$2281:'Расчет сбытовых надбавок'!$G$3024,3)</f>
        <v>0</v>
      </c>
      <c r="S765" s="98">
        <f>VLOOKUP($A765+ROUND((COLUMN()-2)/24,5),АТС!$A$41:$F$736,5)+VLOOKUP($A765+ROUND((COLUMN()-2)/24,5),'Расчет сбытовых надбавок'!$B$2281:'Расчет сбытовых надбавок'!$G$3024,3)</f>
        <v>0</v>
      </c>
      <c r="T765" s="98">
        <f>VLOOKUP($A765+ROUND((COLUMN()-2)/24,5),АТС!$A$41:$F$736,5)+VLOOKUP($A765+ROUND((COLUMN()-2)/24,5),'Расчет сбытовых надбавок'!$B$2281:'Расчет сбытовых надбавок'!$G$3024,3)</f>
        <v>158.55000000000001</v>
      </c>
      <c r="U765" s="98">
        <f>VLOOKUP($A765+ROUND((COLUMN()-2)/24,5),АТС!$A$41:$F$736,5)+VLOOKUP($A765+ROUND((COLUMN()-2)/24,5),'Расчет сбытовых надбавок'!$B$2281:'Расчет сбытовых надбавок'!$G$3024,3)</f>
        <v>129.19</v>
      </c>
      <c r="V765" s="98">
        <f>VLOOKUP($A765+ROUND((COLUMN()-2)/24,5),АТС!$A$41:$F$736,5)+VLOOKUP($A765+ROUND((COLUMN()-2)/24,5),'Расчет сбытовых надбавок'!$B$2281:'Расчет сбытовых надбавок'!$G$3024,3)</f>
        <v>141.94</v>
      </c>
      <c r="W765" s="98">
        <f>VLOOKUP($A765+ROUND((COLUMN()-2)/24,5),АТС!$A$41:$F$736,5)+VLOOKUP($A765+ROUND((COLUMN()-2)/24,5),'Расчет сбытовых надбавок'!$B$2281:'Расчет сбытовых надбавок'!$G$3024,3)</f>
        <v>187.67000000000002</v>
      </c>
      <c r="X765" s="98">
        <f>VLOOKUP($A765+ROUND((COLUMN()-2)/24,5),АТС!$A$41:$F$736,5)+VLOOKUP($A765+ROUND((COLUMN()-2)/24,5),'Расчет сбытовых надбавок'!$B$2281:'Расчет сбытовых надбавок'!$G$3024,3)</f>
        <v>193.46</v>
      </c>
      <c r="Y765" s="98">
        <f>VLOOKUP($A765+ROUND((COLUMN()-2)/24,5),АТС!$A$41:$F$736,5)+VLOOKUP($A765+ROUND((COLUMN()-2)/24,5),'Расчет сбытовых надбавок'!$B$2281:'Расчет сбытовых надбавок'!$G$3024,3)</f>
        <v>279.17</v>
      </c>
    </row>
    <row r="766" spans="1:27" x14ac:dyDescent="0.2">
      <c r="A766" s="79">
        <f t="shared" si="22"/>
        <v>42562</v>
      </c>
      <c r="B766" s="98">
        <f>VLOOKUP($A766+ROUND((COLUMN()-2)/24,5),АТС!$A$41:$F$736,5)+VLOOKUP($A766+ROUND((COLUMN()-2)/24,5),'Расчет сбытовых надбавок'!$B$2281:'Расчет сбытовых надбавок'!$G$3024,3)</f>
        <v>160.59</v>
      </c>
      <c r="C766" s="98">
        <f>VLOOKUP($A766+ROUND((COLUMN()-2)/24,5),АТС!$A$41:$F$736,5)+VLOOKUP($A766+ROUND((COLUMN()-2)/24,5),'Расчет сбытовых надбавок'!$B$2281:'Расчет сбытовых надбавок'!$G$3024,3)</f>
        <v>41.85</v>
      </c>
      <c r="D766" s="98">
        <f>VLOOKUP($A766+ROUND((COLUMN()-2)/24,5),АТС!$A$41:$F$736,5)+VLOOKUP($A766+ROUND((COLUMN()-2)/24,5),'Расчет сбытовых надбавок'!$B$2281:'Расчет сбытовых надбавок'!$G$3024,3)</f>
        <v>831.54</v>
      </c>
      <c r="E766" s="98">
        <f>VLOOKUP($A766+ROUND((COLUMN()-2)/24,5),АТС!$A$41:$F$736,5)+VLOOKUP($A766+ROUND((COLUMN()-2)/24,5),'Расчет сбытовых надбавок'!$B$2281:'Расчет сбытовых надбавок'!$G$3024,3)</f>
        <v>836.43999999999994</v>
      </c>
      <c r="F766" s="98">
        <f>VLOOKUP($A766+ROUND((COLUMN()-2)/24,5),АТС!$A$41:$F$736,5)+VLOOKUP($A766+ROUND((COLUMN()-2)/24,5),'Расчет сбытовых надбавок'!$B$2281:'Расчет сбытовых надбавок'!$G$3024,3)</f>
        <v>868.88</v>
      </c>
      <c r="G766" s="98">
        <f>VLOOKUP($A766+ROUND((COLUMN()-2)/24,5),АТС!$A$41:$F$736,5)+VLOOKUP($A766+ROUND((COLUMN()-2)/24,5),'Расчет сбытовых надбавок'!$B$2281:'Расчет сбытовых надбавок'!$G$3024,3)</f>
        <v>113.72999999999999</v>
      </c>
      <c r="H766" s="98">
        <f>VLOOKUP($A766+ROUND((COLUMN()-2)/24,5),АТС!$A$41:$F$736,5)+VLOOKUP($A766+ROUND((COLUMN()-2)/24,5),'Расчет сбытовых надбавок'!$B$2281:'Расчет сбытовых надбавок'!$G$3024,3)</f>
        <v>0.01</v>
      </c>
      <c r="I766" s="98">
        <f>VLOOKUP($A766+ROUND((COLUMN()-2)/24,5),АТС!$A$41:$F$736,5)+VLOOKUP($A766+ROUND((COLUMN()-2)/24,5),'Расчет сбытовых надбавок'!$B$2281:'Расчет сбытовых надбавок'!$G$3024,3)</f>
        <v>0.01</v>
      </c>
      <c r="J766" s="98">
        <f>VLOOKUP($A766+ROUND((COLUMN()-2)/24,5),АТС!$A$41:$F$736,5)+VLOOKUP($A766+ROUND((COLUMN()-2)/24,5),'Расчет сбытовых надбавок'!$B$2281:'Расчет сбытовых надбавок'!$G$3024,3)</f>
        <v>0</v>
      </c>
      <c r="K766" s="98">
        <f>VLOOKUP($A766+ROUND((COLUMN()-2)/24,5),АТС!$A$41:$F$736,5)+VLOOKUP($A766+ROUND((COLUMN()-2)/24,5),'Расчет сбытовых надбавок'!$B$2281:'Расчет сбытовых надбавок'!$G$3024,3)</f>
        <v>0</v>
      </c>
      <c r="L766" s="98">
        <f>VLOOKUP($A766+ROUND((COLUMN()-2)/24,5),АТС!$A$41:$F$736,5)+VLOOKUP($A766+ROUND((COLUMN()-2)/24,5),'Расчет сбытовых надбавок'!$B$2281:'Расчет сбытовых надбавок'!$G$3024,3)</f>
        <v>76.040000000000006</v>
      </c>
      <c r="M766" s="98">
        <f>VLOOKUP($A766+ROUND((COLUMN()-2)/24,5),АТС!$A$41:$F$736,5)+VLOOKUP($A766+ROUND((COLUMN()-2)/24,5),'Расчет сбытовых надбавок'!$B$2281:'Расчет сбытовых надбавок'!$G$3024,3)</f>
        <v>106.91</v>
      </c>
      <c r="N766" s="98">
        <f>VLOOKUP($A766+ROUND((COLUMN()-2)/24,5),АТС!$A$41:$F$736,5)+VLOOKUP($A766+ROUND((COLUMN()-2)/24,5),'Расчет сбытовых надбавок'!$B$2281:'Расчет сбытовых надбавок'!$G$3024,3)</f>
        <v>143.07</v>
      </c>
      <c r="O766" s="98">
        <f>VLOOKUP($A766+ROUND((COLUMN()-2)/24,5),АТС!$A$41:$F$736,5)+VLOOKUP($A766+ROUND((COLUMN()-2)/24,5),'Расчет сбытовых надбавок'!$B$2281:'Расчет сбытовых надбавок'!$G$3024,3)</f>
        <v>135.83000000000001</v>
      </c>
      <c r="P766" s="98">
        <f>VLOOKUP($A766+ROUND((COLUMN()-2)/24,5),АТС!$A$41:$F$736,5)+VLOOKUP($A766+ROUND((COLUMN()-2)/24,5),'Расчет сбытовых надбавок'!$B$2281:'Расчет сбытовых надбавок'!$G$3024,3)</f>
        <v>158.79</v>
      </c>
      <c r="Q766" s="98">
        <f>VLOOKUP($A766+ROUND((COLUMN()-2)/24,5),АТС!$A$41:$F$736,5)+VLOOKUP($A766+ROUND((COLUMN()-2)/24,5),'Расчет сбытовых надбавок'!$B$2281:'Расчет сбытовых надбавок'!$G$3024,3)</f>
        <v>159.32999999999998</v>
      </c>
      <c r="R766" s="98">
        <f>VLOOKUP($A766+ROUND((COLUMN()-2)/24,5),АТС!$A$41:$F$736,5)+VLOOKUP($A766+ROUND((COLUMN()-2)/24,5),'Расчет сбытовых надбавок'!$B$2281:'Расчет сбытовых надбавок'!$G$3024,3)</f>
        <v>158.59</v>
      </c>
      <c r="S766" s="98">
        <f>VLOOKUP($A766+ROUND((COLUMN()-2)/24,5),АТС!$A$41:$F$736,5)+VLOOKUP($A766+ROUND((COLUMN()-2)/24,5),'Расчет сбытовых надбавок'!$B$2281:'Расчет сбытовых надбавок'!$G$3024,3)</f>
        <v>148.61999999999998</v>
      </c>
      <c r="T766" s="98">
        <f>VLOOKUP($A766+ROUND((COLUMN()-2)/24,5),АТС!$A$41:$F$736,5)+VLOOKUP($A766+ROUND((COLUMN()-2)/24,5),'Расчет сбытовых надбавок'!$B$2281:'Расчет сбытовых надбавок'!$G$3024,3)</f>
        <v>122.69</v>
      </c>
      <c r="U766" s="98">
        <f>VLOOKUP($A766+ROUND((COLUMN()-2)/24,5),АТС!$A$41:$F$736,5)+VLOOKUP($A766+ROUND((COLUMN()-2)/24,5),'Расчет сбытовых надбавок'!$B$2281:'Расчет сбытовых надбавок'!$G$3024,3)</f>
        <v>47.379999999999995</v>
      </c>
      <c r="V766" s="98">
        <f>VLOOKUP($A766+ROUND((COLUMN()-2)/24,5),АТС!$A$41:$F$736,5)+VLOOKUP($A766+ROUND((COLUMN()-2)/24,5),'Расчет сбытовых надбавок'!$B$2281:'Расчет сбытовых надбавок'!$G$3024,3)</f>
        <v>141.13</v>
      </c>
      <c r="W766" s="98">
        <f>VLOOKUP($A766+ROUND((COLUMN()-2)/24,5),АТС!$A$41:$F$736,5)+VLOOKUP($A766+ROUND((COLUMN()-2)/24,5),'Расчет сбытовых надбавок'!$B$2281:'Расчет сбытовых надбавок'!$G$3024,3)</f>
        <v>195.57</v>
      </c>
      <c r="X766" s="98">
        <f>VLOOKUP($A766+ROUND((COLUMN()-2)/24,5),АТС!$A$41:$F$736,5)+VLOOKUP($A766+ROUND((COLUMN()-2)/24,5),'Расчет сбытовых надбавок'!$B$2281:'Расчет сбытовых надбавок'!$G$3024,3)</f>
        <v>482.84000000000003</v>
      </c>
      <c r="Y766" s="98">
        <f>VLOOKUP($A766+ROUND((COLUMN()-2)/24,5),АТС!$A$41:$F$736,5)+VLOOKUP($A766+ROUND((COLUMN()-2)/24,5),'Расчет сбытовых надбавок'!$B$2281:'Расчет сбытовых надбавок'!$G$3024,3)</f>
        <v>380.39</v>
      </c>
    </row>
    <row r="767" spans="1:27" x14ac:dyDescent="0.2">
      <c r="A767" s="79">
        <f t="shared" si="22"/>
        <v>42563</v>
      </c>
      <c r="B767" s="98">
        <f>VLOOKUP($A767+ROUND((COLUMN()-2)/24,5),АТС!$A$41:$F$736,5)+VLOOKUP($A767+ROUND((COLUMN()-2)/24,5),'Расчет сбытовых надбавок'!$B$2281:'Расчет сбытовых надбавок'!$G$3024,3)</f>
        <v>179.93</v>
      </c>
      <c r="C767" s="98">
        <f>VLOOKUP($A767+ROUND((COLUMN()-2)/24,5),АТС!$A$41:$F$736,5)+VLOOKUP($A767+ROUND((COLUMN()-2)/24,5),'Расчет сбытовых надбавок'!$B$2281:'Расчет сбытовых надбавок'!$G$3024,3)</f>
        <v>127.27000000000001</v>
      </c>
      <c r="D767" s="98">
        <f>VLOOKUP($A767+ROUND((COLUMN()-2)/24,5),АТС!$A$41:$F$736,5)+VLOOKUP($A767+ROUND((COLUMN()-2)/24,5),'Расчет сбытовых надбавок'!$B$2281:'Расчет сбытовых надбавок'!$G$3024,3)</f>
        <v>45.05</v>
      </c>
      <c r="E767" s="98">
        <f>VLOOKUP($A767+ROUND((COLUMN()-2)/24,5),АТС!$A$41:$F$736,5)+VLOOKUP($A767+ROUND((COLUMN()-2)/24,5),'Расчет сбытовых надбавок'!$B$2281:'Расчет сбытовых надбавок'!$G$3024,3)</f>
        <v>84.31</v>
      </c>
      <c r="F767" s="98">
        <f>VLOOKUP($A767+ROUND((COLUMN()-2)/24,5),АТС!$A$41:$F$736,5)+VLOOKUP($A767+ROUND((COLUMN()-2)/24,5),'Расчет сбытовых надбавок'!$B$2281:'Расчет сбытовых надбавок'!$G$3024,3)</f>
        <v>873.68</v>
      </c>
      <c r="G767" s="98">
        <f>VLOOKUP($A767+ROUND((COLUMN()-2)/24,5),АТС!$A$41:$F$736,5)+VLOOKUP($A767+ROUND((COLUMN()-2)/24,5),'Расчет сбытовых надбавок'!$B$2281:'Расчет сбытовых надбавок'!$G$3024,3)</f>
        <v>0</v>
      </c>
      <c r="H767" s="98">
        <f>VLOOKUP($A767+ROUND((COLUMN()-2)/24,5),АТС!$A$41:$F$736,5)+VLOOKUP($A767+ROUND((COLUMN()-2)/24,5),'Расчет сбытовых надбавок'!$B$2281:'Расчет сбытовых надбавок'!$G$3024,3)</f>
        <v>0</v>
      </c>
      <c r="I767" s="98">
        <f>VLOOKUP($A767+ROUND((COLUMN()-2)/24,5),АТС!$A$41:$F$736,5)+VLOOKUP($A767+ROUND((COLUMN()-2)/24,5),'Расчет сбытовых надбавок'!$B$2281:'Расчет сбытовых надбавок'!$G$3024,3)</f>
        <v>0</v>
      </c>
      <c r="J767" s="98">
        <f>VLOOKUP($A767+ROUND((COLUMN()-2)/24,5),АТС!$A$41:$F$736,5)+VLOOKUP($A767+ROUND((COLUMN()-2)/24,5),'Расчет сбытовых надбавок'!$B$2281:'Расчет сбытовых надбавок'!$G$3024,3)</f>
        <v>28.6</v>
      </c>
      <c r="K767" s="98">
        <f>VLOOKUP($A767+ROUND((COLUMN()-2)/24,5),АТС!$A$41:$F$736,5)+VLOOKUP($A767+ROUND((COLUMN()-2)/24,5),'Расчет сбытовых надбавок'!$B$2281:'Расчет сбытовых надбавок'!$G$3024,3)</f>
        <v>15.52</v>
      </c>
      <c r="L767" s="98">
        <f>VLOOKUP($A767+ROUND((COLUMN()-2)/24,5),АТС!$A$41:$F$736,5)+VLOOKUP($A767+ROUND((COLUMN()-2)/24,5),'Расчет сбытовых надбавок'!$B$2281:'Расчет сбытовых надбавок'!$G$3024,3)</f>
        <v>72.070000000000007</v>
      </c>
      <c r="M767" s="98">
        <f>VLOOKUP($A767+ROUND((COLUMN()-2)/24,5),АТС!$A$41:$F$736,5)+VLOOKUP($A767+ROUND((COLUMN()-2)/24,5),'Расчет сбытовых надбавок'!$B$2281:'Расчет сбытовых надбавок'!$G$3024,3)</f>
        <v>99.07</v>
      </c>
      <c r="N767" s="98">
        <f>VLOOKUP($A767+ROUND((COLUMN()-2)/24,5),АТС!$A$41:$F$736,5)+VLOOKUP($A767+ROUND((COLUMN()-2)/24,5),'Расчет сбытовых надбавок'!$B$2281:'Расчет сбытовых надбавок'!$G$3024,3)</f>
        <v>30.27</v>
      </c>
      <c r="O767" s="98">
        <f>VLOOKUP($A767+ROUND((COLUMN()-2)/24,5),АТС!$A$41:$F$736,5)+VLOOKUP($A767+ROUND((COLUMN()-2)/24,5),'Расчет сбытовых надбавок'!$B$2281:'Расчет сбытовых надбавок'!$G$3024,3)</f>
        <v>14.3</v>
      </c>
      <c r="P767" s="98">
        <f>VLOOKUP($A767+ROUND((COLUMN()-2)/24,5),АТС!$A$41:$F$736,5)+VLOOKUP($A767+ROUND((COLUMN()-2)/24,5),'Расчет сбытовых надбавок'!$B$2281:'Расчет сбытовых надбавок'!$G$3024,3)</f>
        <v>22.45</v>
      </c>
      <c r="Q767" s="98">
        <f>VLOOKUP($A767+ROUND((COLUMN()-2)/24,5),АТС!$A$41:$F$736,5)+VLOOKUP($A767+ROUND((COLUMN()-2)/24,5),'Расчет сбытовых надбавок'!$B$2281:'Расчет сбытовых надбавок'!$G$3024,3)</f>
        <v>38.129999999999995</v>
      </c>
      <c r="R767" s="98">
        <f>VLOOKUP($A767+ROUND((COLUMN()-2)/24,5),АТС!$A$41:$F$736,5)+VLOOKUP($A767+ROUND((COLUMN()-2)/24,5),'Расчет сбытовых надбавок'!$B$2281:'Расчет сбытовых надбавок'!$G$3024,3)</f>
        <v>28.45</v>
      </c>
      <c r="S767" s="98">
        <f>VLOOKUP($A767+ROUND((COLUMN()-2)/24,5),АТС!$A$41:$F$736,5)+VLOOKUP($A767+ROUND((COLUMN()-2)/24,5),'Расчет сбытовых надбавок'!$B$2281:'Расчет сбытовых надбавок'!$G$3024,3)</f>
        <v>32.04</v>
      </c>
      <c r="T767" s="98">
        <f>VLOOKUP($A767+ROUND((COLUMN()-2)/24,5),АТС!$A$41:$F$736,5)+VLOOKUP($A767+ROUND((COLUMN()-2)/24,5),'Расчет сбытовых надбавок'!$B$2281:'Расчет сбытовых надбавок'!$G$3024,3)</f>
        <v>47.940000000000005</v>
      </c>
      <c r="U767" s="98">
        <f>VLOOKUP($A767+ROUND((COLUMN()-2)/24,5),АТС!$A$41:$F$736,5)+VLOOKUP($A767+ROUND((COLUMN()-2)/24,5),'Расчет сбытовых надбавок'!$B$2281:'Расчет сбытовых надбавок'!$G$3024,3)</f>
        <v>1.29</v>
      </c>
      <c r="V767" s="98">
        <f>VLOOKUP($A767+ROUND((COLUMN()-2)/24,5),АТС!$A$41:$F$736,5)+VLOOKUP($A767+ROUND((COLUMN()-2)/24,5),'Расчет сбытовых надбавок'!$B$2281:'Расчет сбытовых надбавок'!$G$3024,3)</f>
        <v>0.01</v>
      </c>
      <c r="W767" s="98">
        <f>VLOOKUP($A767+ROUND((COLUMN()-2)/24,5),АТС!$A$41:$F$736,5)+VLOOKUP($A767+ROUND((COLUMN()-2)/24,5),'Расчет сбытовых надбавок'!$B$2281:'Расчет сбытовых надбавок'!$G$3024,3)</f>
        <v>56.84</v>
      </c>
      <c r="X767" s="98">
        <f>VLOOKUP($A767+ROUND((COLUMN()-2)/24,5),АТС!$A$41:$F$736,5)+VLOOKUP($A767+ROUND((COLUMN()-2)/24,5),'Расчет сбытовых надбавок'!$B$2281:'Расчет сбытовых надбавок'!$G$3024,3)</f>
        <v>386.4</v>
      </c>
      <c r="Y767" s="98">
        <f>VLOOKUP($A767+ROUND((COLUMN()-2)/24,5),АТС!$A$41:$F$736,5)+VLOOKUP($A767+ROUND((COLUMN()-2)/24,5),'Расчет сбытовых надбавок'!$B$2281:'Расчет сбытовых надбавок'!$G$3024,3)</f>
        <v>251.19</v>
      </c>
    </row>
    <row r="768" spans="1:27" x14ac:dyDescent="0.2">
      <c r="A768" s="79">
        <f t="shared" si="22"/>
        <v>42564</v>
      </c>
      <c r="B768" s="98">
        <f>VLOOKUP($A768+ROUND((COLUMN()-2)/24,5),АТС!$A$41:$F$736,5)+VLOOKUP($A768+ROUND((COLUMN()-2)/24,5),'Расчет сбытовых надбавок'!$B$2281:'Расчет сбытовых надбавок'!$G$3024,3)</f>
        <v>1114.8600000000001</v>
      </c>
      <c r="C768" s="98">
        <f>VLOOKUP($A768+ROUND((COLUMN()-2)/24,5),АТС!$A$41:$F$736,5)+VLOOKUP($A768+ROUND((COLUMN()-2)/24,5),'Расчет сбытовых надбавок'!$B$2281:'Расчет сбытовых надбавок'!$G$3024,3)</f>
        <v>1055.02</v>
      </c>
      <c r="D768" s="98">
        <f>VLOOKUP($A768+ROUND((COLUMN()-2)/24,5),АТС!$A$41:$F$736,5)+VLOOKUP($A768+ROUND((COLUMN()-2)/24,5),'Расчет сбытовых надбавок'!$B$2281:'Расчет сбытовых надбавок'!$G$3024,3)</f>
        <v>60.660000000000004</v>
      </c>
      <c r="E768" s="98">
        <f>VLOOKUP($A768+ROUND((COLUMN()-2)/24,5),АТС!$A$41:$F$736,5)+VLOOKUP($A768+ROUND((COLUMN()-2)/24,5),'Расчет сбытовых надбавок'!$B$2281:'Расчет сбытовых надбавок'!$G$3024,3)</f>
        <v>915.49</v>
      </c>
      <c r="F768" s="98">
        <f>VLOOKUP($A768+ROUND((COLUMN()-2)/24,5),АТС!$A$41:$F$736,5)+VLOOKUP($A768+ROUND((COLUMN()-2)/24,5),'Расчет сбытовых надбавок'!$B$2281:'Расчет сбытовых надбавок'!$G$3024,3)</f>
        <v>861.65</v>
      </c>
      <c r="G768" s="98">
        <f>VLOOKUP($A768+ROUND((COLUMN()-2)/24,5),АТС!$A$41:$F$736,5)+VLOOKUP($A768+ROUND((COLUMN()-2)/24,5),'Расчет сбытовых надбавок'!$B$2281:'Расчет сбытовых надбавок'!$G$3024,3)</f>
        <v>850.92</v>
      </c>
      <c r="H768" s="98">
        <f>VLOOKUP($A768+ROUND((COLUMN()-2)/24,5),АТС!$A$41:$F$736,5)+VLOOKUP($A768+ROUND((COLUMN()-2)/24,5),'Расчет сбытовых надбавок'!$B$2281:'Расчет сбытовых надбавок'!$G$3024,3)</f>
        <v>0</v>
      </c>
      <c r="I768" s="98">
        <f>VLOOKUP($A768+ROUND((COLUMN()-2)/24,5),АТС!$A$41:$F$736,5)+VLOOKUP($A768+ROUND((COLUMN()-2)/24,5),'Расчет сбытовых надбавок'!$B$2281:'Расчет сбытовых надбавок'!$G$3024,3)</f>
        <v>0</v>
      </c>
      <c r="J768" s="98">
        <f>VLOOKUP($A768+ROUND((COLUMN()-2)/24,5),АТС!$A$41:$F$736,5)+VLOOKUP($A768+ROUND((COLUMN()-2)/24,5),'Расчет сбытовых надбавок'!$B$2281:'Расчет сбытовых надбавок'!$G$3024,3)</f>
        <v>25.67</v>
      </c>
      <c r="K768" s="98">
        <f>VLOOKUP($A768+ROUND((COLUMN()-2)/24,5),АТС!$A$41:$F$736,5)+VLOOKUP($A768+ROUND((COLUMN()-2)/24,5),'Расчет сбытовых надбавок'!$B$2281:'Расчет сбытовых надбавок'!$G$3024,3)</f>
        <v>63.94</v>
      </c>
      <c r="L768" s="98">
        <f>VLOOKUP($A768+ROUND((COLUMN()-2)/24,5),АТС!$A$41:$F$736,5)+VLOOKUP($A768+ROUND((COLUMN()-2)/24,5),'Расчет сбытовых надбавок'!$B$2281:'Расчет сбытовых надбавок'!$G$3024,3)</f>
        <v>125.75999999999999</v>
      </c>
      <c r="M768" s="98">
        <f>VLOOKUP($A768+ROUND((COLUMN()-2)/24,5),АТС!$A$41:$F$736,5)+VLOOKUP($A768+ROUND((COLUMN()-2)/24,5),'Расчет сбытовых надбавок'!$B$2281:'Расчет сбытовых надбавок'!$G$3024,3)</f>
        <v>142.49</v>
      </c>
      <c r="N768" s="98">
        <f>VLOOKUP($A768+ROUND((COLUMN()-2)/24,5),АТС!$A$41:$F$736,5)+VLOOKUP($A768+ROUND((COLUMN()-2)/24,5),'Расчет сбытовых надбавок'!$B$2281:'Расчет сбытовых надбавок'!$G$3024,3)</f>
        <v>42.79</v>
      </c>
      <c r="O768" s="98">
        <f>VLOOKUP($A768+ROUND((COLUMN()-2)/24,5),АТС!$A$41:$F$736,5)+VLOOKUP($A768+ROUND((COLUMN()-2)/24,5),'Расчет сбытовых надбавок'!$B$2281:'Расчет сбытовых надбавок'!$G$3024,3)</f>
        <v>23.1</v>
      </c>
      <c r="P768" s="98">
        <f>VLOOKUP($A768+ROUND((COLUMN()-2)/24,5),АТС!$A$41:$F$736,5)+VLOOKUP($A768+ROUND((COLUMN()-2)/24,5),'Расчет сбытовых надбавок'!$B$2281:'Расчет сбытовых надбавок'!$G$3024,3)</f>
        <v>54.55</v>
      </c>
      <c r="Q768" s="98">
        <f>VLOOKUP($A768+ROUND((COLUMN()-2)/24,5),АТС!$A$41:$F$736,5)+VLOOKUP($A768+ROUND((COLUMN()-2)/24,5),'Расчет сбытовых надбавок'!$B$2281:'Расчет сбытовых надбавок'!$G$3024,3)</f>
        <v>66.17</v>
      </c>
      <c r="R768" s="98">
        <f>VLOOKUP($A768+ROUND((COLUMN()-2)/24,5),АТС!$A$41:$F$736,5)+VLOOKUP($A768+ROUND((COLUMN()-2)/24,5),'Расчет сбытовых надбавок'!$B$2281:'Расчет сбытовых надбавок'!$G$3024,3)</f>
        <v>74.84</v>
      </c>
      <c r="S768" s="98">
        <f>VLOOKUP($A768+ROUND((COLUMN()-2)/24,5),АТС!$A$41:$F$736,5)+VLOOKUP($A768+ROUND((COLUMN()-2)/24,5),'Расчет сбытовых надбавок'!$B$2281:'Расчет сбытовых надбавок'!$G$3024,3)</f>
        <v>104.32000000000001</v>
      </c>
      <c r="T768" s="98">
        <f>VLOOKUP($A768+ROUND((COLUMN()-2)/24,5),АТС!$A$41:$F$736,5)+VLOOKUP($A768+ROUND((COLUMN()-2)/24,5),'Расчет сбытовых надбавок'!$B$2281:'Расчет сбытовых надбавок'!$G$3024,3)</f>
        <v>107.58000000000001</v>
      </c>
      <c r="U768" s="98">
        <f>VLOOKUP($A768+ROUND((COLUMN()-2)/24,5),АТС!$A$41:$F$736,5)+VLOOKUP($A768+ROUND((COLUMN()-2)/24,5),'Расчет сбытовых надбавок'!$B$2281:'Расчет сбытовых надбавок'!$G$3024,3)</f>
        <v>22.33</v>
      </c>
      <c r="V768" s="98">
        <f>VLOOKUP($A768+ROUND((COLUMN()-2)/24,5),АТС!$A$41:$F$736,5)+VLOOKUP($A768+ROUND((COLUMN()-2)/24,5),'Расчет сбытовых надбавок'!$B$2281:'Расчет сбытовых надбавок'!$G$3024,3)</f>
        <v>0.01</v>
      </c>
      <c r="W768" s="98">
        <f>VLOOKUP($A768+ROUND((COLUMN()-2)/24,5),АТС!$A$41:$F$736,5)+VLOOKUP($A768+ROUND((COLUMN()-2)/24,5),'Расчет сбытовых надбавок'!$B$2281:'Расчет сбытовых надбавок'!$G$3024,3)</f>
        <v>0</v>
      </c>
      <c r="X768" s="98">
        <f>VLOOKUP($A768+ROUND((COLUMN()-2)/24,5),АТС!$A$41:$F$736,5)+VLOOKUP($A768+ROUND((COLUMN()-2)/24,5),'Расчет сбытовых надбавок'!$B$2281:'Расчет сбытовых надбавок'!$G$3024,3)</f>
        <v>0</v>
      </c>
      <c r="Y768" s="98">
        <f>VLOOKUP($A768+ROUND((COLUMN()-2)/24,5),АТС!$A$41:$F$736,5)+VLOOKUP($A768+ROUND((COLUMN()-2)/24,5),'Расчет сбытовых надбавок'!$B$2281:'Расчет сбытовых надбавок'!$G$3024,3)</f>
        <v>0.01</v>
      </c>
    </row>
    <row r="769" spans="1:25" x14ac:dyDescent="0.2">
      <c r="A769" s="79">
        <f t="shared" si="22"/>
        <v>42565</v>
      </c>
      <c r="B769" s="98">
        <f>VLOOKUP($A769+ROUND((COLUMN()-2)/24,5),АТС!$A$41:$F$736,5)+VLOOKUP($A769+ROUND((COLUMN()-2)/24,5),'Расчет сбытовых надбавок'!$B$2281:'Расчет сбытовых надбавок'!$G$3024,3)</f>
        <v>150.44</v>
      </c>
      <c r="C769" s="98">
        <f>VLOOKUP($A769+ROUND((COLUMN()-2)/24,5),АТС!$A$41:$F$736,5)+VLOOKUP($A769+ROUND((COLUMN()-2)/24,5),'Расчет сбытовых надбавок'!$B$2281:'Расчет сбытовых надбавок'!$G$3024,3)</f>
        <v>13.25</v>
      </c>
      <c r="D769" s="98">
        <f>VLOOKUP($A769+ROUND((COLUMN()-2)/24,5),АТС!$A$41:$F$736,5)+VLOOKUP($A769+ROUND((COLUMN()-2)/24,5),'Расчет сбытовых надбавок'!$B$2281:'Расчет сбытовых надбавок'!$G$3024,3)</f>
        <v>11.649999999999999</v>
      </c>
      <c r="E769" s="98">
        <f>VLOOKUP($A769+ROUND((COLUMN()-2)/24,5),АТС!$A$41:$F$736,5)+VLOOKUP($A769+ROUND((COLUMN()-2)/24,5),'Расчет сбытовых надбавок'!$B$2281:'Расчет сбытовых надбавок'!$G$3024,3)</f>
        <v>14.21</v>
      </c>
      <c r="F769" s="98">
        <f>VLOOKUP($A769+ROUND((COLUMN()-2)/24,5),АТС!$A$41:$F$736,5)+VLOOKUP($A769+ROUND((COLUMN()-2)/24,5),'Расчет сбытовых надбавок'!$B$2281:'Расчет сбытовых надбавок'!$G$3024,3)</f>
        <v>10.07</v>
      </c>
      <c r="G769" s="98">
        <f>VLOOKUP($A769+ROUND((COLUMN()-2)/24,5),АТС!$A$41:$F$736,5)+VLOOKUP($A769+ROUND((COLUMN()-2)/24,5),'Расчет сбытовых надбавок'!$B$2281:'Расчет сбытовых надбавок'!$G$3024,3)</f>
        <v>0</v>
      </c>
      <c r="H769" s="98">
        <f>VLOOKUP($A769+ROUND((COLUMN()-2)/24,5),АТС!$A$41:$F$736,5)+VLOOKUP($A769+ROUND((COLUMN()-2)/24,5),'Расчет сбытовых надбавок'!$B$2281:'Расчет сбытовых надбавок'!$G$3024,3)</f>
        <v>0</v>
      </c>
      <c r="I769" s="98">
        <f>VLOOKUP($A769+ROUND((COLUMN()-2)/24,5),АТС!$A$41:$F$736,5)+VLOOKUP($A769+ROUND((COLUMN()-2)/24,5),'Расчет сбытовых надбавок'!$B$2281:'Расчет сбытовых надбавок'!$G$3024,3)</f>
        <v>0</v>
      </c>
      <c r="J769" s="98">
        <f>VLOOKUP($A769+ROUND((COLUMN()-2)/24,5),АТС!$A$41:$F$736,5)+VLOOKUP($A769+ROUND((COLUMN()-2)/24,5),'Расчет сбытовых надбавок'!$B$2281:'Расчет сбытовых надбавок'!$G$3024,3)</f>
        <v>696.53</v>
      </c>
      <c r="K769" s="98">
        <f>VLOOKUP($A769+ROUND((COLUMN()-2)/24,5),АТС!$A$41:$F$736,5)+VLOOKUP($A769+ROUND((COLUMN()-2)/24,5),'Расчет сбытовых надбавок'!$B$2281:'Расчет сбытовых надбавок'!$G$3024,3)</f>
        <v>60.27</v>
      </c>
      <c r="L769" s="98">
        <f>VLOOKUP($A769+ROUND((COLUMN()-2)/24,5),АТС!$A$41:$F$736,5)+VLOOKUP($A769+ROUND((COLUMN()-2)/24,5),'Расчет сбытовых надбавок'!$B$2281:'Расчет сбытовых надбавок'!$G$3024,3)</f>
        <v>96.55</v>
      </c>
      <c r="M769" s="98">
        <f>VLOOKUP($A769+ROUND((COLUMN()-2)/24,5),АТС!$A$41:$F$736,5)+VLOOKUP($A769+ROUND((COLUMN()-2)/24,5),'Расчет сбытовых надбавок'!$B$2281:'Расчет сбытовых надбавок'!$G$3024,3)</f>
        <v>7.08</v>
      </c>
      <c r="N769" s="98">
        <f>VLOOKUP($A769+ROUND((COLUMN()-2)/24,5),АТС!$A$41:$F$736,5)+VLOOKUP($A769+ROUND((COLUMN()-2)/24,5),'Расчет сбытовых надбавок'!$B$2281:'Расчет сбытовых надбавок'!$G$3024,3)</f>
        <v>16.14</v>
      </c>
      <c r="O769" s="98">
        <f>VLOOKUP($A769+ROUND((COLUMN()-2)/24,5),АТС!$A$41:$F$736,5)+VLOOKUP($A769+ROUND((COLUMN()-2)/24,5),'Расчет сбытовых надбавок'!$B$2281:'Расчет сбытовых надбавок'!$G$3024,3)</f>
        <v>12.08</v>
      </c>
      <c r="P769" s="98">
        <f>VLOOKUP($A769+ROUND((COLUMN()-2)/24,5),АТС!$A$41:$F$736,5)+VLOOKUP($A769+ROUND((COLUMN()-2)/24,5),'Расчет сбытовых надбавок'!$B$2281:'Расчет сбытовых надбавок'!$G$3024,3)</f>
        <v>10.780000000000001</v>
      </c>
      <c r="Q769" s="98">
        <f>VLOOKUP($A769+ROUND((COLUMN()-2)/24,5),АТС!$A$41:$F$736,5)+VLOOKUP($A769+ROUND((COLUMN()-2)/24,5),'Расчет сбытовых надбавок'!$B$2281:'Расчет сбытовых надбавок'!$G$3024,3)</f>
        <v>12.64</v>
      </c>
      <c r="R769" s="98">
        <f>VLOOKUP($A769+ROUND((COLUMN()-2)/24,5),АТС!$A$41:$F$736,5)+VLOOKUP($A769+ROUND((COLUMN()-2)/24,5),'Расчет сбытовых надбавок'!$B$2281:'Расчет сбытовых надбавок'!$G$3024,3)</f>
        <v>26.29</v>
      </c>
      <c r="S769" s="98">
        <f>VLOOKUP($A769+ROUND((COLUMN()-2)/24,5),АТС!$A$41:$F$736,5)+VLOOKUP($A769+ROUND((COLUMN()-2)/24,5),'Расчет сбытовых надбавок'!$B$2281:'Расчет сбытовых надбавок'!$G$3024,3)</f>
        <v>35.729999999999997</v>
      </c>
      <c r="T769" s="98">
        <f>VLOOKUP($A769+ROUND((COLUMN()-2)/24,5),АТС!$A$41:$F$736,5)+VLOOKUP($A769+ROUND((COLUMN()-2)/24,5),'Расчет сбытовых надбавок'!$B$2281:'Расчет сбытовых надбавок'!$G$3024,3)</f>
        <v>0.01</v>
      </c>
      <c r="U769" s="98">
        <f>VLOOKUP($A769+ROUND((COLUMN()-2)/24,5),АТС!$A$41:$F$736,5)+VLOOKUP($A769+ROUND((COLUMN()-2)/24,5),'Расчет сбытовых надбавок'!$B$2281:'Расчет сбытовых надбавок'!$G$3024,3)</f>
        <v>0</v>
      </c>
      <c r="V769" s="98">
        <f>VLOOKUP($A769+ROUND((COLUMN()-2)/24,5),АТС!$A$41:$F$736,5)+VLOOKUP($A769+ROUND((COLUMN()-2)/24,5),'Расчет сбытовых надбавок'!$B$2281:'Расчет сбытовых надбавок'!$G$3024,3)</f>
        <v>0</v>
      </c>
      <c r="W769" s="98">
        <f>VLOOKUP($A769+ROUND((COLUMN()-2)/24,5),АТС!$A$41:$F$736,5)+VLOOKUP($A769+ROUND((COLUMN()-2)/24,5),'Расчет сбытовых надбавок'!$B$2281:'Расчет сбытовых надбавок'!$G$3024,3)</f>
        <v>0</v>
      </c>
      <c r="X769" s="98">
        <f>VLOOKUP($A769+ROUND((COLUMN()-2)/24,5),АТС!$A$41:$F$736,5)+VLOOKUP($A769+ROUND((COLUMN()-2)/24,5),'Расчет сбытовых надбавок'!$B$2281:'Расчет сбытовых надбавок'!$G$3024,3)</f>
        <v>33.61</v>
      </c>
      <c r="Y769" s="98">
        <f>VLOOKUP($A769+ROUND((COLUMN()-2)/24,5),АТС!$A$41:$F$736,5)+VLOOKUP($A769+ROUND((COLUMN()-2)/24,5),'Расчет сбытовых надбавок'!$B$2281:'Расчет сбытовых надбавок'!$G$3024,3)</f>
        <v>58.52</v>
      </c>
    </row>
    <row r="770" spans="1:25" x14ac:dyDescent="0.2">
      <c r="A770" s="79">
        <f t="shared" si="22"/>
        <v>42566</v>
      </c>
      <c r="B770" s="98">
        <f>VLOOKUP($A770+ROUND((COLUMN()-2)/24,5),АТС!$A$41:$F$736,5)+VLOOKUP($A770+ROUND((COLUMN()-2)/24,5),'Расчет сбытовых надбавок'!$B$2281:'Расчет сбытовых надбавок'!$G$3024,3)</f>
        <v>0</v>
      </c>
      <c r="C770" s="98">
        <f>VLOOKUP($A770+ROUND((COLUMN()-2)/24,5),АТС!$A$41:$F$736,5)+VLOOKUP($A770+ROUND((COLUMN()-2)/24,5),'Расчет сбытовых надбавок'!$B$2281:'Расчет сбытовых надбавок'!$G$3024,3)</f>
        <v>0</v>
      </c>
      <c r="D770" s="98">
        <f>VLOOKUP($A770+ROUND((COLUMN()-2)/24,5),АТС!$A$41:$F$736,5)+VLOOKUP($A770+ROUND((COLUMN()-2)/24,5),'Расчет сбытовых надбавок'!$B$2281:'Расчет сбытовых надбавок'!$G$3024,3)</f>
        <v>0</v>
      </c>
      <c r="E770" s="98">
        <f>VLOOKUP($A770+ROUND((COLUMN()-2)/24,5),АТС!$A$41:$F$736,5)+VLOOKUP($A770+ROUND((COLUMN()-2)/24,5),'Расчет сбытовых надбавок'!$B$2281:'Расчет сбытовых надбавок'!$G$3024,3)</f>
        <v>0.01</v>
      </c>
      <c r="F770" s="98">
        <f>VLOOKUP($A770+ROUND((COLUMN()-2)/24,5),АТС!$A$41:$F$736,5)+VLOOKUP($A770+ROUND((COLUMN()-2)/24,5),'Расчет сбытовых надбавок'!$B$2281:'Расчет сбытовых надбавок'!$G$3024,3)</f>
        <v>0</v>
      </c>
      <c r="G770" s="98">
        <f>VLOOKUP($A770+ROUND((COLUMN()-2)/24,5),АТС!$A$41:$F$736,5)+VLOOKUP($A770+ROUND((COLUMN()-2)/24,5),'Расчет сбытовых надбавок'!$B$2281:'Расчет сбытовых надбавок'!$G$3024,3)</f>
        <v>0</v>
      </c>
      <c r="H770" s="98">
        <f>VLOOKUP($A770+ROUND((COLUMN()-2)/24,5),АТС!$A$41:$F$736,5)+VLOOKUP($A770+ROUND((COLUMN()-2)/24,5),'Расчет сбытовых надбавок'!$B$2281:'Расчет сбытовых надбавок'!$G$3024,3)</f>
        <v>0</v>
      </c>
      <c r="I770" s="98">
        <f>VLOOKUP($A770+ROUND((COLUMN()-2)/24,5),АТС!$A$41:$F$736,5)+VLOOKUP($A770+ROUND((COLUMN()-2)/24,5),'Расчет сбытовых надбавок'!$B$2281:'Расчет сбытовых надбавок'!$G$3024,3)</f>
        <v>0</v>
      </c>
      <c r="J770" s="98">
        <f>VLOOKUP($A770+ROUND((COLUMN()-2)/24,5),АТС!$A$41:$F$736,5)+VLOOKUP($A770+ROUND((COLUMN()-2)/24,5),'Расчет сбытовых надбавок'!$B$2281:'Расчет сбытовых надбавок'!$G$3024,3)</f>
        <v>0.01</v>
      </c>
      <c r="K770" s="98">
        <f>VLOOKUP($A770+ROUND((COLUMN()-2)/24,5),АТС!$A$41:$F$736,5)+VLOOKUP($A770+ROUND((COLUMN()-2)/24,5),'Расчет сбытовых надбавок'!$B$2281:'Расчет сбытовых надбавок'!$G$3024,3)</f>
        <v>0</v>
      </c>
      <c r="L770" s="98">
        <f>VLOOKUP($A770+ROUND((COLUMN()-2)/24,5),АТС!$A$41:$F$736,5)+VLOOKUP($A770+ROUND((COLUMN()-2)/24,5),'Расчет сбытовых надбавок'!$B$2281:'Расчет сбытовых надбавок'!$G$3024,3)</f>
        <v>0</v>
      </c>
      <c r="M770" s="98">
        <f>VLOOKUP($A770+ROUND((COLUMN()-2)/24,5),АТС!$A$41:$F$736,5)+VLOOKUP($A770+ROUND((COLUMN()-2)/24,5),'Расчет сбытовых надбавок'!$B$2281:'Расчет сбытовых надбавок'!$G$3024,3)</f>
        <v>0</v>
      </c>
      <c r="N770" s="98">
        <f>VLOOKUP($A770+ROUND((COLUMN()-2)/24,5),АТС!$A$41:$F$736,5)+VLOOKUP($A770+ROUND((COLUMN()-2)/24,5),'Расчет сбытовых надбавок'!$B$2281:'Расчет сбытовых надбавок'!$G$3024,3)</f>
        <v>89.69</v>
      </c>
      <c r="O770" s="98">
        <f>VLOOKUP($A770+ROUND((COLUMN()-2)/24,5),АТС!$A$41:$F$736,5)+VLOOKUP($A770+ROUND((COLUMN()-2)/24,5),'Расчет сбытовых надбавок'!$B$2281:'Расчет сбытовых надбавок'!$G$3024,3)</f>
        <v>83.24</v>
      </c>
      <c r="P770" s="98">
        <f>VLOOKUP($A770+ROUND((COLUMN()-2)/24,5),АТС!$A$41:$F$736,5)+VLOOKUP($A770+ROUND((COLUMN()-2)/24,5),'Расчет сбытовых надбавок'!$B$2281:'Расчет сбытовых надбавок'!$G$3024,3)</f>
        <v>151.87</v>
      </c>
      <c r="Q770" s="98">
        <f>VLOOKUP($A770+ROUND((COLUMN()-2)/24,5),АТС!$A$41:$F$736,5)+VLOOKUP($A770+ROUND((COLUMN()-2)/24,5),'Расчет сбытовых надбавок'!$B$2281:'Расчет сбытовых надбавок'!$G$3024,3)</f>
        <v>129.34</v>
      </c>
      <c r="R770" s="98">
        <f>VLOOKUP($A770+ROUND((COLUMN()-2)/24,5),АТС!$A$41:$F$736,5)+VLOOKUP($A770+ROUND((COLUMN()-2)/24,5),'Расчет сбытовых надбавок'!$B$2281:'Расчет сбытовых надбавок'!$G$3024,3)</f>
        <v>97.59</v>
      </c>
      <c r="S770" s="98">
        <f>VLOOKUP($A770+ROUND((COLUMN()-2)/24,5),АТС!$A$41:$F$736,5)+VLOOKUP($A770+ROUND((COLUMN()-2)/24,5),'Расчет сбытовых надбавок'!$B$2281:'Расчет сбытовых надбавок'!$G$3024,3)</f>
        <v>147.19000000000003</v>
      </c>
      <c r="T770" s="98">
        <f>VLOOKUP($A770+ROUND((COLUMN()-2)/24,5),АТС!$A$41:$F$736,5)+VLOOKUP($A770+ROUND((COLUMN()-2)/24,5),'Расчет сбытовых надбавок'!$B$2281:'Расчет сбытовых надбавок'!$G$3024,3)</f>
        <v>0.01</v>
      </c>
      <c r="U770" s="98">
        <f>VLOOKUP($A770+ROUND((COLUMN()-2)/24,5),АТС!$A$41:$F$736,5)+VLOOKUP($A770+ROUND((COLUMN()-2)/24,5),'Расчет сбытовых надбавок'!$B$2281:'Расчет сбытовых надбавок'!$G$3024,3)</f>
        <v>0</v>
      </c>
      <c r="V770" s="98">
        <f>VLOOKUP($A770+ROUND((COLUMN()-2)/24,5),АТС!$A$41:$F$736,5)+VLOOKUP($A770+ROUND((COLUMN()-2)/24,5),'Расчет сбытовых надбавок'!$B$2281:'Расчет сбытовых надбавок'!$G$3024,3)</f>
        <v>0</v>
      </c>
      <c r="W770" s="98">
        <f>VLOOKUP($A770+ROUND((COLUMN()-2)/24,5),АТС!$A$41:$F$736,5)+VLOOKUP($A770+ROUND((COLUMN()-2)/24,5),'Расчет сбытовых надбавок'!$B$2281:'Расчет сбытовых надбавок'!$G$3024,3)</f>
        <v>0.74</v>
      </c>
      <c r="X770" s="98">
        <f>VLOOKUP($A770+ROUND((COLUMN()-2)/24,5),АТС!$A$41:$F$736,5)+VLOOKUP($A770+ROUND((COLUMN()-2)/24,5),'Расчет сбытовых надбавок'!$B$2281:'Расчет сбытовых надбавок'!$G$3024,3)</f>
        <v>203.73</v>
      </c>
      <c r="Y770" s="98">
        <f>VLOOKUP($A770+ROUND((COLUMN()-2)/24,5),АТС!$A$41:$F$736,5)+VLOOKUP($A770+ROUND((COLUMN()-2)/24,5),'Расчет сбытовых надбавок'!$B$2281:'Расчет сбытовых надбавок'!$G$3024,3)</f>
        <v>203.01000000000002</v>
      </c>
    </row>
    <row r="771" spans="1:25" x14ac:dyDescent="0.2">
      <c r="A771" s="79">
        <f t="shared" si="22"/>
        <v>42567</v>
      </c>
      <c r="B771" s="98">
        <f>VLOOKUP($A771+ROUND((COLUMN()-2)/24,5),АТС!$A$41:$F$736,5)+VLOOKUP($A771+ROUND((COLUMN()-2)/24,5),'Расчет сбытовых надбавок'!$B$2281:'Расчет сбытовых надбавок'!$G$3024,3)</f>
        <v>189</v>
      </c>
      <c r="C771" s="98">
        <f>VLOOKUP($A771+ROUND((COLUMN()-2)/24,5),АТС!$A$41:$F$736,5)+VLOOKUP($A771+ROUND((COLUMN()-2)/24,5),'Расчет сбытовых надбавок'!$B$2281:'Расчет сбытовых надбавок'!$G$3024,3)</f>
        <v>47.89</v>
      </c>
      <c r="D771" s="98">
        <f>VLOOKUP($A771+ROUND((COLUMN()-2)/24,5),АТС!$A$41:$F$736,5)+VLOOKUP($A771+ROUND((COLUMN()-2)/24,5),'Расчет сбытовых надбавок'!$B$2281:'Расчет сбытовых надбавок'!$G$3024,3)</f>
        <v>0</v>
      </c>
      <c r="E771" s="98">
        <f>VLOOKUP($A771+ROUND((COLUMN()-2)/24,5),АТС!$A$41:$F$736,5)+VLOOKUP($A771+ROUND((COLUMN()-2)/24,5),'Расчет сбытовых надбавок'!$B$2281:'Расчет сбытовых надбавок'!$G$3024,3)</f>
        <v>0</v>
      </c>
      <c r="F771" s="98">
        <f>VLOOKUP($A771+ROUND((COLUMN()-2)/24,5),АТС!$A$41:$F$736,5)+VLOOKUP($A771+ROUND((COLUMN()-2)/24,5),'Расчет сбытовых надбавок'!$B$2281:'Расчет сбытовых надбавок'!$G$3024,3)</f>
        <v>0</v>
      </c>
      <c r="G771" s="98">
        <f>VLOOKUP($A771+ROUND((COLUMN()-2)/24,5),АТС!$A$41:$F$736,5)+VLOOKUP($A771+ROUND((COLUMN()-2)/24,5),'Расчет сбытовых надбавок'!$B$2281:'Расчет сбытовых надбавок'!$G$3024,3)</f>
        <v>0</v>
      </c>
      <c r="H771" s="98">
        <f>VLOOKUP($A771+ROUND((COLUMN()-2)/24,5),АТС!$A$41:$F$736,5)+VLOOKUP($A771+ROUND((COLUMN()-2)/24,5),'Расчет сбытовых надбавок'!$B$2281:'Расчет сбытовых надбавок'!$G$3024,3)</f>
        <v>0</v>
      </c>
      <c r="I771" s="98">
        <f>VLOOKUP($A771+ROUND((COLUMN()-2)/24,5),АТС!$A$41:$F$736,5)+VLOOKUP($A771+ROUND((COLUMN()-2)/24,5),'Расчет сбытовых надбавок'!$B$2281:'Расчет сбытовых надбавок'!$G$3024,3)</f>
        <v>0</v>
      </c>
      <c r="J771" s="98">
        <f>VLOOKUP($A771+ROUND((COLUMN()-2)/24,5),АТС!$A$41:$F$736,5)+VLOOKUP($A771+ROUND((COLUMN()-2)/24,5),'Расчет сбытовых надбавок'!$B$2281:'Расчет сбытовых надбавок'!$G$3024,3)</f>
        <v>0</v>
      </c>
      <c r="K771" s="98">
        <f>VLOOKUP($A771+ROUND((COLUMN()-2)/24,5),АТС!$A$41:$F$736,5)+VLOOKUP($A771+ROUND((COLUMN()-2)/24,5),'Расчет сбытовых надбавок'!$B$2281:'Расчет сбытовых надбавок'!$G$3024,3)</f>
        <v>16.41</v>
      </c>
      <c r="L771" s="98">
        <f>VLOOKUP($A771+ROUND((COLUMN()-2)/24,5),АТС!$A$41:$F$736,5)+VLOOKUP($A771+ROUND((COLUMN()-2)/24,5),'Расчет сбытовых надбавок'!$B$2281:'Расчет сбытовых надбавок'!$G$3024,3)</f>
        <v>23.9</v>
      </c>
      <c r="M771" s="98">
        <f>VLOOKUP($A771+ROUND((COLUMN()-2)/24,5),АТС!$A$41:$F$736,5)+VLOOKUP($A771+ROUND((COLUMN()-2)/24,5),'Расчет сбытовых надбавок'!$B$2281:'Расчет сбытовых надбавок'!$G$3024,3)</f>
        <v>29.5</v>
      </c>
      <c r="N771" s="98">
        <f>VLOOKUP($A771+ROUND((COLUMN()-2)/24,5),АТС!$A$41:$F$736,5)+VLOOKUP($A771+ROUND((COLUMN()-2)/24,5),'Расчет сбытовых надбавок'!$B$2281:'Расчет сбытовых надбавок'!$G$3024,3)</f>
        <v>133.44999999999999</v>
      </c>
      <c r="O771" s="98">
        <f>VLOOKUP($A771+ROUND((COLUMN()-2)/24,5),АТС!$A$41:$F$736,5)+VLOOKUP($A771+ROUND((COLUMN()-2)/24,5),'Расчет сбытовых надбавок'!$B$2281:'Расчет сбытовых надбавок'!$G$3024,3)</f>
        <v>145.94999999999999</v>
      </c>
      <c r="P771" s="98">
        <f>VLOOKUP($A771+ROUND((COLUMN()-2)/24,5),АТС!$A$41:$F$736,5)+VLOOKUP($A771+ROUND((COLUMN()-2)/24,5),'Расчет сбытовых надбавок'!$B$2281:'Расчет сбытовых надбавок'!$G$3024,3)</f>
        <v>140.09</v>
      </c>
      <c r="Q771" s="98">
        <f>VLOOKUP($A771+ROUND((COLUMN()-2)/24,5),АТС!$A$41:$F$736,5)+VLOOKUP($A771+ROUND((COLUMN()-2)/24,5),'Расчет сбытовых надбавок'!$B$2281:'Расчет сбытовых надбавок'!$G$3024,3)</f>
        <v>139.13</v>
      </c>
      <c r="R771" s="98">
        <f>VLOOKUP($A771+ROUND((COLUMN()-2)/24,5),АТС!$A$41:$F$736,5)+VLOOKUP($A771+ROUND((COLUMN()-2)/24,5),'Расчет сбытовых надбавок'!$B$2281:'Расчет сбытовых надбавок'!$G$3024,3)</f>
        <v>135.94</v>
      </c>
      <c r="S771" s="98">
        <f>VLOOKUP($A771+ROUND((COLUMN()-2)/24,5),АТС!$A$41:$F$736,5)+VLOOKUP($A771+ROUND((COLUMN()-2)/24,5),'Расчет сбытовых надбавок'!$B$2281:'Расчет сбытовых надбавок'!$G$3024,3)</f>
        <v>184.26999999999998</v>
      </c>
      <c r="T771" s="98">
        <f>VLOOKUP($A771+ROUND((COLUMN()-2)/24,5),АТС!$A$41:$F$736,5)+VLOOKUP($A771+ROUND((COLUMN()-2)/24,5),'Расчет сбытовых надбавок'!$B$2281:'Расчет сбытовых надбавок'!$G$3024,3)</f>
        <v>159.38999999999999</v>
      </c>
      <c r="U771" s="98">
        <f>VLOOKUP($A771+ROUND((COLUMN()-2)/24,5),АТС!$A$41:$F$736,5)+VLOOKUP($A771+ROUND((COLUMN()-2)/24,5),'Расчет сбытовых надбавок'!$B$2281:'Расчет сбытовых надбавок'!$G$3024,3)</f>
        <v>112.25999999999999</v>
      </c>
      <c r="V771" s="98">
        <f>VLOOKUP($A771+ROUND((COLUMN()-2)/24,5),АТС!$A$41:$F$736,5)+VLOOKUP($A771+ROUND((COLUMN()-2)/24,5),'Расчет сбытовых надбавок'!$B$2281:'Расчет сбытовых надбавок'!$G$3024,3)</f>
        <v>0</v>
      </c>
      <c r="W771" s="98">
        <f>VLOOKUP($A771+ROUND((COLUMN()-2)/24,5),АТС!$A$41:$F$736,5)+VLOOKUP($A771+ROUND((COLUMN()-2)/24,5),'Расчет сбытовых надбавок'!$B$2281:'Расчет сбытовых надбавок'!$G$3024,3)</f>
        <v>101.97</v>
      </c>
      <c r="X771" s="98">
        <f>VLOOKUP($A771+ROUND((COLUMN()-2)/24,5),АТС!$A$41:$F$736,5)+VLOOKUP($A771+ROUND((COLUMN()-2)/24,5),'Расчет сбытовых надбавок'!$B$2281:'Расчет сбытовых надбавок'!$G$3024,3)</f>
        <v>244.06</v>
      </c>
      <c r="Y771" s="98">
        <f>VLOOKUP($A771+ROUND((COLUMN()-2)/24,5),АТС!$A$41:$F$736,5)+VLOOKUP($A771+ROUND((COLUMN()-2)/24,5),'Расчет сбытовых надбавок'!$B$2281:'Расчет сбытовых надбавок'!$G$3024,3)</f>
        <v>154.82</v>
      </c>
    </row>
    <row r="772" spans="1:25" x14ac:dyDescent="0.2">
      <c r="A772" s="79">
        <f t="shared" si="22"/>
        <v>42568</v>
      </c>
      <c r="B772" s="98">
        <f>VLOOKUP($A772+ROUND((COLUMN()-2)/24,5),АТС!$A$41:$F$736,5)+VLOOKUP($A772+ROUND((COLUMN()-2)/24,5),'Расчет сбытовых надбавок'!$B$2281:'Расчет сбытовых надбавок'!$G$3024,3)</f>
        <v>123.45</v>
      </c>
      <c r="C772" s="98">
        <f>VLOOKUP($A772+ROUND((COLUMN()-2)/24,5),АТС!$A$41:$F$736,5)+VLOOKUP($A772+ROUND((COLUMN()-2)/24,5),'Расчет сбытовых надбавок'!$B$2281:'Расчет сбытовых надбавок'!$G$3024,3)</f>
        <v>35.779999999999994</v>
      </c>
      <c r="D772" s="98">
        <f>VLOOKUP($A772+ROUND((COLUMN()-2)/24,5),АТС!$A$41:$F$736,5)+VLOOKUP($A772+ROUND((COLUMN()-2)/24,5),'Расчет сбытовых надбавок'!$B$2281:'Расчет сбытовых надбавок'!$G$3024,3)</f>
        <v>22.849999999999998</v>
      </c>
      <c r="E772" s="98">
        <f>VLOOKUP($A772+ROUND((COLUMN()-2)/24,5),АТС!$A$41:$F$736,5)+VLOOKUP($A772+ROUND((COLUMN()-2)/24,5),'Расчет сбытовых надбавок'!$B$2281:'Расчет сбытовых надбавок'!$G$3024,3)</f>
        <v>94.740000000000009</v>
      </c>
      <c r="F772" s="98">
        <f>VLOOKUP($A772+ROUND((COLUMN()-2)/24,5),АТС!$A$41:$F$736,5)+VLOOKUP($A772+ROUND((COLUMN()-2)/24,5),'Расчет сбытовых надбавок'!$B$2281:'Расчет сбытовых надбавок'!$G$3024,3)</f>
        <v>120.05000000000001</v>
      </c>
      <c r="G772" s="98">
        <f>VLOOKUP($A772+ROUND((COLUMN()-2)/24,5),АТС!$A$41:$F$736,5)+VLOOKUP($A772+ROUND((COLUMN()-2)/24,5),'Расчет сбытовых надбавок'!$B$2281:'Расчет сбытовых надбавок'!$G$3024,3)</f>
        <v>0</v>
      </c>
      <c r="H772" s="98">
        <f>VLOOKUP($A772+ROUND((COLUMN()-2)/24,5),АТС!$A$41:$F$736,5)+VLOOKUP($A772+ROUND((COLUMN()-2)/24,5),'Расчет сбытовых надбавок'!$B$2281:'Расчет сбытовых надбавок'!$G$3024,3)</f>
        <v>0</v>
      </c>
      <c r="I772" s="98">
        <f>VLOOKUP($A772+ROUND((COLUMN()-2)/24,5),АТС!$A$41:$F$736,5)+VLOOKUP($A772+ROUND((COLUMN()-2)/24,5),'Расчет сбытовых надбавок'!$B$2281:'Расчет сбытовых надбавок'!$G$3024,3)</f>
        <v>668.45</v>
      </c>
      <c r="J772" s="98">
        <f>VLOOKUP($A772+ROUND((COLUMN()-2)/24,5),АТС!$A$41:$F$736,5)+VLOOKUP($A772+ROUND((COLUMN()-2)/24,5),'Расчет сбытовых надбавок'!$B$2281:'Расчет сбытовых надбавок'!$G$3024,3)</f>
        <v>1015.08</v>
      </c>
      <c r="K772" s="98">
        <f>VLOOKUP($A772+ROUND((COLUMN()-2)/24,5),АТС!$A$41:$F$736,5)+VLOOKUP($A772+ROUND((COLUMN()-2)/24,5),'Расчет сбытовых надбавок'!$B$2281:'Расчет сбытовых надбавок'!$G$3024,3)</f>
        <v>1359.65</v>
      </c>
      <c r="L772" s="98">
        <f>VLOOKUP($A772+ROUND((COLUMN()-2)/24,5),АТС!$A$41:$F$736,5)+VLOOKUP($A772+ROUND((COLUMN()-2)/24,5),'Расчет сбытовых надбавок'!$B$2281:'Расчет сбытовых надбавок'!$G$3024,3)</f>
        <v>0</v>
      </c>
      <c r="M772" s="98">
        <f>VLOOKUP($A772+ROUND((COLUMN()-2)/24,5),АТС!$A$41:$F$736,5)+VLOOKUP($A772+ROUND((COLUMN()-2)/24,5),'Расчет сбытовых надбавок'!$B$2281:'Расчет сбытовых надбавок'!$G$3024,3)</f>
        <v>0</v>
      </c>
      <c r="N772" s="98">
        <f>VLOOKUP($A772+ROUND((COLUMN()-2)/24,5),АТС!$A$41:$F$736,5)+VLOOKUP($A772+ROUND((COLUMN()-2)/24,5),'Расчет сбытовых надбавок'!$B$2281:'Расчет сбытовых надбавок'!$G$3024,3)</f>
        <v>13.46</v>
      </c>
      <c r="O772" s="98">
        <f>VLOOKUP($A772+ROUND((COLUMN()-2)/24,5),АТС!$A$41:$F$736,5)+VLOOKUP($A772+ROUND((COLUMN()-2)/24,5),'Расчет сбытовых надбавок'!$B$2281:'Расчет сбытовых надбавок'!$G$3024,3)</f>
        <v>16.23</v>
      </c>
      <c r="P772" s="98">
        <f>VLOOKUP($A772+ROUND((COLUMN()-2)/24,5),АТС!$A$41:$F$736,5)+VLOOKUP($A772+ROUND((COLUMN()-2)/24,5),'Расчет сбытовых надбавок'!$B$2281:'Расчет сбытовых надбавок'!$G$3024,3)</f>
        <v>0</v>
      </c>
      <c r="Q772" s="98">
        <f>VLOOKUP($A772+ROUND((COLUMN()-2)/24,5),АТС!$A$41:$F$736,5)+VLOOKUP($A772+ROUND((COLUMN()-2)/24,5),'Расчет сбытовых надбавок'!$B$2281:'Расчет сбытовых надбавок'!$G$3024,3)</f>
        <v>0.44</v>
      </c>
      <c r="R772" s="98">
        <f>VLOOKUP($A772+ROUND((COLUMN()-2)/24,5),АТС!$A$41:$F$736,5)+VLOOKUP($A772+ROUND((COLUMN()-2)/24,5),'Расчет сбытовых надбавок'!$B$2281:'Расчет сбытовых надбавок'!$G$3024,3)</f>
        <v>0</v>
      </c>
      <c r="S772" s="98">
        <f>VLOOKUP($A772+ROUND((COLUMN()-2)/24,5),АТС!$A$41:$F$736,5)+VLOOKUP($A772+ROUND((COLUMN()-2)/24,5),'Расчет сбытовых надбавок'!$B$2281:'Расчет сбытовых надбавок'!$G$3024,3)</f>
        <v>0</v>
      </c>
      <c r="T772" s="98">
        <f>VLOOKUP($A772+ROUND((COLUMN()-2)/24,5),АТС!$A$41:$F$736,5)+VLOOKUP($A772+ROUND((COLUMN()-2)/24,5),'Расчет сбытовых надбавок'!$B$2281:'Расчет сбытовых надбавок'!$G$3024,3)</f>
        <v>0</v>
      </c>
      <c r="U772" s="98">
        <f>VLOOKUP($A772+ROUND((COLUMN()-2)/24,5),АТС!$A$41:$F$736,5)+VLOOKUP($A772+ROUND((COLUMN()-2)/24,5),'Расчет сбытовых надбавок'!$B$2281:'Расчет сбытовых надбавок'!$G$3024,3)</f>
        <v>0</v>
      </c>
      <c r="V772" s="98">
        <f>VLOOKUP($A772+ROUND((COLUMN()-2)/24,5),АТС!$A$41:$F$736,5)+VLOOKUP($A772+ROUND((COLUMN()-2)/24,5),'Расчет сбытовых надбавок'!$B$2281:'Расчет сбытовых надбавок'!$G$3024,3)</f>
        <v>0</v>
      </c>
      <c r="W772" s="98">
        <f>VLOOKUP($A772+ROUND((COLUMN()-2)/24,5),АТС!$A$41:$F$736,5)+VLOOKUP($A772+ROUND((COLUMN()-2)/24,5),'Расчет сбытовых надбавок'!$B$2281:'Расчет сбытовых надбавок'!$G$3024,3)</f>
        <v>0.04</v>
      </c>
      <c r="X772" s="98">
        <f>VLOOKUP($A772+ROUND((COLUMN()-2)/24,5),АТС!$A$41:$F$736,5)+VLOOKUP($A772+ROUND((COLUMN()-2)/24,5),'Расчет сбытовых надбавок'!$B$2281:'Расчет сбытовых надбавок'!$G$3024,3)</f>
        <v>50.44</v>
      </c>
      <c r="Y772" s="98">
        <f>VLOOKUP($A772+ROUND((COLUMN()-2)/24,5),АТС!$A$41:$F$736,5)+VLOOKUP($A772+ROUND((COLUMN()-2)/24,5),'Расчет сбытовых надбавок'!$B$2281:'Расчет сбытовых надбавок'!$G$3024,3)</f>
        <v>87.47</v>
      </c>
    </row>
    <row r="773" spans="1:25" x14ac:dyDescent="0.2">
      <c r="A773" s="79">
        <f t="shared" si="22"/>
        <v>42569</v>
      </c>
      <c r="B773" s="98">
        <f>VLOOKUP($A773+ROUND((COLUMN()-2)/24,5),АТС!$A$41:$F$736,5)+VLOOKUP($A773+ROUND((COLUMN()-2)/24,5),'Расчет сбытовых надбавок'!$B$2281:'Расчет сбытовых надбавок'!$G$3024,3)</f>
        <v>0</v>
      </c>
      <c r="C773" s="98">
        <f>VLOOKUP($A773+ROUND((COLUMN()-2)/24,5),АТС!$A$41:$F$736,5)+VLOOKUP($A773+ROUND((COLUMN()-2)/24,5),'Расчет сбытовых надбавок'!$B$2281:'Расчет сбытовых надбавок'!$G$3024,3)</f>
        <v>0</v>
      </c>
      <c r="D773" s="98">
        <f>VLOOKUP($A773+ROUND((COLUMN()-2)/24,5),АТС!$A$41:$F$736,5)+VLOOKUP($A773+ROUND((COLUMN()-2)/24,5),'Расчет сбытовых надбавок'!$B$2281:'Расчет сбытовых надбавок'!$G$3024,3)</f>
        <v>0</v>
      </c>
      <c r="E773" s="98">
        <f>VLOOKUP($A773+ROUND((COLUMN()-2)/24,5),АТС!$A$41:$F$736,5)+VLOOKUP($A773+ROUND((COLUMN()-2)/24,5),'Расчет сбытовых надбавок'!$B$2281:'Расчет сбытовых надбавок'!$G$3024,3)</f>
        <v>0</v>
      </c>
      <c r="F773" s="98">
        <f>VLOOKUP($A773+ROUND((COLUMN()-2)/24,5),АТС!$A$41:$F$736,5)+VLOOKUP($A773+ROUND((COLUMN()-2)/24,5),'Расчет сбытовых надбавок'!$B$2281:'Расчет сбытовых надбавок'!$G$3024,3)</f>
        <v>0.01</v>
      </c>
      <c r="G773" s="98">
        <f>VLOOKUP($A773+ROUND((COLUMN()-2)/24,5),АТС!$A$41:$F$736,5)+VLOOKUP($A773+ROUND((COLUMN()-2)/24,5),'Расчет сбытовых надбавок'!$B$2281:'Расчет сбытовых надбавок'!$G$3024,3)</f>
        <v>0.01</v>
      </c>
      <c r="H773" s="98">
        <f>VLOOKUP($A773+ROUND((COLUMN()-2)/24,5),АТС!$A$41:$F$736,5)+VLOOKUP($A773+ROUND((COLUMN()-2)/24,5),'Расчет сбытовых надбавок'!$B$2281:'Расчет сбытовых надбавок'!$G$3024,3)</f>
        <v>0.01</v>
      </c>
      <c r="I773" s="98">
        <f>VLOOKUP($A773+ROUND((COLUMN()-2)/24,5),АТС!$A$41:$F$736,5)+VLOOKUP($A773+ROUND((COLUMN()-2)/24,5),'Расчет сбытовых надбавок'!$B$2281:'Расчет сбытовых надбавок'!$G$3024,3)</f>
        <v>0</v>
      </c>
      <c r="J773" s="98">
        <f>VLOOKUP($A773+ROUND((COLUMN()-2)/24,5),АТС!$A$41:$F$736,5)+VLOOKUP($A773+ROUND((COLUMN()-2)/24,5),'Расчет сбытовых надбавок'!$B$2281:'Расчет сбытовых надбавок'!$G$3024,3)</f>
        <v>910.98</v>
      </c>
      <c r="K773" s="98">
        <f>VLOOKUP($A773+ROUND((COLUMN()-2)/24,5),АТС!$A$41:$F$736,5)+VLOOKUP($A773+ROUND((COLUMN()-2)/24,5),'Расчет сбытовых надбавок'!$B$2281:'Расчет сбытовых надбавок'!$G$3024,3)</f>
        <v>997.17</v>
      </c>
      <c r="L773" s="98">
        <f>VLOOKUP($A773+ROUND((COLUMN()-2)/24,5),АТС!$A$41:$F$736,5)+VLOOKUP($A773+ROUND((COLUMN()-2)/24,5),'Расчет сбытовых надбавок'!$B$2281:'Расчет сбытовых надбавок'!$G$3024,3)</f>
        <v>167.16</v>
      </c>
      <c r="M773" s="98">
        <f>VLOOKUP($A773+ROUND((COLUMN()-2)/24,5),АТС!$A$41:$F$736,5)+VLOOKUP($A773+ROUND((COLUMN()-2)/24,5),'Расчет сбытовых надбавок'!$B$2281:'Расчет сбытовых надбавок'!$G$3024,3)</f>
        <v>164.18</v>
      </c>
      <c r="N773" s="98">
        <f>VLOOKUP($A773+ROUND((COLUMN()-2)/24,5),АТС!$A$41:$F$736,5)+VLOOKUP($A773+ROUND((COLUMN()-2)/24,5),'Расчет сбытовых надбавок'!$B$2281:'Расчет сбытовых надбавок'!$G$3024,3)</f>
        <v>0</v>
      </c>
      <c r="O773" s="98">
        <f>VLOOKUP($A773+ROUND((COLUMN()-2)/24,5),АТС!$A$41:$F$736,5)+VLOOKUP($A773+ROUND((COLUMN()-2)/24,5),'Расчет сбытовых надбавок'!$B$2281:'Расчет сбытовых надбавок'!$G$3024,3)</f>
        <v>0.01</v>
      </c>
      <c r="P773" s="98">
        <f>VLOOKUP($A773+ROUND((COLUMN()-2)/24,5),АТС!$A$41:$F$736,5)+VLOOKUP($A773+ROUND((COLUMN()-2)/24,5),'Расчет сбытовых надбавок'!$B$2281:'Расчет сбытовых надбавок'!$G$3024,3)</f>
        <v>0</v>
      </c>
      <c r="Q773" s="98">
        <f>VLOOKUP($A773+ROUND((COLUMN()-2)/24,5),АТС!$A$41:$F$736,5)+VLOOKUP($A773+ROUND((COLUMN()-2)/24,5),'Расчет сбытовых надбавок'!$B$2281:'Расчет сбытовых надбавок'!$G$3024,3)</f>
        <v>0</v>
      </c>
      <c r="R773" s="98">
        <f>VLOOKUP($A773+ROUND((COLUMN()-2)/24,5),АТС!$A$41:$F$736,5)+VLOOKUP($A773+ROUND((COLUMN()-2)/24,5),'Расчет сбытовых надбавок'!$B$2281:'Расчет сбытовых надбавок'!$G$3024,3)</f>
        <v>0</v>
      </c>
      <c r="S773" s="98">
        <f>VLOOKUP($A773+ROUND((COLUMN()-2)/24,5),АТС!$A$41:$F$736,5)+VLOOKUP($A773+ROUND((COLUMN()-2)/24,5),'Расчет сбытовых надбавок'!$B$2281:'Расчет сбытовых надбавок'!$G$3024,3)</f>
        <v>0</v>
      </c>
      <c r="T773" s="98">
        <f>VLOOKUP($A773+ROUND((COLUMN()-2)/24,5),АТС!$A$41:$F$736,5)+VLOOKUP($A773+ROUND((COLUMN()-2)/24,5),'Расчет сбытовых надбавок'!$B$2281:'Расчет сбытовых надбавок'!$G$3024,3)</f>
        <v>0.01</v>
      </c>
      <c r="U773" s="98">
        <f>VLOOKUP($A773+ROUND((COLUMN()-2)/24,5),АТС!$A$41:$F$736,5)+VLOOKUP($A773+ROUND((COLUMN()-2)/24,5),'Расчет сбытовых надбавок'!$B$2281:'Расчет сбытовых надбавок'!$G$3024,3)</f>
        <v>0.01</v>
      </c>
      <c r="V773" s="98">
        <f>VLOOKUP($A773+ROUND((COLUMN()-2)/24,5),АТС!$A$41:$F$736,5)+VLOOKUP($A773+ROUND((COLUMN()-2)/24,5),'Расчет сбытовых надбавок'!$B$2281:'Расчет сбытовых надбавок'!$G$3024,3)</f>
        <v>0</v>
      </c>
      <c r="W773" s="98">
        <f>VLOOKUP($A773+ROUND((COLUMN()-2)/24,5),АТС!$A$41:$F$736,5)+VLOOKUP($A773+ROUND((COLUMN()-2)/24,5),'Расчет сбытовых надбавок'!$B$2281:'Расчет сбытовых надбавок'!$G$3024,3)</f>
        <v>0</v>
      </c>
      <c r="X773" s="98">
        <f>VLOOKUP($A773+ROUND((COLUMN()-2)/24,5),АТС!$A$41:$F$736,5)+VLOOKUP($A773+ROUND((COLUMN()-2)/24,5),'Расчет сбытовых надбавок'!$B$2281:'Расчет сбытовых надбавок'!$G$3024,3)</f>
        <v>355.74</v>
      </c>
      <c r="Y773" s="98">
        <f>VLOOKUP($A773+ROUND((COLUMN()-2)/24,5),АТС!$A$41:$F$736,5)+VLOOKUP($A773+ROUND((COLUMN()-2)/24,5),'Расчет сбытовых надбавок'!$B$2281:'Расчет сбытовых надбавок'!$G$3024,3)</f>
        <v>206.71</v>
      </c>
    </row>
    <row r="774" spans="1:25" x14ac:dyDescent="0.2">
      <c r="A774" s="79">
        <f t="shared" si="22"/>
        <v>42570</v>
      </c>
      <c r="B774" s="98">
        <f>VLOOKUP($A774+ROUND((COLUMN()-2)/24,5),АТС!$A$41:$F$736,5)+VLOOKUP($A774+ROUND((COLUMN()-2)/24,5),'Расчет сбытовых надбавок'!$B$2281:'Расчет сбытовых надбавок'!$G$3024,3)</f>
        <v>195.84</v>
      </c>
      <c r="C774" s="98">
        <f>VLOOKUP($A774+ROUND((COLUMN()-2)/24,5),АТС!$A$41:$F$736,5)+VLOOKUP($A774+ROUND((COLUMN()-2)/24,5),'Расчет сбытовых надбавок'!$B$2281:'Расчет сбытовых надбавок'!$G$3024,3)</f>
        <v>118.13</v>
      </c>
      <c r="D774" s="98">
        <f>VLOOKUP($A774+ROUND((COLUMN()-2)/24,5),АТС!$A$41:$F$736,5)+VLOOKUP($A774+ROUND((COLUMN()-2)/24,5),'Расчет сбытовых надбавок'!$B$2281:'Расчет сбытовых надбавок'!$G$3024,3)</f>
        <v>79.989999999999995</v>
      </c>
      <c r="E774" s="98">
        <f>VLOOKUP($A774+ROUND((COLUMN()-2)/24,5),АТС!$A$41:$F$736,5)+VLOOKUP($A774+ROUND((COLUMN()-2)/24,5),'Расчет сбытовых надбавок'!$B$2281:'Расчет сбытовых надбавок'!$G$3024,3)</f>
        <v>9.59</v>
      </c>
      <c r="F774" s="98">
        <f>VLOOKUP($A774+ROUND((COLUMN()-2)/24,5),АТС!$A$41:$F$736,5)+VLOOKUP($A774+ROUND((COLUMN()-2)/24,5),'Расчет сбытовых надбавок'!$B$2281:'Расчет сбытовых надбавок'!$G$3024,3)</f>
        <v>0.01</v>
      </c>
      <c r="G774" s="98">
        <f>VLOOKUP($A774+ROUND((COLUMN()-2)/24,5),АТС!$A$41:$F$736,5)+VLOOKUP($A774+ROUND((COLUMN()-2)/24,5),'Расчет сбытовых надбавок'!$B$2281:'Расчет сбытовых надбавок'!$G$3024,3)</f>
        <v>0.01</v>
      </c>
      <c r="H774" s="98">
        <f>VLOOKUP($A774+ROUND((COLUMN()-2)/24,5),АТС!$A$41:$F$736,5)+VLOOKUP($A774+ROUND((COLUMN()-2)/24,5),'Расчет сбытовых надбавок'!$B$2281:'Расчет сбытовых надбавок'!$G$3024,3)</f>
        <v>0.01</v>
      </c>
      <c r="I774" s="98">
        <f>VLOOKUP($A774+ROUND((COLUMN()-2)/24,5),АТС!$A$41:$F$736,5)+VLOOKUP($A774+ROUND((COLUMN()-2)/24,5),'Расчет сбытовых надбавок'!$B$2281:'Расчет сбытовых надбавок'!$G$3024,3)</f>
        <v>0</v>
      </c>
      <c r="J774" s="98">
        <f>VLOOKUP($A774+ROUND((COLUMN()-2)/24,5),АТС!$A$41:$F$736,5)+VLOOKUP($A774+ROUND((COLUMN()-2)/24,5),'Расчет сбытовых надбавок'!$B$2281:'Расчет сбытовых надбавок'!$G$3024,3)</f>
        <v>0</v>
      </c>
      <c r="K774" s="98">
        <f>VLOOKUP($A774+ROUND((COLUMN()-2)/24,5),АТС!$A$41:$F$736,5)+VLOOKUP($A774+ROUND((COLUMN()-2)/24,5),'Расчет сбытовых надбавок'!$B$2281:'Расчет сбытовых надбавок'!$G$3024,3)</f>
        <v>0</v>
      </c>
      <c r="L774" s="98">
        <f>VLOOKUP($A774+ROUND((COLUMN()-2)/24,5),АТС!$A$41:$F$736,5)+VLOOKUP($A774+ROUND((COLUMN()-2)/24,5),'Расчет сбытовых надбавок'!$B$2281:'Расчет сбытовых надбавок'!$G$3024,3)</f>
        <v>0.01</v>
      </c>
      <c r="M774" s="98">
        <f>VLOOKUP($A774+ROUND((COLUMN()-2)/24,5),АТС!$A$41:$F$736,5)+VLOOKUP($A774+ROUND((COLUMN()-2)/24,5),'Расчет сбытовых надбавок'!$B$2281:'Расчет сбытовых надбавок'!$G$3024,3)</f>
        <v>0</v>
      </c>
      <c r="N774" s="98">
        <f>VLOOKUP($A774+ROUND((COLUMN()-2)/24,5),АТС!$A$41:$F$736,5)+VLOOKUP($A774+ROUND((COLUMN()-2)/24,5),'Расчет сбытовых надбавок'!$B$2281:'Расчет сбытовых надбавок'!$G$3024,3)</f>
        <v>13.280000000000001</v>
      </c>
      <c r="O774" s="98">
        <f>VLOOKUP($A774+ROUND((COLUMN()-2)/24,5),АТС!$A$41:$F$736,5)+VLOOKUP($A774+ROUND((COLUMN()-2)/24,5),'Расчет сбытовых надбавок'!$B$2281:'Расчет сбытовых надбавок'!$G$3024,3)</f>
        <v>10.809999999999999</v>
      </c>
      <c r="P774" s="98">
        <f>VLOOKUP($A774+ROUND((COLUMN()-2)/24,5),АТС!$A$41:$F$736,5)+VLOOKUP($A774+ROUND((COLUMN()-2)/24,5),'Расчет сбытовых надбавок'!$B$2281:'Расчет сбытовых надбавок'!$G$3024,3)</f>
        <v>175.9</v>
      </c>
      <c r="Q774" s="98">
        <f>VLOOKUP($A774+ROUND((COLUMN()-2)/24,5),АТС!$A$41:$F$736,5)+VLOOKUP($A774+ROUND((COLUMN()-2)/24,5),'Расчет сбытовых надбавок'!$B$2281:'Расчет сбытовых надбавок'!$G$3024,3)</f>
        <v>186.07</v>
      </c>
      <c r="R774" s="98">
        <f>VLOOKUP($A774+ROUND((COLUMN()-2)/24,5),АТС!$A$41:$F$736,5)+VLOOKUP($A774+ROUND((COLUMN()-2)/24,5),'Расчет сбытовых надбавок'!$B$2281:'Расчет сбытовых надбавок'!$G$3024,3)</f>
        <v>276.87</v>
      </c>
      <c r="S774" s="98">
        <f>VLOOKUP($A774+ROUND((COLUMN()-2)/24,5),АТС!$A$41:$F$736,5)+VLOOKUP($A774+ROUND((COLUMN()-2)/24,5),'Расчет сбытовых надбавок'!$B$2281:'Расчет сбытовых надбавок'!$G$3024,3)</f>
        <v>272.25</v>
      </c>
      <c r="T774" s="98">
        <f>VLOOKUP($A774+ROUND((COLUMN()-2)/24,5),АТС!$A$41:$F$736,5)+VLOOKUP($A774+ROUND((COLUMN()-2)/24,5),'Расчет сбытовых надбавок'!$B$2281:'Расчет сбытовых надбавок'!$G$3024,3)</f>
        <v>272.03999999999996</v>
      </c>
      <c r="U774" s="98">
        <f>VLOOKUP($A774+ROUND((COLUMN()-2)/24,5),АТС!$A$41:$F$736,5)+VLOOKUP($A774+ROUND((COLUMN()-2)/24,5),'Расчет сбытовых надбавок'!$B$2281:'Расчет сбытовых надбавок'!$G$3024,3)</f>
        <v>216.53</v>
      </c>
      <c r="V774" s="98">
        <f>VLOOKUP($A774+ROUND((COLUMN()-2)/24,5),АТС!$A$41:$F$736,5)+VLOOKUP($A774+ROUND((COLUMN()-2)/24,5),'Расчет сбытовых надбавок'!$B$2281:'Расчет сбытовых надбавок'!$G$3024,3)</f>
        <v>282.04000000000002</v>
      </c>
      <c r="W774" s="98">
        <f>VLOOKUP($A774+ROUND((COLUMN()-2)/24,5),АТС!$A$41:$F$736,5)+VLOOKUP($A774+ROUND((COLUMN()-2)/24,5),'Расчет сбытовых надбавок'!$B$2281:'Расчет сбытовых надбавок'!$G$3024,3)</f>
        <v>305.74</v>
      </c>
      <c r="X774" s="98">
        <f>VLOOKUP($A774+ROUND((COLUMN()-2)/24,5),АТС!$A$41:$F$736,5)+VLOOKUP($A774+ROUND((COLUMN()-2)/24,5),'Расчет сбытовых надбавок'!$B$2281:'Расчет сбытовых надбавок'!$G$3024,3)</f>
        <v>698.88</v>
      </c>
      <c r="Y774" s="98">
        <f>VLOOKUP($A774+ROUND((COLUMN()-2)/24,5),АТС!$A$41:$F$736,5)+VLOOKUP($A774+ROUND((COLUMN()-2)/24,5),'Расчет сбытовых надбавок'!$B$2281:'Расчет сбытовых надбавок'!$G$3024,3)</f>
        <v>678.20999999999992</v>
      </c>
    </row>
    <row r="775" spans="1:25" x14ac:dyDescent="0.2">
      <c r="A775" s="79">
        <f t="shared" si="22"/>
        <v>42571</v>
      </c>
      <c r="B775" s="98">
        <f>VLOOKUP($A775+ROUND((COLUMN()-2)/24,5),АТС!$A$41:$F$736,5)+VLOOKUP($A775+ROUND((COLUMN()-2)/24,5),'Расчет сбытовых надбавок'!$B$2281:'Расчет сбытовых надбавок'!$G$3024,3)</f>
        <v>165.39999999999998</v>
      </c>
      <c r="C775" s="98">
        <f>VLOOKUP($A775+ROUND((COLUMN()-2)/24,5),АТС!$A$41:$F$736,5)+VLOOKUP($A775+ROUND((COLUMN()-2)/24,5),'Расчет сбытовых надбавок'!$B$2281:'Расчет сбытовых надбавок'!$G$3024,3)</f>
        <v>107.5</v>
      </c>
      <c r="D775" s="98">
        <f>VLOOKUP($A775+ROUND((COLUMN()-2)/24,5),АТС!$A$41:$F$736,5)+VLOOKUP($A775+ROUND((COLUMN()-2)/24,5),'Расчет сбытовых надбавок'!$B$2281:'Расчет сбытовых надбавок'!$G$3024,3)</f>
        <v>30.89</v>
      </c>
      <c r="E775" s="98">
        <f>VLOOKUP($A775+ROUND((COLUMN()-2)/24,5),АТС!$A$41:$F$736,5)+VLOOKUP($A775+ROUND((COLUMN()-2)/24,5),'Расчет сбытовых надбавок'!$B$2281:'Расчет сбытовых надбавок'!$G$3024,3)</f>
        <v>65.17</v>
      </c>
      <c r="F775" s="98">
        <f>VLOOKUP($A775+ROUND((COLUMN()-2)/24,5),АТС!$A$41:$F$736,5)+VLOOKUP($A775+ROUND((COLUMN()-2)/24,5),'Расчет сбытовых надбавок'!$B$2281:'Расчет сбытовых надбавок'!$G$3024,3)</f>
        <v>3.11</v>
      </c>
      <c r="G775" s="98">
        <f>VLOOKUP($A775+ROUND((COLUMN()-2)/24,5),АТС!$A$41:$F$736,5)+VLOOKUP($A775+ROUND((COLUMN()-2)/24,5),'Расчет сбытовых надбавок'!$B$2281:'Расчет сбытовых надбавок'!$G$3024,3)</f>
        <v>82.09</v>
      </c>
      <c r="H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I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J775" s="98">
        <f>VLOOKUP($A775+ROUND((COLUMN()-2)/24,5),АТС!$A$41:$F$736,5)+VLOOKUP($A775+ROUND((COLUMN()-2)/24,5),'Расчет сбытовых надбавок'!$B$2281:'Расчет сбытовых надбавок'!$G$3024,3)</f>
        <v>22.07</v>
      </c>
      <c r="K775" s="98">
        <f>VLOOKUP($A775+ROUND((COLUMN()-2)/24,5),АТС!$A$41:$F$736,5)+VLOOKUP($A775+ROUND((COLUMN()-2)/24,5),'Расчет сбытовых надбавок'!$B$2281:'Расчет сбытовых надбавок'!$G$3024,3)</f>
        <v>94.25</v>
      </c>
      <c r="L775" s="98">
        <f>VLOOKUP($A775+ROUND((COLUMN()-2)/24,5),АТС!$A$41:$F$736,5)+VLOOKUP($A775+ROUND((COLUMN()-2)/24,5),'Расчет сбытовых надбавок'!$B$2281:'Расчет сбытовых надбавок'!$G$3024,3)</f>
        <v>60.900000000000006</v>
      </c>
      <c r="M775" s="98">
        <f>VLOOKUP($A775+ROUND((COLUMN()-2)/24,5),АТС!$A$41:$F$736,5)+VLOOKUP($A775+ROUND((COLUMN()-2)/24,5),'Расчет сбытовых надбавок'!$B$2281:'Расчет сбытовых надбавок'!$G$3024,3)</f>
        <v>78.77000000000001</v>
      </c>
      <c r="N775" s="98">
        <f>VLOOKUP($A775+ROUND((COLUMN()-2)/24,5),АТС!$A$41:$F$736,5)+VLOOKUP($A775+ROUND((COLUMN()-2)/24,5),'Расчет сбытовых надбавок'!$B$2281:'Расчет сбытовых надбавок'!$G$3024,3)</f>
        <v>168.39</v>
      </c>
      <c r="O775" s="98">
        <f>VLOOKUP($A775+ROUND((COLUMN()-2)/24,5),АТС!$A$41:$F$736,5)+VLOOKUP($A775+ROUND((COLUMN()-2)/24,5),'Расчет сбытовых надбавок'!$B$2281:'Расчет сбытовых надбавок'!$G$3024,3)</f>
        <v>177.01</v>
      </c>
      <c r="P775" s="98">
        <f>VLOOKUP($A775+ROUND((COLUMN()-2)/24,5),АТС!$A$41:$F$736,5)+VLOOKUP($A775+ROUND((COLUMN()-2)/24,5),'Расчет сбытовых надбавок'!$B$2281:'Расчет сбытовых надбавок'!$G$3024,3)</f>
        <v>228.24</v>
      </c>
      <c r="Q775" s="98">
        <f>VLOOKUP($A775+ROUND((COLUMN()-2)/24,5),АТС!$A$41:$F$736,5)+VLOOKUP($A775+ROUND((COLUMN()-2)/24,5),'Расчет сбытовых надбавок'!$B$2281:'Расчет сбытовых надбавок'!$G$3024,3)</f>
        <v>235.64000000000001</v>
      </c>
      <c r="R775" s="98">
        <f>VLOOKUP($A775+ROUND((COLUMN()-2)/24,5),АТС!$A$41:$F$736,5)+VLOOKUP($A775+ROUND((COLUMN()-2)/24,5),'Расчет сбытовых надбавок'!$B$2281:'Расчет сбытовых надбавок'!$G$3024,3)</f>
        <v>220.13</v>
      </c>
      <c r="S775" s="98">
        <f>VLOOKUP($A775+ROUND((COLUMN()-2)/24,5),АТС!$A$41:$F$736,5)+VLOOKUP($A775+ROUND((COLUMN()-2)/24,5),'Расчет сбытовых надбавок'!$B$2281:'Расчет сбытовых надбавок'!$G$3024,3)</f>
        <v>203.82</v>
      </c>
      <c r="T775" s="98">
        <f>VLOOKUP($A775+ROUND((COLUMN()-2)/24,5),АТС!$A$41:$F$736,5)+VLOOKUP($A775+ROUND((COLUMN()-2)/24,5),'Расчет сбытовых надбавок'!$B$2281:'Расчет сбытовых надбавок'!$G$3024,3)</f>
        <v>146.72</v>
      </c>
      <c r="U775" s="98">
        <f>VLOOKUP($A775+ROUND((COLUMN()-2)/24,5),АТС!$A$41:$F$736,5)+VLOOKUP($A775+ROUND((COLUMN()-2)/24,5),'Расчет сбытовых надбавок'!$B$2281:'Расчет сбытовых надбавок'!$G$3024,3)</f>
        <v>82.91</v>
      </c>
      <c r="V775" s="98">
        <f>VLOOKUP($A775+ROUND((COLUMN()-2)/24,5),АТС!$A$41:$F$736,5)+VLOOKUP($A775+ROUND((COLUMN()-2)/24,5),'Расчет сбытовых надбавок'!$B$2281:'Расчет сбытовых надбавок'!$G$3024,3)</f>
        <v>194.51</v>
      </c>
      <c r="W775" s="98">
        <f>VLOOKUP($A775+ROUND((COLUMN()-2)/24,5),АТС!$A$41:$F$736,5)+VLOOKUP($A775+ROUND((COLUMN()-2)/24,5),'Расчет сбытовых надбавок'!$B$2281:'Расчет сбытовых надбавок'!$G$3024,3)</f>
        <v>292.89</v>
      </c>
      <c r="X775" s="98">
        <f>VLOOKUP($A775+ROUND((COLUMN()-2)/24,5),АТС!$A$41:$F$736,5)+VLOOKUP($A775+ROUND((COLUMN()-2)/24,5),'Расчет сбытовых надбавок'!$B$2281:'Расчет сбытовых надбавок'!$G$3024,3)</f>
        <v>368.12</v>
      </c>
      <c r="Y775" s="98">
        <f>VLOOKUP($A775+ROUND((COLUMN()-2)/24,5),АТС!$A$41:$F$736,5)+VLOOKUP($A775+ROUND((COLUMN()-2)/24,5),'Расчет сбытовых надбавок'!$B$2281:'Расчет сбытовых надбавок'!$G$3024,3)</f>
        <v>471.87</v>
      </c>
    </row>
    <row r="776" spans="1:25" x14ac:dyDescent="0.2">
      <c r="A776" s="79">
        <f t="shared" si="22"/>
        <v>42572</v>
      </c>
      <c r="B776" s="98">
        <f>VLOOKUP($A776+ROUND((COLUMN()-2)/24,5),АТС!$A$41:$F$736,5)+VLOOKUP($A776+ROUND((COLUMN()-2)/24,5),'Расчет сбытовых надбавок'!$B$2281:'Расчет сбытовых надбавок'!$G$3024,3)</f>
        <v>173.79</v>
      </c>
      <c r="C776" s="98">
        <f>VLOOKUP($A776+ROUND((COLUMN()-2)/24,5),АТС!$A$41:$F$736,5)+VLOOKUP($A776+ROUND((COLUMN()-2)/24,5),'Расчет сбытовых надбавок'!$B$2281:'Расчет сбытовых надбавок'!$G$3024,3)</f>
        <v>10.950000000000001</v>
      </c>
      <c r="D776" s="98">
        <f>VLOOKUP($A776+ROUND((COLUMN()-2)/24,5),АТС!$A$41:$F$736,5)+VLOOKUP($A776+ROUND((COLUMN()-2)/24,5),'Расчет сбытовых надбавок'!$B$2281:'Расчет сбытовых надбавок'!$G$3024,3)</f>
        <v>668.55</v>
      </c>
      <c r="E776" s="98">
        <f>VLOOKUP($A776+ROUND((COLUMN()-2)/24,5),АТС!$A$41:$F$736,5)+VLOOKUP($A776+ROUND((COLUMN()-2)/24,5),'Расчет сбытовых надбавок'!$B$2281:'Расчет сбытовых надбавок'!$G$3024,3)</f>
        <v>758.02</v>
      </c>
      <c r="F776" s="98">
        <f>VLOOKUP($A776+ROUND((COLUMN()-2)/24,5),АТС!$A$41:$F$736,5)+VLOOKUP($A776+ROUND((COLUMN()-2)/24,5),'Расчет сбытовых надбавок'!$B$2281:'Расчет сбытовых надбавок'!$G$3024,3)</f>
        <v>446.74</v>
      </c>
      <c r="G776" s="98">
        <f>VLOOKUP($A776+ROUND((COLUMN()-2)/24,5),АТС!$A$41:$F$736,5)+VLOOKUP($A776+ROUND((COLUMN()-2)/24,5),'Расчет сбытовых надбавок'!$B$2281:'Расчет сбытовых надбавок'!$G$3024,3)</f>
        <v>231.07</v>
      </c>
      <c r="H776" s="98">
        <f>VLOOKUP($A776+ROUND((COLUMN()-2)/24,5),АТС!$A$41:$F$736,5)+VLOOKUP($A776+ROUND((COLUMN()-2)/24,5),'Расчет сбытовых надбавок'!$B$2281:'Расчет сбытовых надбавок'!$G$3024,3)</f>
        <v>8.19</v>
      </c>
      <c r="I776" s="98">
        <f>VLOOKUP($A776+ROUND((COLUMN()-2)/24,5),АТС!$A$41:$F$736,5)+VLOOKUP($A776+ROUND((COLUMN()-2)/24,5),'Расчет сбытовых надбавок'!$B$2281:'Расчет сбытовых надбавок'!$G$3024,3)</f>
        <v>0</v>
      </c>
      <c r="J776" s="98">
        <f>VLOOKUP($A776+ROUND((COLUMN()-2)/24,5),АТС!$A$41:$F$736,5)+VLOOKUP($A776+ROUND((COLUMN()-2)/24,5),'Расчет сбытовых надбавок'!$B$2281:'Расчет сбытовых надбавок'!$G$3024,3)</f>
        <v>0.63000000000000012</v>
      </c>
      <c r="K776" s="98">
        <f>VLOOKUP($A776+ROUND((COLUMN()-2)/24,5),АТС!$A$41:$F$736,5)+VLOOKUP($A776+ROUND((COLUMN()-2)/24,5),'Расчет сбытовых надбавок'!$B$2281:'Расчет сбытовых надбавок'!$G$3024,3)</f>
        <v>54.61</v>
      </c>
      <c r="L776" s="98">
        <f>VLOOKUP($A776+ROUND((COLUMN()-2)/24,5),АТС!$A$41:$F$736,5)+VLOOKUP($A776+ROUND((COLUMN()-2)/24,5),'Расчет сбытовых надбавок'!$B$2281:'Расчет сбытовых надбавок'!$G$3024,3)</f>
        <v>72.209999999999994</v>
      </c>
      <c r="M776" s="98">
        <f>VLOOKUP($A776+ROUND((COLUMN()-2)/24,5),АТС!$A$41:$F$736,5)+VLOOKUP($A776+ROUND((COLUMN()-2)/24,5),'Расчет сбытовых надбавок'!$B$2281:'Расчет сбытовых надбавок'!$G$3024,3)</f>
        <v>116.53</v>
      </c>
      <c r="N776" s="98">
        <f>VLOOKUP($A776+ROUND((COLUMN()-2)/24,5),АТС!$A$41:$F$736,5)+VLOOKUP($A776+ROUND((COLUMN()-2)/24,5),'Расчет сбытовых надбавок'!$B$2281:'Расчет сбытовых надбавок'!$G$3024,3)</f>
        <v>98.67</v>
      </c>
      <c r="O776" s="98">
        <f>VLOOKUP($A776+ROUND((COLUMN()-2)/24,5),АТС!$A$41:$F$736,5)+VLOOKUP($A776+ROUND((COLUMN()-2)/24,5),'Расчет сбытовых надбавок'!$B$2281:'Расчет сбытовых надбавок'!$G$3024,3)</f>
        <v>99.19</v>
      </c>
      <c r="P776" s="98">
        <f>VLOOKUP($A776+ROUND((COLUMN()-2)/24,5),АТС!$A$41:$F$736,5)+VLOOKUP($A776+ROUND((COLUMN()-2)/24,5),'Расчет сбытовых надбавок'!$B$2281:'Расчет сбытовых надбавок'!$G$3024,3)</f>
        <v>140.84</v>
      </c>
      <c r="Q776" s="98">
        <f>VLOOKUP($A776+ROUND((COLUMN()-2)/24,5),АТС!$A$41:$F$736,5)+VLOOKUP($A776+ROUND((COLUMN()-2)/24,5),'Расчет сбытовых надбавок'!$B$2281:'Расчет сбытовых надбавок'!$G$3024,3)</f>
        <v>143.13</v>
      </c>
      <c r="R776" s="98">
        <f>VLOOKUP($A776+ROUND((COLUMN()-2)/24,5),АТС!$A$41:$F$736,5)+VLOOKUP($A776+ROUND((COLUMN()-2)/24,5),'Расчет сбытовых надбавок'!$B$2281:'Расчет сбытовых надбавок'!$G$3024,3)</f>
        <v>156.91999999999999</v>
      </c>
      <c r="S776" s="98">
        <f>VLOOKUP($A776+ROUND((COLUMN()-2)/24,5),АТС!$A$41:$F$736,5)+VLOOKUP($A776+ROUND((COLUMN()-2)/24,5),'Расчет сбытовых надбавок'!$B$2281:'Расчет сбытовых надбавок'!$G$3024,3)</f>
        <v>147.47000000000003</v>
      </c>
      <c r="T776" s="98">
        <f>VLOOKUP($A776+ROUND((COLUMN()-2)/24,5),АТС!$A$41:$F$736,5)+VLOOKUP($A776+ROUND((COLUMN()-2)/24,5),'Расчет сбытовых надбавок'!$B$2281:'Расчет сбытовых надбавок'!$G$3024,3)</f>
        <v>115.6</v>
      </c>
      <c r="U776" s="98">
        <f>VLOOKUP($A776+ROUND((COLUMN()-2)/24,5),АТС!$A$41:$F$736,5)+VLOOKUP($A776+ROUND((COLUMN()-2)/24,5),'Расчет сбытовых надбавок'!$B$2281:'Расчет сбытовых надбавок'!$G$3024,3)</f>
        <v>99.179999999999993</v>
      </c>
      <c r="V776" s="98">
        <f>VLOOKUP($A776+ROUND((COLUMN()-2)/24,5),АТС!$A$41:$F$736,5)+VLOOKUP($A776+ROUND((COLUMN()-2)/24,5),'Расчет сбытовых надбавок'!$B$2281:'Расчет сбытовых надбавок'!$G$3024,3)</f>
        <v>129.43</v>
      </c>
      <c r="W776" s="98">
        <f>VLOOKUP($A776+ROUND((COLUMN()-2)/24,5),АТС!$A$41:$F$736,5)+VLOOKUP($A776+ROUND((COLUMN()-2)/24,5),'Расчет сбытовых надбавок'!$B$2281:'Расчет сбытовых надбавок'!$G$3024,3)</f>
        <v>189.86</v>
      </c>
      <c r="X776" s="98">
        <f>VLOOKUP($A776+ROUND((COLUMN()-2)/24,5),АТС!$A$41:$F$736,5)+VLOOKUP($A776+ROUND((COLUMN()-2)/24,5),'Расчет сбытовых надбавок'!$B$2281:'Расчет сбытовых надбавок'!$G$3024,3)</f>
        <v>393.28999999999996</v>
      </c>
      <c r="Y776" s="98">
        <f>VLOOKUP($A776+ROUND((COLUMN()-2)/24,5),АТС!$A$41:$F$736,5)+VLOOKUP($A776+ROUND((COLUMN()-2)/24,5),'Расчет сбытовых надбавок'!$B$2281:'Расчет сбытовых надбавок'!$G$3024,3)</f>
        <v>523.47</v>
      </c>
    </row>
    <row r="777" spans="1:25" x14ac:dyDescent="0.2">
      <c r="A777" s="79">
        <f t="shared" si="22"/>
        <v>42573</v>
      </c>
      <c r="B777" s="98">
        <f>VLOOKUP($A777+ROUND((COLUMN()-2)/24,5),АТС!$A$41:$F$736,5)+VLOOKUP($A777+ROUND((COLUMN()-2)/24,5),'Расчет сбытовых надбавок'!$B$2281:'Расчет сбытовых надбавок'!$G$3024,3)</f>
        <v>109.38</v>
      </c>
      <c r="C777" s="98">
        <f>VLOOKUP($A777+ROUND((COLUMN()-2)/24,5),АТС!$A$41:$F$736,5)+VLOOKUP($A777+ROUND((COLUMN()-2)/24,5),'Расчет сбытовых надбавок'!$B$2281:'Расчет сбытовых надбавок'!$G$3024,3)</f>
        <v>0.22999999999999998</v>
      </c>
      <c r="D777" s="98">
        <f>VLOOKUP($A777+ROUND((COLUMN()-2)/24,5),АТС!$A$41:$F$736,5)+VLOOKUP($A777+ROUND((COLUMN()-2)/24,5),'Расчет сбытовых надбавок'!$B$2281:'Расчет сбытовых надбавок'!$G$3024,3)</f>
        <v>0.01</v>
      </c>
      <c r="E777" s="98">
        <f>VLOOKUP($A777+ROUND((COLUMN()-2)/24,5),АТС!$A$41:$F$736,5)+VLOOKUP($A777+ROUND((COLUMN()-2)/24,5),'Расчет сбытовых надбавок'!$B$2281:'Расчет сбытовых надбавок'!$G$3024,3)</f>
        <v>0</v>
      </c>
      <c r="F777" s="98">
        <f>VLOOKUP($A777+ROUND((COLUMN()-2)/24,5),АТС!$A$41:$F$736,5)+VLOOKUP($A777+ROUND((COLUMN()-2)/24,5),'Расчет сбытовых надбавок'!$B$2281:'Расчет сбытовых надбавок'!$G$3024,3)</f>
        <v>162.06</v>
      </c>
      <c r="G777" s="98">
        <f>VLOOKUP($A777+ROUND((COLUMN()-2)/24,5),АТС!$A$41:$F$736,5)+VLOOKUP($A777+ROUND((COLUMN()-2)/24,5),'Расчет сбытовых надбавок'!$B$2281:'Расчет сбытовых надбавок'!$G$3024,3)</f>
        <v>64.77000000000001</v>
      </c>
      <c r="H777" s="98">
        <f>VLOOKUP($A777+ROUND((COLUMN()-2)/24,5),АТС!$A$41:$F$736,5)+VLOOKUP($A777+ROUND((COLUMN()-2)/24,5),'Расчет сбытовых надбавок'!$B$2281:'Расчет сбытовых надбавок'!$G$3024,3)</f>
        <v>6.56</v>
      </c>
      <c r="I777" s="98">
        <f>VLOOKUP($A777+ROUND((COLUMN()-2)/24,5),АТС!$A$41:$F$736,5)+VLOOKUP($A777+ROUND((COLUMN()-2)/24,5),'Расчет сбытовых надбавок'!$B$2281:'Расчет сбытовых надбавок'!$G$3024,3)</f>
        <v>0</v>
      </c>
      <c r="J777" s="98">
        <f>VLOOKUP($A777+ROUND((COLUMN()-2)/24,5),АТС!$A$41:$F$736,5)+VLOOKUP($A777+ROUND((COLUMN()-2)/24,5),'Расчет сбытовых надбавок'!$B$2281:'Расчет сбытовых надбавок'!$G$3024,3)</f>
        <v>12.84</v>
      </c>
      <c r="K777" s="98">
        <f>VLOOKUP($A777+ROUND((COLUMN()-2)/24,5),АТС!$A$41:$F$736,5)+VLOOKUP($A777+ROUND((COLUMN()-2)/24,5),'Расчет сбытовых надбавок'!$B$2281:'Расчет сбытовых надбавок'!$G$3024,3)</f>
        <v>53.410000000000004</v>
      </c>
      <c r="L777" s="98">
        <f>VLOOKUP($A777+ROUND((COLUMN()-2)/24,5),АТС!$A$41:$F$736,5)+VLOOKUP($A777+ROUND((COLUMN()-2)/24,5),'Расчет сбытовых надбавок'!$B$2281:'Расчет сбытовых надбавок'!$G$3024,3)</f>
        <v>79.860000000000014</v>
      </c>
      <c r="M777" s="98">
        <f>VLOOKUP($A777+ROUND((COLUMN()-2)/24,5),АТС!$A$41:$F$736,5)+VLOOKUP($A777+ROUND((COLUMN()-2)/24,5),'Расчет сбытовых надбавок'!$B$2281:'Расчет сбытовых надбавок'!$G$3024,3)</f>
        <v>66.97</v>
      </c>
      <c r="N777" s="98">
        <f>VLOOKUP($A777+ROUND((COLUMN()-2)/24,5),АТС!$A$41:$F$736,5)+VLOOKUP($A777+ROUND((COLUMN()-2)/24,5),'Расчет сбытовых надбавок'!$B$2281:'Расчет сбытовых надбавок'!$G$3024,3)</f>
        <v>77.849999999999994</v>
      </c>
      <c r="O777" s="98">
        <f>VLOOKUP($A777+ROUND((COLUMN()-2)/24,5),АТС!$A$41:$F$736,5)+VLOOKUP($A777+ROUND((COLUMN()-2)/24,5),'Расчет сбытовых надбавок'!$B$2281:'Расчет сбытовых надбавок'!$G$3024,3)</f>
        <v>76.33</v>
      </c>
      <c r="P777" s="98">
        <f>VLOOKUP($A777+ROUND((COLUMN()-2)/24,5),АТС!$A$41:$F$736,5)+VLOOKUP($A777+ROUND((COLUMN()-2)/24,5),'Расчет сбытовых надбавок'!$B$2281:'Расчет сбытовых надбавок'!$G$3024,3)</f>
        <v>149.72999999999999</v>
      </c>
      <c r="Q777" s="98">
        <f>VLOOKUP($A777+ROUND((COLUMN()-2)/24,5),АТС!$A$41:$F$736,5)+VLOOKUP($A777+ROUND((COLUMN()-2)/24,5),'Расчет сбытовых надбавок'!$B$2281:'Расчет сбытовых надбавок'!$G$3024,3)</f>
        <v>150.25</v>
      </c>
      <c r="R777" s="98">
        <f>VLOOKUP($A777+ROUND((COLUMN()-2)/24,5),АТС!$A$41:$F$736,5)+VLOOKUP($A777+ROUND((COLUMN()-2)/24,5),'Расчет сбытовых надбавок'!$B$2281:'Расчет сбытовых надбавок'!$G$3024,3)</f>
        <v>217.8</v>
      </c>
      <c r="S777" s="98">
        <f>VLOOKUP($A777+ROUND((COLUMN()-2)/24,5),АТС!$A$41:$F$736,5)+VLOOKUP($A777+ROUND((COLUMN()-2)/24,5),'Расчет сбытовых надбавок'!$B$2281:'Расчет сбытовых надбавок'!$G$3024,3)</f>
        <v>191.38</v>
      </c>
      <c r="T777" s="98">
        <f>VLOOKUP($A777+ROUND((COLUMN()-2)/24,5),АТС!$A$41:$F$736,5)+VLOOKUP($A777+ROUND((COLUMN()-2)/24,5),'Расчет сбытовых надбавок'!$B$2281:'Расчет сбытовых надбавок'!$G$3024,3)</f>
        <v>172.06</v>
      </c>
      <c r="U777" s="98">
        <f>VLOOKUP($A777+ROUND((COLUMN()-2)/24,5),АТС!$A$41:$F$736,5)+VLOOKUP($A777+ROUND((COLUMN()-2)/24,5),'Расчет сбытовых надбавок'!$B$2281:'Расчет сбытовых надбавок'!$G$3024,3)</f>
        <v>125.38</v>
      </c>
      <c r="V777" s="98">
        <f>VLOOKUP($A777+ROUND((COLUMN()-2)/24,5),АТС!$A$41:$F$736,5)+VLOOKUP($A777+ROUND((COLUMN()-2)/24,5),'Расчет сбытовых надбавок'!$B$2281:'Расчет сбытовых надбавок'!$G$3024,3)</f>
        <v>176.65</v>
      </c>
      <c r="W777" s="98">
        <f>VLOOKUP($A777+ROUND((COLUMN()-2)/24,5),АТС!$A$41:$F$736,5)+VLOOKUP($A777+ROUND((COLUMN()-2)/24,5),'Расчет сбытовых надбавок'!$B$2281:'Расчет сбытовых надбавок'!$G$3024,3)</f>
        <v>192.27</v>
      </c>
      <c r="X777" s="98">
        <f>VLOOKUP($A777+ROUND((COLUMN()-2)/24,5),АТС!$A$41:$F$736,5)+VLOOKUP($A777+ROUND((COLUMN()-2)/24,5),'Расчет сбытовых надбавок'!$B$2281:'Расчет сбытовых надбавок'!$G$3024,3)</f>
        <v>212.78000000000003</v>
      </c>
      <c r="Y777" s="98">
        <f>VLOOKUP($A777+ROUND((COLUMN()-2)/24,5),АТС!$A$41:$F$736,5)+VLOOKUP($A777+ROUND((COLUMN()-2)/24,5),'Расчет сбытовых надбавок'!$B$2281:'Расчет сбытовых надбавок'!$G$3024,3)</f>
        <v>351.02</v>
      </c>
    </row>
    <row r="778" spans="1:25" x14ac:dyDescent="0.2">
      <c r="A778" s="79">
        <f t="shared" si="22"/>
        <v>42574</v>
      </c>
      <c r="B778" s="98">
        <f>VLOOKUP($A778+ROUND((COLUMN()-2)/24,5),АТС!$A$41:$F$736,5)+VLOOKUP($A778+ROUND((COLUMN()-2)/24,5),'Расчет сбытовых надбавок'!$B$2281:'Расчет сбытовых надбавок'!$G$3024,3)</f>
        <v>102.34</v>
      </c>
      <c r="C778" s="98">
        <f>VLOOKUP($A778+ROUND((COLUMN()-2)/24,5),АТС!$A$41:$F$736,5)+VLOOKUP($A778+ROUND((COLUMN()-2)/24,5),'Расчет сбытовых надбавок'!$B$2281:'Расчет сбытовых надбавок'!$G$3024,3)</f>
        <v>68.149999999999991</v>
      </c>
      <c r="D778" s="98">
        <f>VLOOKUP($A778+ROUND((COLUMN()-2)/24,5),АТС!$A$41:$F$736,5)+VLOOKUP($A778+ROUND((COLUMN()-2)/24,5),'Расчет сбытовых надбавок'!$B$2281:'Расчет сбытовых надбавок'!$G$3024,3)</f>
        <v>32.019999999999996</v>
      </c>
      <c r="E778" s="98">
        <f>VLOOKUP($A778+ROUND((COLUMN()-2)/24,5),АТС!$A$41:$F$736,5)+VLOOKUP($A778+ROUND((COLUMN()-2)/24,5),'Расчет сбытовых надбавок'!$B$2281:'Расчет сбытовых надбавок'!$G$3024,3)</f>
        <v>0</v>
      </c>
      <c r="F778" s="98">
        <f>VLOOKUP($A778+ROUND((COLUMN()-2)/24,5),АТС!$A$41:$F$736,5)+VLOOKUP($A778+ROUND((COLUMN()-2)/24,5),'Расчет сбытовых надбавок'!$B$2281:'Расчет сбытовых надбавок'!$G$3024,3)</f>
        <v>0</v>
      </c>
      <c r="G778" s="98">
        <f>VLOOKUP($A778+ROUND((COLUMN()-2)/24,5),АТС!$A$41:$F$736,5)+VLOOKUP($A778+ROUND((COLUMN()-2)/24,5),'Расчет сбытовых надбавок'!$B$2281:'Расчет сбытовых надбавок'!$G$3024,3)</f>
        <v>0</v>
      </c>
      <c r="H778" s="98">
        <f>VLOOKUP($A778+ROUND((COLUMN()-2)/24,5),АТС!$A$41:$F$736,5)+VLOOKUP($A778+ROUND((COLUMN()-2)/24,5),'Расчет сбытовых надбавок'!$B$2281:'Расчет сбытовых надбавок'!$G$3024,3)</f>
        <v>0</v>
      </c>
      <c r="I778" s="98">
        <f>VLOOKUP($A778+ROUND((COLUMN()-2)/24,5),АТС!$A$41:$F$736,5)+VLOOKUP($A778+ROUND((COLUMN()-2)/24,5),'Расчет сбытовых надбавок'!$B$2281:'Расчет сбытовых надбавок'!$G$3024,3)</f>
        <v>0</v>
      </c>
      <c r="J778" s="98">
        <f>VLOOKUP($A778+ROUND((COLUMN()-2)/24,5),АТС!$A$41:$F$736,5)+VLOOKUP($A778+ROUND((COLUMN()-2)/24,5),'Расчет сбытовых надбавок'!$B$2281:'Расчет сбытовых надбавок'!$G$3024,3)</f>
        <v>0</v>
      </c>
      <c r="K778" s="98">
        <f>VLOOKUP($A778+ROUND((COLUMN()-2)/24,5),АТС!$A$41:$F$736,5)+VLOOKUP($A778+ROUND((COLUMN()-2)/24,5),'Расчет сбытовых надбавок'!$B$2281:'Расчет сбытовых надбавок'!$G$3024,3)</f>
        <v>68.819999999999993</v>
      </c>
      <c r="L778" s="98">
        <f>VLOOKUP($A778+ROUND((COLUMN()-2)/24,5),АТС!$A$41:$F$736,5)+VLOOKUP($A778+ROUND((COLUMN()-2)/24,5),'Расчет сбытовых надбавок'!$B$2281:'Расчет сбытовых надбавок'!$G$3024,3)</f>
        <v>56.379999999999995</v>
      </c>
      <c r="M778" s="98">
        <f>VLOOKUP($A778+ROUND((COLUMN()-2)/24,5),АТС!$A$41:$F$736,5)+VLOOKUP($A778+ROUND((COLUMN()-2)/24,5),'Расчет сбытовых надбавок'!$B$2281:'Расчет сбытовых надбавок'!$G$3024,3)</f>
        <v>80.36</v>
      </c>
      <c r="N778" s="98">
        <f>VLOOKUP($A778+ROUND((COLUMN()-2)/24,5),АТС!$A$41:$F$736,5)+VLOOKUP($A778+ROUND((COLUMN()-2)/24,5),'Расчет сбытовых надбавок'!$B$2281:'Расчет сбытовых надбавок'!$G$3024,3)</f>
        <v>45.370000000000005</v>
      </c>
      <c r="O778" s="98">
        <f>VLOOKUP($A778+ROUND((COLUMN()-2)/24,5),АТС!$A$41:$F$736,5)+VLOOKUP($A778+ROUND((COLUMN()-2)/24,5),'Расчет сбытовых надбавок'!$B$2281:'Расчет сбытовых надбавок'!$G$3024,3)</f>
        <v>51.04</v>
      </c>
      <c r="P778" s="98">
        <f>VLOOKUP($A778+ROUND((COLUMN()-2)/24,5),АТС!$A$41:$F$736,5)+VLOOKUP($A778+ROUND((COLUMN()-2)/24,5),'Расчет сбытовых надбавок'!$B$2281:'Расчет сбытовых надбавок'!$G$3024,3)</f>
        <v>46.150000000000006</v>
      </c>
      <c r="Q778" s="98">
        <f>VLOOKUP($A778+ROUND((COLUMN()-2)/24,5),АТС!$A$41:$F$736,5)+VLOOKUP($A778+ROUND((COLUMN()-2)/24,5),'Расчет сбытовых надбавок'!$B$2281:'Расчет сбытовых надбавок'!$G$3024,3)</f>
        <v>58.92</v>
      </c>
      <c r="R778" s="98">
        <f>VLOOKUP($A778+ROUND((COLUMN()-2)/24,5),АТС!$A$41:$F$736,5)+VLOOKUP($A778+ROUND((COLUMN()-2)/24,5),'Расчет сбытовых надбавок'!$B$2281:'Расчет сбытовых надбавок'!$G$3024,3)</f>
        <v>95.41</v>
      </c>
      <c r="S778" s="98">
        <f>VLOOKUP($A778+ROUND((COLUMN()-2)/24,5),АТС!$A$41:$F$736,5)+VLOOKUP($A778+ROUND((COLUMN()-2)/24,5),'Расчет сбытовых надбавок'!$B$2281:'Расчет сбытовых надбавок'!$G$3024,3)</f>
        <v>100.22</v>
      </c>
      <c r="T778" s="98">
        <f>VLOOKUP($A778+ROUND((COLUMN()-2)/24,5),АТС!$A$41:$F$736,5)+VLOOKUP($A778+ROUND((COLUMN()-2)/24,5),'Расчет сбытовых надбавок'!$B$2281:'Расчет сбытовых надбавок'!$G$3024,3)</f>
        <v>99.71</v>
      </c>
      <c r="U778" s="98">
        <f>VLOOKUP($A778+ROUND((COLUMN()-2)/24,5),АТС!$A$41:$F$736,5)+VLOOKUP($A778+ROUND((COLUMN()-2)/24,5),'Расчет сбытовых надбавок'!$B$2281:'Расчет сбытовых надбавок'!$G$3024,3)</f>
        <v>14.97</v>
      </c>
      <c r="V778" s="98">
        <f>VLOOKUP($A778+ROUND((COLUMN()-2)/24,5),АТС!$A$41:$F$736,5)+VLOOKUP($A778+ROUND((COLUMN()-2)/24,5),'Расчет сбытовых надбавок'!$B$2281:'Расчет сбытовых надбавок'!$G$3024,3)</f>
        <v>30.610000000000003</v>
      </c>
      <c r="W778" s="98">
        <f>VLOOKUP($A778+ROUND((COLUMN()-2)/24,5),АТС!$A$41:$F$736,5)+VLOOKUP($A778+ROUND((COLUMN()-2)/24,5),'Расчет сбытовых надбавок'!$B$2281:'Расчет сбытовых надбавок'!$G$3024,3)</f>
        <v>161.02000000000001</v>
      </c>
      <c r="X778" s="98">
        <f>VLOOKUP($A778+ROUND((COLUMN()-2)/24,5),АТС!$A$41:$F$736,5)+VLOOKUP($A778+ROUND((COLUMN()-2)/24,5),'Расчет сбытовых надбавок'!$B$2281:'Расчет сбытовых надбавок'!$G$3024,3)</f>
        <v>252.47</v>
      </c>
      <c r="Y778" s="98">
        <f>VLOOKUP($A778+ROUND((COLUMN()-2)/24,5),АТС!$A$41:$F$736,5)+VLOOKUP($A778+ROUND((COLUMN()-2)/24,5),'Расчет сбытовых надбавок'!$B$2281:'Расчет сбытовых надбавок'!$G$3024,3)</f>
        <v>301.06</v>
      </c>
    </row>
    <row r="779" spans="1:25" x14ac:dyDescent="0.2">
      <c r="A779" s="79">
        <f t="shared" si="22"/>
        <v>42575</v>
      </c>
      <c r="B779" s="98">
        <f>VLOOKUP($A779+ROUND((COLUMN()-2)/24,5),АТС!$A$41:$F$736,5)+VLOOKUP($A779+ROUND((COLUMN()-2)/24,5),'Расчет сбытовых надбавок'!$B$2281:'Расчет сбытовых надбавок'!$G$3024,3)</f>
        <v>71.959999999999994</v>
      </c>
      <c r="C779" s="98">
        <f>VLOOKUP($A779+ROUND((COLUMN()-2)/24,5),АТС!$A$41:$F$736,5)+VLOOKUP($A779+ROUND((COLUMN()-2)/24,5),'Расчет сбытовых надбавок'!$B$2281:'Расчет сбытовых надбавок'!$G$3024,3)</f>
        <v>171.04999999999998</v>
      </c>
      <c r="D779" s="98">
        <f>VLOOKUP($A779+ROUND((COLUMN()-2)/24,5),АТС!$A$41:$F$736,5)+VLOOKUP($A779+ROUND((COLUMN()-2)/24,5),'Расчет сбытовых надбавок'!$B$2281:'Расчет сбытовых надбавок'!$G$3024,3)</f>
        <v>260.49</v>
      </c>
      <c r="E779" s="98">
        <f>VLOOKUP($A779+ROUND((COLUMN()-2)/24,5),АТС!$A$41:$F$736,5)+VLOOKUP($A779+ROUND((COLUMN()-2)/24,5),'Расчет сбытовых надбавок'!$B$2281:'Расчет сбытовых надбавок'!$G$3024,3)</f>
        <v>153.48000000000002</v>
      </c>
      <c r="F779" s="98">
        <f>VLOOKUP($A779+ROUND((COLUMN()-2)/24,5),АТС!$A$41:$F$736,5)+VLOOKUP($A779+ROUND((COLUMN()-2)/24,5),'Расчет сбытовых надбавок'!$B$2281:'Расчет сбытовых надбавок'!$G$3024,3)</f>
        <v>57.370000000000005</v>
      </c>
      <c r="G779" s="98">
        <f>VLOOKUP($A779+ROUND((COLUMN()-2)/24,5),АТС!$A$41:$F$736,5)+VLOOKUP($A779+ROUND((COLUMN()-2)/24,5),'Расчет сбытовых надбавок'!$B$2281:'Расчет сбытовых надбавок'!$G$3024,3)</f>
        <v>192.91</v>
      </c>
      <c r="H779" s="98">
        <f>VLOOKUP($A779+ROUND((COLUMN()-2)/24,5),АТС!$A$41:$F$736,5)+VLOOKUP($A779+ROUND((COLUMN()-2)/24,5),'Расчет сбытовых надбавок'!$B$2281:'Расчет сбытовых надбавок'!$G$3024,3)</f>
        <v>6.9999999999999993E-2</v>
      </c>
      <c r="I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J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K779" s="98">
        <f>VLOOKUP($A779+ROUND((COLUMN()-2)/24,5),АТС!$A$41:$F$736,5)+VLOOKUP($A779+ROUND((COLUMN()-2)/24,5),'Расчет сбытовых надбавок'!$B$2281:'Расчет сбытовых надбавок'!$G$3024,3)</f>
        <v>75.47</v>
      </c>
      <c r="L779" s="98">
        <f>VLOOKUP($A779+ROUND((COLUMN()-2)/24,5),АТС!$A$41:$F$736,5)+VLOOKUP($A779+ROUND((COLUMN()-2)/24,5),'Расчет сбытовых надбавок'!$B$2281:'Расчет сбытовых надбавок'!$G$3024,3)</f>
        <v>174.45</v>
      </c>
      <c r="M779" s="98">
        <f>VLOOKUP($A779+ROUND((COLUMN()-2)/24,5),АТС!$A$41:$F$736,5)+VLOOKUP($A779+ROUND((COLUMN()-2)/24,5),'Расчет сбытовых надбавок'!$B$2281:'Расчет сбытовых надбавок'!$G$3024,3)</f>
        <v>170.61</v>
      </c>
      <c r="N779" s="98">
        <f>VLOOKUP($A779+ROUND((COLUMN()-2)/24,5),АТС!$A$41:$F$736,5)+VLOOKUP($A779+ROUND((COLUMN()-2)/24,5),'Расчет сбытовых надбавок'!$B$2281:'Расчет сбытовых надбавок'!$G$3024,3)</f>
        <v>214.29999999999998</v>
      </c>
      <c r="O779" s="98">
        <f>VLOOKUP($A779+ROUND((COLUMN()-2)/24,5),АТС!$A$41:$F$736,5)+VLOOKUP($A779+ROUND((COLUMN()-2)/24,5),'Расчет сбытовых надбавок'!$B$2281:'Расчет сбытовых надбавок'!$G$3024,3)</f>
        <v>213.04</v>
      </c>
      <c r="P779" s="98">
        <f>VLOOKUP($A779+ROUND((COLUMN()-2)/24,5),АТС!$A$41:$F$736,5)+VLOOKUP($A779+ROUND((COLUMN()-2)/24,5),'Расчет сбытовых надбавок'!$B$2281:'Расчет сбытовых надбавок'!$G$3024,3)</f>
        <v>231.43</v>
      </c>
      <c r="Q779" s="98">
        <f>VLOOKUP($A779+ROUND((COLUMN()-2)/24,5),АТС!$A$41:$F$736,5)+VLOOKUP($A779+ROUND((COLUMN()-2)/24,5),'Расчет сбытовых надбавок'!$B$2281:'Расчет сбытовых надбавок'!$G$3024,3)</f>
        <v>224.6</v>
      </c>
      <c r="R779" s="98">
        <f>VLOOKUP($A779+ROUND((COLUMN()-2)/24,5),АТС!$A$41:$F$736,5)+VLOOKUP($A779+ROUND((COLUMN()-2)/24,5),'Расчет сбытовых надбавок'!$B$2281:'Расчет сбытовых надбавок'!$G$3024,3)</f>
        <v>268.5</v>
      </c>
      <c r="S779" s="98">
        <f>VLOOKUP($A779+ROUND((COLUMN()-2)/24,5),АТС!$A$41:$F$736,5)+VLOOKUP($A779+ROUND((COLUMN()-2)/24,5),'Расчет сбытовых надбавок'!$B$2281:'Расчет сбытовых надбавок'!$G$3024,3)</f>
        <v>252.79000000000002</v>
      </c>
      <c r="T779" s="98">
        <f>VLOOKUP($A779+ROUND((COLUMN()-2)/24,5),АТС!$A$41:$F$736,5)+VLOOKUP($A779+ROUND((COLUMN()-2)/24,5),'Расчет сбытовых надбавок'!$B$2281:'Расчет сбытовых надбавок'!$G$3024,3)</f>
        <v>270.63</v>
      </c>
      <c r="U779" s="98">
        <f>VLOOKUP($A779+ROUND((COLUMN()-2)/24,5),АТС!$A$41:$F$736,5)+VLOOKUP($A779+ROUND((COLUMN()-2)/24,5),'Расчет сбытовых надбавок'!$B$2281:'Расчет сбытовых надбавок'!$G$3024,3)</f>
        <v>230.35</v>
      </c>
      <c r="V779" s="98">
        <f>VLOOKUP($A779+ROUND((COLUMN()-2)/24,5),АТС!$A$41:$F$736,5)+VLOOKUP($A779+ROUND((COLUMN()-2)/24,5),'Расчет сбытовых надбавок'!$B$2281:'Расчет сбытовых надбавок'!$G$3024,3)</f>
        <v>300.19</v>
      </c>
      <c r="W779" s="98">
        <f>VLOOKUP($A779+ROUND((COLUMN()-2)/24,5),АТС!$A$41:$F$736,5)+VLOOKUP($A779+ROUND((COLUMN()-2)/24,5),'Расчет сбытовых надбавок'!$B$2281:'Расчет сбытовых надбавок'!$G$3024,3)</f>
        <v>333.32000000000005</v>
      </c>
      <c r="X779" s="98">
        <f>VLOOKUP($A779+ROUND((COLUMN()-2)/24,5),АТС!$A$41:$F$736,5)+VLOOKUP($A779+ROUND((COLUMN()-2)/24,5),'Расчет сбытовых надбавок'!$B$2281:'Расчет сбытовых надбавок'!$G$3024,3)</f>
        <v>466.33</v>
      </c>
      <c r="Y779" s="98">
        <f>VLOOKUP($A779+ROUND((COLUMN()-2)/24,5),АТС!$A$41:$F$736,5)+VLOOKUP($A779+ROUND((COLUMN()-2)/24,5),'Расчет сбытовых надбавок'!$B$2281:'Расчет сбытовых надбавок'!$G$3024,3)</f>
        <v>304.82</v>
      </c>
    </row>
    <row r="780" spans="1:25" x14ac:dyDescent="0.2">
      <c r="A780" s="79">
        <f t="shared" si="22"/>
        <v>42576</v>
      </c>
      <c r="B780" s="98">
        <f>VLOOKUP($A780+ROUND((COLUMN()-2)/24,5),АТС!$A$41:$F$736,5)+VLOOKUP($A780+ROUND((COLUMN()-2)/24,5),'Расчет сбытовых надбавок'!$B$2281:'Расчет сбытовых надбавок'!$G$3024,3)</f>
        <v>131.95999999999998</v>
      </c>
      <c r="C780" s="98">
        <f>VLOOKUP($A780+ROUND((COLUMN()-2)/24,5),АТС!$A$41:$F$736,5)+VLOOKUP($A780+ROUND((COLUMN()-2)/24,5),'Расчет сбытовых надбавок'!$B$2281:'Расчет сбытовых надбавок'!$G$3024,3)</f>
        <v>294.79999999999995</v>
      </c>
      <c r="D780" s="98">
        <f>VLOOKUP($A780+ROUND((COLUMN()-2)/24,5),АТС!$A$41:$F$736,5)+VLOOKUP($A780+ROUND((COLUMN()-2)/24,5),'Расчет сбытовых надбавок'!$B$2281:'Расчет сбытовых надбавок'!$G$3024,3)</f>
        <v>211.21</v>
      </c>
      <c r="E780" s="98">
        <f>VLOOKUP($A780+ROUND((COLUMN()-2)/24,5),АТС!$A$41:$F$736,5)+VLOOKUP($A780+ROUND((COLUMN()-2)/24,5),'Расчет сбытовых надбавок'!$B$2281:'Расчет сбытовых надбавок'!$G$3024,3)</f>
        <v>126.63</v>
      </c>
      <c r="F780" s="98">
        <f>VLOOKUP($A780+ROUND((COLUMN()-2)/24,5),АТС!$A$41:$F$736,5)+VLOOKUP($A780+ROUND((COLUMN()-2)/24,5),'Расчет сбытовых надбавок'!$B$2281:'Расчет сбытовых надбавок'!$G$3024,3)</f>
        <v>935.34999999999991</v>
      </c>
      <c r="G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H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I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J780" s="98">
        <f>VLOOKUP($A780+ROUND((COLUMN()-2)/24,5),АТС!$A$41:$F$736,5)+VLOOKUP($A780+ROUND((COLUMN()-2)/24,5),'Расчет сбытовых надбавок'!$B$2281:'Расчет сбытовых надбавок'!$G$3024,3)</f>
        <v>66.539999999999992</v>
      </c>
      <c r="K780" s="98">
        <f>VLOOKUP($A780+ROUND((COLUMN()-2)/24,5),АТС!$A$41:$F$736,5)+VLOOKUP($A780+ROUND((COLUMN()-2)/24,5),'Расчет сбытовых надбавок'!$B$2281:'Расчет сбытовых надбавок'!$G$3024,3)</f>
        <v>119.92</v>
      </c>
      <c r="L780" s="98">
        <f>VLOOKUP($A780+ROUND((COLUMN()-2)/24,5),АТС!$A$41:$F$736,5)+VLOOKUP($A780+ROUND((COLUMN()-2)/24,5),'Расчет сбытовых надбавок'!$B$2281:'Расчет сбытовых надбавок'!$G$3024,3)</f>
        <v>114.47999999999999</v>
      </c>
      <c r="M780" s="98">
        <f>VLOOKUP($A780+ROUND((COLUMN()-2)/24,5),АТС!$A$41:$F$736,5)+VLOOKUP($A780+ROUND((COLUMN()-2)/24,5),'Расчет сбытовых надбавок'!$B$2281:'Расчет сбытовых надбавок'!$G$3024,3)</f>
        <v>129.54</v>
      </c>
      <c r="N780" s="98">
        <f>VLOOKUP($A780+ROUND((COLUMN()-2)/24,5),АТС!$A$41:$F$736,5)+VLOOKUP($A780+ROUND((COLUMN()-2)/24,5),'Расчет сбытовых надбавок'!$B$2281:'Расчет сбытовых надбавок'!$G$3024,3)</f>
        <v>145.54</v>
      </c>
      <c r="O780" s="98">
        <f>VLOOKUP($A780+ROUND((COLUMN()-2)/24,5),АТС!$A$41:$F$736,5)+VLOOKUP($A780+ROUND((COLUMN()-2)/24,5),'Расчет сбытовых надбавок'!$B$2281:'Расчет сбытовых надбавок'!$G$3024,3)</f>
        <v>128.24</v>
      </c>
      <c r="P780" s="98">
        <f>VLOOKUP($A780+ROUND((COLUMN()-2)/24,5),АТС!$A$41:$F$736,5)+VLOOKUP($A780+ROUND((COLUMN()-2)/24,5),'Расчет сбытовых надбавок'!$B$2281:'Расчет сбытовых надбавок'!$G$3024,3)</f>
        <v>142.65</v>
      </c>
      <c r="Q780" s="98">
        <f>VLOOKUP($A780+ROUND((COLUMN()-2)/24,5),АТС!$A$41:$F$736,5)+VLOOKUP($A780+ROUND((COLUMN()-2)/24,5),'Расчет сбытовых надбавок'!$B$2281:'Расчет сбытовых надбавок'!$G$3024,3)</f>
        <v>137.88</v>
      </c>
      <c r="R780" s="98">
        <f>VLOOKUP($A780+ROUND((COLUMN()-2)/24,5),АТС!$A$41:$F$736,5)+VLOOKUP($A780+ROUND((COLUMN()-2)/24,5),'Расчет сбытовых надбавок'!$B$2281:'Расчет сбытовых надбавок'!$G$3024,3)</f>
        <v>181.69</v>
      </c>
      <c r="S780" s="98">
        <f>VLOOKUP($A780+ROUND((COLUMN()-2)/24,5),АТС!$A$41:$F$736,5)+VLOOKUP($A780+ROUND((COLUMN()-2)/24,5),'Расчет сбытовых надбавок'!$B$2281:'Расчет сбытовых надбавок'!$G$3024,3)</f>
        <v>250.68</v>
      </c>
      <c r="T780" s="98">
        <f>VLOOKUP($A780+ROUND((COLUMN()-2)/24,5),АТС!$A$41:$F$736,5)+VLOOKUP($A780+ROUND((COLUMN()-2)/24,5),'Расчет сбытовых надбавок'!$B$2281:'Расчет сбытовых надбавок'!$G$3024,3)</f>
        <v>282.52</v>
      </c>
      <c r="U780" s="98">
        <f>VLOOKUP($A780+ROUND((COLUMN()-2)/24,5),АТС!$A$41:$F$736,5)+VLOOKUP($A780+ROUND((COLUMN()-2)/24,5),'Расчет сбытовых надбавок'!$B$2281:'Расчет сбытовых надбавок'!$G$3024,3)</f>
        <v>249.42</v>
      </c>
      <c r="V780" s="98">
        <f>VLOOKUP($A780+ROUND((COLUMN()-2)/24,5),АТС!$A$41:$F$736,5)+VLOOKUP($A780+ROUND((COLUMN()-2)/24,5),'Расчет сбытовых надбавок'!$B$2281:'Расчет сбытовых надбавок'!$G$3024,3)</f>
        <v>350.84000000000003</v>
      </c>
      <c r="W780" s="98">
        <f>VLOOKUP($A780+ROUND((COLUMN()-2)/24,5),АТС!$A$41:$F$736,5)+VLOOKUP($A780+ROUND((COLUMN()-2)/24,5),'Расчет сбытовых надбавок'!$B$2281:'Расчет сбытовых надбавок'!$G$3024,3)</f>
        <v>360.82000000000005</v>
      </c>
      <c r="X780" s="98">
        <f>VLOOKUP($A780+ROUND((COLUMN()-2)/24,5),АТС!$A$41:$F$736,5)+VLOOKUP($A780+ROUND((COLUMN()-2)/24,5),'Расчет сбытовых надбавок'!$B$2281:'Расчет сбытовых надбавок'!$G$3024,3)</f>
        <v>482.99</v>
      </c>
      <c r="Y780" s="98">
        <f>VLOOKUP($A780+ROUND((COLUMN()-2)/24,5),АТС!$A$41:$F$736,5)+VLOOKUP($A780+ROUND((COLUMN()-2)/24,5),'Расчет сбытовых надбавок'!$B$2281:'Расчет сбытовых надбавок'!$G$3024,3)</f>
        <v>433.9</v>
      </c>
    </row>
    <row r="781" spans="1:25" x14ac:dyDescent="0.2">
      <c r="A781" s="79">
        <f t="shared" si="22"/>
        <v>42577</v>
      </c>
      <c r="B781" s="98">
        <f>VLOOKUP($A781+ROUND((COLUMN()-2)/24,5),АТС!$A$41:$F$736,5)+VLOOKUP($A781+ROUND((COLUMN()-2)/24,5),'Расчет сбытовых надбавок'!$B$2281:'Расчет сбытовых надбавок'!$G$3024,3)</f>
        <v>0.01</v>
      </c>
      <c r="C781" s="98">
        <f>VLOOKUP($A781+ROUND((COLUMN()-2)/24,5),АТС!$A$41:$F$736,5)+VLOOKUP($A781+ROUND((COLUMN()-2)/24,5),'Расчет сбытовых надбавок'!$B$2281:'Расчет сбытовых надбавок'!$G$3024,3)</f>
        <v>319.75</v>
      </c>
      <c r="D781" s="98">
        <f>VLOOKUP($A781+ROUND((COLUMN()-2)/24,5),АТС!$A$41:$F$736,5)+VLOOKUP($A781+ROUND((COLUMN()-2)/24,5),'Расчет сбытовых надбавок'!$B$2281:'Расчет сбытовых надбавок'!$G$3024,3)</f>
        <v>72.22</v>
      </c>
      <c r="E781" s="98">
        <f>VLOOKUP($A781+ROUND((COLUMN()-2)/24,5),АТС!$A$41:$F$736,5)+VLOOKUP($A781+ROUND((COLUMN()-2)/24,5),'Расчет сбытовых надбавок'!$B$2281:'Расчет сбытовых надбавок'!$G$3024,3)</f>
        <v>0</v>
      </c>
      <c r="F781" s="98">
        <f>VLOOKUP($A781+ROUND((COLUMN()-2)/24,5),АТС!$A$41:$F$736,5)+VLOOKUP($A781+ROUND((COLUMN()-2)/24,5),'Расчет сбытовых надбавок'!$B$2281:'Расчет сбытовых надбавок'!$G$3024,3)</f>
        <v>0</v>
      </c>
      <c r="G781" s="98">
        <f>VLOOKUP($A781+ROUND((COLUMN()-2)/24,5),АТС!$A$41:$F$736,5)+VLOOKUP($A781+ROUND((COLUMN()-2)/24,5),'Расчет сбытовых надбавок'!$B$2281:'Расчет сбытовых надбавок'!$G$3024,3)</f>
        <v>0</v>
      </c>
      <c r="H781" s="98">
        <f>VLOOKUP($A781+ROUND((COLUMN()-2)/24,5),АТС!$A$41:$F$736,5)+VLOOKUP($A781+ROUND((COLUMN()-2)/24,5),'Расчет сбытовых надбавок'!$B$2281:'Расчет сбытовых надбавок'!$G$3024,3)</f>
        <v>0.01</v>
      </c>
      <c r="I781" s="98">
        <f>VLOOKUP($A781+ROUND((COLUMN()-2)/24,5),АТС!$A$41:$F$736,5)+VLOOKUP($A781+ROUND((COLUMN()-2)/24,5),'Расчет сбытовых надбавок'!$B$2281:'Расчет сбытовых надбавок'!$G$3024,3)</f>
        <v>0</v>
      </c>
      <c r="J781" s="98">
        <f>VLOOKUP($A781+ROUND((COLUMN()-2)/24,5),АТС!$A$41:$F$736,5)+VLOOKUP($A781+ROUND((COLUMN()-2)/24,5),'Расчет сбытовых надбавок'!$B$2281:'Расчет сбытовых надбавок'!$G$3024,3)</f>
        <v>63.85</v>
      </c>
      <c r="K781" s="98">
        <f>VLOOKUP($A781+ROUND((COLUMN()-2)/24,5),АТС!$A$41:$F$736,5)+VLOOKUP($A781+ROUND((COLUMN()-2)/24,5),'Расчет сбытовых надбавок'!$B$2281:'Расчет сбытовых надбавок'!$G$3024,3)</f>
        <v>88.24</v>
      </c>
      <c r="L781" s="98">
        <f>VLOOKUP($A781+ROUND((COLUMN()-2)/24,5),АТС!$A$41:$F$736,5)+VLOOKUP($A781+ROUND((COLUMN()-2)/24,5),'Расчет сбытовых надбавок'!$B$2281:'Расчет сбытовых надбавок'!$G$3024,3)</f>
        <v>70.34</v>
      </c>
      <c r="M781" s="98">
        <f>VLOOKUP($A781+ROUND((COLUMN()-2)/24,5),АТС!$A$41:$F$736,5)+VLOOKUP($A781+ROUND((COLUMN()-2)/24,5),'Расчет сбытовых надбавок'!$B$2281:'Расчет сбытовых надбавок'!$G$3024,3)</f>
        <v>76.290000000000006</v>
      </c>
      <c r="N781" s="98">
        <f>VLOOKUP($A781+ROUND((COLUMN()-2)/24,5),АТС!$A$41:$F$736,5)+VLOOKUP($A781+ROUND((COLUMN()-2)/24,5),'Расчет сбытовых надбавок'!$B$2281:'Расчет сбытовых надбавок'!$G$3024,3)</f>
        <v>39.839999999999996</v>
      </c>
      <c r="O781" s="98">
        <f>VLOOKUP($A781+ROUND((COLUMN()-2)/24,5),АТС!$A$41:$F$736,5)+VLOOKUP($A781+ROUND((COLUMN()-2)/24,5),'Расчет сбытовых надбавок'!$B$2281:'Расчет сбытовых надбавок'!$G$3024,3)</f>
        <v>39.380000000000003</v>
      </c>
      <c r="P781" s="98">
        <f>VLOOKUP($A781+ROUND((COLUMN()-2)/24,5),АТС!$A$41:$F$736,5)+VLOOKUP($A781+ROUND((COLUMN()-2)/24,5),'Расчет сбытовых надбавок'!$B$2281:'Расчет сбытовых надбавок'!$G$3024,3)</f>
        <v>52.34</v>
      </c>
      <c r="Q781" s="98">
        <f>VLOOKUP($A781+ROUND((COLUMN()-2)/24,5),АТС!$A$41:$F$736,5)+VLOOKUP($A781+ROUND((COLUMN()-2)/24,5),'Расчет сбытовых надбавок'!$B$2281:'Расчет сбытовых надбавок'!$G$3024,3)</f>
        <v>49.47</v>
      </c>
      <c r="R781" s="98">
        <f>VLOOKUP($A781+ROUND((COLUMN()-2)/24,5),АТС!$A$41:$F$736,5)+VLOOKUP($A781+ROUND((COLUMN()-2)/24,5),'Расчет сбытовых надбавок'!$B$2281:'Расчет сбытовых надбавок'!$G$3024,3)</f>
        <v>82.45</v>
      </c>
      <c r="S781" s="98">
        <f>VLOOKUP($A781+ROUND((COLUMN()-2)/24,5),АТС!$A$41:$F$736,5)+VLOOKUP($A781+ROUND((COLUMN()-2)/24,5),'Расчет сбытовых надбавок'!$B$2281:'Расчет сбытовых надбавок'!$G$3024,3)</f>
        <v>86.210000000000008</v>
      </c>
      <c r="T781" s="98">
        <f>VLOOKUP($A781+ROUND((COLUMN()-2)/24,5),АТС!$A$41:$F$736,5)+VLOOKUP($A781+ROUND((COLUMN()-2)/24,5),'Расчет сбытовых надбавок'!$B$2281:'Расчет сбытовых надбавок'!$G$3024,3)</f>
        <v>118.75</v>
      </c>
      <c r="U781" s="98">
        <f>VLOOKUP($A781+ROUND((COLUMN()-2)/24,5),АТС!$A$41:$F$736,5)+VLOOKUP($A781+ROUND((COLUMN()-2)/24,5),'Расчет сбытовых надбавок'!$B$2281:'Расчет сбытовых надбавок'!$G$3024,3)</f>
        <v>78.13</v>
      </c>
      <c r="V781" s="98">
        <f>VLOOKUP($A781+ROUND((COLUMN()-2)/24,5),АТС!$A$41:$F$736,5)+VLOOKUP($A781+ROUND((COLUMN()-2)/24,5),'Расчет сбытовых надбавок'!$B$2281:'Расчет сбытовых надбавок'!$G$3024,3)</f>
        <v>128.93</v>
      </c>
      <c r="W781" s="98">
        <f>VLOOKUP($A781+ROUND((COLUMN()-2)/24,5),АТС!$A$41:$F$736,5)+VLOOKUP($A781+ROUND((COLUMN()-2)/24,5),'Расчет сбытовых надбавок'!$B$2281:'Расчет сбытовых надбавок'!$G$3024,3)</f>
        <v>187.39000000000001</v>
      </c>
      <c r="X781" s="98">
        <f>VLOOKUP($A781+ROUND((COLUMN()-2)/24,5),АТС!$A$41:$F$736,5)+VLOOKUP($A781+ROUND((COLUMN()-2)/24,5),'Расчет сбытовых надбавок'!$B$2281:'Расчет сбытовых надбавок'!$G$3024,3)</f>
        <v>323.72000000000003</v>
      </c>
      <c r="Y781" s="98">
        <f>VLOOKUP($A781+ROUND((COLUMN()-2)/24,5),АТС!$A$41:$F$736,5)+VLOOKUP($A781+ROUND((COLUMN()-2)/24,5),'Расчет сбытовых надбавок'!$B$2281:'Расчет сбытовых надбавок'!$G$3024,3)</f>
        <v>549.9</v>
      </c>
    </row>
    <row r="782" spans="1:25" x14ac:dyDescent="0.2">
      <c r="A782" s="79">
        <f t="shared" si="22"/>
        <v>42578</v>
      </c>
      <c r="B782" s="98">
        <f>VLOOKUP($A782+ROUND((COLUMN()-2)/24,5),АТС!$A$41:$F$736,5)+VLOOKUP($A782+ROUND((COLUMN()-2)/24,5),'Расчет сбытовых надбавок'!$B$2281:'Расчет сбытовых надбавок'!$G$3024,3)</f>
        <v>163.42000000000002</v>
      </c>
      <c r="C782" s="98">
        <f>VLOOKUP($A782+ROUND((COLUMN()-2)/24,5),АТС!$A$41:$F$736,5)+VLOOKUP($A782+ROUND((COLUMN()-2)/24,5),'Расчет сбытовых надбавок'!$B$2281:'Расчет сбытовых надбавок'!$G$3024,3)</f>
        <v>112.87</v>
      </c>
      <c r="D782" s="98">
        <f>VLOOKUP($A782+ROUND((COLUMN()-2)/24,5),АТС!$A$41:$F$736,5)+VLOOKUP($A782+ROUND((COLUMN()-2)/24,5),'Расчет сбытовых надбавок'!$B$2281:'Расчет сбытовых надбавок'!$G$3024,3)</f>
        <v>122.96000000000001</v>
      </c>
      <c r="E782" s="98">
        <f>VLOOKUP($A782+ROUND((COLUMN()-2)/24,5),АТС!$A$41:$F$736,5)+VLOOKUP($A782+ROUND((COLUMN()-2)/24,5),'Расчет сбытовых надбавок'!$B$2281:'Расчет сбытовых надбавок'!$G$3024,3)</f>
        <v>90.11</v>
      </c>
      <c r="F782" s="98">
        <f>VLOOKUP($A782+ROUND((COLUMN()-2)/24,5),АТС!$A$41:$F$736,5)+VLOOKUP($A782+ROUND((COLUMN()-2)/24,5),'Расчет сбытовых надбавок'!$B$2281:'Расчет сбытовых надбавок'!$G$3024,3)</f>
        <v>95.149999999999991</v>
      </c>
      <c r="G782" s="98">
        <f>VLOOKUP($A782+ROUND((COLUMN()-2)/24,5),АТС!$A$41:$F$736,5)+VLOOKUP($A782+ROUND((COLUMN()-2)/24,5),'Расчет сбытовых надбавок'!$B$2281:'Расчет сбытовых надбавок'!$G$3024,3)</f>
        <v>0.01</v>
      </c>
      <c r="H782" s="98">
        <f>VLOOKUP($A782+ROUND((COLUMN()-2)/24,5),АТС!$A$41:$F$736,5)+VLOOKUP($A782+ROUND((COLUMN()-2)/24,5),'Расчет сбытовых надбавок'!$B$2281:'Расчет сбытовых надбавок'!$G$3024,3)</f>
        <v>0</v>
      </c>
      <c r="I782" s="98">
        <f>VLOOKUP($A782+ROUND((COLUMN()-2)/24,5),АТС!$A$41:$F$736,5)+VLOOKUP($A782+ROUND((COLUMN()-2)/24,5),'Расчет сбытовых надбавок'!$B$2281:'Расчет сбытовых надбавок'!$G$3024,3)</f>
        <v>0</v>
      </c>
      <c r="J782" s="98">
        <f>VLOOKUP($A782+ROUND((COLUMN()-2)/24,5),АТС!$A$41:$F$736,5)+VLOOKUP($A782+ROUND((COLUMN()-2)/24,5),'Расчет сбытовых надбавок'!$B$2281:'Расчет сбытовых надбавок'!$G$3024,3)</f>
        <v>36.42</v>
      </c>
      <c r="K782" s="98">
        <f>VLOOKUP($A782+ROUND((COLUMN()-2)/24,5),АТС!$A$41:$F$736,5)+VLOOKUP($A782+ROUND((COLUMN()-2)/24,5),'Расчет сбытовых надбавок'!$B$2281:'Расчет сбытовых надбавок'!$G$3024,3)</f>
        <v>17.37</v>
      </c>
      <c r="L782" s="98">
        <f>VLOOKUP($A782+ROUND((COLUMN()-2)/24,5),АТС!$A$41:$F$736,5)+VLOOKUP($A782+ROUND((COLUMN()-2)/24,5),'Расчет сбытовых надбавок'!$B$2281:'Расчет сбытовых надбавок'!$G$3024,3)</f>
        <v>18.229999999999997</v>
      </c>
      <c r="M782" s="98">
        <f>VLOOKUP($A782+ROUND((COLUMN()-2)/24,5),АТС!$A$41:$F$736,5)+VLOOKUP($A782+ROUND((COLUMN()-2)/24,5),'Расчет сбытовых надбавок'!$B$2281:'Расчет сбытовых надбавок'!$G$3024,3)</f>
        <v>30.029999999999998</v>
      </c>
      <c r="N782" s="98">
        <f>VLOOKUP($A782+ROUND((COLUMN()-2)/24,5),АТС!$A$41:$F$736,5)+VLOOKUP($A782+ROUND((COLUMN()-2)/24,5),'Расчет сбытовых надбавок'!$B$2281:'Расчет сбытовых надбавок'!$G$3024,3)</f>
        <v>9.85</v>
      </c>
      <c r="O782" s="98">
        <f>VLOOKUP($A782+ROUND((COLUMN()-2)/24,5),АТС!$A$41:$F$736,5)+VLOOKUP($A782+ROUND((COLUMN()-2)/24,5),'Расчет сбытовых надбавок'!$B$2281:'Расчет сбытовых надбавок'!$G$3024,3)</f>
        <v>15.379999999999999</v>
      </c>
      <c r="P782" s="98">
        <f>VLOOKUP($A782+ROUND((COLUMN()-2)/24,5),АТС!$A$41:$F$736,5)+VLOOKUP($A782+ROUND((COLUMN()-2)/24,5),'Расчет сбытовых надбавок'!$B$2281:'Расчет сбытовых надбавок'!$G$3024,3)</f>
        <v>2.2200000000000002</v>
      </c>
      <c r="Q782" s="98">
        <f>VLOOKUP($A782+ROUND((COLUMN()-2)/24,5),АТС!$A$41:$F$736,5)+VLOOKUP($A782+ROUND((COLUMN()-2)/24,5),'Расчет сбытовых надбавок'!$B$2281:'Расчет сбытовых надбавок'!$G$3024,3)</f>
        <v>9.8999999999999986</v>
      </c>
      <c r="R782" s="98">
        <f>VLOOKUP($A782+ROUND((COLUMN()-2)/24,5),АТС!$A$41:$F$736,5)+VLOOKUP($A782+ROUND((COLUMN()-2)/24,5),'Расчет сбытовых надбавок'!$B$2281:'Расчет сбытовых надбавок'!$G$3024,3)</f>
        <v>4.26</v>
      </c>
      <c r="S782" s="98">
        <f>VLOOKUP($A782+ROUND((COLUMN()-2)/24,5),АТС!$A$41:$F$736,5)+VLOOKUP($A782+ROUND((COLUMN()-2)/24,5),'Расчет сбытовых надбавок'!$B$2281:'Расчет сбытовых надбавок'!$G$3024,3)</f>
        <v>19.59</v>
      </c>
      <c r="T782" s="98">
        <f>VLOOKUP($A782+ROUND((COLUMN()-2)/24,5),АТС!$A$41:$F$736,5)+VLOOKUP($A782+ROUND((COLUMN()-2)/24,5),'Расчет сбытовых надбавок'!$B$2281:'Расчет сбытовых надбавок'!$G$3024,3)</f>
        <v>10.940000000000001</v>
      </c>
      <c r="U782" s="98">
        <f>VLOOKUP($A782+ROUND((COLUMN()-2)/24,5),АТС!$A$41:$F$736,5)+VLOOKUP($A782+ROUND((COLUMN()-2)/24,5),'Расчет сбытовых надбавок'!$B$2281:'Расчет сбытовых надбавок'!$G$3024,3)</f>
        <v>0.01</v>
      </c>
      <c r="V782" s="98">
        <f>VLOOKUP($A782+ROUND((COLUMN()-2)/24,5),АТС!$A$41:$F$736,5)+VLOOKUP($A782+ROUND((COLUMN()-2)/24,5),'Расчет сбытовых надбавок'!$B$2281:'Расчет сбытовых надбавок'!$G$3024,3)</f>
        <v>635.06999999999994</v>
      </c>
      <c r="W782" s="98">
        <f>VLOOKUP($A782+ROUND((COLUMN()-2)/24,5),АТС!$A$41:$F$736,5)+VLOOKUP($A782+ROUND((COLUMN()-2)/24,5),'Расчет сбытовых надбавок'!$B$2281:'Расчет сбытовых надбавок'!$G$3024,3)</f>
        <v>18.75</v>
      </c>
      <c r="X782" s="98">
        <f>VLOOKUP($A782+ROUND((COLUMN()-2)/24,5),АТС!$A$41:$F$736,5)+VLOOKUP($A782+ROUND((COLUMN()-2)/24,5),'Расчет сбытовых надбавок'!$B$2281:'Расчет сбытовых надбавок'!$G$3024,3)</f>
        <v>261.17</v>
      </c>
      <c r="Y782" s="98">
        <f>VLOOKUP($A782+ROUND((COLUMN()-2)/24,5),АТС!$A$41:$F$736,5)+VLOOKUP($A782+ROUND((COLUMN()-2)/24,5),'Расчет сбытовых надбавок'!$B$2281:'Расчет сбытовых надбавок'!$G$3024,3)</f>
        <v>427.97999999999996</v>
      </c>
    </row>
    <row r="783" spans="1:25" x14ac:dyDescent="0.2">
      <c r="A783" s="79">
        <f t="shared" si="22"/>
        <v>42579</v>
      </c>
      <c r="B783" s="98">
        <f>VLOOKUP($A783+ROUND((COLUMN()-2)/24,5),АТС!$A$41:$F$736,5)+VLOOKUP($A783+ROUND((COLUMN()-2)/24,5),'Расчет сбытовых надбавок'!$B$2281:'Расчет сбытовых надбавок'!$G$3024,3)</f>
        <v>156.89000000000001</v>
      </c>
      <c r="C783" s="98">
        <f>VLOOKUP($A783+ROUND((COLUMN()-2)/24,5),АТС!$A$41:$F$736,5)+VLOOKUP($A783+ROUND((COLUMN()-2)/24,5),'Расчет сбытовых надбавок'!$B$2281:'Расчет сбытовых надбавок'!$G$3024,3)</f>
        <v>0.01</v>
      </c>
      <c r="D783" s="98">
        <f>VLOOKUP($A783+ROUND((COLUMN()-2)/24,5),АТС!$A$41:$F$736,5)+VLOOKUP($A783+ROUND((COLUMN()-2)/24,5),'Расчет сбытовых надбавок'!$B$2281:'Расчет сбытовых надбавок'!$G$3024,3)</f>
        <v>0</v>
      </c>
      <c r="E783" s="98">
        <f>VLOOKUP($A783+ROUND((COLUMN()-2)/24,5),АТС!$A$41:$F$736,5)+VLOOKUP($A783+ROUND((COLUMN()-2)/24,5),'Расчет сбытовых надбавок'!$B$2281:'Расчет сбытовых надбавок'!$G$3024,3)</f>
        <v>0</v>
      </c>
      <c r="F783" s="98">
        <f>VLOOKUP($A783+ROUND((COLUMN()-2)/24,5),АТС!$A$41:$F$736,5)+VLOOKUP($A783+ROUND((COLUMN()-2)/24,5),'Расчет сбытовых надбавок'!$B$2281:'Расчет сбытовых надбавок'!$G$3024,3)</f>
        <v>73.740000000000009</v>
      </c>
      <c r="G783" s="98">
        <f>VLOOKUP($A783+ROUND((COLUMN()-2)/24,5),АТС!$A$41:$F$736,5)+VLOOKUP($A783+ROUND((COLUMN()-2)/24,5),'Расчет сбытовых надбавок'!$B$2281:'Расчет сбытовых надбавок'!$G$3024,3)</f>
        <v>26.19</v>
      </c>
      <c r="H783" s="98">
        <f>VLOOKUP($A783+ROUND((COLUMN()-2)/24,5),АТС!$A$41:$F$736,5)+VLOOKUP($A783+ROUND((COLUMN()-2)/24,5),'Расчет сбытовых надбавок'!$B$2281:'Расчет сбытовых надбавок'!$G$3024,3)</f>
        <v>0</v>
      </c>
      <c r="I783" s="98">
        <f>VLOOKUP($A783+ROUND((COLUMN()-2)/24,5),АТС!$A$41:$F$736,5)+VLOOKUP($A783+ROUND((COLUMN()-2)/24,5),'Расчет сбытовых надбавок'!$B$2281:'Расчет сбытовых надбавок'!$G$3024,3)</f>
        <v>0</v>
      </c>
      <c r="J783" s="98">
        <f>VLOOKUP($A783+ROUND((COLUMN()-2)/24,5),АТС!$A$41:$F$736,5)+VLOOKUP($A783+ROUND((COLUMN()-2)/24,5),'Расчет сбытовых надбавок'!$B$2281:'Расчет сбытовых надбавок'!$G$3024,3)</f>
        <v>0.01</v>
      </c>
      <c r="K783" s="98">
        <f>VLOOKUP($A783+ROUND((COLUMN()-2)/24,5),АТС!$A$41:$F$736,5)+VLOOKUP($A783+ROUND((COLUMN()-2)/24,5),'Расчет сбытовых надбавок'!$B$2281:'Расчет сбытовых надбавок'!$G$3024,3)</f>
        <v>0.01</v>
      </c>
      <c r="L783" s="98">
        <f>VLOOKUP($A783+ROUND((COLUMN()-2)/24,5),АТС!$A$41:$F$736,5)+VLOOKUP($A783+ROUND((COLUMN()-2)/24,5),'Расчет сбытовых надбавок'!$B$2281:'Расчет сбытовых надбавок'!$G$3024,3)</f>
        <v>0.01</v>
      </c>
      <c r="M783" s="98">
        <f>VLOOKUP($A783+ROUND((COLUMN()-2)/24,5),АТС!$A$41:$F$736,5)+VLOOKUP($A783+ROUND((COLUMN()-2)/24,5),'Расчет сбытовых надбавок'!$B$2281:'Расчет сбытовых надбавок'!$G$3024,3)</f>
        <v>0</v>
      </c>
      <c r="N783" s="98">
        <f>VLOOKUP($A783+ROUND((COLUMN()-2)/24,5),АТС!$A$41:$F$736,5)+VLOOKUP($A783+ROUND((COLUMN()-2)/24,5),'Расчет сбытовых надбавок'!$B$2281:'Расчет сбытовых надбавок'!$G$3024,3)</f>
        <v>1253.47</v>
      </c>
      <c r="O783" s="98">
        <f>VLOOKUP($A783+ROUND((COLUMN()-2)/24,5),АТС!$A$41:$F$736,5)+VLOOKUP($A783+ROUND((COLUMN()-2)/24,5),'Расчет сбытовых надбавок'!$B$2281:'Расчет сбытовых надбавок'!$G$3024,3)</f>
        <v>1258.94</v>
      </c>
      <c r="P783" s="98">
        <f>VLOOKUP($A783+ROUND((COLUMN()-2)/24,5),АТС!$A$41:$F$736,5)+VLOOKUP($A783+ROUND((COLUMN()-2)/24,5),'Расчет сбытовых надбавок'!$B$2281:'Расчет сбытовых надбавок'!$G$3024,3)</f>
        <v>0.26</v>
      </c>
      <c r="Q783" s="98">
        <f>VLOOKUP($A783+ROUND((COLUMN()-2)/24,5),АТС!$A$41:$F$736,5)+VLOOKUP($A783+ROUND((COLUMN()-2)/24,5),'Расчет сбытовых надбавок'!$B$2281:'Расчет сбытовых надбавок'!$G$3024,3)</f>
        <v>0.36</v>
      </c>
      <c r="R783" s="98">
        <f>VLOOKUP($A783+ROUND((COLUMN()-2)/24,5),АТС!$A$41:$F$736,5)+VLOOKUP($A783+ROUND((COLUMN()-2)/24,5),'Расчет сбытовых надбавок'!$B$2281:'Расчет сбытовых надбавок'!$G$3024,3)</f>
        <v>1356.6699999999998</v>
      </c>
      <c r="S783" s="98">
        <f>VLOOKUP($A783+ROUND((COLUMN()-2)/24,5),АТС!$A$41:$F$736,5)+VLOOKUP($A783+ROUND((COLUMN()-2)/24,5),'Расчет сбытовых надбавок'!$B$2281:'Расчет сбытовых надбавок'!$G$3024,3)</f>
        <v>1251.6799999999998</v>
      </c>
      <c r="T783" s="98">
        <f>VLOOKUP($A783+ROUND((COLUMN()-2)/24,5),АТС!$A$41:$F$736,5)+VLOOKUP($A783+ROUND((COLUMN()-2)/24,5),'Расчет сбытовых надбавок'!$B$2281:'Расчет сбытовых надбавок'!$G$3024,3)</f>
        <v>0</v>
      </c>
      <c r="U783" s="98">
        <f>VLOOKUP($A783+ROUND((COLUMN()-2)/24,5),АТС!$A$41:$F$736,5)+VLOOKUP($A783+ROUND((COLUMN()-2)/24,5),'Расчет сбытовых надбавок'!$B$2281:'Расчет сбытовых надбавок'!$G$3024,3)</f>
        <v>0</v>
      </c>
      <c r="V783" s="98">
        <f>VLOOKUP($A783+ROUND((COLUMN()-2)/24,5),АТС!$A$41:$F$736,5)+VLOOKUP($A783+ROUND((COLUMN()-2)/24,5),'Расчет сбытовых надбавок'!$B$2281:'Расчет сбытовых надбавок'!$G$3024,3)</f>
        <v>0</v>
      </c>
      <c r="W783" s="98">
        <f>VLOOKUP($A783+ROUND((COLUMN()-2)/24,5),АТС!$A$41:$F$736,5)+VLOOKUP($A783+ROUND((COLUMN()-2)/24,5),'Расчет сбытовых надбавок'!$B$2281:'Расчет сбытовых надбавок'!$G$3024,3)</f>
        <v>0</v>
      </c>
      <c r="X783" s="98">
        <f>VLOOKUP($A783+ROUND((COLUMN()-2)/24,5),АТС!$A$41:$F$736,5)+VLOOKUP($A783+ROUND((COLUMN()-2)/24,5),'Расчет сбытовых надбавок'!$B$2281:'Расчет сбытовых надбавок'!$G$3024,3)</f>
        <v>296.75</v>
      </c>
      <c r="Y783" s="98">
        <f>VLOOKUP($A783+ROUND((COLUMN()-2)/24,5),АТС!$A$41:$F$736,5)+VLOOKUP($A783+ROUND((COLUMN()-2)/24,5),'Расчет сбытовых надбавок'!$B$2281:'Расчет сбытовых надбавок'!$G$3024,3)</f>
        <v>11.2</v>
      </c>
    </row>
    <row r="784" spans="1:25" x14ac:dyDescent="0.2">
      <c r="A784" s="79">
        <f t="shared" si="22"/>
        <v>42580</v>
      </c>
      <c r="B784" s="98">
        <f>VLOOKUP($A784+ROUND((COLUMN()-2)/24,5),АТС!$A$41:$F$736,5)+VLOOKUP($A784+ROUND((COLUMN()-2)/24,5),'Расчет сбытовых надбавок'!$B$2281:'Расчет сбытовых надбавок'!$G$3024,3)</f>
        <v>0</v>
      </c>
      <c r="C784" s="98">
        <f>VLOOKUP($A784+ROUND((COLUMN()-2)/24,5),АТС!$A$41:$F$736,5)+VLOOKUP($A784+ROUND((COLUMN()-2)/24,5),'Расчет сбытовых надбавок'!$B$2281:'Расчет сбытовых надбавок'!$G$3024,3)</f>
        <v>0</v>
      </c>
      <c r="D784" s="98">
        <f>VLOOKUP($A784+ROUND((COLUMN()-2)/24,5),АТС!$A$41:$F$736,5)+VLOOKUP($A784+ROUND((COLUMN()-2)/24,5),'Расчет сбытовых надбавок'!$B$2281:'Расчет сбытовых надбавок'!$G$3024,3)</f>
        <v>0.01</v>
      </c>
      <c r="E784" s="98">
        <f>VLOOKUP($A784+ROUND((COLUMN()-2)/24,5),АТС!$A$41:$F$736,5)+VLOOKUP($A784+ROUND((COLUMN()-2)/24,5),'Расчет сбытовых надбавок'!$B$2281:'Расчет сбытовых надбавок'!$G$3024,3)</f>
        <v>0.01</v>
      </c>
      <c r="F784" s="98">
        <f>VLOOKUP($A784+ROUND((COLUMN()-2)/24,5),АТС!$A$41:$F$736,5)+VLOOKUP($A784+ROUND((COLUMN()-2)/24,5),'Расчет сбытовых надбавок'!$B$2281:'Расчет сбытовых надбавок'!$G$3024,3)</f>
        <v>0.01</v>
      </c>
      <c r="G784" s="98">
        <f>VLOOKUP($A784+ROUND((COLUMN()-2)/24,5),АТС!$A$41:$F$736,5)+VLOOKUP($A784+ROUND((COLUMN()-2)/24,5),'Расчет сбытовых надбавок'!$B$2281:'Расчет сбытовых надбавок'!$G$3024,3)</f>
        <v>0</v>
      </c>
      <c r="H784" s="98">
        <f>VLOOKUP($A784+ROUND((COLUMN()-2)/24,5),АТС!$A$41:$F$736,5)+VLOOKUP($A784+ROUND((COLUMN()-2)/24,5),'Расчет сбытовых надбавок'!$B$2281:'Расчет сбытовых надбавок'!$G$3024,3)</f>
        <v>0</v>
      </c>
      <c r="I784" s="98">
        <f>VLOOKUP($A784+ROUND((COLUMN()-2)/24,5),АТС!$A$41:$F$736,5)+VLOOKUP($A784+ROUND((COLUMN()-2)/24,5),'Расчет сбытовых надбавок'!$B$2281:'Расчет сбытовых надбавок'!$G$3024,3)</f>
        <v>0.01</v>
      </c>
      <c r="J784" s="98">
        <f>VLOOKUP($A784+ROUND((COLUMN()-2)/24,5),АТС!$A$41:$F$736,5)+VLOOKUP($A784+ROUND((COLUMN()-2)/24,5),'Расчет сбытовых надбавок'!$B$2281:'Расчет сбытовых надбавок'!$G$3024,3)</f>
        <v>0.01</v>
      </c>
      <c r="K784" s="98">
        <f>VLOOKUP($A784+ROUND((COLUMN()-2)/24,5),АТС!$A$41:$F$736,5)+VLOOKUP($A784+ROUND((COLUMN()-2)/24,5),'Расчет сбытовых надбавок'!$B$2281:'Расчет сбытовых надбавок'!$G$3024,3)</f>
        <v>0</v>
      </c>
      <c r="L784" s="98">
        <f>VLOOKUP($A784+ROUND((COLUMN()-2)/24,5),АТС!$A$41:$F$736,5)+VLOOKUP($A784+ROUND((COLUMN()-2)/24,5),'Расчет сбытовых надбавок'!$B$2281:'Расчет сбытовых надбавок'!$G$3024,3)</f>
        <v>0</v>
      </c>
      <c r="M784" s="98">
        <f>VLOOKUP($A784+ROUND((COLUMN()-2)/24,5),АТС!$A$41:$F$736,5)+VLOOKUP($A784+ROUND((COLUMN()-2)/24,5),'Расчет сбытовых надбавок'!$B$2281:'Расчет сбытовых надбавок'!$G$3024,3)</f>
        <v>0.01</v>
      </c>
      <c r="N784" s="98">
        <f>VLOOKUP($A784+ROUND((COLUMN()-2)/24,5),АТС!$A$41:$F$736,5)+VLOOKUP($A784+ROUND((COLUMN()-2)/24,5),'Расчет сбытовых надбавок'!$B$2281:'Расчет сбытовых надбавок'!$G$3024,3)</f>
        <v>126.63</v>
      </c>
      <c r="O784" s="98">
        <f>VLOOKUP($A784+ROUND((COLUMN()-2)/24,5),АТС!$A$41:$F$736,5)+VLOOKUP($A784+ROUND((COLUMN()-2)/24,5),'Расчет сбытовых надбавок'!$B$2281:'Расчет сбытовых надбавок'!$G$3024,3)</f>
        <v>1048.05</v>
      </c>
      <c r="P784" s="98">
        <f>VLOOKUP($A784+ROUND((COLUMN()-2)/24,5),АТС!$A$41:$F$736,5)+VLOOKUP($A784+ROUND((COLUMN()-2)/24,5),'Расчет сбытовых надбавок'!$B$2281:'Расчет сбытовых надбавок'!$G$3024,3)</f>
        <v>1034.98</v>
      </c>
      <c r="Q784" s="98">
        <f>VLOOKUP($A784+ROUND((COLUMN()-2)/24,5),АТС!$A$41:$F$736,5)+VLOOKUP($A784+ROUND((COLUMN()-2)/24,5),'Расчет сбытовых надбавок'!$B$2281:'Расчет сбытовых надбавок'!$G$3024,3)</f>
        <v>809.53000000000009</v>
      </c>
      <c r="R784" s="98">
        <f>VLOOKUP($A784+ROUND((COLUMN()-2)/24,5),АТС!$A$41:$F$736,5)+VLOOKUP($A784+ROUND((COLUMN()-2)/24,5),'Расчет сбытовых надбавок'!$B$2281:'Расчет сбытовых надбавок'!$G$3024,3)</f>
        <v>88.2</v>
      </c>
      <c r="S784" s="98">
        <f>VLOOKUP($A784+ROUND((COLUMN()-2)/24,5),АТС!$A$41:$F$736,5)+VLOOKUP($A784+ROUND((COLUMN()-2)/24,5),'Расчет сбытовых надбавок'!$B$2281:'Расчет сбытовых надбавок'!$G$3024,3)</f>
        <v>117.71000000000001</v>
      </c>
      <c r="T784" s="98">
        <f>VLOOKUP($A784+ROUND((COLUMN()-2)/24,5),АТС!$A$41:$F$736,5)+VLOOKUP($A784+ROUND((COLUMN()-2)/24,5),'Расчет сбытовых надбавок'!$B$2281:'Расчет сбытовых надбавок'!$G$3024,3)</f>
        <v>0.01</v>
      </c>
      <c r="U784" s="98">
        <f>VLOOKUP($A784+ROUND((COLUMN()-2)/24,5),АТС!$A$41:$F$736,5)+VLOOKUP($A784+ROUND((COLUMN()-2)/24,5),'Расчет сбытовых надбавок'!$B$2281:'Расчет сбытовых надбавок'!$G$3024,3)</f>
        <v>0</v>
      </c>
      <c r="V784" s="98">
        <f>VLOOKUP($A784+ROUND((COLUMN()-2)/24,5),АТС!$A$41:$F$736,5)+VLOOKUP($A784+ROUND((COLUMN()-2)/24,5),'Расчет сбытовых надбавок'!$B$2281:'Расчет сбытовых надбавок'!$G$3024,3)</f>
        <v>0</v>
      </c>
      <c r="W784" s="98">
        <f>VLOOKUP($A784+ROUND((COLUMN()-2)/24,5),АТС!$A$41:$F$736,5)+VLOOKUP($A784+ROUND((COLUMN()-2)/24,5),'Расчет сбытовых надбавок'!$B$2281:'Расчет сбытовых надбавок'!$G$3024,3)</f>
        <v>91.59</v>
      </c>
      <c r="X784" s="98">
        <f>VLOOKUP($A784+ROUND((COLUMN()-2)/24,5),АТС!$A$41:$F$736,5)+VLOOKUP($A784+ROUND((COLUMN()-2)/24,5),'Расчет сбытовых надбавок'!$B$2281:'Расчет сбытовых надбавок'!$G$3024,3)</f>
        <v>369.02</v>
      </c>
      <c r="Y784" s="98">
        <f>VLOOKUP($A784+ROUND((COLUMN()-2)/24,5),АТС!$A$41:$F$736,5)+VLOOKUP($A784+ROUND((COLUMN()-2)/24,5),'Расчет сбытовых надбавок'!$B$2281:'Расчет сбытовых надбавок'!$G$3024,3)</f>
        <v>466.33</v>
      </c>
    </row>
    <row r="785" spans="1:27" x14ac:dyDescent="0.2">
      <c r="A785" s="79">
        <f t="shared" si="22"/>
        <v>42581</v>
      </c>
      <c r="B785" s="98">
        <f>VLOOKUP($A785+ROUND((COLUMN()-2)/24,5),АТС!$A$41:$F$784,5)+VLOOKUP($A785+ROUND((COLUMN()-2)/24,5),'Расчет сбытовых надбавок'!$B$2281:'Расчет сбытовых надбавок'!$G$3024,3)</f>
        <v>953.05</v>
      </c>
      <c r="C785" s="98">
        <f>VLOOKUP($A785+ROUND((COLUMN()-2)/24,5),АТС!$A$41:$F$784,5)+VLOOKUP($A785+ROUND((COLUMN()-2)/24,5),'Расчет сбытовых надбавок'!$B$2281:'Расчет сбытовых надбавок'!$G$3024,3)</f>
        <v>76.13</v>
      </c>
      <c r="D785" s="98">
        <f>VLOOKUP($A785+ROUND((COLUMN()-2)/24,5),АТС!$A$41:$F$784,5)+VLOOKUP($A785+ROUND((COLUMN()-2)/24,5),'Расчет сбытовых надбавок'!$B$2281:'Расчет сбытовых надбавок'!$G$3024,3)</f>
        <v>35.880000000000003</v>
      </c>
      <c r="E785" s="98">
        <f>VLOOKUP($A785+ROUND((COLUMN()-2)/24,5),АТС!$A$41:$F$784,5)+VLOOKUP($A785+ROUND((COLUMN()-2)/24,5),'Расчет сбытовых надбавок'!$B$2281:'Расчет сбытовых надбавок'!$G$3024,3)</f>
        <v>9.2399999999999984</v>
      </c>
      <c r="F785" s="98">
        <f>VLOOKUP($A785+ROUND((COLUMN()-2)/24,5),АТС!$A$41:$F$784,5)+VLOOKUP($A785+ROUND((COLUMN()-2)/24,5),'Расчет сбытовых надбавок'!$B$2281:'Расчет сбытовых надбавок'!$G$3024,3)</f>
        <v>85.259999999999991</v>
      </c>
      <c r="G785" s="98">
        <f>VLOOKUP($A785+ROUND((COLUMN()-2)/24,5),АТС!$A$41:$F$784,5)+VLOOKUP($A785+ROUND((COLUMN()-2)/24,5),'Расчет сбытовых надбавок'!$B$2281:'Расчет сбытовых надбавок'!$G$3024,3)</f>
        <v>0</v>
      </c>
      <c r="H785" s="98">
        <f>VLOOKUP($A785+ROUND((COLUMN()-2)/24,5),АТС!$A$41:$F$784,5)+VLOOKUP($A785+ROUND((COLUMN()-2)/24,5),'Расчет сбытовых надбавок'!$B$2281:'Расчет сбытовых надбавок'!$G$3024,3)</f>
        <v>0</v>
      </c>
      <c r="I785" s="98">
        <f>VLOOKUP($A785+ROUND((COLUMN()-2)/24,5),АТС!$A$41:$F$784,5)+VLOOKUP($A785+ROUND((COLUMN()-2)/24,5),'Расчет сбытовых надбавок'!$B$2281:'Расчет сбытовых надбавок'!$G$3024,3)</f>
        <v>0</v>
      </c>
      <c r="J785" s="98">
        <f>VLOOKUP($A785+ROUND((COLUMN()-2)/24,5),АТС!$A$41:$F$784,5)+VLOOKUP($A785+ROUND((COLUMN()-2)/24,5),'Расчет сбытовых надбавок'!$B$2281:'Расчет сбытовых надбавок'!$G$3024,3)</f>
        <v>27.14</v>
      </c>
      <c r="K785" s="98">
        <f>VLOOKUP($A785+ROUND((COLUMN()-2)/24,5),АТС!$A$41:$F$784,5)+VLOOKUP($A785+ROUND((COLUMN()-2)/24,5),'Расчет сбытовых надбавок'!$B$2281:'Расчет сбытовых надбавок'!$G$3024,3)</f>
        <v>94.77000000000001</v>
      </c>
      <c r="L785" s="98">
        <f>VLOOKUP($A785+ROUND((COLUMN()-2)/24,5),АТС!$A$41:$F$784,5)+VLOOKUP($A785+ROUND((COLUMN()-2)/24,5),'Расчет сбытовых надбавок'!$B$2281:'Расчет сбытовых надбавок'!$G$3024,3)</f>
        <v>65.53</v>
      </c>
      <c r="M785" s="98">
        <f>VLOOKUP($A785+ROUND((COLUMN()-2)/24,5),АТС!$A$41:$F$784,5)+VLOOKUP($A785+ROUND((COLUMN()-2)/24,5),'Расчет сбытовых надбавок'!$B$2281:'Расчет сбытовых надбавок'!$G$3024,3)</f>
        <v>116.08</v>
      </c>
      <c r="N785" s="98">
        <f>VLOOKUP($A785+ROUND((COLUMN()-2)/24,5),АТС!$A$41:$F$784,5)+VLOOKUP($A785+ROUND((COLUMN()-2)/24,5),'Расчет сбытовых надбавок'!$B$2281:'Расчет сбытовых надбавок'!$G$3024,3)</f>
        <v>23.910000000000004</v>
      </c>
      <c r="O785" s="98">
        <f>VLOOKUP($A785+ROUND((COLUMN()-2)/24,5),АТС!$A$41:$F$784,5)+VLOOKUP($A785+ROUND((COLUMN()-2)/24,5),'Расчет сбытовых надбавок'!$B$2281:'Расчет сбытовых надбавок'!$G$3024,3)</f>
        <v>7.16</v>
      </c>
      <c r="P785" s="98">
        <f>VLOOKUP($A785+ROUND((COLUMN()-2)/24,5),АТС!$A$41:$F$784,5)+VLOOKUP($A785+ROUND((COLUMN()-2)/24,5),'Расчет сбытовых надбавок'!$B$2281:'Расчет сбытовых надбавок'!$G$3024,3)</f>
        <v>18.62</v>
      </c>
      <c r="Q785" s="98">
        <f>VLOOKUP($A785+ROUND((COLUMN()-2)/24,5),АТС!$A$41:$F$784,5)+VLOOKUP($A785+ROUND((COLUMN()-2)/24,5),'Расчет сбытовых надбавок'!$B$2281:'Расчет сбытовых надбавок'!$G$3024,3)</f>
        <v>22.26</v>
      </c>
      <c r="R785" s="98">
        <f>VLOOKUP($A785+ROUND((COLUMN()-2)/24,5),АТС!$A$41:$F$784,5)+VLOOKUP($A785+ROUND((COLUMN()-2)/24,5),'Расчет сбытовых надбавок'!$B$2281:'Расчет сбытовых надбавок'!$G$3024,3)</f>
        <v>26.4</v>
      </c>
      <c r="S785" s="98">
        <f>VLOOKUP($A785+ROUND((COLUMN()-2)/24,5),АТС!$A$41:$F$784,5)+VLOOKUP($A785+ROUND((COLUMN()-2)/24,5),'Расчет сбытовых надбавок'!$B$2281:'Расчет сбытовых надбавок'!$G$3024,3)</f>
        <v>37.049999999999997</v>
      </c>
      <c r="T785" s="98">
        <f>VLOOKUP($A785+ROUND((COLUMN()-2)/24,5),АТС!$A$41:$F$784,5)+VLOOKUP($A785+ROUND((COLUMN()-2)/24,5),'Расчет сбытовых надбавок'!$B$2281:'Расчет сбытовых надбавок'!$G$3024,3)</f>
        <v>36.940000000000005</v>
      </c>
      <c r="U785" s="98">
        <f>VLOOKUP($A785+ROUND((COLUMN()-2)/24,5),АТС!$A$41:$F$784,5)+VLOOKUP($A785+ROUND((COLUMN()-2)/24,5),'Расчет сбытовых надбавок'!$B$2281:'Расчет сбытовых надбавок'!$G$3024,3)</f>
        <v>0</v>
      </c>
      <c r="V785" s="98">
        <f>VLOOKUP($A785+ROUND((COLUMN()-2)/24,5),АТС!$A$41:$F$784,5)+VLOOKUP($A785+ROUND((COLUMN()-2)/24,5),'Расчет сбытовых надбавок'!$B$2281:'Расчет сбытовых надбавок'!$G$3024,3)</f>
        <v>0</v>
      </c>
      <c r="W785" s="98">
        <f>VLOOKUP($A785+ROUND((COLUMN()-2)/24,5),АТС!$A$41:$F$784,5)+VLOOKUP($A785+ROUND((COLUMN()-2)/24,5),'Расчет сбытовых надбавок'!$B$2281:'Расчет сбытовых надбавок'!$G$3024,3)</f>
        <v>10.41</v>
      </c>
      <c r="X785" s="98">
        <f>VLOOKUP($A785+ROUND((COLUMN()-2)/24,5),АТС!$A$41:$F$784,5)+VLOOKUP($A785+ROUND((COLUMN()-2)/24,5),'Расчет сбытовых надбавок'!$B$2281:'Расчет сбытовых надбавок'!$G$3024,3)</f>
        <v>156.07</v>
      </c>
      <c r="Y785" s="98">
        <f>VLOOKUP($A785+ROUND((COLUMN()-2)/24,5),АТС!$A$41:$F$784,5)+VLOOKUP($A785+ROUND((COLUMN()-2)/24,5),'Расчет сбытовых надбавок'!$B$2281:'Расчет сбытовых надбавок'!$G$3024,3)</f>
        <v>290.27</v>
      </c>
    </row>
    <row r="786" spans="1:27" x14ac:dyDescent="0.2">
      <c r="A786" s="79">
        <f t="shared" si="22"/>
        <v>42582</v>
      </c>
      <c r="B786" s="98">
        <f>VLOOKUP($A786+ROUND((COLUMN()-2)/24,5),АТС!$A$41:$F$784,5)+VLOOKUP($A786+ROUND((COLUMN()-2)/24,5),'Расчет сбытовых надбавок'!$B$2281:'Расчет сбытовых надбавок'!$G$3024,3)</f>
        <v>215.03</v>
      </c>
      <c r="C786" s="98">
        <f>VLOOKUP($A786+ROUND((COLUMN()-2)/24,5),АТС!$A$41:$F$784,5)+VLOOKUP($A786+ROUND((COLUMN()-2)/24,5),'Расчет сбытовых надбавок'!$B$2281:'Расчет сбытовых надбавок'!$G$3024,3)</f>
        <v>109.75999999999999</v>
      </c>
      <c r="D786" s="98">
        <f>VLOOKUP($A786+ROUND((COLUMN()-2)/24,5),АТС!$A$41:$F$784,5)+VLOOKUP($A786+ROUND((COLUMN()-2)/24,5),'Расчет сбытовых надбавок'!$B$2281:'Расчет сбытовых надбавок'!$G$3024,3)</f>
        <v>23.9</v>
      </c>
      <c r="E786" s="98">
        <f>VLOOKUP($A786+ROUND((COLUMN()-2)/24,5),АТС!$A$41:$F$784,5)+VLOOKUP($A786+ROUND((COLUMN()-2)/24,5),'Расчет сбытовых надбавок'!$B$2281:'Расчет сбытовых надбавок'!$G$3024,3)</f>
        <v>34.11</v>
      </c>
      <c r="F786" s="98">
        <f>VLOOKUP($A786+ROUND((COLUMN()-2)/24,5),АТС!$A$41:$F$784,5)+VLOOKUP($A786+ROUND((COLUMN()-2)/24,5),'Расчет сбытовых надбавок'!$B$2281:'Расчет сбытовых надбавок'!$G$3024,3)</f>
        <v>42.949999999999996</v>
      </c>
      <c r="G786" s="98">
        <f>VLOOKUP($A786+ROUND((COLUMN()-2)/24,5),АТС!$A$41:$F$784,5)+VLOOKUP($A786+ROUND((COLUMN()-2)/24,5),'Расчет сбытовых надбавок'!$B$2281:'Расчет сбытовых надбавок'!$G$3024,3)</f>
        <v>223.10000000000002</v>
      </c>
      <c r="H786" s="98">
        <f>VLOOKUP($A786+ROUND((COLUMN()-2)/24,5),АТС!$A$41:$F$784,5)+VLOOKUP($A786+ROUND((COLUMN()-2)/24,5),'Расчет сбытовых надбавок'!$B$2281:'Расчет сбытовых надбавок'!$G$3024,3)</f>
        <v>0</v>
      </c>
      <c r="I786" s="98">
        <f>VLOOKUP($A786+ROUND((COLUMN()-2)/24,5),АТС!$A$41:$F$784,5)+VLOOKUP($A786+ROUND((COLUMN()-2)/24,5),'Расчет сбытовых надбавок'!$B$2281:'Расчет сбытовых надбавок'!$G$3024,3)</f>
        <v>0</v>
      </c>
      <c r="J786" s="98">
        <f>VLOOKUP($A786+ROUND((COLUMN()-2)/24,5),АТС!$A$41:$F$784,5)+VLOOKUP($A786+ROUND((COLUMN()-2)/24,5),'Расчет сбытовых надбавок'!$B$2281:'Расчет сбытовых надбавок'!$G$3024,3)</f>
        <v>0</v>
      </c>
      <c r="K786" s="98">
        <f>VLOOKUP($A786+ROUND((COLUMN()-2)/24,5),АТС!$A$41:$F$784,5)+VLOOKUP($A786+ROUND((COLUMN()-2)/24,5),'Расчет сбытовых надбавок'!$B$2281:'Расчет сбытовых надбавок'!$G$3024,3)</f>
        <v>0</v>
      </c>
      <c r="L786" s="98">
        <f>VLOOKUP($A786+ROUND((COLUMN()-2)/24,5),АТС!$A$41:$F$784,5)+VLOOKUP($A786+ROUND((COLUMN()-2)/24,5),'Расчет сбытовых надбавок'!$B$2281:'Расчет сбытовых надбавок'!$G$3024,3)</f>
        <v>16.82</v>
      </c>
      <c r="M786" s="98">
        <f>VLOOKUP($A786+ROUND((COLUMN()-2)/24,5),АТС!$A$41:$F$784,5)+VLOOKUP($A786+ROUND((COLUMN()-2)/24,5),'Расчет сбытовых надбавок'!$B$2281:'Расчет сбытовых надбавок'!$G$3024,3)</f>
        <v>19.13</v>
      </c>
      <c r="N786" s="98">
        <f>VLOOKUP($A786+ROUND((COLUMN()-2)/24,5),АТС!$A$41:$F$784,5)+VLOOKUP($A786+ROUND((COLUMN()-2)/24,5),'Расчет сбытовых надбавок'!$B$2281:'Расчет сбытовых надбавок'!$G$3024,3)</f>
        <v>60.179999999999993</v>
      </c>
      <c r="O786" s="98">
        <f>VLOOKUP($A786+ROUND((COLUMN()-2)/24,5),АТС!$A$41:$F$784,5)+VLOOKUP($A786+ROUND((COLUMN()-2)/24,5),'Расчет сбытовых надбавок'!$B$2281:'Расчет сбытовых надбавок'!$G$3024,3)</f>
        <v>77.289999999999992</v>
      </c>
      <c r="P786" s="98">
        <f>VLOOKUP($A786+ROUND((COLUMN()-2)/24,5),АТС!$A$41:$F$784,5)+VLOOKUP($A786+ROUND((COLUMN()-2)/24,5),'Расчет сбытовых надбавок'!$B$2281:'Расчет сбытовых надбавок'!$G$3024,3)</f>
        <v>131.72</v>
      </c>
      <c r="Q786" s="98">
        <f>VLOOKUP($A786+ROUND((COLUMN()-2)/24,5),АТС!$A$41:$F$784,5)+VLOOKUP($A786+ROUND((COLUMN()-2)/24,5),'Расчет сбытовых надбавок'!$B$2281:'Расчет сбытовых надбавок'!$G$3024,3)</f>
        <v>130.55000000000001</v>
      </c>
      <c r="R786" s="98">
        <f>VLOOKUP($A786+ROUND((COLUMN()-2)/24,5),АТС!$A$41:$F$784,5)+VLOOKUP($A786+ROUND((COLUMN()-2)/24,5),'Расчет сбытовых надбавок'!$B$2281:'Расчет сбытовых надбавок'!$G$3024,3)</f>
        <v>89.97</v>
      </c>
      <c r="S786" s="98">
        <f>VLOOKUP($A786+ROUND((COLUMN()-2)/24,5),АТС!$A$41:$F$784,5)+VLOOKUP($A786+ROUND((COLUMN()-2)/24,5),'Расчет сбытовых надбавок'!$B$2281:'Расчет сбытовых надбавок'!$G$3024,3)</f>
        <v>111.45</v>
      </c>
      <c r="T786" s="98">
        <f>VLOOKUP($A786+ROUND((COLUMN()-2)/24,5),АТС!$A$41:$F$784,5)+VLOOKUP($A786+ROUND((COLUMN()-2)/24,5),'Расчет сбытовых надбавок'!$B$2281:'Расчет сбытовых надбавок'!$G$3024,3)</f>
        <v>233.54000000000002</v>
      </c>
      <c r="U786" s="98">
        <f>VLOOKUP($A786+ROUND((COLUMN()-2)/24,5),АТС!$A$41:$F$784,5)+VLOOKUP($A786+ROUND((COLUMN()-2)/24,5),'Расчет сбытовых надбавок'!$B$2281:'Расчет сбытовых надбавок'!$G$3024,3)</f>
        <v>224.31</v>
      </c>
      <c r="V786" s="98">
        <f>VLOOKUP($A786+ROUND((COLUMN()-2)/24,5),АТС!$A$41:$F$784,5)+VLOOKUP($A786+ROUND((COLUMN()-2)/24,5),'Расчет сбытовых надбавок'!$B$2281:'Расчет сбытовых надбавок'!$G$3024,3)</f>
        <v>238</v>
      </c>
      <c r="W786" s="98">
        <f>VLOOKUP($A786+ROUND((COLUMN()-2)/24,5),АТС!$A$41:$F$784,5)+VLOOKUP($A786+ROUND((COLUMN()-2)/24,5),'Расчет сбытовых надбавок'!$B$2281:'Расчет сбытовых надбавок'!$G$3024,3)</f>
        <v>295.59000000000003</v>
      </c>
      <c r="X786" s="98">
        <f>VLOOKUP($A786+ROUND((COLUMN()-2)/24,5),АТС!$A$41:$F$784,5)+VLOOKUP($A786+ROUND((COLUMN()-2)/24,5),'Расчет сбытовых надбавок'!$B$2281:'Расчет сбытовых надбавок'!$G$3024,3)</f>
        <v>337.63</v>
      </c>
      <c r="Y786" s="98">
        <f>VLOOKUP($A786+ROUND((COLUMN()-2)/24,5),АТС!$A$41:$F$784,5)+VLOOKUP($A786+ROUND((COLUMN()-2)/24,5),'Расчет сбытовых надбавок'!$B$2281:'Расчет сбытовых надбавок'!$G$3024,3)</f>
        <v>402.23999999999995</v>
      </c>
    </row>
    <row r="787" spans="1:27" x14ac:dyDescent="0.2">
      <c r="A787" s="91"/>
      <c r="B787" s="86"/>
      <c r="C787" s="86"/>
      <c r="D787" s="86"/>
      <c r="E787" s="86"/>
      <c r="F787" s="86"/>
      <c r="G787" s="86"/>
      <c r="H787" s="86"/>
      <c r="I787" s="86"/>
      <c r="J787" s="86"/>
      <c r="K787" s="86"/>
      <c r="L787" s="86"/>
      <c r="M787" s="86"/>
      <c r="N787" s="86"/>
      <c r="O787" s="86"/>
      <c r="P787" s="86"/>
      <c r="Q787" s="86"/>
      <c r="R787" s="86"/>
      <c r="S787" s="86"/>
      <c r="T787" s="86"/>
      <c r="U787" s="86"/>
      <c r="V787" s="86"/>
      <c r="W787" s="86"/>
      <c r="X787" s="86"/>
      <c r="Y787" s="92"/>
    </row>
    <row r="788" spans="1:27" x14ac:dyDescent="0.25">
      <c r="A788" s="87" t="s">
        <v>151</v>
      </c>
      <c r="B788" s="78"/>
      <c r="C788" s="78"/>
      <c r="D788" s="78"/>
    </row>
    <row r="789" spans="1:27" ht="12.75" customHeight="1" x14ac:dyDescent="0.2">
      <c r="A789" s="169" t="s">
        <v>48</v>
      </c>
      <c r="B789" s="180" t="s">
        <v>155</v>
      </c>
      <c r="C789" s="181"/>
      <c r="D789" s="181"/>
      <c r="E789" s="181"/>
      <c r="F789" s="181"/>
      <c r="G789" s="181"/>
      <c r="H789" s="181"/>
      <c r="I789" s="181"/>
      <c r="J789" s="181"/>
      <c r="K789" s="181"/>
      <c r="L789" s="181"/>
      <c r="M789" s="181"/>
      <c r="N789" s="181"/>
      <c r="O789" s="181"/>
      <c r="P789" s="181"/>
      <c r="Q789" s="181"/>
      <c r="R789" s="181"/>
      <c r="S789" s="181"/>
      <c r="T789" s="181"/>
      <c r="U789" s="181"/>
      <c r="V789" s="181"/>
      <c r="W789" s="181"/>
      <c r="X789" s="181"/>
      <c r="Y789" s="182"/>
    </row>
    <row r="790" spans="1:27" ht="12.75" customHeight="1" x14ac:dyDescent="0.2">
      <c r="A790" s="170"/>
      <c r="B790" s="183"/>
      <c r="C790" s="184"/>
      <c r="D790" s="184"/>
      <c r="E790" s="184"/>
      <c r="F790" s="184"/>
      <c r="G790" s="184"/>
      <c r="H790" s="184"/>
      <c r="I790" s="184"/>
      <c r="J790" s="184"/>
      <c r="K790" s="184"/>
      <c r="L790" s="184"/>
      <c r="M790" s="184"/>
      <c r="N790" s="184"/>
      <c r="O790" s="184"/>
      <c r="P790" s="184"/>
      <c r="Q790" s="184"/>
      <c r="R790" s="184"/>
      <c r="S790" s="184"/>
      <c r="T790" s="184"/>
      <c r="U790" s="184"/>
      <c r="V790" s="184"/>
      <c r="W790" s="184"/>
      <c r="X790" s="184"/>
      <c r="Y790" s="185"/>
    </row>
    <row r="791" spans="1:27" s="111" customFormat="1" ht="12.75" customHeight="1" x14ac:dyDescent="0.2">
      <c r="A791" s="170"/>
      <c r="B791" s="216" t="s">
        <v>123</v>
      </c>
      <c r="C791" s="204" t="s">
        <v>124</v>
      </c>
      <c r="D791" s="204" t="s">
        <v>125</v>
      </c>
      <c r="E791" s="204" t="s">
        <v>126</v>
      </c>
      <c r="F791" s="204" t="s">
        <v>127</v>
      </c>
      <c r="G791" s="204" t="s">
        <v>128</v>
      </c>
      <c r="H791" s="204" t="s">
        <v>129</v>
      </c>
      <c r="I791" s="204" t="s">
        <v>130</v>
      </c>
      <c r="J791" s="204" t="s">
        <v>131</v>
      </c>
      <c r="K791" s="204" t="s">
        <v>132</v>
      </c>
      <c r="L791" s="204" t="s">
        <v>133</v>
      </c>
      <c r="M791" s="204" t="s">
        <v>134</v>
      </c>
      <c r="N791" s="214" t="s">
        <v>135</v>
      </c>
      <c r="O791" s="204" t="s">
        <v>136</v>
      </c>
      <c r="P791" s="204" t="s">
        <v>137</v>
      </c>
      <c r="Q791" s="204" t="s">
        <v>138</v>
      </c>
      <c r="R791" s="204" t="s">
        <v>139</v>
      </c>
      <c r="S791" s="204" t="s">
        <v>140</v>
      </c>
      <c r="T791" s="204" t="s">
        <v>141</v>
      </c>
      <c r="U791" s="204" t="s">
        <v>142</v>
      </c>
      <c r="V791" s="204" t="s">
        <v>143</v>
      </c>
      <c r="W791" s="204" t="s">
        <v>144</v>
      </c>
      <c r="X791" s="204" t="s">
        <v>145</v>
      </c>
      <c r="Y791" s="204" t="s">
        <v>146</v>
      </c>
    </row>
    <row r="792" spans="1:27" s="111" customFormat="1" ht="11.25" customHeight="1" x14ac:dyDescent="0.2">
      <c r="A792" s="171"/>
      <c r="B792" s="217"/>
      <c r="C792" s="205"/>
      <c r="D792" s="205"/>
      <c r="E792" s="205"/>
      <c r="F792" s="205"/>
      <c r="G792" s="205"/>
      <c r="H792" s="205"/>
      <c r="I792" s="205"/>
      <c r="J792" s="205"/>
      <c r="K792" s="205"/>
      <c r="L792" s="205"/>
      <c r="M792" s="205"/>
      <c r="N792" s="215"/>
      <c r="O792" s="205"/>
      <c r="P792" s="205"/>
      <c r="Q792" s="205"/>
      <c r="R792" s="205"/>
      <c r="S792" s="205"/>
      <c r="T792" s="205"/>
      <c r="U792" s="205"/>
      <c r="V792" s="205"/>
      <c r="W792" s="205"/>
      <c r="X792" s="205"/>
      <c r="Y792" s="205"/>
    </row>
    <row r="793" spans="1:27" ht="15.75" customHeight="1" x14ac:dyDescent="0.2">
      <c r="A793" s="79">
        <f>A756</f>
        <v>42552</v>
      </c>
      <c r="B793" s="98">
        <f>VLOOKUP($A793+ROUND((COLUMN()-2)/24,5),АТС!$A$41:$F$736,5)+VLOOKUP($A793+ROUND((COLUMN()-2)/24,5),'Расчет сбытовых надбавок'!$B$2281:'Расчет сбытовых надбавок'!$G$3024,4)</f>
        <v>112.88000000000001</v>
      </c>
      <c r="C793" s="98">
        <f>VLOOKUP($A793+ROUND((COLUMN()-2)/24,5),АТС!$A$41:$F$736,5)+VLOOKUP($A793+ROUND((COLUMN()-2)/24,5),'Расчет сбытовых надбавок'!$B$2281:'Расчет сбытовых надбавок'!$G$3024,4)</f>
        <v>114</v>
      </c>
      <c r="D793" s="98">
        <f>VLOOKUP($A793+ROUND((COLUMN()-2)/24,5),АТС!$A$41:$F$736,5)+VLOOKUP($A793+ROUND((COLUMN()-2)/24,5),'Расчет сбытовых надбавок'!$B$2281:'Расчет сбытовых надбавок'!$G$3024,4)</f>
        <v>76.11</v>
      </c>
      <c r="E793" s="98">
        <f>VLOOKUP($A793+ROUND((COLUMN()-2)/24,5),АТС!$A$41:$F$736,5)+VLOOKUP($A793+ROUND((COLUMN()-2)/24,5),'Расчет сбытовых надбавок'!$B$2281:'Расчет сбытовых надбавок'!$G$3024,4)</f>
        <v>0.01</v>
      </c>
      <c r="F793" s="98">
        <f>VLOOKUP($A793+ROUND((COLUMN()-2)/24,5),АТС!$A$41:$F$736,5)+VLOOKUP($A793+ROUND((COLUMN()-2)/24,5),'Расчет сбытовых надбавок'!$B$2281:'Расчет сбытовых надбавок'!$G$3024,4)</f>
        <v>22.73</v>
      </c>
      <c r="G793" s="98">
        <f>VLOOKUP($A793+ROUND((COLUMN()-2)/24,5),АТС!$A$41:$F$736,5)+VLOOKUP($A793+ROUND((COLUMN()-2)/24,5),'Расчет сбытовых надбавок'!$B$2281:'Расчет сбытовых надбавок'!$G$3024,4)</f>
        <v>0</v>
      </c>
      <c r="H793" s="98">
        <f>VLOOKUP($A793+ROUND((COLUMN()-2)/24,5),АТС!$A$41:$F$736,5)+VLOOKUP($A793+ROUND((COLUMN()-2)/24,5),'Расчет сбытовых надбавок'!$B$2281:'Расчет сбытовых надбавок'!$G$3024,4)</f>
        <v>0</v>
      </c>
      <c r="I793" s="98">
        <f>VLOOKUP($A793+ROUND((COLUMN()-2)/24,5),АТС!$A$41:$F$736,5)+VLOOKUP($A793+ROUND((COLUMN()-2)/24,5),'Расчет сбытовых надбавок'!$B$2281:'Расчет сбытовых надбавок'!$G$3024,4)</f>
        <v>0.01</v>
      </c>
      <c r="J793" s="98">
        <f>VLOOKUP($A793+ROUND((COLUMN()-2)/24,5),АТС!$A$41:$F$736,5)+VLOOKUP($A793+ROUND((COLUMN()-2)/24,5),'Расчет сбытовых надбавок'!$B$2281:'Расчет сбытовых надбавок'!$G$3024,4)</f>
        <v>0</v>
      </c>
      <c r="K793" s="98">
        <f>VLOOKUP($A793+ROUND((COLUMN()-2)/24,5),АТС!$A$41:$F$736,5)+VLOOKUP($A793+ROUND((COLUMN()-2)/24,5),'Расчет сбытовых надбавок'!$B$2281:'Расчет сбытовых надбавок'!$G$3024,4)</f>
        <v>0</v>
      </c>
      <c r="L793" s="98">
        <f>VLOOKUP($A793+ROUND((COLUMN()-2)/24,5),АТС!$A$41:$F$736,5)+VLOOKUP($A793+ROUND((COLUMN()-2)/24,5),'Расчет сбытовых надбавок'!$B$2281:'Расчет сбытовых надбавок'!$G$3024,4)</f>
        <v>0.01</v>
      </c>
      <c r="M793" s="98">
        <f>VLOOKUP($A793+ROUND((COLUMN()-2)/24,5),АТС!$A$41:$F$736,5)+VLOOKUP($A793+ROUND((COLUMN()-2)/24,5),'Расчет сбытовых надбавок'!$B$2281:'Расчет сбытовых надбавок'!$G$3024,4)</f>
        <v>0</v>
      </c>
      <c r="N793" s="98">
        <f>VLOOKUP($A793+ROUND((COLUMN()-2)/24,5),АТС!$A$41:$F$736,5)+VLOOKUP($A793+ROUND((COLUMN()-2)/24,5),'Расчет сбытовых надбавок'!$B$2281:'Расчет сбытовых надбавок'!$G$3024,4)</f>
        <v>81.680000000000007</v>
      </c>
      <c r="O793" s="98">
        <f>VLOOKUP($A793+ROUND((COLUMN()-2)/24,5),АТС!$A$41:$F$736,5)+VLOOKUP($A793+ROUND((COLUMN()-2)/24,5),'Расчет сбытовых надбавок'!$B$2281:'Расчет сбытовых надбавок'!$G$3024,4)</f>
        <v>97.17</v>
      </c>
      <c r="P793" s="98">
        <f>VLOOKUP($A793+ROUND((COLUMN()-2)/24,5),АТС!$A$41:$F$736,5)+VLOOKUP($A793+ROUND((COLUMN()-2)/24,5),'Расчет сбытовых надбавок'!$B$2281:'Расчет сбытовых надбавок'!$G$3024,4)</f>
        <v>231.29000000000002</v>
      </c>
      <c r="Q793" s="98">
        <f>VLOOKUP($A793+ROUND((COLUMN()-2)/24,5),АТС!$A$41:$F$736,5)+VLOOKUP($A793+ROUND((COLUMN()-2)/24,5),'Расчет сбытовых надбавок'!$B$2281:'Расчет сбытовых надбавок'!$G$3024,4)</f>
        <v>254.48999999999998</v>
      </c>
      <c r="R793" s="98">
        <f>VLOOKUP($A793+ROUND((COLUMN()-2)/24,5),АТС!$A$41:$F$736,5)+VLOOKUP($A793+ROUND((COLUMN()-2)/24,5),'Расчет сбытовых надбавок'!$B$2281:'Расчет сбытовых надбавок'!$G$3024,4)</f>
        <v>170.15</v>
      </c>
      <c r="S793" s="98">
        <f>VLOOKUP($A793+ROUND((COLUMN()-2)/24,5),АТС!$A$41:$F$736,5)+VLOOKUP($A793+ROUND((COLUMN()-2)/24,5),'Расчет сбытовых надбавок'!$B$2281:'Расчет сбытовых надбавок'!$G$3024,4)</f>
        <v>135.88999999999999</v>
      </c>
      <c r="T793" s="98">
        <f>VLOOKUP($A793+ROUND((COLUMN()-2)/24,5),АТС!$A$41:$F$736,5)+VLOOKUP($A793+ROUND((COLUMN()-2)/24,5),'Расчет сбытовых надбавок'!$B$2281:'Расчет сбытовых надбавок'!$G$3024,4)</f>
        <v>198.33</v>
      </c>
      <c r="U793" s="98">
        <f>VLOOKUP($A793+ROUND((COLUMN()-2)/24,5),АТС!$A$41:$F$736,5)+VLOOKUP($A793+ROUND((COLUMN()-2)/24,5),'Расчет сбытовых надбавок'!$B$2281:'Расчет сбытовых надбавок'!$G$3024,4)</f>
        <v>175.58999999999997</v>
      </c>
      <c r="V793" s="98">
        <f>VLOOKUP($A793+ROUND((COLUMN()-2)/24,5),АТС!$A$41:$F$736,5)+VLOOKUP($A793+ROUND((COLUMN()-2)/24,5),'Расчет сбытовых надбавок'!$B$2281:'Расчет сбытовых надбавок'!$G$3024,4)</f>
        <v>117.55</v>
      </c>
      <c r="W793" s="98">
        <f>VLOOKUP($A793+ROUND((COLUMN()-2)/24,5),АТС!$A$41:$F$736,5)+VLOOKUP($A793+ROUND((COLUMN()-2)/24,5),'Расчет сбытовых надбавок'!$B$2281:'Расчет сбытовых надбавок'!$G$3024,4)</f>
        <v>217.15</v>
      </c>
      <c r="X793" s="98">
        <f>VLOOKUP($A793+ROUND((COLUMN()-2)/24,5),АТС!$A$41:$F$736,5)+VLOOKUP($A793+ROUND((COLUMN()-2)/24,5),'Расчет сбытовых надбавок'!$B$2281:'Расчет сбытовых надбавок'!$G$3024,4)</f>
        <v>555.92999999999995</v>
      </c>
      <c r="Y793" s="98">
        <f>VLOOKUP($A793+ROUND((COLUMN()-2)/24,5),АТС!$A$41:$F$736,5)+VLOOKUP($A793+ROUND((COLUMN()-2)/24,5),'Расчет сбытовых надбавок'!$B$2281:'Расчет сбытовых надбавок'!$G$3024,4)</f>
        <v>509.32</v>
      </c>
      <c r="AA793" s="80"/>
    </row>
    <row r="794" spans="1:27" x14ac:dyDescent="0.2">
      <c r="A794" s="79">
        <f>A793+1</f>
        <v>42553</v>
      </c>
      <c r="B794" s="98">
        <f>VLOOKUP($A794+ROUND((COLUMN()-2)/24,5),АТС!$A$41:$F$736,5)+VLOOKUP($A794+ROUND((COLUMN()-2)/24,5),'Расчет сбытовых надбавок'!$B$2281:'Расчет сбытовых надбавок'!$G$3024,4)</f>
        <v>326.42</v>
      </c>
      <c r="C794" s="98">
        <f>VLOOKUP($A794+ROUND((COLUMN()-2)/24,5),АТС!$A$41:$F$736,5)+VLOOKUP($A794+ROUND((COLUMN()-2)/24,5),'Расчет сбытовых надбавок'!$B$2281:'Расчет сбытовых надбавок'!$G$3024,4)</f>
        <v>72.8</v>
      </c>
      <c r="D794" s="98">
        <f>VLOOKUP($A794+ROUND((COLUMN()-2)/24,5),АТС!$A$41:$F$736,5)+VLOOKUP($A794+ROUND((COLUMN()-2)/24,5),'Расчет сбытовых надбавок'!$B$2281:'Расчет сбытовых надбавок'!$G$3024,4)</f>
        <v>6.7</v>
      </c>
      <c r="E794" s="98">
        <f>VLOOKUP($A794+ROUND((COLUMN()-2)/24,5),АТС!$A$41:$F$736,5)+VLOOKUP($A794+ROUND((COLUMN()-2)/24,5),'Расчет сбытовых надбавок'!$B$2281:'Расчет сбытовых надбавок'!$G$3024,4)</f>
        <v>85.22</v>
      </c>
      <c r="F794" s="98">
        <f>VLOOKUP($A794+ROUND((COLUMN()-2)/24,5),АТС!$A$41:$F$736,5)+VLOOKUP($A794+ROUND((COLUMN()-2)/24,5),'Расчет сбытовых надбавок'!$B$2281:'Расчет сбытовых надбавок'!$G$3024,4)</f>
        <v>308.14999999999998</v>
      </c>
      <c r="G794" s="98">
        <f>VLOOKUP($A794+ROUND((COLUMN()-2)/24,5),АТС!$A$41:$F$736,5)+VLOOKUP($A794+ROUND((COLUMN()-2)/24,5),'Расчет сбытовых надбавок'!$B$2281:'Расчет сбытовых надбавок'!$G$3024,4)</f>
        <v>0</v>
      </c>
      <c r="H794" s="98">
        <f>VLOOKUP($A794+ROUND((COLUMN()-2)/24,5),АТС!$A$41:$F$736,5)+VLOOKUP($A794+ROUND((COLUMN()-2)/24,5),'Расчет сбытовых надбавок'!$B$2281:'Расчет сбытовых надбавок'!$G$3024,4)</f>
        <v>103.3</v>
      </c>
      <c r="I794" s="98">
        <f>VLOOKUP($A794+ROUND((COLUMN()-2)/24,5),АТС!$A$41:$F$736,5)+VLOOKUP($A794+ROUND((COLUMN()-2)/24,5),'Расчет сбытовых надбавок'!$B$2281:'Расчет сбытовых надбавок'!$G$3024,4)</f>
        <v>196.16</v>
      </c>
      <c r="J794" s="98">
        <f>VLOOKUP($A794+ROUND((COLUMN()-2)/24,5),АТС!$A$41:$F$736,5)+VLOOKUP($A794+ROUND((COLUMN()-2)/24,5),'Расчет сбытовых надбавок'!$B$2281:'Расчет сбытовых надбавок'!$G$3024,4)</f>
        <v>0</v>
      </c>
      <c r="K794" s="98">
        <f>VLOOKUP($A794+ROUND((COLUMN()-2)/24,5),АТС!$A$41:$F$736,5)+VLOOKUP($A794+ROUND((COLUMN()-2)/24,5),'Расчет сбытовых надбавок'!$B$2281:'Расчет сбытовых надбавок'!$G$3024,4)</f>
        <v>15.65</v>
      </c>
      <c r="L794" s="98">
        <f>VLOOKUP($A794+ROUND((COLUMN()-2)/24,5),АТС!$A$41:$F$736,5)+VLOOKUP($A794+ROUND((COLUMN()-2)/24,5),'Расчет сбытовых надбавок'!$B$2281:'Расчет сбытовых надбавок'!$G$3024,4)</f>
        <v>18.62</v>
      </c>
      <c r="M794" s="98">
        <f>VLOOKUP($A794+ROUND((COLUMN()-2)/24,5),АТС!$A$41:$F$736,5)+VLOOKUP($A794+ROUND((COLUMN()-2)/24,5),'Расчет сбытовых надбавок'!$B$2281:'Расчет сбытовых надбавок'!$G$3024,4)</f>
        <v>19.55</v>
      </c>
      <c r="N794" s="98">
        <f>VLOOKUP($A794+ROUND((COLUMN()-2)/24,5),АТС!$A$41:$F$736,5)+VLOOKUP($A794+ROUND((COLUMN()-2)/24,5),'Расчет сбытовых надбавок'!$B$2281:'Расчет сбытовых надбавок'!$G$3024,4)</f>
        <v>19.95</v>
      </c>
      <c r="O794" s="98">
        <f>VLOOKUP($A794+ROUND((COLUMN()-2)/24,5),АТС!$A$41:$F$736,5)+VLOOKUP($A794+ROUND((COLUMN()-2)/24,5),'Расчет сбытовых надбавок'!$B$2281:'Расчет сбытовых надбавок'!$G$3024,4)</f>
        <v>20.51</v>
      </c>
      <c r="P794" s="98">
        <f>VLOOKUP($A794+ROUND((COLUMN()-2)/24,5),АТС!$A$41:$F$736,5)+VLOOKUP($A794+ROUND((COLUMN()-2)/24,5),'Расчет сбытовых надбавок'!$B$2281:'Расчет сбытовых надбавок'!$G$3024,4)</f>
        <v>49.709999999999994</v>
      </c>
      <c r="Q794" s="98">
        <f>VLOOKUP($A794+ROUND((COLUMN()-2)/24,5),АТС!$A$41:$F$736,5)+VLOOKUP($A794+ROUND((COLUMN()-2)/24,5),'Расчет сбытовых надбавок'!$B$2281:'Расчет сбытовых надбавок'!$G$3024,4)</f>
        <v>55.690000000000005</v>
      </c>
      <c r="R794" s="98">
        <f>VLOOKUP($A794+ROUND((COLUMN()-2)/24,5),АТС!$A$41:$F$736,5)+VLOOKUP($A794+ROUND((COLUMN()-2)/24,5),'Расчет сбытовых надбавок'!$B$2281:'Расчет сбытовых надбавок'!$G$3024,4)</f>
        <v>204.6</v>
      </c>
      <c r="S794" s="98">
        <f>VLOOKUP($A794+ROUND((COLUMN()-2)/24,5),АТС!$A$41:$F$736,5)+VLOOKUP($A794+ROUND((COLUMN()-2)/24,5),'Расчет сбытовых надбавок'!$B$2281:'Расчет сбытовых надбавок'!$G$3024,4)</f>
        <v>179.64000000000001</v>
      </c>
      <c r="T794" s="98">
        <f>VLOOKUP($A794+ROUND((COLUMN()-2)/24,5),АТС!$A$41:$F$736,5)+VLOOKUP($A794+ROUND((COLUMN()-2)/24,5),'Расчет сбытовых надбавок'!$B$2281:'Расчет сбытовых надбавок'!$G$3024,4)</f>
        <v>85.11</v>
      </c>
      <c r="U794" s="98">
        <f>VLOOKUP($A794+ROUND((COLUMN()-2)/24,5),АТС!$A$41:$F$736,5)+VLOOKUP($A794+ROUND((COLUMN()-2)/24,5),'Расчет сбытовых надбавок'!$B$2281:'Расчет сбытовых надбавок'!$G$3024,4)</f>
        <v>65.739999999999995</v>
      </c>
      <c r="V794" s="98">
        <f>VLOOKUP($A794+ROUND((COLUMN()-2)/24,5),АТС!$A$41:$F$736,5)+VLOOKUP($A794+ROUND((COLUMN()-2)/24,5),'Расчет сбытовых надбавок'!$B$2281:'Расчет сбытовых надбавок'!$G$3024,4)</f>
        <v>74.850000000000009</v>
      </c>
      <c r="W794" s="98">
        <f>VLOOKUP($A794+ROUND((COLUMN()-2)/24,5),АТС!$A$41:$F$736,5)+VLOOKUP($A794+ROUND((COLUMN()-2)/24,5),'Расчет сбытовых надбавок'!$B$2281:'Расчет сбытовых надбавок'!$G$3024,4)</f>
        <v>186.59</v>
      </c>
      <c r="X794" s="98">
        <f>VLOOKUP($A794+ROUND((COLUMN()-2)/24,5),АТС!$A$41:$F$736,5)+VLOOKUP($A794+ROUND((COLUMN()-2)/24,5),'Расчет сбытовых надбавок'!$B$2281:'Расчет сбытовых надбавок'!$G$3024,4)</f>
        <v>247.44</v>
      </c>
      <c r="Y794" s="98">
        <f>VLOOKUP($A794+ROUND((COLUMN()-2)/24,5),АТС!$A$41:$F$736,5)+VLOOKUP($A794+ROUND((COLUMN()-2)/24,5),'Расчет сбытовых надбавок'!$B$2281:'Расчет сбытовых надбавок'!$G$3024,4)</f>
        <v>295.17</v>
      </c>
    </row>
    <row r="795" spans="1:27" x14ac:dyDescent="0.2">
      <c r="A795" s="79">
        <f t="shared" ref="A795:A823" si="23">A794+1</f>
        <v>42554</v>
      </c>
      <c r="B795" s="98">
        <f>VLOOKUP($A795+ROUND((COLUMN()-2)/24,5),АТС!$A$41:$F$736,5)+VLOOKUP($A795+ROUND((COLUMN()-2)/24,5),'Расчет сбытовых надбавок'!$B$2281:'Расчет сбытовых надбавок'!$G$3024,4)</f>
        <v>147.38999999999999</v>
      </c>
      <c r="C795" s="98">
        <f>VLOOKUP($A795+ROUND((COLUMN()-2)/24,5),АТС!$A$41:$F$736,5)+VLOOKUP($A795+ROUND((COLUMN()-2)/24,5),'Расчет сбытовых надбавок'!$B$2281:'Расчет сбытовых надбавок'!$G$3024,4)</f>
        <v>98.17</v>
      </c>
      <c r="D795" s="98">
        <f>VLOOKUP($A795+ROUND((COLUMN()-2)/24,5),АТС!$A$41:$F$736,5)+VLOOKUP($A795+ROUND((COLUMN()-2)/24,5),'Расчет сбытовых надбавок'!$B$2281:'Расчет сбытовых надбавок'!$G$3024,4)</f>
        <v>83.17</v>
      </c>
      <c r="E795" s="98">
        <f>VLOOKUP($A795+ROUND((COLUMN()-2)/24,5),АТС!$A$41:$F$736,5)+VLOOKUP($A795+ROUND((COLUMN()-2)/24,5),'Расчет сбытовых надбавок'!$B$2281:'Расчет сбытовых надбавок'!$G$3024,4)</f>
        <v>85.339999999999989</v>
      </c>
      <c r="F795" s="98">
        <f>VLOOKUP($A795+ROUND((COLUMN()-2)/24,5),АТС!$A$41:$F$736,5)+VLOOKUP($A795+ROUND((COLUMN()-2)/24,5),'Расчет сбытовых надбавок'!$B$2281:'Расчет сбытовых надбавок'!$G$3024,4)</f>
        <v>21.240000000000002</v>
      </c>
      <c r="G795" s="98">
        <f>VLOOKUP($A795+ROUND((COLUMN()-2)/24,5),АТС!$A$41:$F$736,5)+VLOOKUP($A795+ROUND((COLUMN()-2)/24,5),'Расчет сбытовых надбавок'!$B$2281:'Расчет сбытовых надбавок'!$G$3024,4)</f>
        <v>0</v>
      </c>
      <c r="H795" s="98">
        <f>VLOOKUP($A795+ROUND((COLUMN()-2)/24,5),АТС!$A$41:$F$736,5)+VLOOKUP($A795+ROUND((COLUMN()-2)/24,5),'Расчет сбытовых надбавок'!$B$2281:'Расчет сбытовых надбавок'!$G$3024,4)</f>
        <v>1013.62</v>
      </c>
      <c r="I795" s="98">
        <f>VLOOKUP($A795+ROUND((COLUMN()-2)/24,5),АТС!$A$41:$F$736,5)+VLOOKUP($A795+ROUND((COLUMN()-2)/24,5),'Расчет сбытовых надбавок'!$B$2281:'Расчет сбытовых надбавок'!$G$3024,4)</f>
        <v>0</v>
      </c>
      <c r="J795" s="98">
        <f>VLOOKUP($A795+ROUND((COLUMN()-2)/24,5),АТС!$A$41:$F$736,5)+VLOOKUP($A795+ROUND((COLUMN()-2)/24,5),'Расчет сбытовых надбавок'!$B$2281:'Расчет сбытовых надбавок'!$G$3024,4)</f>
        <v>58.49</v>
      </c>
      <c r="K795" s="98">
        <f>VLOOKUP($A795+ROUND((COLUMN()-2)/24,5),АТС!$A$41:$F$736,5)+VLOOKUP($A795+ROUND((COLUMN()-2)/24,5),'Расчет сбытовых надбавок'!$B$2281:'Расчет сбытовых надбавок'!$G$3024,4)</f>
        <v>0</v>
      </c>
      <c r="L795" s="98">
        <f>VLOOKUP($A795+ROUND((COLUMN()-2)/24,5),АТС!$A$41:$F$736,5)+VLOOKUP($A795+ROUND((COLUMN()-2)/24,5),'Расчет сбытовых надбавок'!$B$2281:'Расчет сбытовых надбавок'!$G$3024,4)</f>
        <v>96.580000000000013</v>
      </c>
      <c r="M795" s="98">
        <f>VLOOKUP($A795+ROUND((COLUMN()-2)/24,5),АТС!$A$41:$F$736,5)+VLOOKUP($A795+ROUND((COLUMN()-2)/24,5),'Расчет сбытовых надбавок'!$B$2281:'Расчет сбытовых надбавок'!$G$3024,4)</f>
        <v>97.570000000000007</v>
      </c>
      <c r="N795" s="98">
        <f>VLOOKUP($A795+ROUND((COLUMN()-2)/24,5),АТС!$A$41:$F$736,5)+VLOOKUP($A795+ROUND((COLUMN()-2)/24,5),'Расчет сбытовых надбавок'!$B$2281:'Расчет сбытовых надбавок'!$G$3024,4)</f>
        <v>40.980000000000004</v>
      </c>
      <c r="O795" s="98">
        <f>VLOOKUP($A795+ROUND((COLUMN()-2)/24,5),АТС!$A$41:$F$736,5)+VLOOKUP($A795+ROUND((COLUMN()-2)/24,5),'Расчет сбытовых надбавок'!$B$2281:'Расчет сбытовых надбавок'!$G$3024,4)</f>
        <v>31.92</v>
      </c>
      <c r="P795" s="98">
        <f>VLOOKUP($A795+ROUND((COLUMN()-2)/24,5),АТС!$A$41:$F$736,5)+VLOOKUP($A795+ROUND((COLUMN()-2)/24,5),'Расчет сбытовых надбавок'!$B$2281:'Расчет сбытовых надбавок'!$G$3024,4)</f>
        <v>52.48</v>
      </c>
      <c r="Q795" s="98">
        <f>VLOOKUP($A795+ROUND((COLUMN()-2)/24,5),АТС!$A$41:$F$736,5)+VLOOKUP($A795+ROUND((COLUMN()-2)/24,5),'Расчет сбытовых надбавок'!$B$2281:'Расчет сбытовых надбавок'!$G$3024,4)</f>
        <v>20.68</v>
      </c>
      <c r="R795" s="98">
        <f>VLOOKUP($A795+ROUND((COLUMN()-2)/24,5),АТС!$A$41:$F$736,5)+VLOOKUP($A795+ROUND((COLUMN()-2)/24,5),'Расчет сбытовых надбавок'!$B$2281:'Расчет сбытовых надбавок'!$G$3024,4)</f>
        <v>7.9600000000000009</v>
      </c>
      <c r="S795" s="98">
        <f>VLOOKUP($A795+ROUND((COLUMN()-2)/24,5),АТС!$A$41:$F$736,5)+VLOOKUP($A795+ROUND((COLUMN()-2)/24,5),'Расчет сбытовых надбавок'!$B$2281:'Расчет сбытовых надбавок'!$G$3024,4)</f>
        <v>12.1</v>
      </c>
      <c r="T795" s="98">
        <f>VLOOKUP($A795+ROUND((COLUMN()-2)/24,5),АТС!$A$41:$F$736,5)+VLOOKUP($A795+ROUND((COLUMN()-2)/24,5),'Расчет сбытовых надбавок'!$B$2281:'Расчет сбытовых надбавок'!$G$3024,4)</f>
        <v>156.85000000000002</v>
      </c>
      <c r="U795" s="98">
        <f>VLOOKUP($A795+ROUND((COLUMN()-2)/24,5),АТС!$A$41:$F$736,5)+VLOOKUP($A795+ROUND((COLUMN()-2)/24,5),'Расчет сбытовых надбавок'!$B$2281:'Расчет сбытовых надбавок'!$G$3024,4)</f>
        <v>68.38</v>
      </c>
      <c r="V795" s="98">
        <f>VLOOKUP($A795+ROUND((COLUMN()-2)/24,5),АТС!$A$41:$F$736,5)+VLOOKUP($A795+ROUND((COLUMN()-2)/24,5),'Расчет сбытовых надбавок'!$B$2281:'Расчет сбытовых надбавок'!$G$3024,4)</f>
        <v>26.93</v>
      </c>
      <c r="W795" s="98">
        <f>VLOOKUP($A795+ROUND((COLUMN()-2)/24,5),АТС!$A$41:$F$736,5)+VLOOKUP($A795+ROUND((COLUMN()-2)/24,5),'Расчет сбытовых надбавок'!$B$2281:'Расчет сбытовых надбавок'!$G$3024,4)</f>
        <v>133.60999999999999</v>
      </c>
      <c r="X795" s="98">
        <f>VLOOKUP($A795+ROUND((COLUMN()-2)/24,5),АТС!$A$41:$F$736,5)+VLOOKUP($A795+ROUND((COLUMN()-2)/24,5),'Расчет сбытовых надбавок'!$B$2281:'Расчет сбытовых надбавок'!$G$3024,4)</f>
        <v>367.87</v>
      </c>
      <c r="Y795" s="98">
        <f>VLOOKUP($A795+ROUND((COLUMN()-2)/24,5),АТС!$A$41:$F$736,5)+VLOOKUP($A795+ROUND((COLUMN()-2)/24,5),'Расчет сбытовых надбавок'!$B$2281:'Расчет сбытовых надбавок'!$G$3024,4)</f>
        <v>239.07999999999998</v>
      </c>
    </row>
    <row r="796" spans="1:27" x14ac:dyDescent="0.2">
      <c r="A796" s="79">
        <f t="shared" si="23"/>
        <v>42555</v>
      </c>
      <c r="B796" s="98">
        <f>VLOOKUP($A796+ROUND((COLUMN()-2)/24,5),АТС!$A$41:$F$736,5)+VLOOKUP($A796+ROUND((COLUMN()-2)/24,5),'Расчет сбытовых надбавок'!$B$2281:'Расчет сбытовых надбавок'!$G$3024,4)</f>
        <v>0</v>
      </c>
      <c r="C796" s="98">
        <f>VLOOKUP($A796+ROUND((COLUMN()-2)/24,5),АТС!$A$41:$F$736,5)+VLOOKUP($A796+ROUND((COLUMN()-2)/24,5),'Расчет сбытовых надбавок'!$B$2281:'Расчет сбытовых надбавок'!$G$3024,4)</f>
        <v>0.01</v>
      </c>
      <c r="D796" s="98">
        <f>VLOOKUP($A796+ROUND((COLUMN()-2)/24,5),АТС!$A$41:$F$736,5)+VLOOKUP($A796+ROUND((COLUMN()-2)/24,5),'Расчет сбытовых надбавок'!$B$2281:'Расчет сбытовых надбавок'!$G$3024,4)</f>
        <v>100.72</v>
      </c>
      <c r="E796" s="98">
        <f>VLOOKUP($A796+ROUND((COLUMN()-2)/24,5),АТС!$A$41:$F$736,5)+VLOOKUP($A796+ROUND((COLUMN()-2)/24,5),'Расчет сбытовых надбавок'!$B$2281:'Расчет сбытовых надбавок'!$G$3024,4)</f>
        <v>821.4</v>
      </c>
      <c r="F796" s="98">
        <f>VLOOKUP($A796+ROUND((COLUMN()-2)/24,5),АТС!$A$41:$F$736,5)+VLOOKUP($A796+ROUND((COLUMN()-2)/24,5),'Расчет сбытовых надбавок'!$B$2281:'Расчет сбытовых надбавок'!$G$3024,4)</f>
        <v>831.77</v>
      </c>
      <c r="G796" s="98">
        <f>VLOOKUP($A796+ROUND((COLUMN()-2)/24,5),АТС!$A$41:$F$736,5)+VLOOKUP($A796+ROUND((COLUMN()-2)/24,5),'Расчет сбытовых надбавок'!$B$2281:'Расчет сбытовых надбавок'!$G$3024,4)</f>
        <v>2.5499999999999998</v>
      </c>
      <c r="H796" s="98">
        <f>VLOOKUP($A796+ROUND((COLUMN()-2)/24,5),АТС!$A$41:$F$736,5)+VLOOKUP($A796+ROUND((COLUMN()-2)/24,5),'Расчет сбытовых надбавок'!$B$2281:'Расчет сбытовых надбавок'!$G$3024,4)</f>
        <v>0</v>
      </c>
      <c r="I796" s="98">
        <f>VLOOKUP($A796+ROUND((COLUMN()-2)/24,5),АТС!$A$41:$F$736,5)+VLOOKUP($A796+ROUND((COLUMN()-2)/24,5),'Расчет сбытовых надбавок'!$B$2281:'Расчет сбытовых надбавок'!$G$3024,4)</f>
        <v>0</v>
      </c>
      <c r="J796" s="98">
        <f>VLOOKUP($A796+ROUND((COLUMN()-2)/24,5),АТС!$A$41:$F$736,5)+VLOOKUP($A796+ROUND((COLUMN()-2)/24,5),'Расчет сбытовых надбавок'!$B$2281:'Расчет сбытовых надбавок'!$G$3024,4)</f>
        <v>256.19</v>
      </c>
      <c r="K796" s="98">
        <f>VLOOKUP($A796+ROUND((COLUMN()-2)/24,5),АТС!$A$41:$F$736,5)+VLOOKUP($A796+ROUND((COLUMN()-2)/24,5),'Расчет сбытовых надбавок'!$B$2281:'Расчет сбытовых надбавок'!$G$3024,4)</f>
        <v>213.35</v>
      </c>
      <c r="L796" s="98">
        <f>VLOOKUP($A796+ROUND((COLUMN()-2)/24,5),АТС!$A$41:$F$736,5)+VLOOKUP($A796+ROUND((COLUMN()-2)/24,5),'Расчет сбытовых надбавок'!$B$2281:'Расчет сбытовых надбавок'!$G$3024,4)</f>
        <v>0</v>
      </c>
      <c r="M796" s="98">
        <f>VLOOKUP($A796+ROUND((COLUMN()-2)/24,5),АТС!$A$41:$F$736,5)+VLOOKUP($A796+ROUND((COLUMN()-2)/24,5),'Расчет сбытовых надбавок'!$B$2281:'Расчет сбытовых надбавок'!$G$3024,4)</f>
        <v>0</v>
      </c>
      <c r="N796" s="98">
        <f>VLOOKUP($A796+ROUND((COLUMN()-2)/24,5),АТС!$A$41:$F$736,5)+VLOOKUP($A796+ROUND((COLUMN()-2)/24,5),'Расчет сбытовых надбавок'!$B$2281:'Расчет сбытовых надбавок'!$G$3024,4)</f>
        <v>0</v>
      </c>
      <c r="O796" s="98">
        <f>VLOOKUP($A796+ROUND((COLUMN()-2)/24,5),АТС!$A$41:$F$736,5)+VLOOKUP($A796+ROUND((COLUMN()-2)/24,5),'Расчет сбытовых надбавок'!$B$2281:'Расчет сбытовых надбавок'!$G$3024,4)</f>
        <v>99.74</v>
      </c>
      <c r="P796" s="98">
        <f>VLOOKUP($A796+ROUND((COLUMN()-2)/24,5),АТС!$A$41:$F$736,5)+VLOOKUP($A796+ROUND((COLUMN()-2)/24,5),'Расчет сбытовых надбавок'!$B$2281:'Расчет сбытовых надбавок'!$G$3024,4)</f>
        <v>7.63</v>
      </c>
      <c r="Q796" s="98">
        <f>VLOOKUP($A796+ROUND((COLUMN()-2)/24,5),АТС!$A$41:$F$736,5)+VLOOKUP($A796+ROUND((COLUMN()-2)/24,5),'Расчет сбытовых надбавок'!$B$2281:'Расчет сбытовых надбавок'!$G$3024,4)</f>
        <v>49.3</v>
      </c>
      <c r="R796" s="98">
        <f>VLOOKUP($A796+ROUND((COLUMN()-2)/24,5),АТС!$A$41:$F$736,5)+VLOOKUP($A796+ROUND((COLUMN()-2)/24,5),'Расчет сбытовых надбавок'!$B$2281:'Расчет сбытовых надбавок'!$G$3024,4)</f>
        <v>0.01</v>
      </c>
      <c r="S796" s="98">
        <f>VLOOKUP($A796+ROUND((COLUMN()-2)/24,5),АТС!$A$41:$F$736,5)+VLOOKUP($A796+ROUND((COLUMN()-2)/24,5),'Расчет сбытовых надбавок'!$B$2281:'Расчет сбытовых надбавок'!$G$3024,4)</f>
        <v>0</v>
      </c>
      <c r="T796" s="98">
        <f>VLOOKUP($A796+ROUND((COLUMN()-2)/24,5),АТС!$A$41:$F$736,5)+VLOOKUP($A796+ROUND((COLUMN()-2)/24,5),'Расчет сбытовых надбавок'!$B$2281:'Расчет сбытовых надбавок'!$G$3024,4)</f>
        <v>0.01</v>
      </c>
      <c r="U796" s="98">
        <f>VLOOKUP($A796+ROUND((COLUMN()-2)/24,5),АТС!$A$41:$F$736,5)+VLOOKUP($A796+ROUND((COLUMN()-2)/24,5),'Расчет сбытовых надбавок'!$B$2281:'Расчет сбытовых надбавок'!$G$3024,4)</f>
        <v>0</v>
      </c>
      <c r="V796" s="98">
        <f>VLOOKUP($A796+ROUND((COLUMN()-2)/24,5),АТС!$A$41:$F$736,5)+VLOOKUP($A796+ROUND((COLUMN()-2)/24,5),'Расчет сбытовых надбавок'!$B$2281:'Расчет сбытовых надбавок'!$G$3024,4)</f>
        <v>0</v>
      </c>
      <c r="W796" s="98">
        <f>VLOOKUP($A796+ROUND((COLUMN()-2)/24,5),АТС!$A$41:$F$736,5)+VLOOKUP($A796+ROUND((COLUMN()-2)/24,5),'Расчет сбытовых надбавок'!$B$2281:'Расчет сбытовых надбавок'!$G$3024,4)</f>
        <v>0</v>
      </c>
      <c r="X796" s="98">
        <f>VLOOKUP($A796+ROUND((COLUMN()-2)/24,5),АТС!$A$41:$F$736,5)+VLOOKUP($A796+ROUND((COLUMN()-2)/24,5),'Расчет сбытовых надбавок'!$B$2281:'Расчет сбытовых надбавок'!$G$3024,4)</f>
        <v>0</v>
      </c>
      <c r="Y796" s="98">
        <f>VLOOKUP($A796+ROUND((COLUMN()-2)/24,5),АТС!$A$41:$F$736,5)+VLOOKUP($A796+ROUND((COLUMN()-2)/24,5),'Расчет сбытовых надбавок'!$B$2281:'Расчет сбытовых надбавок'!$G$3024,4)</f>
        <v>0.49</v>
      </c>
    </row>
    <row r="797" spans="1:27" x14ac:dyDescent="0.2">
      <c r="A797" s="79">
        <f t="shared" si="23"/>
        <v>42556</v>
      </c>
      <c r="B797" s="98">
        <f>VLOOKUP($A797+ROUND((COLUMN()-2)/24,5),АТС!$A$41:$F$736,5)+VLOOKUP($A797+ROUND((COLUMN()-2)/24,5),'Расчет сбытовых надбавок'!$B$2281:'Расчет сбытовых надбавок'!$G$3024,4)</f>
        <v>210.72</v>
      </c>
      <c r="C797" s="98">
        <f>VLOOKUP($A797+ROUND((COLUMN()-2)/24,5),АТС!$A$41:$F$736,5)+VLOOKUP($A797+ROUND((COLUMN()-2)/24,5),'Расчет сбытовых надбавок'!$B$2281:'Расчет сбытовых надбавок'!$G$3024,4)</f>
        <v>146.63999999999999</v>
      </c>
      <c r="D797" s="98">
        <f>VLOOKUP($A797+ROUND((COLUMN()-2)/24,5),АТС!$A$41:$F$736,5)+VLOOKUP($A797+ROUND((COLUMN()-2)/24,5),'Расчет сбытовых надбавок'!$B$2281:'Расчет сбытовых надбавок'!$G$3024,4)</f>
        <v>48.5</v>
      </c>
      <c r="E797" s="98">
        <f>VLOOKUP($A797+ROUND((COLUMN()-2)/24,5),АТС!$A$41:$F$736,5)+VLOOKUP($A797+ROUND((COLUMN()-2)/24,5),'Расчет сбытовых надбавок'!$B$2281:'Расчет сбытовых надбавок'!$G$3024,4)</f>
        <v>22.68</v>
      </c>
      <c r="F797" s="98">
        <f>VLOOKUP($A797+ROUND((COLUMN()-2)/24,5),АТС!$A$41:$F$736,5)+VLOOKUP($A797+ROUND((COLUMN()-2)/24,5),'Расчет сбытовых надбавок'!$B$2281:'Расчет сбытовых надбавок'!$G$3024,4)</f>
        <v>399.78000000000003</v>
      </c>
      <c r="G797" s="98">
        <f>VLOOKUP($A797+ROUND((COLUMN()-2)/24,5),АТС!$A$41:$F$736,5)+VLOOKUP($A797+ROUND((COLUMN()-2)/24,5),'Расчет сбытовых надбавок'!$B$2281:'Расчет сбытовых надбавок'!$G$3024,4)</f>
        <v>0.01</v>
      </c>
      <c r="H797" s="98">
        <f>VLOOKUP($A797+ROUND((COLUMN()-2)/24,5),АТС!$A$41:$F$736,5)+VLOOKUP($A797+ROUND((COLUMN()-2)/24,5),'Расчет сбытовых надбавок'!$B$2281:'Расчет сбытовых надбавок'!$G$3024,4)</f>
        <v>0</v>
      </c>
      <c r="I797" s="98">
        <f>VLOOKUP($A797+ROUND((COLUMN()-2)/24,5),АТС!$A$41:$F$736,5)+VLOOKUP($A797+ROUND((COLUMN()-2)/24,5),'Расчет сбытовых надбавок'!$B$2281:'Расчет сбытовых надбавок'!$G$3024,4)</f>
        <v>0</v>
      </c>
      <c r="J797" s="98">
        <f>VLOOKUP($A797+ROUND((COLUMN()-2)/24,5),АТС!$A$41:$F$736,5)+VLOOKUP($A797+ROUND((COLUMN()-2)/24,5),'Расчет сбытовых надбавок'!$B$2281:'Расчет сбытовых надбавок'!$G$3024,4)</f>
        <v>0</v>
      </c>
      <c r="K797" s="98">
        <f>VLOOKUP($A797+ROUND((COLUMN()-2)/24,5),АТС!$A$41:$F$736,5)+VLOOKUP($A797+ROUND((COLUMN()-2)/24,5),'Расчет сбытовых надбавок'!$B$2281:'Расчет сбытовых надбавок'!$G$3024,4)</f>
        <v>0</v>
      </c>
      <c r="L797" s="98">
        <f>VLOOKUP($A797+ROUND((COLUMN()-2)/24,5),АТС!$A$41:$F$736,5)+VLOOKUP($A797+ROUND((COLUMN()-2)/24,5),'Расчет сбытовых надбавок'!$B$2281:'Расчет сбытовых надбавок'!$G$3024,4)</f>
        <v>0</v>
      </c>
      <c r="M797" s="98">
        <f>VLOOKUP($A797+ROUND((COLUMN()-2)/24,5),АТС!$A$41:$F$736,5)+VLOOKUP($A797+ROUND((COLUMN()-2)/24,5),'Расчет сбытовых надбавок'!$B$2281:'Расчет сбытовых надбавок'!$G$3024,4)</f>
        <v>0</v>
      </c>
      <c r="N797" s="98">
        <f>VLOOKUP($A797+ROUND((COLUMN()-2)/24,5),АТС!$A$41:$F$736,5)+VLOOKUP($A797+ROUND((COLUMN()-2)/24,5),'Расчет сбытовых надбавок'!$B$2281:'Расчет сбытовых надбавок'!$G$3024,4)</f>
        <v>0</v>
      </c>
      <c r="O797" s="98">
        <f>VLOOKUP($A797+ROUND((COLUMN()-2)/24,5),АТС!$A$41:$F$736,5)+VLOOKUP($A797+ROUND((COLUMN()-2)/24,5),'Расчет сбытовых надбавок'!$B$2281:'Расчет сбытовых надбавок'!$G$3024,4)</f>
        <v>0.01</v>
      </c>
      <c r="P797" s="98">
        <f>VLOOKUP($A797+ROUND((COLUMN()-2)/24,5),АТС!$A$41:$F$736,5)+VLOOKUP($A797+ROUND((COLUMN()-2)/24,5),'Расчет сбытовых надбавок'!$B$2281:'Расчет сбытовых надбавок'!$G$3024,4)</f>
        <v>0.01</v>
      </c>
      <c r="Q797" s="98">
        <f>VLOOKUP($A797+ROUND((COLUMN()-2)/24,5),АТС!$A$41:$F$736,5)+VLOOKUP($A797+ROUND((COLUMN()-2)/24,5),'Расчет сбытовых надбавок'!$B$2281:'Расчет сбытовых надбавок'!$G$3024,4)</f>
        <v>0.02</v>
      </c>
      <c r="R797" s="98">
        <f>VLOOKUP($A797+ROUND((COLUMN()-2)/24,5),АТС!$A$41:$F$736,5)+VLOOKUP($A797+ROUND((COLUMN()-2)/24,5),'Расчет сбытовых надбавок'!$B$2281:'Расчет сбытовых надбавок'!$G$3024,4)</f>
        <v>22.62</v>
      </c>
      <c r="S797" s="98">
        <f>VLOOKUP($A797+ROUND((COLUMN()-2)/24,5),АТС!$A$41:$F$736,5)+VLOOKUP($A797+ROUND((COLUMN()-2)/24,5),'Расчет сбытовых надбавок'!$B$2281:'Расчет сбытовых надбавок'!$G$3024,4)</f>
        <v>1.08</v>
      </c>
      <c r="T797" s="98">
        <f>VLOOKUP($A797+ROUND((COLUMN()-2)/24,5),АТС!$A$41:$F$736,5)+VLOOKUP($A797+ROUND((COLUMN()-2)/24,5),'Расчет сбытовых надбавок'!$B$2281:'Расчет сбытовых надбавок'!$G$3024,4)</f>
        <v>74.75</v>
      </c>
      <c r="U797" s="98">
        <f>VLOOKUP($A797+ROUND((COLUMN()-2)/24,5),АТС!$A$41:$F$736,5)+VLOOKUP($A797+ROUND((COLUMN()-2)/24,5),'Расчет сбытовых надбавок'!$B$2281:'Расчет сбытовых надбавок'!$G$3024,4)</f>
        <v>31.42</v>
      </c>
      <c r="V797" s="98">
        <f>VLOOKUP($A797+ROUND((COLUMN()-2)/24,5),АТС!$A$41:$F$736,5)+VLOOKUP($A797+ROUND((COLUMN()-2)/24,5),'Расчет сбытовых надбавок'!$B$2281:'Расчет сбытовых надбавок'!$G$3024,4)</f>
        <v>164.44</v>
      </c>
      <c r="W797" s="98">
        <f>VLOOKUP($A797+ROUND((COLUMN()-2)/24,5),АТС!$A$41:$F$736,5)+VLOOKUP($A797+ROUND((COLUMN()-2)/24,5),'Расчет сбытовых надбавок'!$B$2281:'Расчет сбытовых надбавок'!$G$3024,4)</f>
        <v>203.43</v>
      </c>
      <c r="X797" s="98">
        <f>VLOOKUP($A797+ROUND((COLUMN()-2)/24,5),АТС!$A$41:$F$736,5)+VLOOKUP($A797+ROUND((COLUMN()-2)/24,5),'Расчет сбытовых надбавок'!$B$2281:'Расчет сбытовых надбавок'!$G$3024,4)</f>
        <v>0</v>
      </c>
      <c r="Y797" s="98">
        <f>VLOOKUP($A797+ROUND((COLUMN()-2)/24,5),АТС!$A$41:$F$736,5)+VLOOKUP($A797+ROUND((COLUMN()-2)/24,5),'Расчет сбытовых надбавок'!$B$2281:'Расчет сбытовых надбавок'!$G$3024,4)</f>
        <v>0.01</v>
      </c>
    </row>
    <row r="798" spans="1:27" x14ac:dyDescent="0.2">
      <c r="A798" s="79">
        <f t="shared" si="23"/>
        <v>42557</v>
      </c>
      <c r="B798" s="98">
        <f>VLOOKUP($A798+ROUND((COLUMN()-2)/24,5),АТС!$A$41:$F$736,5)+VLOOKUP($A798+ROUND((COLUMN()-2)/24,5),'Расчет сбытовых надбавок'!$B$2281:'Расчет сбытовых надбавок'!$G$3024,4)</f>
        <v>87.04</v>
      </c>
      <c r="C798" s="98">
        <f>VLOOKUP($A798+ROUND((COLUMN()-2)/24,5),АТС!$A$41:$F$736,5)+VLOOKUP($A798+ROUND((COLUMN()-2)/24,5),'Расчет сбытовых надбавок'!$B$2281:'Расчет сбытовых надбавок'!$G$3024,4)</f>
        <v>0</v>
      </c>
      <c r="D798" s="98">
        <f>VLOOKUP($A798+ROUND((COLUMN()-2)/24,5),АТС!$A$41:$F$736,5)+VLOOKUP($A798+ROUND((COLUMN()-2)/24,5),'Расчет сбытовых надбавок'!$B$2281:'Расчет сбытовых надбавок'!$G$3024,4)</f>
        <v>138.04</v>
      </c>
      <c r="E798" s="98">
        <f>VLOOKUP($A798+ROUND((COLUMN()-2)/24,5),АТС!$A$41:$F$736,5)+VLOOKUP($A798+ROUND((COLUMN()-2)/24,5),'Расчет сбытовых надбавок'!$B$2281:'Расчет сбытовых надбавок'!$G$3024,4)</f>
        <v>48.28</v>
      </c>
      <c r="F798" s="98">
        <f>VLOOKUP($A798+ROUND((COLUMN()-2)/24,5),АТС!$A$41:$F$736,5)+VLOOKUP($A798+ROUND((COLUMN()-2)/24,5),'Расчет сбытовых надбавок'!$B$2281:'Расчет сбытовых надбавок'!$G$3024,4)</f>
        <v>39.979999999999997</v>
      </c>
      <c r="G798" s="98">
        <f>VLOOKUP($A798+ROUND((COLUMN()-2)/24,5),АТС!$A$41:$F$736,5)+VLOOKUP($A798+ROUND((COLUMN()-2)/24,5),'Расчет сбытовых надбавок'!$B$2281:'Расчет сбытовых надбавок'!$G$3024,4)</f>
        <v>85.5</v>
      </c>
      <c r="H798" s="98">
        <f>VLOOKUP($A798+ROUND((COLUMN()-2)/24,5),АТС!$A$41:$F$736,5)+VLOOKUP($A798+ROUND((COLUMN()-2)/24,5),'Расчет сбытовых надбавок'!$B$2281:'Расчет сбытовых надбавок'!$G$3024,4)</f>
        <v>0.01</v>
      </c>
      <c r="I798" s="98">
        <f>VLOOKUP($A798+ROUND((COLUMN()-2)/24,5),АТС!$A$41:$F$736,5)+VLOOKUP($A798+ROUND((COLUMN()-2)/24,5),'Расчет сбытовых надбавок'!$B$2281:'Расчет сбытовых надбавок'!$G$3024,4)</f>
        <v>0</v>
      </c>
      <c r="J798" s="98">
        <f>VLOOKUP($A798+ROUND((COLUMN()-2)/24,5),АТС!$A$41:$F$736,5)+VLOOKUP($A798+ROUND((COLUMN()-2)/24,5),'Расчет сбытовых надбавок'!$B$2281:'Расчет сбытовых надбавок'!$G$3024,4)</f>
        <v>0</v>
      </c>
      <c r="K798" s="98">
        <f>VLOOKUP($A798+ROUND((COLUMN()-2)/24,5),АТС!$A$41:$F$736,5)+VLOOKUP($A798+ROUND((COLUMN()-2)/24,5),'Расчет сбытовых надбавок'!$B$2281:'Расчет сбытовых надбавок'!$G$3024,4)</f>
        <v>65.47999999999999</v>
      </c>
      <c r="L798" s="98">
        <f>VLOOKUP($A798+ROUND((COLUMN()-2)/24,5),АТС!$A$41:$F$736,5)+VLOOKUP($A798+ROUND((COLUMN()-2)/24,5),'Расчет сбытовых надбавок'!$B$2281:'Расчет сбытовых надбавок'!$G$3024,4)</f>
        <v>80.819999999999993</v>
      </c>
      <c r="M798" s="98">
        <f>VLOOKUP($A798+ROUND((COLUMN()-2)/24,5),АТС!$A$41:$F$736,5)+VLOOKUP($A798+ROUND((COLUMN()-2)/24,5),'Расчет сбытовых надбавок'!$B$2281:'Расчет сбытовых надбавок'!$G$3024,4)</f>
        <v>83.5</v>
      </c>
      <c r="N798" s="98">
        <f>VLOOKUP($A798+ROUND((COLUMN()-2)/24,5),АТС!$A$41:$F$736,5)+VLOOKUP($A798+ROUND((COLUMN()-2)/24,5),'Расчет сбытовых надбавок'!$B$2281:'Расчет сбытовых надбавок'!$G$3024,4)</f>
        <v>182.17000000000002</v>
      </c>
      <c r="O798" s="98">
        <f>VLOOKUP($A798+ROUND((COLUMN()-2)/24,5),АТС!$A$41:$F$736,5)+VLOOKUP($A798+ROUND((COLUMN()-2)/24,5),'Расчет сбытовых надбавок'!$B$2281:'Расчет сбытовых надбавок'!$G$3024,4)</f>
        <v>186.82999999999998</v>
      </c>
      <c r="P798" s="98">
        <f>VLOOKUP($A798+ROUND((COLUMN()-2)/24,5),АТС!$A$41:$F$736,5)+VLOOKUP($A798+ROUND((COLUMN()-2)/24,5),'Расчет сбытовых надбавок'!$B$2281:'Расчет сбытовых надбавок'!$G$3024,4)</f>
        <v>257.06</v>
      </c>
      <c r="Q798" s="98">
        <f>VLOOKUP($A798+ROUND((COLUMN()-2)/24,5),АТС!$A$41:$F$736,5)+VLOOKUP($A798+ROUND((COLUMN()-2)/24,5),'Расчет сбытовых надбавок'!$B$2281:'Расчет сбытовых надбавок'!$G$3024,4)</f>
        <v>274.69</v>
      </c>
      <c r="R798" s="98">
        <f>VLOOKUP($A798+ROUND((COLUMN()-2)/24,5),АТС!$A$41:$F$736,5)+VLOOKUP($A798+ROUND((COLUMN()-2)/24,5),'Расчет сбытовых надбавок'!$B$2281:'Расчет сбытовых надбавок'!$G$3024,4)</f>
        <v>293.41999999999996</v>
      </c>
      <c r="S798" s="98">
        <f>VLOOKUP($A798+ROUND((COLUMN()-2)/24,5),АТС!$A$41:$F$736,5)+VLOOKUP($A798+ROUND((COLUMN()-2)/24,5),'Расчет сбытовых надбавок'!$B$2281:'Расчет сбытовых надбавок'!$G$3024,4)</f>
        <v>288.5</v>
      </c>
      <c r="T798" s="98">
        <f>VLOOKUP($A798+ROUND((COLUMN()-2)/24,5),АТС!$A$41:$F$736,5)+VLOOKUP($A798+ROUND((COLUMN()-2)/24,5),'Расчет сбытовых надбавок'!$B$2281:'Расчет сбытовых надбавок'!$G$3024,4)</f>
        <v>285.98</v>
      </c>
      <c r="U798" s="98">
        <f>VLOOKUP($A798+ROUND((COLUMN()-2)/24,5),АТС!$A$41:$F$736,5)+VLOOKUP($A798+ROUND((COLUMN()-2)/24,5),'Расчет сбытовых надбавок'!$B$2281:'Расчет сбытовых надбавок'!$G$3024,4)</f>
        <v>276.86</v>
      </c>
      <c r="V798" s="98">
        <f>VLOOKUP($A798+ROUND((COLUMN()-2)/24,5),АТС!$A$41:$F$736,5)+VLOOKUP($A798+ROUND((COLUMN()-2)/24,5),'Расчет сбытовых надбавок'!$B$2281:'Расчет сбытовых надбавок'!$G$3024,4)</f>
        <v>121.17</v>
      </c>
      <c r="W798" s="98">
        <f>VLOOKUP($A798+ROUND((COLUMN()-2)/24,5),АТС!$A$41:$F$736,5)+VLOOKUP($A798+ROUND((COLUMN()-2)/24,5),'Расчет сбытовых надбавок'!$B$2281:'Расчет сбытовых надбавок'!$G$3024,4)</f>
        <v>222.27</v>
      </c>
      <c r="X798" s="98">
        <f>VLOOKUP($A798+ROUND((COLUMN()-2)/24,5),АТС!$A$41:$F$736,5)+VLOOKUP($A798+ROUND((COLUMN()-2)/24,5),'Расчет сбытовых надбавок'!$B$2281:'Расчет сбытовых надбавок'!$G$3024,4)</f>
        <v>248.25</v>
      </c>
      <c r="Y798" s="98">
        <f>VLOOKUP($A798+ROUND((COLUMN()-2)/24,5),АТС!$A$41:$F$736,5)+VLOOKUP($A798+ROUND((COLUMN()-2)/24,5),'Расчет сбытовых надбавок'!$B$2281:'Расчет сбытовых надбавок'!$G$3024,4)</f>
        <v>284.98</v>
      </c>
    </row>
    <row r="799" spans="1:27" x14ac:dyDescent="0.2">
      <c r="A799" s="79">
        <f t="shared" si="23"/>
        <v>42558</v>
      </c>
      <c r="B799" s="98">
        <f>VLOOKUP($A799+ROUND((COLUMN()-2)/24,5),АТС!$A$41:$F$736,5)+VLOOKUP($A799+ROUND((COLUMN()-2)/24,5),'Расчет сбытовых надбавок'!$B$2281:'Расчет сбытовых надбавок'!$G$3024,4)</f>
        <v>1016.26</v>
      </c>
      <c r="C799" s="98">
        <f>VLOOKUP($A799+ROUND((COLUMN()-2)/24,5),АТС!$A$41:$F$736,5)+VLOOKUP($A799+ROUND((COLUMN()-2)/24,5),'Расчет сбытовых надбавок'!$B$2281:'Расчет сбытовых надбавок'!$G$3024,4)</f>
        <v>114.75</v>
      </c>
      <c r="D799" s="98">
        <f>VLOOKUP($A799+ROUND((COLUMN()-2)/24,5),АТС!$A$41:$F$736,5)+VLOOKUP($A799+ROUND((COLUMN()-2)/24,5),'Расчет сбытовых надбавок'!$B$2281:'Расчет сбытовых надбавок'!$G$3024,4)</f>
        <v>105</v>
      </c>
      <c r="E799" s="98">
        <f>VLOOKUP($A799+ROUND((COLUMN()-2)/24,5),АТС!$A$41:$F$736,5)+VLOOKUP($A799+ROUND((COLUMN()-2)/24,5),'Расчет сбытовых надбавок'!$B$2281:'Расчет сбытовых надбавок'!$G$3024,4)</f>
        <v>13.57</v>
      </c>
      <c r="F799" s="98">
        <f>VLOOKUP($A799+ROUND((COLUMN()-2)/24,5),АТС!$A$41:$F$736,5)+VLOOKUP($A799+ROUND((COLUMN()-2)/24,5),'Расчет сбытовых надбавок'!$B$2281:'Расчет сбытовых надбавок'!$G$3024,4)</f>
        <v>17.649999999999999</v>
      </c>
      <c r="G799" s="98">
        <f>VLOOKUP($A799+ROUND((COLUMN()-2)/24,5),АТС!$A$41:$F$736,5)+VLOOKUP($A799+ROUND((COLUMN()-2)/24,5),'Расчет сбытовых надбавок'!$B$2281:'Расчет сбытовых надбавок'!$G$3024,4)</f>
        <v>3.39</v>
      </c>
      <c r="H799" s="98">
        <f>VLOOKUP($A799+ROUND((COLUMN()-2)/24,5),АТС!$A$41:$F$736,5)+VLOOKUP($A799+ROUND((COLUMN()-2)/24,5),'Расчет сбытовых надбавок'!$B$2281:'Расчет сбытовых надбавок'!$G$3024,4)</f>
        <v>0</v>
      </c>
      <c r="I799" s="98">
        <f>VLOOKUP($A799+ROUND((COLUMN()-2)/24,5),АТС!$A$41:$F$736,5)+VLOOKUP($A799+ROUND((COLUMN()-2)/24,5),'Расчет сбытовых надбавок'!$B$2281:'Расчет сбытовых надбавок'!$G$3024,4)</f>
        <v>0.01</v>
      </c>
      <c r="J799" s="98">
        <f>VLOOKUP($A799+ROUND((COLUMN()-2)/24,5),АТС!$A$41:$F$736,5)+VLOOKUP($A799+ROUND((COLUMN()-2)/24,5),'Расчет сбытовых надбавок'!$B$2281:'Расчет сбытовых надбавок'!$G$3024,4)</f>
        <v>0</v>
      </c>
      <c r="K799" s="98">
        <f>VLOOKUP($A799+ROUND((COLUMN()-2)/24,5),АТС!$A$41:$F$736,5)+VLOOKUP($A799+ROUND((COLUMN()-2)/24,5),'Расчет сбытовых надбавок'!$B$2281:'Расчет сбытовых надбавок'!$G$3024,4)</f>
        <v>30.41</v>
      </c>
      <c r="L799" s="98">
        <f>VLOOKUP($A799+ROUND((COLUMN()-2)/24,5),АТС!$A$41:$F$736,5)+VLOOKUP($A799+ROUND((COLUMN()-2)/24,5),'Расчет сбытовых надбавок'!$B$2281:'Расчет сбытовых надбавок'!$G$3024,4)</f>
        <v>56.86</v>
      </c>
      <c r="M799" s="98">
        <f>VLOOKUP($A799+ROUND((COLUMN()-2)/24,5),АТС!$A$41:$F$736,5)+VLOOKUP($A799+ROUND((COLUMN()-2)/24,5),'Расчет сбытовых надбавок'!$B$2281:'Расчет сбытовых надбавок'!$G$3024,4)</f>
        <v>60.31</v>
      </c>
      <c r="N799" s="98">
        <f>VLOOKUP($A799+ROUND((COLUMN()-2)/24,5),АТС!$A$41:$F$736,5)+VLOOKUP($A799+ROUND((COLUMN()-2)/24,5),'Расчет сбытовых надбавок'!$B$2281:'Расчет сбытовых надбавок'!$G$3024,4)</f>
        <v>12.399999999999999</v>
      </c>
      <c r="O799" s="98">
        <f>VLOOKUP($A799+ROUND((COLUMN()-2)/24,5),АТС!$A$41:$F$736,5)+VLOOKUP($A799+ROUND((COLUMN()-2)/24,5),'Расчет сбытовых надбавок'!$B$2281:'Расчет сбытовых надбавок'!$G$3024,4)</f>
        <v>0.01</v>
      </c>
      <c r="P799" s="98">
        <f>VLOOKUP($A799+ROUND((COLUMN()-2)/24,5),АТС!$A$41:$F$736,5)+VLOOKUP($A799+ROUND((COLUMN()-2)/24,5),'Расчет сбытовых надбавок'!$B$2281:'Расчет сбытовых надбавок'!$G$3024,4)</f>
        <v>0.97</v>
      </c>
      <c r="Q799" s="98">
        <f>VLOOKUP($A799+ROUND((COLUMN()-2)/24,5),АТС!$A$41:$F$736,5)+VLOOKUP($A799+ROUND((COLUMN()-2)/24,5),'Расчет сбытовых надбавок'!$B$2281:'Расчет сбытовых надбавок'!$G$3024,4)</f>
        <v>53.26</v>
      </c>
      <c r="R799" s="98">
        <f>VLOOKUP($A799+ROUND((COLUMN()-2)/24,5),АТС!$A$41:$F$736,5)+VLOOKUP($A799+ROUND((COLUMN()-2)/24,5),'Расчет сбытовых надбавок'!$B$2281:'Расчет сбытовых надбавок'!$G$3024,4)</f>
        <v>66.61</v>
      </c>
      <c r="S799" s="98">
        <f>VLOOKUP($A799+ROUND((COLUMN()-2)/24,5),АТС!$A$41:$F$736,5)+VLOOKUP($A799+ROUND((COLUMN()-2)/24,5),'Расчет сбытовых надбавок'!$B$2281:'Расчет сбытовых надбавок'!$G$3024,4)</f>
        <v>24.090000000000003</v>
      </c>
      <c r="T799" s="98">
        <f>VLOOKUP($A799+ROUND((COLUMN()-2)/24,5),АТС!$A$41:$F$736,5)+VLOOKUP($A799+ROUND((COLUMN()-2)/24,5),'Расчет сбытовых надбавок'!$B$2281:'Расчет сбытовых надбавок'!$G$3024,4)</f>
        <v>13.95</v>
      </c>
      <c r="U799" s="98">
        <f>VLOOKUP($A799+ROUND((COLUMN()-2)/24,5),АТС!$A$41:$F$736,5)+VLOOKUP($A799+ROUND((COLUMN()-2)/24,5),'Расчет сбытовых надбавок'!$B$2281:'Расчет сбытовых надбавок'!$G$3024,4)</f>
        <v>0.01</v>
      </c>
      <c r="V799" s="98">
        <f>VLOOKUP($A799+ROUND((COLUMN()-2)/24,5),АТС!$A$41:$F$736,5)+VLOOKUP($A799+ROUND((COLUMN()-2)/24,5),'Расчет сбытовых надбавок'!$B$2281:'Расчет сбытовых надбавок'!$G$3024,4)</f>
        <v>0</v>
      </c>
      <c r="W799" s="98">
        <f>VLOOKUP($A799+ROUND((COLUMN()-2)/24,5),АТС!$A$41:$F$736,5)+VLOOKUP($A799+ROUND((COLUMN()-2)/24,5),'Расчет сбытовых надбавок'!$B$2281:'Расчет сбытовых надбавок'!$G$3024,4)</f>
        <v>12.45</v>
      </c>
      <c r="X799" s="98">
        <f>VLOOKUP($A799+ROUND((COLUMN()-2)/24,5),АТС!$A$41:$F$736,5)+VLOOKUP($A799+ROUND((COLUMN()-2)/24,5),'Расчет сбытовых надбавок'!$B$2281:'Расчет сбытовых надбавок'!$G$3024,4)</f>
        <v>245.59</v>
      </c>
      <c r="Y799" s="98">
        <f>VLOOKUP($A799+ROUND((COLUMN()-2)/24,5),АТС!$A$41:$F$736,5)+VLOOKUP($A799+ROUND((COLUMN()-2)/24,5),'Расчет сбытовых надбавок'!$B$2281:'Расчет сбытовых надбавок'!$G$3024,4)</f>
        <v>215.82</v>
      </c>
    </row>
    <row r="800" spans="1:27" x14ac:dyDescent="0.2">
      <c r="A800" s="79">
        <f t="shared" si="23"/>
        <v>42559</v>
      </c>
      <c r="B800" s="98">
        <f>VLOOKUP($A800+ROUND((COLUMN()-2)/24,5),АТС!$A$41:$F$736,5)+VLOOKUP($A800+ROUND((COLUMN()-2)/24,5),'Расчет сбытовых надбавок'!$B$2281:'Расчет сбытовых надбавок'!$G$3024,4)</f>
        <v>325.06</v>
      </c>
      <c r="C800" s="98">
        <f>VLOOKUP($A800+ROUND((COLUMN()-2)/24,5),АТС!$A$41:$F$736,5)+VLOOKUP($A800+ROUND((COLUMN()-2)/24,5),'Расчет сбытовых надбавок'!$B$2281:'Расчет сбытовых надбавок'!$G$3024,4)</f>
        <v>76.320000000000007</v>
      </c>
      <c r="D800" s="98">
        <f>VLOOKUP($A800+ROUND((COLUMN()-2)/24,5),АТС!$A$41:$F$736,5)+VLOOKUP($A800+ROUND((COLUMN()-2)/24,5),'Расчет сбытовых надбавок'!$B$2281:'Расчет сбытовых надбавок'!$G$3024,4)</f>
        <v>61.17</v>
      </c>
      <c r="E800" s="98">
        <f>VLOOKUP($A800+ROUND((COLUMN()-2)/24,5),АТС!$A$41:$F$736,5)+VLOOKUP($A800+ROUND((COLUMN()-2)/24,5),'Расчет сбытовых надбавок'!$B$2281:'Расчет сбытовых надбавок'!$G$3024,4)</f>
        <v>159.94</v>
      </c>
      <c r="F800" s="98">
        <f>VLOOKUP($A800+ROUND((COLUMN()-2)/24,5),АТС!$A$41:$F$736,5)+VLOOKUP($A800+ROUND((COLUMN()-2)/24,5),'Расчет сбытовых надбавок'!$B$2281:'Расчет сбытовых надбавок'!$G$3024,4)</f>
        <v>6.7600000000000007</v>
      </c>
      <c r="G800" s="98">
        <f>VLOOKUP($A800+ROUND((COLUMN()-2)/24,5),АТС!$A$41:$F$736,5)+VLOOKUP($A800+ROUND((COLUMN()-2)/24,5),'Расчет сбытовых надбавок'!$B$2281:'Расчет сбытовых надбавок'!$G$3024,4)</f>
        <v>0</v>
      </c>
      <c r="H800" s="98">
        <f>VLOOKUP($A800+ROUND((COLUMN()-2)/24,5),АТС!$A$41:$F$736,5)+VLOOKUP($A800+ROUND((COLUMN()-2)/24,5),'Расчет сбытовых надбавок'!$B$2281:'Расчет сбытовых надбавок'!$G$3024,4)</f>
        <v>0</v>
      </c>
      <c r="I800" s="98">
        <f>VLOOKUP($A800+ROUND((COLUMN()-2)/24,5),АТС!$A$41:$F$736,5)+VLOOKUP($A800+ROUND((COLUMN()-2)/24,5),'Расчет сбытовых надбавок'!$B$2281:'Расчет сбытовых надбавок'!$G$3024,4)</f>
        <v>0</v>
      </c>
      <c r="J800" s="98">
        <f>VLOOKUP($A800+ROUND((COLUMN()-2)/24,5),АТС!$A$41:$F$736,5)+VLOOKUP($A800+ROUND((COLUMN()-2)/24,5),'Расчет сбытовых надбавок'!$B$2281:'Расчет сбытовых надбавок'!$G$3024,4)</f>
        <v>0</v>
      </c>
      <c r="K800" s="98">
        <f>VLOOKUP($A800+ROUND((COLUMN()-2)/24,5),АТС!$A$41:$F$736,5)+VLOOKUP($A800+ROUND((COLUMN()-2)/24,5),'Расчет сбытовых надбавок'!$B$2281:'Расчет сбытовых надбавок'!$G$3024,4)</f>
        <v>29.37</v>
      </c>
      <c r="L800" s="98">
        <f>VLOOKUP($A800+ROUND((COLUMN()-2)/24,5),АТС!$A$41:$F$736,5)+VLOOKUP($A800+ROUND((COLUMN()-2)/24,5),'Расчет сбытовых надбавок'!$B$2281:'Расчет сбытовых надбавок'!$G$3024,4)</f>
        <v>53.93</v>
      </c>
      <c r="M800" s="98">
        <f>VLOOKUP($A800+ROUND((COLUMN()-2)/24,5),АТС!$A$41:$F$736,5)+VLOOKUP($A800+ROUND((COLUMN()-2)/24,5),'Расчет сбытовых надбавок'!$B$2281:'Расчет сбытовых надбавок'!$G$3024,4)</f>
        <v>54.06</v>
      </c>
      <c r="N800" s="98">
        <f>VLOOKUP($A800+ROUND((COLUMN()-2)/24,5),АТС!$A$41:$F$736,5)+VLOOKUP($A800+ROUND((COLUMN()-2)/24,5),'Расчет сбытовых надбавок'!$B$2281:'Расчет сбытовых надбавок'!$G$3024,4)</f>
        <v>64.489999999999995</v>
      </c>
      <c r="O800" s="98">
        <f>VLOOKUP($A800+ROUND((COLUMN()-2)/24,5),АТС!$A$41:$F$736,5)+VLOOKUP($A800+ROUND((COLUMN()-2)/24,5),'Расчет сбытовых надбавок'!$B$2281:'Расчет сбытовых надбавок'!$G$3024,4)</f>
        <v>47.43</v>
      </c>
      <c r="P800" s="98">
        <f>VLOOKUP($A800+ROUND((COLUMN()-2)/24,5),АТС!$A$41:$F$736,5)+VLOOKUP($A800+ROUND((COLUMN()-2)/24,5),'Расчет сбытовых надбавок'!$B$2281:'Расчет сбытовых надбавок'!$G$3024,4)</f>
        <v>76.41</v>
      </c>
      <c r="Q800" s="98">
        <f>VLOOKUP($A800+ROUND((COLUMN()-2)/24,5),АТС!$A$41:$F$736,5)+VLOOKUP($A800+ROUND((COLUMN()-2)/24,5),'Расчет сбытовых надбавок'!$B$2281:'Расчет сбытовых надбавок'!$G$3024,4)</f>
        <v>85.79</v>
      </c>
      <c r="R800" s="98">
        <f>VLOOKUP($A800+ROUND((COLUMN()-2)/24,5),АТС!$A$41:$F$736,5)+VLOOKUP($A800+ROUND((COLUMN()-2)/24,5),'Расчет сбытовых надбавок'!$B$2281:'Расчет сбытовых надбавок'!$G$3024,4)</f>
        <v>155.4</v>
      </c>
      <c r="S800" s="98">
        <f>VLOOKUP($A800+ROUND((COLUMN()-2)/24,5),АТС!$A$41:$F$736,5)+VLOOKUP($A800+ROUND((COLUMN()-2)/24,5),'Расчет сбытовых надбавок'!$B$2281:'Расчет сбытовых надбавок'!$G$3024,4)</f>
        <v>158.51000000000002</v>
      </c>
      <c r="T800" s="98">
        <f>VLOOKUP($A800+ROUND((COLUMN()-2)/24,5),АТС!$A$41:$F$736,5)+VLOOKUP($A800+ROUND((COLUMN()-2)/24,5),'Расчет сбытовых надбавок'!$B$2281:'Расчет сбытовых надбавок'!$G$3024,4)</f>
        <v>230.57</v>
      </c>
      <c r="U800" s="98">
        <f>VLOOKUP($A800+ROUND((COLUMN()-2)/24,5),АТС!$A$41:$F$736,5)+VLOOKUP($A800+ROUND((COLUMN()-2)/24,5),'Расчет сбытовых надбавок'!$B$2281:'Расчет сбытовых надбавок'!$G$3024,4)</f>
        <v>202.91</v>
      </c>
      <c r="V800" s="98">
        <f>VLOOKUP($A800+ROUND((COLUMN()-2)/24,5),АТС!$A$41:$F$736,5)+VLOOKUP($A800+ROUND((COLUMN()-2)/24,5),'Расчет сбытовых надбавок'!$B$2281:'Расчет сбытовых надбавок'!$G$3024,4)</f>
        <v>293.67</v>
      </c>
      <c r="W800" s="98">
        <f>VLOOKUP($A800+ROUND((COLUMN()-2)/24,5),АТС!$A$41:$F$736,5)+VLOOKUP($A800+ROUND((COLUMN()-2)/24,5),'Расчет сбытовых надбавок'!$B$2281:'Расчет сбытовых надбавок'!$G$3024,4)</f>
        <v>320.37</v>
      </c>
      <c r="X800" s="98">
        <f>VLOOKUP($A800+ROUND((COLUMN()-2)/24,5),АТС!$A$41:$F$736,5)+VLOOKUP($A800+ROUND((COLUMN()-2)/24,5),'Расчет сбытовых надбавок'!$B$2281:'Расчет сбытовых надбавок'!$G$3024,4)</f>
        <v>353.84000000000003</v>
      </c>
      <c r="Y800" s="98">
        <f>VLOOKUP($A800+ROUND((COLUMN()-2)/24,5),АТС!$A$41:$F$736,5)+VLOOKUP($A800+ROUND((COLUMN()-2)/24,5),'Расчет сбытовых надбавок'!$B$2281:'Расчет сбытовых надбавок'!$G$3024,4)</f>
        <v>682.62</v>
      </c>
    </row>
    <row r="801" spans="1:25" x14ac:dyDescent="0.2">
      <c r="A801" s="79">
        <f t="shared" si="23"/>
        <v>42560</v>
      </c>
      <c r="B801" s="98">
        <f>VLOOKUP($A801+ROUND((COLUMN()-2)/24,5),АТС!$A$41:$F$736,5)+VLOOKUP($A801+ROUND((COLUMN()-2)/24,5),'Расчет сбытовых надбавок'!$B$2281:'Расчет сбытовых надбавок'!$G$3024,4)</f>
        <v>1303.6599999999999</v>
      </c>
      <c r="C801" s="98">
        <f>VLOOKUP($A801+ROUND((COLUMN()-2)/24,5),АТС!$A$41:$F$736,5)+VLOOKUP($A801+ROUND((COLUMN()-2)/24,5),'Расчет сбытовых надбавок'!$B$2281:'Расчет сбытовых надбавок'!$G$3024,4)</f>
        <v>295.58000000000004</v>
      </c>
      <c r="D801" s="98">
        <f>VLOOKUP($A801+ROUND((COLUMN()-2)/24,5),АТС!$A$41:$F$736,5)+VLOOKUP($A801+ROUND((COLUMN()-2)/24,5),'Расчет сбытовых надбавок'!$B$2281:'Расчет сбытовых надбавок'!$G$3024,4)</f>
        <v>1249.3400000000001</v>
      </c>
      <c r="E801" s="98">
        <f>VLOOKUP($A801+ROUND((COLUMN()-2)/24,5),АТС!$A$41:$F$736,5)+VLOOKUP($A801+ROUND((COLUMN()-2)/24,5),'Расчет сбытовых надбавок'!$B$2281:'Расчет сбытовых надбавок'!$G$3024,4)</f>
        <v>1183.0899999999999</v>
      </c>
      <c r="F801" s="98">
        <f>VLOOKUP($A801+ROUND((COLUMN()-2)/24,5),АТС!$A$41:$F$736,5)+VLOOKUP($A801+ROUND((COLUMN()-2)/24,5),'Расчет сбытовых надбавок'!$B$2281:'Расчет сбытовых надбавок'!$G$3024,4)</f>
        <v>1108.1299999999999</v>
      </c>
      <c r="G801" s="98">
        <f>VLOOKUP($A801+ROUND((COLUMN()-2)/24,5),АТС!$A$41:$F$736,5)+VLOOKUP($A801+ROUND((COLUMN()-2)/24,5),'Расчет сбытовых надбавок'!$B$2281:'Расчет сбытовых надбавок'!$G$3024,4)</f>
        <v>961.94</v>
      </c>
      <c r="H801" s="98">
        <f>VLOOKUP($A801+ROUND((COLUMN()-2)/24,5),АТС!$A$41:$F$736,5)+VLOOKUP($A801+ROUND((COLUMN()-2)/24,5),'Расчет сбытовых надбавок'!$B$2281:'Расчет сбытовых надбавок'!$G$3024,4)</f>
        <v>0</v>
      </c>
      <c r="I801" s="98">
        <f>VLOOKUP($A801+ROUND((COLUMN()-2)/24,5),АТС!$A$41:$F$736,5)+VLOOKUP($A801+ROUND((COLUMN()-2)/24,5),'Расчет сбытовых надбавок'!$B$2281:'Расчет сбытовых надбавок'!$G$3024,4)</f>
        <v>0</v>
      </c>
      <c r="J801" s="98">
        <f>VLOOKUP($A801+ROUND((COLUMN()-2)/24,5),АТС!$A$41:$F$736,5)+VLOOKUP($A801+ROUND((COLUMN()-2)/24,5),'Расчет сбытовых надбавок'!$B$2281:'Расчет сбытовых надбавок'!$G$3024,4)</f>
        <v>68.989999999999995</v>
      </c>
      <c r="K801" s="98">
        <f>VLOOKUP($A801+ROUND((COLUMN()-2)/24,5),АТС!$A$41:$F$736,5)+VLOOKUP($A801+ROUND((COLUMN()-2)/24,5),'Расчет сбытовых надбавок'!$B$2281:'Расчет сбытовых надбавок'!$G$3024,4)</f>
        <v>49.589999999999996</v>
      </c>
      <c r="L801" s="98">
        <f>VLOOKUP($A801+ROUND((COLUMN()-2)/24,5),АТС!$A$41:$F$736,5)+VLOOKUP($A801+ROUND((COLUMN()-2)/24,5),'Расчет сбытовых надбавок'!$B$2281:'Расчет сбытовых надбавок'!$G$3024,4)</f>
        <v>42.09</v>
      </c>
      <c r="M801" s="98">
        <f>VLOOKUP($A801+ROUND((COLUMN()-2)/24,5),АТС!$A$41:$F$736,5)+VLOOKUP($A801+ROUND((COLUMN()-2)/24,5),'Расчет сбытовых надбавок'!$B$2281:'Расчет сбытовых надбавок'!$G$3024,4)</f>
        <v>55.440000000000005</v>
      </c>
      <c r="N801" s="98">
        <f>VLOOKUP($A801+ROUND((COLUMN()-2)/24,5),АТС!$A$41:$F$736,5)+VLOOKUP($A801+ROUND((COLUMN()-2)/24,5),'Расчет сбытовых надбавок'!$B$2281:'Расчет сбытовых надбавок'!$G$3024,4)</f>
        <v>70.949999999999989</v>
      </c>
      <c r="O801" s="98">
        <f>VLOOKUP($A801+ROUND((COLUMN()-2)/24,5),АТС!$A$41:$F$736,5)+VLOOKUP($A801+ROUND((COLUMN()-2)/24,5),'Расчет сбытовых надбавок'!$B$2281:'Расчет сбытовых надбавок'!$G$3024,4)</f>
        <v>70.97999999999999</v>
      </c>
      <c r="P801" s="98">
        <f>VLOOKUP($A801+ROUND((COLUMN()-2)/24,5),АТС!$A$41:$F$736,5)+VLOOKUP($A801+ROUND((COLUMN()-2)/24,5),'Расчет сбытовых надбавок'!$B$2281:'Расчет сбытовых надбавок'!$G$3024,4)</f>
        <v>107.63</v>
      </c>
      <c r="Q801" s="98">
        <f>VLOOKUP($A801+ROUND((COLUMN()-2)/24,5),АТС!$A$41:$F$736,5)+VLOOKUP($A801+ROUND((COLUMN()-2)/24,5),'Расчет сбытовых надбавок'!$B$2281:'Расчет сбытовых надбавок'!$G$3024,4)</f>
        <v>128.85</v>
      </c>
      <c r="R801" s="98">
        <f>VLOOKUP($A801+ROUND((COLUMN()-2)/24,5),АТС!$A$41:$F$736,5)+VLOOKUP($A801+ROUND((COLUMN()-2)/24,5),'Расчет сбытовых надбавок'!$B$2281:'Расчет сбытовых надбавок'!$G$3024,4)</f>
        <v>117.7</v>
      </c>
      <c r="S801" s="98">
        <f>VLOOKUP($A801+ROUND((COLUMN()-2)/24,5),АТС!$A$41:$F$736,5)+VLOOKUP($A801+ROUND((COLUMN()-2)/24,5),'Расчет сбытовых надбавок'!$B$2281:'Расчет сбытовых надбавок'!$G$3024,4)</f>
        <v>119.02</v>
      </c>
      <c r="T801" s="98">
        <f>VLOOKUP($A801+ROUND((COLUMN()-2)/24,5),АТС!$A$41:$F$736,5)+VLOOKUP($A801+ROUND((COLUMN()-2)/24,5),'Расчет сбытовых надбавок'!$B$2281:'Расчет сбытовых надбавок'!$G$3024,4)</f>
        <v>157.83000000000001</v>
      </c>
      <c r="U801" s="98">
        <f>VLOOKUP($A801+ROUND((COLUMN()-2)/24,5),АТС!$A$41:$F$736,5)+VLOOKUP($A801+ROUND((COLUMN()-2)/24,5),'Расчет сбытовых надбавок'!$B$2281:'Расчет сбытовых надбавок'!$G$3024,4)</f>
        <v>131.82999999999998</v>
      </c>
      <c r="V801" s="98">
        <f>VLOOKUP($A801+ROUND((COLUMN()-2)/24,5),АТС!$A$41:$F$736,5)+VLOOKUP($A801+ROUND((COLUMN()-2)/24,5),'Расчет сбытовых надбавок'!$B$2281:'Расчет сбытовых надбавок'!$G$3024,4)</f>
        <v>73.240000000000009</v>
      </c>
      <c r="W801" s="98">
        <f>VLOOKUP($A801+ROUND((COLUMN()-2)/24,5),АТС!$A$41:$F$736,5)+VLOOKUP($A801+ROUND((COLUMN()-2)/24,5),'Расчет сбытовых надбавок'!$B$2281:'Расчет сбытовых надбавок'!$G$3024,4)</f>
        <v>118.5</v>
      </c>
      <c r="X801" s="98">
        <f>VLOOKUP($A801+ROUND((COLUMN()-2)/24,5),АТС!$A$41:$F$736,5)+VLOOKUP($A801+ROUND((COLUMN()-2)/24,5),'Расчет сбытовых надбавок'!$B$2281:'Расчет сбытовых надбавок'!$G$3024,4)</f>
        <v>269.77999999999997</v>
      </c>
      <c r="Y801" s="98">
        <f>VLOOKUP($A801+ROUND((COLUMN()-2)/24,5),АТС!$A$41:$F$736,5)+VLOOKUP($A801+ROUND((COLUMN()-2)/24,5),'Расчет сбытовых надбавок'!$B$2281:'Расчет сбытовых надбавок'!$G$3024,4)</f>
        <v>490.38</v>
      </c>
    </row>
    <row r="802" spans="1:25" x14ac:dyDescent="0.2">
      <c r="A802" s="79">
        <f t="shared" si="23"/>
        <v>42561</v>
      </c>
      <c r="B802" s="98">
        <f>VLOOKUP($A802+ROUND((COLUMN()-2)/24,5),АТС!$A$41:$F$736,5)+VLOOKUP($A802+ROUND((COLUMN()-2)/24,5),'Расчет сбытовых надбавок'!$B$2281:'Расчет сбытовых надбавок'!$G$3024,4)</f>
        <v>168.45</v>
      </c>
      <c r="C802" s="98">
        <f>VLOOKUP($A802+ROUND((COLUMN()-2)/24,5),АТС!$A$41:$F$736,5)+VLOOKUP($A802+ROUND((COLUMN()-2)/24,5),'Расчет сбытовых надбавок'!$B$2281:'Расчет сбытовых надбавок'!$G$3024,4)</f>
        <v>0</v>
      </c>
      <c r="D802" s="98">
        <f>VLOOKUP($A802+ROUND((COLUMN()-2)/24,5),АТС!$A$41:$F$736,5)+VLOOKUP($A802+ROUND((COLUMN()-2)/24,5),'Расчет сбытовых надбавок'!$B$2281:'Расчет сбытовых надбавок'!$G$3024,4)</f>
        <v>0</v>
      </c>
      <c r="E802" s="98">
        <f>VLOOKUP($A802+ROUND((COLUMN()-2)/24,5),АТС!$A$41:$F$736,5)+VLOOKUP($A802+ROUND((COLUMN()-2)/24,5),'Расчет сбытовых надбавок'!$B$2281:'Расчет сбытовых надбавок'!$G$3024,4)</f>
        <v>0</v>
      </c>
      <c r="F802" s="98">
        <f>VLOOKUP($A802+ROUND((COLUMN()-2)/24,5),АТС!$A$41:$F$736,5)+VLOOKUP($A802+ROUND((COLUMN()-2)/24,5),'Расчет сбытовых надбавок'!$B$2281:'Расчет сбытовых надбавок'!$G$3024,4)</f>
        <v>847.18</v>
      </c>
      <c r="G802" s="98">
        <f>VLOOKUP($A802+ROUND((COLUMN()-2)/24,5),АТС!$A$41:$F$736,5)+VLOOKUP($A802+ROUND((COLUMN()-2)/24,5),'Расчет сбытовых надбавок'!$B$2281:'Расчет сбытовых надбавок'!$G$3024,4)</f>
        <v>832.47</v>
      </c>
      <c r="H802" s="98">
        <f>VLOOKUP($A802+ROUND((COLUMN()-2)/24,5),АТС!$A$41:$F$736,5)+VLOOKUP($A802+ROUND((COLUMN()-2)/24,5),'Расчет сбытовых надбавок'!$B$2281:'Расчет сбытовых надбавок'!$G$3024,4)</f>
        <v>1.94</v>
      </c>
      <c r="I802" s="98">
        <f>VLOOKUP($A802+ROUND((COLUMN()-2)/24,5),АТС!$A$41:$F$736,5)+VLOOKUP($A802+ROUND((COLUMN()-2)/24,5),'Расчет сбытовых надбавок'!$B$2281:'Расчет сбытовых надбавок'!$G$3024,4)</f>
        <v>0</v>
      </c>
      <c r="J802" s="98">
        <f>VLOOKUP($A802+ROUND((COLUMN()-2)/24,5),АТС!$A$41:$F$736,5)+VLOOKUP($A802+ROUND((COLUMN()-2)/24,5),'Расчет сбытовых надбавок'!$B$2281:'Расчет сбытовых надбавок'!$G$3024,4)</f>
        <v>0</v>
      </c>
      <c r="K802" s="98">
        <f>VLOOKUP($A802+ROUND((COLUMN()-2)/24,5),АТС!$A$41:$F$736,5)+VLOOKUP($A802+ROUND((COLUMN()-2)/24,5),'Расчет сбытовых надбавок'!$B$2281:'Расчет сбытовых надбавок'!$G$3024,4)</f>
        <v>0</v>
      </c>
      <c r="L802" s="98">
        <f>VLOOKUP($A802+ROUND((COLUMN()-2)/24,5),АТС!$A$41:$F$736,5)+VLOOKUP($A802+ROUND((COLUMN()-2)/24,5),'Расчет сбытовых надбавок'!$B$2281:'Расчет сбытовых надбавок'!$G$3024,4)</f>
        <v>0</v>
      </c>
      <c r="M802" s="98">
        <f>VLOOKUP($A802+ROUND((COLUMN()-2)/24,5),АТС!$A$41:$F$736,5)+VLOOKUP($A802+ROUND((COLUMN()-2)/24,5),'Расчет сбытовых надбавок'!$B$2281:'Расчет сбытовых надбавок'!$G$3024,4)</f>
        <v>0</v>
      </c>
      <c r="N802" s="98">
        <f>VLOOKUP($A802+ROUND((COLUMN()-2)/24,5),АТС!$A$41:$F$736,5)+VLOOKUP($A802+ROUND((COLUMN()-2)/24,5),'Расчет сбытовых надбавок'!$B$2281:'Расчет сбытовых надбавок'!$G$3024,4)</f>
        <v>0</v>
      </c>
      <c r="O802" s="98">
        <f>VLOOKUP($A802+ROUND((COLUMN()-2)/24,5),АТС!$A$41:$F$736,5)+VLOOKUP($A802+ROUND((COLUMN()-2)/24,5),'Расчет сбытовых надбавок'!$B$2281:'Расчет сбытовых надбавок'!$G$3024,4)</f>
        <v>0</v>
      </c>
      <c r="P802" s="98">
        <f>VLOOKUP($A802+ROUND((COLUMN()-2)/24,5),АТС!$A$41:$F$736,5)+VLOOKUP($A802+ROUND((COLUMN()-2)/24,5),'Расчет сбытовых надбавок'!$B$2281:'Расчет сбытовых надбавок'!$G$3024,4)</f>
        <v>0</v>
      </c>
      <c r="Q802" s="98">
        <f>VLOOKUP($A802+ROUND((COLUMN()-2)/24,5),АТС!$A$41:$F$736,5)+VLOOKUP($A802+ROUND((COLUMN()-2)/24,5),'Расчет сбытовых надбавок'!$B$2281:'Расчет сбытовых надбавок'!$G$3024,4)</f>
        <v>0</v>
      </c>
      <c r="R802" s="98">
        <f>VLOOKUP($A802+ROUND((COLUMN()-2)/24,5),АТС!$A$41:$F$736,5)+VLOOKUP($A802+ROUND((COLUMN()-2)/24,5),'Расчет сбытовых надбавок'!$B$2281:'Расчет сбытовых надбавок'!$G$3024,4)</f>
        <v>0</v>
      </c>
      <c r="S802" s="98">
        <f>VLOOKUP($A802+ROUND((COLUMN()-2)/24,5),АТС!$A$41:$F$736,5)+VLOOKUP($A802+ROUND((COLUMN()-2)/24,5),'Расчет сбытовых надбавок'!$B$2281:'Расчет сбытовых надбавок'!$G$3024,4)</f>
        <v>0</v>
      </c>
      <c r="T802" s="98">
        <f>VLOOKUP($A802+ROUND((COLUMN()-2)/24,5),АТС!$A$41:$F$736,5)+VLOOKUP($A802+ROUND((COLUMN()-2)/24,5),'Расчет сбытовых надбавок'!$B$2281:'Расчет сбытовых надбавок'!$G$3024,4)</f>
        <v>157.21</v>
      </c>
      <c r="U802" s="98">
        <f>VLOOKUP($A802+ROUND((COLUMN()-2)/24,5),АТС!$A$41:$F$736,5)+VLOOKUP($A802+ROUND((COLUMN()-2)/24,5),'Расчет сбытовых надбавок'!$B$2281:'Расчет сбытовых надбавок'!$G$3024,4)</f>
        <v>128.1</v>
      </c>
      <c r="V802" s="98">
        <f>VLOOKUP($A802+ROUND((COLUMN()-2)/24,5),АТС!$A$41:$F$736,5)+VLOOKUP($A802+ROUND((COLUMN()-2)/24,5),'Расчет сбытовых надбавок'!$B$2281:'Расчет сбытовых надбавок'!$G$3024,4)</f>
        <v>140.74</v>
      </c>
      <c r="W802" s="98">
        <f>VLOOKUP($A802+ROUND((COLUMN()-2)/24,5),АТС!$A$41:$F$736,5)+VLOOKUP($A802+ROUND((COLUMN()-2)/24,5),'Расчет сбытовых надбавок'!$B$2281:'Расчет сбытовых надбавок'!$G$3024,4)</f>
        <v>186.09</v>
      </c>
      <c r="X802" s="98">
        <f>VLOOKUP($A802+ROUND((COLUMN()-2)/24,5),АТС!$A$41:$F$736,5)+VLOOKUP($A802+ROUND((COLUMN()-2)/24,5),'Расчет сбытовых надбавок'!$B$2281:'Расчет сбытовых надбавок'!$G$3024,4)</f>
        <v>191.83</v>
      </c>
      <c r="Y802" s="98">
        <f>VLOOKUP($A802+ROUND((COLUMN()-2)/24,5),АТС!$A$41:$F$736,5)+VLOOKUP($A802+ROUND((COLUMN()-2)/24,5),'Расчет сбытовых надбавок'!$B$2281:'Расчет сбытовых надбавок'!$G$3024,4)</f>
        <v>276.81</v>
      </c>
    </row>
    <row r="803" spans="1:25" x14ac:dyDescent="0.2">
      <c r="A803" s="79">
        <f t="shared" si="23"/>
        <v>42562</v>
      </c>
      <c r="B803" s="98">
        <f>VLOOKUP($A803+ROUND((COLUMN()-2)/24,5),АТС!$A$41:$F$736,5)+VLOOKUP($A803+ROUND((COLUMN()-2)/24,5),'Расчет сбытовых надбавок'!$B$2281:'Расчет сбытовых надбавок'!$G$3024,4)</f>
        <v>159.23000000000002</v>
      </c>
      <c r="C803" s="98">
        <f>VLOOKUP($A803+ROUND((COLUMN()-2)/24,5),АТС!$A$41:$F$736,5)+VLOOKUP($A803+ROUND((COLUMN()-2)/24,5),'Расчет сбытовых надбавок'!$B$2281:'Расчет сбытовых надбавок'!$G$3024,4)</f>
        <v>41.5</v>
      </c>
      <c r="D803" s="98">
        <f>VLOOKUP($A803+ROUND((COLUMN()-2)/24,5),АТС!$A$41:$F$736,5)+VLOOKUP($A803+ROUND((COLUMN()-2)/24,5),'Расчет сбытовых надбавок'!$B$2281:'Расчет сбытовых надбавок'!$G$3024,4)</f>
        <v>824.52</v>
      </c>
      <c r="E803" s="98">
        <f>VLOOKUP($A803+ROUND((COLUMN()-2)/24,5),АТС!$A$41:$F$736,5)+VLOOKUP($A803+ROUND((COLUMN()-2)/24,5),'Расчет сбытовых надбавок'!$B$2281:'Расчет сбытовых надбавок'!$G$3024,4)</f>
        <v>829.37999999999988</v>
      </c>
      <c r="F803" s="98">
        <f>VLOOKUP($A803+ROUND((COLUMN()-2)/24,5),АТС!$A$41:$F$736,5)+VLOOKUP($A803+ROUND((COLUMN()-2)/24,5),'Расчет сбытовых надбавок'!$B$2281:'Расчет сбытовых надбавок'!$G$3024,4)</f>
        <v>861.55</v>
      </c>
      <c r="G803" s="98">
        <f>VLOOKUP($A803+ROUND((COLUMN()-2)/24,5),АТС!$A$41:$F$736,5)+VLOOKUP($A803+ROUND((COLUMN()-2)/24,5),'Расчет сбытовых надбавок'!$B$2281:'Расчет сбытовых надбавок'!$G$3024,4)</f>
        <v>112.77</v>
      </c>
      <c r="H803" s="98">
        <f>VLOOKUP($A803+ROUND((COLUMN()-2)/24,5),АТС!$A$41:$F$736,5)+VLOOKUP($A803+ROUND((COLUMN()-2)/24,5),'Расчет сбытовых надбавок'!$B$2281:'Расчет сбытовых надбавок'!$G$3024,4)</f>
        <v>0.01</v>
      </c>
      <c r="I803" s="98">
        <f>VLOOKUP($A803+ROUND((COLUMN()-2)/24,5),АТС!$A$41:$F$736,5)+VLOOKUP($A803+ROUND((COLUMN()-2)/24,5),'Расчет сбытовых надбавок'!$B$2281:'Расчет сбытовых надбавок'!$G$3024,4)</f>
        <v>0.01</v>
      </c>
      <c r="J803" s="98">
        <f>VLOOKUP($A803+ROUND((COLUMN()-2)/24,5),АТС!$A$41:$F$736,5)+VLOOKUP($A803+ROUND((COLUMN()-2)/24,5),'Расчет сбытовых надбавок'!$B$2281:'Расчет сбытовых надбавок'!$G$3024,4)</f>
        <v>0</v>
      </c>
      <c r="K803" s="98">
        <f>VLOOKUP($A803+ROUND((COLUMN()-2)/24,5),АТС!$A$41:$F$736,5)+VLOOKUP($A803+ROUND((COLUMN()-2)/24,5),'Расчет сбытовых надбавок'!$B$2281:'Расчет сбытовых надбавок'!$G$3024,4)</f>
        <v>0</v>
      </c>
      <c r="L803" s="98">
        <f>VLOOKUP($A803+ROUND((COLUMN()-2)/24,5),АТС!$A$41:$F$736,5)+VLOOKUP($A803+ROUND((COLUMN()-2)/24,5),'Расчет сбытовых надбавок'!$B$2281:'Расчет сбытовых надбавок'!$G$3024,4)</f>
        <v>75.400000000000006</v>
      </c>
      <c r="M803" s="98">
        <f>VLOOKUP($A803+ROUND((COLUMN()-2)/24,5),АТС!$A$41:$F$736,5)+VLOOKUP($A803+ROUND((COLUMN()-2)/24,5),'Расчет сбытовых надбавок'!$B$2281:'Расчет сбытовых надбавок'!$G$3024,4)</f>
        <v>106</v>
      </c>
      <c r="N803" s="98">
        <f>VLOOKUP($A803+ROUND((COLUMN()-2)/24,5),АТС!$A$41:$F$736,5)+VLOOKUP($A803+ROUND((COLUMN()-2)/24,5),'Расчет сбытовых надбавок'!$B$2281:'Расчет сбытовых надбавок'!$G$3024,4)</f>
        <v>141.86999999999998</v>
      </c>
      <c r="O803" s="98">
        <f>VLOOKUP($A803+ROUND((COLUMN()-2)/24,5),АТС!$A$41:$F$736,5)+VLOOKUP($A803+ROUND((COLUMN()-2)/24,5),'Расчет сбытовых надбавок'!$B$2281:'Расчет сбытовых надбавок'!$G$3024,4)</f>
        <v>134.68</v>
      </c>
      <c r="P803" s="98">
        <f>VLOOKUP($A803+ROUND((COLUMN()-2)/24,5),АТС!$A$41:$F$736,5)+VLOOKUP($A803+ROUND((COLUMN()-2)/24,5),'Расчет сбытовых надбавок'!$B$2281:'Расчет сбытовых надбавок'!$G$3024,4)</f>
        <v>157.44999999999999</v>
      </c>
      <c r="Q803" s="98">
        <f>VLOOKUP($A803+ROUND((COLUMN()-2)/24,5),АТС!$A$41:$F$736,5)+VLOOKUP($A803+ROUND((COLUMN()-2)/24,5),'Расчет сбытовых надбавок'!$B$2281:'Расчет сбытовых надбавок'!$G$3024,4)</f>
        <v>157.97999999999999</v>
      </c>
      <c r="R803" s="98">
        <f>VLOOKUP($A803+ROUND((COLUMN()-2)/24,5),АТС!$A$41:$F$736,5)+VLOOKUP($A803+ROUND((COLUMN()-2)/24,5),'Расчет сбытовых надбавок'!$B$2281:'Расчет сбытовых надбавок'!$G$3024,4)</f>
        <v>157.25</v>
      </c>
      <c r="S803" s="98">
        <f>VLOOKUP($A803+ROUND((COLUMN()-2)/24,5),АТС!$A$41:$F$736,5)+VLOOKUP($A803+ROUND((COLUMN()-2)/24,5),'Расчет сбытовых надбавок'!$B$2281:'Расчет сбытовых надбавок'!$G$3024,4)</f>
        <v>147.36999999999998</v>
      </c>
      <c r="T803" s="98">
        <f>VLOOKUP($A803+ROUND((COLUMN()-2)/24,5),АТС!$A$41:$F$736,5)+VLOOKUP($A803+ROUND((COLUMN()-2)/24,5),'Расчет сбытовых надбавок'!$B$2281:'Расчет сбытовых надбавок'!$G$3024,4)</f>
        <v>121.66</v>
      </c>
      <c r="U803" s="98">
        <f>VLOOKUP($A803+ROUND((COLUMN()-2)/24,5),АТС!$A$41:$F$736,5)+VLOOKUP($A803+ROUND((COLUMN()-2)/24,5),'Расчет сбытовых надбавок'!$B$2281:'Расчет сбытовых надбавок'!$G$3024,4)</f>
        <v>46.98</v>
      </c>
      <c r="V803" s="98">
        <f>VLOOKUP($A803+ROUND((COLUMN()-2)/24,5),АТС!$A$41:$F$736,5)+VLOOKUP($A803+ROUND((COLUMN()-2)/24,5),'Расчет сбытовых надбавок'!$B$2281:'Расчет сбытовых надбавок'!$G$3024,4)</f>
        <v>139.94</v>
      </c>
      <c r="W803" s="98">
        <f>VLOOKUP($A803+ROUND((COLUMN()-2)/24,5),АТС!$A$41:$F$736,5)+VLOOKUP($A803+ROUND((COLUMN()-2)/24,5),'Расчет сбытовых надбавок'!$B$2281:'Расчет сбытовых надбавок'!$G$3024,4)</f>
        <v>193.92</v>
      </c>
      <c r="X803" s="98">
        <f>VLOOKUP($A803+ROUND((COLUMN()-2)/24,5),АТС!$A$41:$F$736,5)+VLOOKUP($A803+ROUND((COLUMN()-2)/24,5),'Расчет сбытовых надбавок'!$B$2281:'Расчет сбытовых надбавок'!$G$3024,4)</f>
        <v>478.76</v>
      </c>
      <c r="Y803" s="98">
        <f>VLOOKUP($A803+ROUND((COLUMN()-2)/24,5),АТС!$A$41:$F$736,5)+VLOOKUP($A803+ROUND((COLUMN()-2)/24,5),'Расчет сбытовых надбавок'!$B$2281:'Расчет сбытовых надбавок'!$G$3024,4)</f>
        <v>377.16999999999996</v>
      </c>
    </row>
    <row r="804" spans="1:25" x14ac:dyDescent="0.2">
      <c r="A804" s="79">
        <f t="shared" si="23"/>
        <v>42563</v>
      </c>
      <c r="B804" s="98">
        <f>VLOOKUP($A804+ROUND((COLUMN()-2)/24,5),АТС!$A$41:$F$736,5)+VLOOKUP($A804+ROUND((COLUMN()-2)/24,5),'Расчет сбытовых надбавок'!$B$2281:'Расчет сбытовых надбавок'!$G$3024,4)</f>
        <v>178.41</v>
      </c>
      <c r="C804" s="98">
        <f>VLOOKUP($A804+ROUND((COLUMN()-2)/24,5),АТС!$A$41:$F$736,5)+VLOOKUP($A804+ROUND((COLUMN()-2)/24,5),'Расчет сбытовых надбавок'!$B$2281:'Расчет сбытовых надбавок'!$G$3024,4)</f>
        <v>126.19</v>
      </c>
      <c r="D804" s="98">
        <f>VLOOKUP($A804+ROUND((COLUMN()-2)/24,5),АТС!$A$41:$F$736,5)+VLOOKUP($A804+ROUND((COLUMN()-2)/24,5),'Расчет сбытовых надбавок'!$B$2281:'Расчет сбытовых надбавок'!$G$3024,4)</f>
        <v>44.67</v>
      </c>
      <c r="E804" s="98">
        <f>VLOOKUP($A804+ROUND((COLUMN()-2)/24,5),АТС!$A$41:$F$736,5)+VLOOKUP($A804+ROUND((COLUMN()-2)/24,5),'Расчет сбытовых надбавок'!$B$2281:'Расчет сбытовых надбавок'!$G$3024,4)</f>
        <v>83.6</v>
      </c>
      <c r="F804" s="98">
        <f>VLOOKUP($A804+ROUND((COLUMN()-2)/24,5),АТС!$A$41:$F$736,5)+VLOOKUP($A804+ROUND((COLUMN()-2)/24,5),'Расчет сбытовых надбавок'!$B$2281:'Расчет сбытовых надбавок'!$G$3024,4)</f>
        <v>866.31</v>
      </c>
      <c r="G804" s="98">
        <f>VLOOKUP($A804+ROUND((COLUMN()-2)/24,5),АТС!$A$41:$F$736,5)+VLOOKUP($A804+ROUND((COLUMN()-2)/24,5),'Расчет сбытовых надбавок'!$B$2281:'Расчет сбытовых надбавок'!$G$3024,4)</f>
        <v>0</v>
      </c>
      <c r="H804" s="98">
        <f>VLOOKUP($A804+ROUND((COLUMN()-2)/24,5),АТС!$A$41:$F$736,5)+VLOOKUP($A804+ROUND((COLUMN()-2)/24,5),'Расчет сбытовых надбавок'!$B$2281:'Расчет сбытовых надбавок'!$G$3024,4)</f>
        <v>0</v>
      </c>
      <c r="I804" s="98">
        <f>VLOOKUP($A804+ROUND((COLUMN()-2)/24,5),АТС!$A$41:$F$736,5)+VLOOKUP($A804+ROUND((COLUMN()-2)/24,5),'Расчет сбытовых надбавок'!$B$2281:'Расчет сбытовых надбавок'!$G$3024,4)</f>
        <v>0</v>
      </c>
      <c r="J804" s="98">
        <f>VLOOKUP($A804+ROUND((COLUMN()-2)/24,5),АТС!$A$41:$F$736,5)+VLOOKUP($A804+ROUND((COLUMN()-2)/24,5),'Расчет сбытовых надбавок'!$B$2281:'Расчет сбытовых надбавок'!$G$3024,4)</f>
        <v>28.36</v>
      </c>
      <c r="K804" s="98">
        <f>VLOOKUP($A804+ROUND((COLUMN()-2)/24,5),АТС!$A$41:$F$736,5)+VLOOKUP($A804+ROUND((COLUMN()-2)/24,5),'Расчет сбытовых надбавок'!$B$2281:'Расчет сбытовых надбавок'!$G$3024,4)</f>
        <v>15.39</v>
      </c>
      <c r="L804" s="98">
        <f>VLOOKUP($A804+ROUND((COLUMN()-2)/24,5),АТС!$A$41:$F$736,5)+VLOOKUP($A804+ROUND((COLUMN()-2)/24,5),'Расчет сбытовых надбавок'!$B$2281:'Расчет сбытовых надбавок'!$G$3024,4)</f>
        <v>71.460000000000008</v>
      </c>
      <c r="M804" s="98">
        <f>VLOOKUP($A804+ROUND((COLUMN()-2)/24,5),АТС!$A$41:$F$736,5)+VLOOKUP($A804+ROUND((COLUMN()-2)/24,5),'Расчет сбытовых надбавок'!$B$2281:'Расчет сбытовых надбавок'!$G$3024,4)</f>
        <v>98.23</v>
      </c>
      <c r="N804" s="98">
        <f>VLOOKUP($A804+ROUND((COLUMN()-2)/24,5),АТС!$A$41:$F$736,5)+VLOOKUP($A804+ROUND((COLUMN()-2)/24,5),'Расчет сбытовых надбавок'!$B$2281:'Расчет сбытовых надбавок'!$G$3024,4)</f>
        <v>30.02</v>
      </c>
      <c r="O804" s="98">
        <f>VLOOKUP($A804+ROUND((COLUMN()-2)/24,5),АТС!$A$41:$F$736,5)+VLOOKUP($A804+ROUND((COLUMN()-2)/24,5),'Расчет сбытовых надбавок'!$B$2281:'Расчет сбытовых надбавок'!$G$3024,4)</f>
        <v>14.18</v>
      </c>
      <c r="P804" s="98">
        <f>VLOOKUP($A804+ROUND((COLUMN()-2)/24,5),АТС!$A$41:$F$736,5)+VLOOKUP($A804+ROUND((COLUMN()-2)/24,5),'Расчет сбытовых надбавок'!$B$2281:'Расчет сбытовых надбавок'!$G$3024,4)</f>
        <v>22.259999999999998</v>
      </c>
      <c r="Q804" s="98">
        <f>VLOOKUP($A804+ROUND((COLUMN()-2)/24,5),АТС!$A$41:$F$736,5)+VLOOKUP($A804+ROUND((COLUMN()-2)/24,5),'Расчет сбытовых надбавок'!$B$2281:'Расчет сбытовых надбавок'!$G$3024,4)</f>
        <v>37.809999999999995</v>
      </c>
      <c r="R804" s="98">
        <f>VLOOKUP($A804+ROUND((COLUMN()-2)/24,5),АТС!$A$41:$F$736,5)+VLOOKUP($A804+ROUND((COLUMN()-2)/24,5),'Расчет сбытовых надбавок'!$B$2281:'Расчет сбытовых надбавок'!$G$3024,4)</f>
        <v>28.209999999999997</v>
      </c>
      <c r="S804" s="98">
        <f>VLOOKUP($A804+ROUND((COLUMN()-2)/24,5),АТС!$A$41:$F$736,5)+VLOOKUP($A804+ROUND((COLUMN()-2)/24,5),'Расчет сбытовых надбавок'!$B$2281:'Расчет сбытовых надбавок'!$G$3024,4)</f>
        <v>31.77</v>
      </c>
      <c r="T804" s="98">
        <f>VLOOKUP($A804+ROUND((COLUMN()-2)/24,5),АТС!$A$41:$F$736,5)+VLOOKUP($A804+ROUND((COLUMN()-2)/24,5),'Расчет сбытовых надбавок'!$B$2281:'Расчет сбытовых надбавок'!$G$3024,4)</f>
        <v>47.540000000000006</v>
      </c>
      <c r="U804" s="98">
        <f>VLOOKUP($A804+ROUND((COLUMN()-2)/24,5),АТС!$A$41:$F$736,5)+VLOOKUP($A804+ROUND((COLUMN()-2)/24,5),'Расчет сбытовых надбавок'!$B$2281:'Расчет сбытовых надбавок'!$G$3024,4)</f>
        <v>1.2799999999999998</v>
      </c>
      <c r="V804" s="98">
        <f>VLOOKUP($A804+ROUND((COLUMN()-2)/24,5),АТС!$A$41:$F$736,5)+VLOOKUP($A804+ROUND((COLUMN()-2)/24,5),'Расчет сбытовых надбавок'!$B$2281:'Расчет сбытовых надбавок'!$G$3024,4)</f>
        <v>0.01</v>
      </c>
      <c r="W804" s="98">
        <f>VLOOKUP($A804+ROUND((COLUMN()-2)/24,5),АТС!$A$41:$F$736,5)+VLOOKUP($A804+ROUND((COLUMN()-2)/24,5),'Расчет сбытовых надбавок'!$B$2281:'Расчет сбытовых надбавок'!$G$3024,4)</f>
        <v>56.36</v>
      </c>
      <c r="X804" s="98">
        <f>VLOOKUP($A804+ROUND((COLUMN()-2)/24,5),АТС!$A$41:$F$736,5)+VLOOKUP($A804+ROUND((COLUMN()-2)/24,5),'Расчет сбытовых надбавок'!$B$2281:'Расчет сбытовых надбавок'!$G$3024,4)</f>
        <v>383.14</v>
      </c>
      <c r="Y804" s="98">
        <f>VLOOKUP($A804+ROUND((COLUMN()-2)/24,5),АТС!$A$41:$F$736,5)+VLOOKUP($A804+ROUND((COLUMN()-2)/24,5),'Расчет сбытовых надбавок'!$B$2281:'Расчет сбытовых надбавок'!$G$3024,4)</f>
        <v>249.07000000000002</v>
      </c>
    </row>
    <row r="805" spans="1:25" x14ac:dyDescent="0.2">
      <c r="A805" s="79">
        <f t="shared" si="23"/>
        <v>42564</v>
      </c>
      <c r="B805" s="98">
        <f>VLOOKUP($A805+ROUND((COLUMN()-2)/24,5),АТС!$A$41:$F$736,5)+VLOOKUP($A805+ROUND((COLUMN()-2)/24,5),'Расчет сбытовых надбавок'!$B$2281:'Расчет сбытовых надбавок'!$G$3024,4)</f>
        <v>1105.44</v>
      </c>
      <c r="C805" s="98">
        <f>VLOOKUP($A805+ROUND((COLUMN()-2)/24,5),АТС!$A$41:$F$736,5)+VLOOKUP($A805+ROUND((COLUMN()-2)/24,5),'Расчет сбытовых надбавок'!$B$2281:'Расчет сбытовых надбавок'!$G$3024,4)</f>
        <v>1046.1199999999999</v>
      </c>
      <c r="D805" s="98">
        <f>VLOOKUP($A805+ROUND((COLUMN()-2)/24,5),АТС!$A$41:$F$736,5)+VLOOKUP($A805+ROUND((COLUMN()-2)/24,5),'Расчет сбытовых надбавок'!$B$2281:'Расчет сбытовых надбавок'!$G$3024,4)</f>
        <v>60.150000000000006</v>
      </c>
      <c r="E805" s="98">
        <f>VLOOKUP($A805+ROUND((COLUMN()-2)/24,5),АТС!$A$41:$F$736,5)+VLOOKUP($A805+ROUND((COLUMN()-2)/24,5),'Расчет сбытовых надбавок'!$B$2281:'Расчет сбытовых надбавок'!$G$3024,4)</f>
        <v>907.76</v>
      </c>
      <c r="F805" s="98">
        <f>VLOOKUP($A805+ROUND((COLUMN()-2)/24,5),АТС!$A$41:$F$736,5)+VLOOKUP($A805+ROUND((COLUMN()-2)/24,5),'Расчет сбытовых надбавок'!$B$2281:'Расчет сбытовых надбавок'!$G$3024,4)</f>
        <v>854.37</v>
      </c>
      <c r="G805" s="98">
        <f>VLOOKUP($A805+ROUND((COLUMN()-2)/24,5),АТС!$A$41:$F$736,5)+VLOOKUP($A805+ROUND((COLUMN()-2)/24,5),'Расчет сбытовых надбавок'!$B$2281:'Расчет сбытовых надбавок'!$G$3024,4)</f>
        <v>843.74</v>
      </c>
      <c r="H805" s="98">
        <f>VLOOKUP($A805+ROUND((COLUMN()-2)/24,5),АТС!$A$41:$F$736,5)+VLOOKUP($A805+ROUND((COLUMN()-2)/24,5),'Расчет сбытовых надбавок'!$B$2281:'Расчет сбытовых надбавок'!$G$3024,4)</f>
        <v>0</v>
      </c>
      <c r="I805" s="98">
        <f>VLOOKUP($A805+ROUND((COLUMN()-2)/24,5),АТС!$A$41:$F$736,5)+VLOOKUP($A805+ROUND((COLUMN()-2)/24,5),'Расчет сбытовых надбавок'!$B$2281:'Расчет сбытовых надбавок'!$G$3024,4)</f>
        <v>0</v>
      </c>
      <c r="J805" s="98">
        <f>VLOOKUP($A805+ROUND((COLUMN()-2)/24,5),АТС!$A$41:$F$736,5)+VLOOKUP($A805+ROUND((COLUMN()-2)/24,5),'Расчет сбытовых надбавок'!$B$2281:'Расчет сбытовых надбавок'!$G$3024,4)</f>
        <v>25.46</v>
      </c>
      <c r="K805" s="98">
        <f>VLOOKUP($A805+ROUND((COLUMN()-2)/24,5),АТС!$A$41:$F$736,5)+VLOOKUP($A805+ROUND((COLUMN()-2)/24,5),'Расчет сбытовых надбавок'!$B$2281:'Расчет сбытовых надбавок'!$G$3024,4)</f>
        <v>63.4</v>
      </c>
      <c r="L805" s="98">
        <f>VLOOKUP($A805+ROUND((COLUMN()-2)/24,5),АТС!$A$41:$F$736,5)+VLOOKUP($A805+ROUND((COLUMN()-2)/24,5),'Расчет сбытовых надбавок'!$B$2281:'Расчет сбытовых надбавок'!$G$3024,4)</f>
        <v>124.69999999999999</v>
      </c>
      <c r="M805" s="98">
        <f>VLOOKUP($A805+ROUND((COLUMN()-2)/24,5),АТС!$A$41:$F$736,5)+VLOOKUP($A805+ROUND((COLUMN()-2)/24,5),'Расчет сбытовых надбавок'!$B$2281:'Расчет сбытовых надбавок'!$G$3024,4)</f>
        <v>141.29000000000002</v>
      </c>
      <c r="N805" s="98">
        <f>VLOOKUP($A805+ROUND((COLUMN()-2)/24,5),АТС!$A$41:$F$736,5)+VLOOKUP($A805+ROUND((COLUMN()-2)/24,5),'Расчет сбытовых надбавок'!$B$2281:'Расчет сбытовых надбавок'!$G$3024,4)</f>
        <v>42.43</v>
      </c>
      <c r="O805" s="98">
        <f>VLOOKUP($A805+ROUND((COLUMN()-2)/24,5),АТС!$A$41:$F$736,5)+VLOOKUP($A805+ROUND((COLUMN()-2)/24,5),'Расчет сбытовых надбавок'!$B$2281:'Расчет сбытовых надбавок'!$G$3024,4)</f>
        <v>22.900000000000002</v>
      </c>
      <c r="P805" s="98">
        <f>VLOOKUP($A805+ROUND((COLUMN()-2)/24,5),АТС!$A$41:$F$736,5)+VLOOKUP($A805+ROUND((COLUMN()-2)/24,5),'Расчет сбытовых надбавок'!$B$2281:'Расчет сбытовых надбавок'!$G$3024,4)</f>
        <v>54.089999999999996</v>
      </c>
      <c r="Q805" s="98">
        <f>VLOOKUP($A805+ROUND((COLUMN()-2)/24,5),АТС!$A$41:$F$736,5)+VLOOKUP($A805+ROUND((COLUMN()-2)/24,5),'Расчет сбытовых надбавок'!$B$2281:'Расчет сбытовых надбавок'!$G$3024,4)</f>
        <v>65.61</v>
      </c>
      <c r="R805" s="98">
        <f>VLOOKUP($A805+ROUND((COLUMN()-2)/24,5),АТС!$A$41:$F$736,5)+VLOOKUP($A805+ROUND((COLUMN()-2)/24,5),'Расчет сбытовых надбавок'!$B$2281:'Расчет сбытовых надбавок'!$G$3024,4)</f>
        <v>74.2</v>
      </c>
      <c r="S805" s="98">
        <f>VLOOKUP($A805+ROUND((COLUMN()-2)/24,5),АТС!$A$41:$F$736,5)+VLOOKUP($A805+ROUND((COLUMN()-2)/24,5),'Расчет сбытовых надбавок'!$B$2281:'Расчет сбытовых надбавок'!$G$3024,4)</f>
        <v>103.44</v>
      </c>
      <c r="T805" s="98">
        <f>VLOOKUP($A805+ROUND((COLUMN()-2)/24,5),АТС!$A$41:$F$736,5)+VLOOKUP($A805+ROUND((COLUMN()-2)/24,5),'Расчет сбытовых надбавок'!$B$2281:'Расчет сбытовых надбавок'!$G$3024,4)</f>
        <v>106.67</v>
      </c>
      <c r="U805" s="98">
        <f>VLOOKUP($A805+ROUND((COLUMN()-2)/24,5),АТС!$A$41:$F$736,5)+VLOOKUP($A805+ROUND((COLUMN()-2)/24,5),'Расчет сбытовых надбавок'!$B$2281:'Расчет сбытовых надбавок'!$G$3024,4)</f>
        <v>22.14</v>
      </c>
      <c r="V805" s="98">
        <f>VLOOKUP($A805+ROUND((COLUMN()-2)/24,5),АТС!$A$41:$F$736,5)+VLOOKUP($A805+ROUND((COLUMN()-2)/24,5),'Расчет сбытовых надбавок'!$B$2281:'Расчет сбытовых надбавок'!$G$3024,4)</f>
        <v>0.01</v>
      </c>
      <c r="W805" s="98">
        <f>VLOOKUP($A805+ROUND((COLUMN()-2)/24,5),АТС!$A$41:$F$736,5)+VLOOKUP($A805+ROUND((COLUMN()-2)/24,5),'Расчет сбытовых надбавок'!$B$2281:'Расчет сбытовых надбавок'!$G$3024,4)</f>
        <v>0</v>
      </c>
      <c r="X805" s="98">
        <f>VLOOKUP($A805+ROUND((COLUMN()-2)/24,5),АТС!$A$41:$F$736,5)+VLOOKUP($A805+ROUND((COLUMN()-2)/24,5),'Расчет сбытовых надбавок'!$B$2281:'Расчет сбытовых надбавок'!$G$3024,4)</f>
        <v>0</v>
      </c>
      <c r="Y805" s="98">
        <f>VLOOKUP($A805+ROUND((COLUMN()-2)/24,5),АТС!$A$41:$F$736,5)+VLOOKUP($A805+ROUND((COLUMN()-2)/24,5),'Расчет сбытовых надбавок'!$B$2281:'Расчет сбытовых надбавок'!$G$3024,4)</f>
        <v>0.01</v>
      </c>
    </row>
    <row r="806" spans="1:25" x14ac:dyDescent="0.2">
      <c r="A806" s="79">
        <f t="shared" si="23"/>
        <v>42565</v>
      </c>
      <c r="B806" s="98">
        <f>VLOOKUP($A806+ROUND((COLUMN()-2)/24,5),АТС!$A$41:$F$736,5)+VLOOKUP($A806+ROUND((COLUMN()-2)/24,5),'Расчет сбытовых надбавок'!$B$2281:'Расчет сбытовых надбавок'!$G$3024,4)</f>
        <v>149.17000000000002</v>
      </c>
      <c r="C806" s="98">
        <f>VLOOKUP($A806+ROUND((COLUMN()-2)/24,5),АТС!$A$41:$F$736,5)+VLOOKUP($A806+ROUND((COLUMN()-2)/24,5),'Расчет сбытовых надбавок'!$B$2281:'Расчет сбытовых надбавок'!$G$3024,4)</f>
        <v>13.139999999999999</v>
      </c>
      <c r="D806" s="98">
        <f>VLOOKUP($A806+ROUND((COLUMN()-2)/24,5),АТС!$A$41:$F$736,5)+VLOOKUP($A806+ROUND((COLUMN()-2)/24,5),'Расчет сбытовых надбавок'!$B$2281:'Расчет сбытовых надбавок'!$G$3024,4)</f>
        <v>11.559999999999999</v>
      </c>
      <c r="E806" s="98">
        <f>VLOOKUP($A806+ROUND((COLUMN()-2)/24,5),АТС!$A$41:$F$736,5)+VLOOKUP($A806+ROUND((COLUMN()-2)/24,5),'Расчет сбытовых надбавок'!$B$2281:'Расчет сбытовых надбавок'!$G$3024,4)</f>
        <v>14.09</v>
      </c>
      <c r="F806" s="98">
        <f>VLOOKUP($A806+ROUND((COLUMN()-2)/24,5),АТС!$A$41:$F$736,5)+VLOOKUP($A806+ROUND((COLUMN()-2)/24,5),'Расчет сбытовых надбавок'!$B$2281:'Расчет сбытовых надбавок'!$G$3024,4)</f>
        <v>9.98</v>
      </c>
      <c r="G806" s="98">
        <f>VLOOKUP($A806+ROUND((COLUMN()-2)/24,5),АТС!$A$41:$F$736,5)+VLOOKUP($A806+ROUND((COLUMN()-2)/24,5),'Расчет сбытовых надбавок'!$B$2281:'Расчет сбытовых надбавок'!$G$3024,4)</f>
        <v>0</v>
      </c>
      <c r="H806" s="98">
        <f>VLOOKUP($A806+ROUND((COLUMN()-2)/24,5),АТС!$A$41:$F$736,5)+VLOOKUP($A806+ROUND((COLUMN()-2)/24,5),'Расчет сбытовых надбавок'!$B$2281:'Расчет сбытовых надбавок'!$G$3024,4)</f>
        <v>0</v>
      </c>
      <c r="I806" s="98">
        <f>VLOOKUP($A806+ROUND((COLUMN()-2)/24,5),АТС!$A$41:$F$736,5)+VLOOKUP($A806+ROUND((COLUMN()-2)/24,5),'Расчет сбытовых надбавок'!$B$2281:'Расчет сбытовых надбавок'!$G$3024,4)</f>
        <v>0</v>
      </c>
      <c r="J806" s="98">
        <f>VLOOKUP($A806+ROUND((COLUMN()-2)/24,5),АТС!$A$41:$F$736,5)+VLOOKUP($A806+ROUND((COLUMN()-2)/24,5),'Расчет сбытовых надбавок'!$B$2281:'Расчет сбытовых надбавок'!$G$3024,4)</f>
        <v>690.65000000000009</v>
      </c>
      <c r="K806" s="98">
        <f>VLOOKUP($A806+ROUND((COLUMN()-2)/24,5),АТС!$A$41:$F$736,5)+VLOOKUP($A806+ROUND((COLUMN()-2)/24,5),'Расчет сбытовых надбавок'!$B$2281:'Расчет сбытовых надбавок'!$G$3024,4)</f>
        <v>59.760000000000005</v>
      </c>
      <c r="L806" s="98">
        <f>VLOOKUP($A806+ROUND((COLUMN()-2)/24,5),АТС!$A$41:$F$736,5)+VLOOKUP($A806+ROUND((COLUMN()-2)/24,5),'Расчет сбытовых надбавок'!$B$2281:'Расчет сбытовых надбавок'!$G$3024,4)</f>
        <v>95.72999999999999</v>
      </c>
      <c r="M806" s="98">
        <f>VLOOKUP($A806+ROUND((COLUMN()-2)/24,5),АТС!$A$41:$F$736,5)+VLOOKUP($A806+ROUND((COLUMN()-2)/24,5),'Расчет сбытовых надбавок'!$B$2281:'Расчет сбытовых надбавок'!$G$3024,4)</f>
        <v>7.02</v>
      </c>
      <c r="N806" s="98">
        <f>VLOOKUP($A806+ROUND((COLUMN()-2)/24,5),АТС!$A$41:$F$736,5)+VLOOKUP($A806+ROUND((COLUMN()-2)/24,5),'Расчет сбытовых надбавок'!$B$2281:'Расчет сбытовых надбавок'!$G$3024,4)</f>
        <v>16.010000000000002</v>
      </c>
      <c r="O806" s="98">
        <f>VLOOKUP($A806+ROUND((COLUMN()-2)/24,5),АТС!$A$41:$F$736,5)+VLOOKUP($A806+ROUND((COLUMN()-2)/24,5),'Расчет сбытовых надбавок'!$B$2281:'Расчет сбытовых надбавок'!$G$3024,4)</f>
        <v>11.98</v>
      </c>
      <c r="P806" s="98">
        <f>VLOOKUP($A806+ROUND((COLUMN()-2)/24,5),АТС!$A$41:$F$736,5)+VLOOKUP($A806+ROUND((COLUMN()-2)/24,5),'Расчет сбытовых надбавок'!$B$2281:'Расчет сбытовых надбавок'!$G$3024,4)</f>
        <v>10.69</v>
      </c>
      <c r="Q806" s="98">
        <f>VLOOKUP($A806+ROUND((COLUMN()-2)/24,5),АТС!$A$41:$F$736,5)+VLOOKUP($A806+ROUND((COLUMN()-2)/24,5),'Расчет сбытовых надбавок'!$B$2281:'Расчет сбытовых надбавок'!$G$3024,4)</f>
        <v>12.530000000000001</v>
      </c>
      <c r="R806" s="98">
        <f>VLOOKUP($A806+ROUND((COLUMN()-2)/24,5),АТС!$A$41:$F$736,5)+VLOOKUP($A806+ROUND((COLUMN()-2)/24,5),'Расчет сбытовых надбавок'!$B$2281:'Расчет сбытовых надбавок'!$G$3024,4)</f>
        <v>26.07</v>
      </c>
      <c r="S806" s="98">
        <f>VLOOKUP($A806+ROUND((COLUMN()-2)/24,5),АТС!$A$41:$F$736,5)+VLOOKUP($A806+ROUND((COLUMN()-2)/24,5),'Расчет сбытовых надбавок'!$B$2281:'Расчет сбытовых надбавок'!$G$3024,4)</f>
        <v>35.43</v>
      </c>
      <c r="T806" s="98">
        <f>VLOOKUP($A806+ROUND((COLUMN()-2)/24,5),АТС!$A$41:$F$736,5)+VLOOKUP($A806+ROUND((COLUMN()-2)/24,5),'Расчет сбытовых надбавок'!$B$2281:'Расчет сбытовых надбавок'!$G$3024,4)</f>
        <v>0.01</v>
      </c>
      <c r="U806" s="98">
        <f>VLOOKUP($A806+ROUND((COLUMN()-2)/24,5),АТС!$A$41:$F$736,5)+VLOOKUP($A806+ROUND((COLUMN()-2)/24,5),'Расчет сбытовых надбавок'!$B$2281:'Расчет сбытовых надбавок'!$G$3024,4)</f>
        <v>0</v>
      </c>
      <c r="V806" s="98">
        <f>VLOOKUP($A806+ROUND((COLUMN()-2)/24,5),АТС!$A$41:$F$736,5)+VLOOKUP($A806+ROUND((COLUMN()-2)/24,5),'Расчет сбытовых надбавок'!$B$2281:'Расчет сбытовых надбавок'!$G$3024,4)</f>
        <v>0</v>
      </c>
      <c r="W806" s="98">
        <f>VLOOKUP($A806+ROUND((COLUMN()-2)/24,5),АТС!$A$41:$F$736,5)+VLOOKUP($A806+ROUND((COLUMN()-2)/24,5),'Расчет сбытовых надбавок'!$B$2281:'Расчет сбытовых надбавок'!$G$3024,4)</f>
        <v>0</v>
      </c>
      <c r="X806" s="98">
        <f>VLOOKUP($A806+ROUND((COLUMN()-2)/24,5),АТС!$A$41:$F$736,5)+VLOOKUP($A806+ROUND((COLUMN()-2)/24,5),'Расчет сбытовых надбавок'!$B$2281:'Расчет сбытовых надбавок'!$G$3024,4)</f>
        <v>33.33</v>
      </c>
      <c r="Y806" s="98">
        <f>VLOOKUP($A806+ROUND((COLUMN()-2)/24,5),АТС!$A$41:$F$736,5)+VLOOKUP($A806+ROUND((COLUMN()-2)/24,5),'Расчет сбытовых надбавок'!$B$2281:'Расчет сбытовых надбавок'!$G$3024,4)</f>
        <v>58.02</v>
      </c>
    </row>
    <row r="807" spans="1:25" x14ac:dyDescent="0.2">
      <c r="A807" s="79">
        <f t="shared" si="23"/>
        <v>42566</v>
      </c>
      <c r="B807" s="98">
        <f>VLOOKUP($A807+ROUND((COLUMN()-2)/24,5),АТС!$A$41:$F$736,5)+VLOOKUP($A807+ROUND((COLUMN()-2)/24,5),'Расчет сбытовых надбавок'!$B$2281:'Расчет сбытовых надбавок'!$G$3024,4)</f>
        <v>0</v>
      </c>
      <c r="C807" s="98">
        <f>VLOOKUP($A807+ROUND((COLUMN()-2)/24,5),АТС!$A$41:$F$736,5)+VLOOKUP($A807+ROUND((COLUMN()-2)/24,5),'Расчет сбытовых надбавок'!$B$2281:'Расчет сбытовых надбавок'!$G$3024,4)</f>
        <v>0</v>
      </c>
      <c r="D807" s="98">
        <f>VLOOKUP($A807+ROUND((COLUMN()-2)/24,5),АТС!$A$41:$F$736,5)+VLOOKUP($A807+ROUND((COLUMN()-2)/24,5),'Расчет сбытовых надбавок'!$B$2281:'Расчет сбытовых надбавок'!$G$3024,4)</f>
        <v>0</v>
      </c>
      <c r="E807" s="98">
        <f>VLOOKUP($A807+ROUND((COLUMN()-2)/24,5),АТС!$A$41:$F$736,5)+VLOOKUP($A807+ROUND((COLUMN()-2)/24,5),'Расчет сбытовых надбавок'!$B$2281:'Расчет сбытовых надбавок'!$G$3024,4)</f>
        <v>0.01</v>
      </c>
      <c r="F807" s="98">
        <f>VLOOKUP($A807+ROUND((COLUMN()-2)/24,5),АТС!$A$41:$F$736,5)+VLOOKUP($A807+ROUND((COLUMN()-2)/24,5),'Расчет сбытовых надбавок'!$B$2281:'Расчет сбытовых надбавок'!$G$3024,4)</f>
        <v>0</v>
      </c>
      <c r="G807" s="98">
        <f>VLOOKUP($A807+ROUND((COLUMN()-2)/24,5),АТС!$A$41:$F$736,5)+VLOOKUP($A807+ROUND((COLUMN()-2)/24,5),'Расчет сбытовых надбавок'!$B$2281:'Расчет сбытовых надбавок'!$G$3024,4)</f>
        <v>0</v>
      </c>
      <c r="H807" s="98">
        <f>VLOOKUP($A807+ROUND((COLUMN()-2)/24,5),АТС!$A$41:$F$736,5)+VLOOKUP($A807+ROUND((COLUMN()-2)/24,5),'Расчет сбытовых надбавок'!$B$2281:'Расчет сбытовых надбавок'!$G$3024,4)</f>
        <v>0</v>
      </c>
      <c r="I807" s="98">
        <f>VLOOKUP($A807+ROUND((COLUMN()-2)/24,5),АТС!$A$41:$F$736,5)+VLOOKUP($A807+ROUND((COLUMN()-2)/24,5),'Расчет сбытовых надбавок'!$B$2281:'Расчет сбытовых надбавок'!$G$3024,4)</f>
        <v>0</v>
      </c>
      <c r="J807" s="98">
        <f>VLOOKUP($A807+ROUND((COLUMN()-2)/24,5),АТС!$A$41:$F$736,5)+VLOOKUP($A807+ROUND((COLUMN()-2)/24,5),'Расчет сбытовых надбавок'!$B$2281:'Расчет сбытовых надбавок'!$G$3024,4)</f>
        <v>0.01</v>
      </c>
      <c r="K807" s="98">
        <f>VLOOKUP($A807+ROUND((COLUMN()-2)/24,5),АТС!$A$41:$F$736,5)+VLOOKUP($A807+ROUND((COLUMN()-2)/24,5),'Расчет сбытовых надбавок'!$B$2281:'Расчет сбытовых надбавок'!$G$3024,4)</f>
        <v>0</v>
      </c>
      <c r="L807" s="98">
        <f>VLOOKUP($A807+ROUND((COLUMN()-2)/24,5),АТС!$A$41:$F$736,5)+VLOOKUP($A807+ROUND((COLUMN()-2)/24,5),'Расчет сбытовых надбавок'!$B$2281:'Расчет сбытовых надбавок'!$G$3024,4)</f>
        <v>0</v>
      </c>
      <c r="M807" s="98">
        <f>VLOOKUP($A807+ROUND((COLUMN()-2)/24,5),АТС!$A$41:$F$736,5)+VLOOKUP($A807+ROUND((COLUMN()-2)/24,5),'Расчет сбытовых надбавок'!$B$2281:'Расчет сбытовых надбавок'!$G$3024,4)</f>
        <v>0</v>
      </c>
      <c r="N807" s="98">
        <f>VLOOKUP($A807+ROUND((COLUMN()-2)/24,5),АТС!$A$41:$F$736,5)+VLOOKUP($A807+ROUND((COLUMN()-2)/24,5),'Расчет сбытовых надбавок'!$B$2281:'Расчет сбытовых надбавок'!$G$3024,4)</f>
        <v>88.94</v>
      </c>
      <c r="O807" s="98">
        <f>VLOOKUP($A807+ROUND((COLUMN()-2)/24,5),АТС!$A$41:$F$736,5)+VLOOKUP($A807+ROUND((COLUMN()-2)/24,5),'Расчет сбытовых надбавок'!$B$2281:'Расчет сбытовых надбавок'!$G$3024,4)</f>
        <v>82.539999999999992</v>
      </c>
      <c r="P807" s="98">
        <f>VLOOKUP($A807+ROUND((COLUMN()-2)/24,5),АТС!$A$41:$F$736,5)+VLOOKUP($A807+ROUND((COLUMN()-2)/24,5),'Расчет сбытовых надбавок'!$B$2281:'Расчет сбытовых надбавок'!$G$3024,4)</f>
        <v>150.59</v>
      </c>
      <c r="Q807" s="98">
        <f>VLOOKUP($A807+ROUND((COLUMN()-2)/24,5),АТС!$A$41:$F$736,5)+VLOOKUP($A807+ROUND((COLUMN()-2)/24,5),'Расчет сбытовых надбавок'!$B$2281:'Расчет сбытовых надбавок'!$G$3024,4)</f>
        <v>128.25</v>
      </c>
      <c r="R807" s="98">
        <f>VLOOKUP($A807+ROUND((COLUMN()-2)/24,5),АТС!$A$41:$F$736,5)+VLOOKUP($A807+ROUND((COLUMN()-2)/24,5),'Расчет сбытовых надбавок'!$B$2281:'Расчет сбытовых надбавок'!$G$3024,4)</f>
        <v>96.76</v>
      </c>
      <c r="S807" s="98">
        <f>VLOOKUP($A807+ROUND((COLUMN()-2)/24,5),АТС!$A$41:$F$736,5)+VLOOKUP($A807+ROUND((COLUMN()-2)/24,5),'Расчет сбытовых надбавок'!$B$2281:'Расчет сбытовых надбавок'!$G$3024,4)</f>
        <v>145.95000000000002</v>
      </c>
      <c r="T807" s="98">
        <f>VLOOKUP($A807+ROUND((COLUMN()-2)/24,5),АТС!$A$41:$F$736,5)+VLOOKUP($A807+ROUND((COLUMN()-2)/24,5),'Расчет сбытовых надбавок'!$B$2281:'Расчет сбытовых надбавок'!$G$3024,4)</f>
        <v>0.01</v>
      </c>
      <c r="U807" s="98">
        <f>VLOOKUP($A807+ROUND((COLUMN()-2)/24,5),АТС!$A$41:$F$736,5)+VLOOKUP($A807+ROUND((COLUMN()-2)/24,5),'Расчет сбытовых надбавок'!$B$2281:'Расчет сбытовых надбавок'!$G$3024,4)</f>
        <v>0</v>
      </c>
      <c r="V807" s="98">
        <f>VLOOKUP($A807+ROUND((COLUMN()-2)/24,5),АТС!$A$41:$F$736,5)+VLOOKUP($A807+ROUND((COLUMN()-2)/24,5),'Расчет сбытовых надбавок'!$B$2281:'Расчет сбытовых надбавок'!$G$3024,4)</f>
        <v>0</v>
      </c>
      <c r="W807" s="98">
        <f>VLOOKUP($A807+ROUND((COLUMN()-2)/24,5),АТС!$A$41:$F$736,5)+VLOOKUP($A807+ROUND((COLUMN()-2)/24,5),'Расчет сбытовых надбавок'!$B$2281:'Расчет сбытовых надбавок'!$G$3024,4)</f>
        <v>0.73</v>
      </c>
      <c r="X807" s="98">
        <f>VLOOKUP($A807+ROUND((COLUMN()-2)/24,5),АТС!$A$41:$F$736,5)+VLOOKUP($A807+ROUND((COLUMN()-2)/24,5),'Расчет сбытовых надбавок'!$B$2281:'Расчет сбытовых надбавок'!$G$3024,4)</f>
        <v>202.01</v>
      </c>
      <c r="Y807" s="98">
        <f>VLOOKUP($A807+ROUND((COLUMN()-2)/24,5),АТС!$A$41:$F$736,5)+VLOOKUP($A807+ROUND((COLUMN()-2)/24,5),'Расчет сбытовых надбавок'!$B$2281:'Расчет сбытовых надбавок'!$G$3024,4)</f>
        <v>201.29000000000002</v>
      </c>
    </row>
    <row r="808" spans="1:25" x14ac:dyDescent="0.2">
      <c r="A808" s="79">
        <f t="shared" si="23"/>
        <v>42567</v>
      </c>
      <c r="B808" s="98">
        <f>VLOOKUP($A808+ROUND((COLUMN()-2)/24,5),АТС!$A$41:$F$736,5)+VLOOKUP($A808+ROUND((COLUMN()-2)/24,5),'Расчет сбытовых надбавок'!$B$2281:'Расчет сбытовых надбавок'!$G$3024,4)</f>
        <v>187.4</v>
      </c>
      <c r="C808" s="98">
        <f>VLOOKUP($A808+ROUND((COLUMN()-2)/24,5),АТС!$A$41:$F$736,5)+VLOOKUP($A808+ROUND((COLUMN()-2)/24,5),'Расчет сбытовых надбавок'!$B$2281:'Расчет сбытовых надбавок'!$G$3024,4)</f>
        <v>47.48</v>
      </c>
      <c r="D808" s="98">
        <f>VLOOKUP($A808+ROUND((COLUMN()-2)/24,5),АТС!$A$41:$F$736,5)+VLOOKUP($A808+ROUND((COLUMN()-2)/24,5),'Расчет сбытовых надбавок'!$B$2281:'Расчет сбытовых надбавок'!$G$3024,4)</f>
        <v>0</v>
      </c>
      <c r="E808" s="98">
        <f>VLOOKUP($A808+ROUND((COLUMN()-2)/24,5),АТС!$A$41:$F$736,5)+VLOOKUP($A808+ROUND((COLUMN()-2)/24,5),'Расчет сбытовых надбавок'!$B$2281:'Расчет сбытовых надбавок'!$G$3024,4)</f>
        <v>0</v>
      </c>
      <c r="F808" s="98">
        <f>VLOOKUP($A808+ROUND((COLUMN()-2)/24,5),АТС!$A$41:$F$736,5)+VLOOKUP($A808+ROUND((COLUMN()-2)/24,5),'Расчет сбытовых надбавок'!$B$2281:'Расчет сбытовых надбавок'!$G$3024,4)</f>
        <v>0</v>
      </c>
      <c r="G808" s="98">
        <f>VLOOKUP($A808+ROUND((COLUMN()-2)/24,5),АТС!$A$41:$F$736,5)+VLOOKUP($A808+ROUND((COLUMN()-2)/24,5),'Расчет сбытовых надбавок'!$B$2281:'Расчет сбытовых надбавок'!$G$3024,4)</f>
        <v>0</v>
      </c>
      <c r="H808" s="98">
        <f>VLOOKUP($A808+ROUND((COLUMN()-2)/24,5),АТС!$A$41:$F$736,5)+VLOOKUP($A808+ROUND((COLUMN()-2)/24,5),'Расчет сбытовых надбавок'!$B$2281:'Расчет сбытовых надбавок'!$G$3024,4)</f>
        <v>0</v>
      </c>
      <c r="I808" s="98">
        <f>VLOOKUP($A808+ROUND((COLUMN()-2)/24,5),АТС!$A$41:$F$736,5)+VLOOKUP($A808+ROUND((COLUMN()-2)/24,5),'Расчет сбытовых надбавок'!$B$2281:'Расчет сбытовых надбавок'!$G$3024,4)</f>
        <v>0</v>
      </c>
      <c r="J808" s="98">
        <f>VLOOKUP($A808+ROUND((COLUMN()-2)/24,5),АТС!$A$41:$F$736,5)+VLOOKUP($A808+ROUND((COLUMN()-2)/24,5),'Расчет сбытовых надбавок'!$B$2281:'Расчет сбытовых надбавок'!$G$3024,4)</f>
        <v>0</v>
      </c>
      <c r="K808" s="98">
        <f>VLOOKUP($A808+ROUND((COLUMN()-2)/24,5),АТС!$A$41:$F$736,5)+VLOOKUP($A808+ROUND((COLUMN()-2)/24,5),'Расчет сбытовых надбавок'!$B$2281:'Расчет сбытовых надбавок'!$G$3024,4)</f>
        <v>16.27</v>
      </c>
      <c r="L808" s="98">
        <f>VLOOKUP($A808+ROUND((COLUMN()-2)/24,5),АТС!$A$41:$F$736,5)+VLOOKUP($A808+ROUND((COLUMN()-2)/24,5),'Расчет сбытовых надбавок'!$B$2281:'Расчет сбытовых надбавок'!$G$3024,4)</f>
        <v>23.7</v>
      </c>
      <c r="M808" s="98">
        <f>VLOOKUP($A808+ROUND((COLUMN()-2)/24,5),АТС!$A$41:$F$736,5)+VLOOKUP($A808+ROUND((COLUMN()-2)/24,5),'Расчет сбытовых надбавок'!$B$2281:'Расчет сбытовых надбавок'!$G$3024,4)</f>
        <v>29.25</v>
      </c>
      <c r="N808" s="98">
        <f>VLOOKUP($A808+ROUND((COLUMN()-2)/24,5),АТС!$A$41:$F$736,5)+VLOOKUP($A808+ROUND((COLUMN()-2)/24,5),'Расчет сбытовых надбавок'!$B$2281:'Расчет сбытовых надбавок'!$G$3024,4)</f>
        <v>132.32999999999998</v>
      </c>
      <c r="O808" s="98">
        <f>VLOOKUP($A808+ROUND((COLUMN()-2)/24,5),АТС!$A$41:$F$736,5)+VLOOKUP($A808+ROUND((COLUMN()-2)/24,5),'Расчет сбытовых надбавок'!$B$2281:'Расчет сбытовых надбавок'!$G$3024,4)</f>
        <v>144.72</v>
      </c>
      <c r="P808" s="98">
        <f>VLOOKUP($A808+ROUND((COLUMN()-2)/24,5),АТС!$A$41:$F$736,5)+VLOOKUP($A808+ROUND((COLUMN()-2)/24,5),'Расчет сбытовых надбавок'!$B$2281:'Расчет сбытовых надбавок'!$G$3024,4)</f>
        <v>138.91</v>
      </c>
      <c r="Q808" s="98">
        <f>VLOOKUP($A808+ROUND((COLUMN()-2)/24,5),АТС!$A$41:$F$736,5)+VLOOKUP($A808+ROUND((COLUMN()-2)/24,5),'Расчет сбытовых надбавок'!$B$2281:'Расчет сбытовых надбавок'!$G$3024,4)</f>
        <v>137.96</v>
      </c>
      <c r="R808" s="98">
        <f>VLOOKUP($A808+ROUND((COLUMN()-2)/24,5),АТС!$A$41:$F$736,5)+VLOOKUP($A808+ROUND((COLUMN()-2)/24,5),'Расчет сбытовых надбавок'!$B$2281:'Расчет сбытовых надбавок'!$G$3024,4)</f>
        <v>134.79</v>
      </c>
      <c r="S808" s="98">
        <f>VLOOKUP($A808+ROUND((COLUMN()-2)/24,5),АТС!$A$41:$F$736,5)+VLOOKUP($A808+ROUND((COLUMN()-2)/24,5),'Расчет сбытовых надбавок'!$B$2281:'Расчет сбытовых надбавок'!$G$3024,4)</f>
        <v>182.70999999999998</v>
      </c>
      <c r="T808" s="98">
        <f>VLOOKUP($A808+ROUND((COLUMN()-2)/24,5),АТС!$A$41:$F$736,5)+VLOOKUP($A808+ROUND((COLUMN()-2)/24,5),'Расчет сбытовых надбавок'!$B$2281:'Расчет сбытовых надбавок'!$G$3024,4)</f>
        <v>158.04999999999998</v>
      </c>
      <c r="U808" s="98">
        <f>VLOOKUP($A808+ROUND((COLUMN()-2)/24,5),АТС!$A$41:$F$736,5)+VLOOKUP($A808+ROUND((COLUMN()-2)/24,5),'Расчет сбытовых надбавок'!$B$2281:'Расчет сбытовых надбавок'!$G$3024,4)</f>
        <v>111.32</v>
      </c>
      <c r="V808" s="98">
        <f>VLOOKUP($A808+ROUND((COLUMN()-2)/24,5),АТС!$A$41:$F$736,5)+VLOOKUP($A808+ROUND((COLUMN()-2)/24,5),'Расчет сбытовых надбавок'!$B$2281:'Расчет сбытовых надбавок'!$G$3024,4)</f>
        <v>0</v>
      </c>
      <c r="W808" s="98">
        <f>VLOOKUP($A808+ROUND((COLUMN()-2)/24,5),АТС!$A$41:$F$736,5)+VLOOKUP($A808+ROUND((COLUMN()-2)/24,5),'Расчет сбытовых надбавок'!$B$2281:'Расчет сбытовых надбавок'!$G$3024,4)</f>
        <v>101.11</v>
      </c>
      <c r="X808" s="98">
        <f>VLOOKUP($A808+ROUND((COLUMN()-2)/24,5),АТС!$A$41:$F$736,5)+VLOOKUP($A808+ROUND((COLUMN()-2)/24,5),'Расчет сбытовых надбавок'!$B$2281:'Расчет сбытовых надбавок'!$G$3024,4)</f>
        <v>242</v>
      </c>
      <c r="Y808" s="98">
        <f>VLOOKUP($A808+ROUND((COLUMN()-2)/24,5),АТС!$A$41:$F$736,5)+VLOOKUP($A808+ROUND((COLUMN()-2)/24,5),'Расчет сбытовых надбавок'!$B$2281:'Расчет сбытовых надбавок'!$G$3024,4)</f>
        <v>153.51</v>
      </c>
    </row>
    <row r="809" spans="1:25" x14ac:dyDescent="0.2">
      <c r="A809" s="79">
        <f t="shared" si="23"/>
        <v>42568</v>
      </c>
      <c r="B809" s="98">
        <f>VLOOKUP($A809+ROUND((COLUMN()-2)/24,5),АТС!$A$41:$F$736,5)+VLOOKUP($A809+ROUND((COLUMN()-2)/24,5),'Расчет сбытовых надбавок'!$B$2281:'Расчет сбытовых надбавок'!$G$3024,4)</f>
        <v>122.41</v>
      </c>
      <c r="C809" s="98">
        <f>VLOOKUP($A809+ROUND((COLUMN()-2)/24,5),АТС!$A$41:$F$736,5)+VLOOKUP($A809+ROUND((COLUMN()-2)/24,5),'Расчет сбытовых надбавок'!$B$2281:'Расчет сбытовых надбавок'!$G$3024,4)</f>
        <v>35.47</v>
      </c>
      <c r="D809" s="98">
        <f>VLOOKUP($A809+ROUND((COLUMN()-2)/24,5),АТС!$A$41:$F$736,5)+VLOOKUP($A809+ROUND((COLUMN()-2)/24,5),'Расчет сбытовых надбавок'!$B$2281:'Расчет сбытовых надбавок'!$G$3024,4)</f>
        <v>22.66</v>
      </c>
      <c r="E809" s="98">
        <f>VLOOKUP($A809+ROUND((COLUMN()-2)/24,5),АТС!$A$41:$F$736,5)+VLOOKUP($A809+ROUND((COLUMN()-2)/24,5),'Расчет сбытовых надбавок'!$B$2281:'Расчет сбытовых надбавок'!$G$3024,4)</f>
        <v>93.94</v>
      </c>
      <c r="F809" s="98">
        <f>VLOOKUP($A809+ROUND((COLUMN()-2)/24,5),АТС!$A$41:$F$736,5)+VLOOKUP($A809+ROUND((COLUMN()-2)/24,5),'Расчет сбытовых надбавок'!$B$2281:'Расчет сбытовых надбавок'!$G$3024,4)</f>
        <v>119.03</v>
      </c>
      <c r="G809" s="98">
        <f>VLOOKUP($A809+ROUND((COLUMN()-2)/24,5),АТС!$A$41:$F$736,5)+VLOOKUP($A809+ROUND((COLUMN()-2)/24,5),'Расчет сбытовых надбавок'!$B$2281:'Расчет сбытовых надбавок'!$G$3024,4)</f>
        <v>0</v>
      </c>
      <c r="H809" s="98">
        <f>VLOOKUP($A809+ROUND((COLUMN()-2)/24,5),АТС!$A$41:$F$736,5)+VLOOKUP($A809+ROUND((COLUMN()-2)/24,5),'Расчет сбытовых надбавок'!$B$2281:'Расчет сбытовых надбавок'!$G$3024,4)</f>
        <v>0</v>
      </c>
      <c r="I809" s="98">
        <f>VLOOKUP($A809+ROUND((COLUMN()-2)/24,5),АТС!$A$41:$F$736,5)+VLOOKUP($A809+ROUND((COLUMN()-2)/24,5),'Расчет сбытовых надбавок'!$B$2281:'Расчет сбытовых надбавок'!$G$3024,4)</f>
        <v>662.81000000000006</v>
      </c>
      <c r="J809" s="98">
        <f>VLOOKUP($A809+ROUND((COLUMN()-2)/24,5),АТС!$A$41:$F$736,5)+VLOOKUP($A809+ROUND((COLUMN()-2)/24,5),'Расчет сбытовых надбавок'!$B$2281:'Расчет сбытовых надбавок'!$G$3024,4)</f>
        <v>1006.51</v>
      </c>
      <c r="K809" s="98">
        <f>VLOOKUP($A809+ROUND((COLUMN()-2)/24,5),АТС!$A$41:$F$736,5)+VLOOKUP($A809+ROUND((COLUMN()-2)/24,5),'Расчет сбытовых надбавок'!$B$2281:'Расчет сбытовых надбавок'!$G$3024,4)</f>
        <v>1348.17</v>
      </c>
      <c r="L809" s="98">
        <f>VLOOKUP($A809+ROUND((COLUMN()-2)/24,5),АТС!$A$41:$F$736,5)+VLOOKUP($A809+ROUND((COLUMN()-2)/24,5),'Расчет сбытовых надбавок'!$B$2281:'Расчет сбытовых надбавок'!$G$3024,4)</f>
        <v>0</v>
      </c>
      <c r="M809" s="98">
        <f>VLOOKUP($A809+ROUND((COLUMN()-2)/24,5),АТС!$A$41:$F$736,5)+VLOOKUP($A809+ROUND((COLUMN()-2)/24,5),'Расчет сбытовых надбавок'!$B$2281:'Расчет сбытовых надбавок'!$G$3024,4)</f>
        <v>0</v>
      </c>
      <c r="N809" s="98">
        <f>VLOOKUP($A809+ROUND((COLUMN()-2)/24,5),АТС!$A$41:$F$736,5)+VLOOKUP($A809+ROUND((COLUMN()-2)/24,5),'Расчет сбытовых надбавок'!$B$2281:'Расчет сбытовых надбавок'!$G$3024,4)</f>
        <v>13.350000000000001</v>
      </c>
      <c r="O809" s="98">
        <f>VLOOKUP($A809+ROUND((COLUMN()-2)/24,5),АТС!$A$41:$F$736,5)+VLOOKUP($A809+ROUND((COLUMN()-2)/24,5),'Расчет сбытовых надбавок'!$B$2281:'Расчет сбытовых надбавок'!$G$3024,4)</f>
        <v>16.09</v>
      </c>
      <c r="P809" s="98">
        <f>VLOOKUP($A809+ROUND((COLUMN()-2)/24,5),АТС!$A$41:$F$736,5)+VLOOKUP($A809+ROUND((COLUMN()-2)/24,5),'Расчет сбытовых надбавок'!$B$2281:'Расчет сбытовых надбавок'!$G$3024,4)</f>
        <v>0</v>
      </c>
      <c r="Q809" s="98">
        <f>VLOOKUP($A809+ROUND((COLUMN()-2)/24,5),АТС!$A$41:$F$736,5)+VLOOKUP($A809+ROUND((COLUMN()-2)/24,5),'Расчет сбытовых надбавок'!$B$2281:'Расчет сбытовых надбавок'!$G$3024,4)</f>
        <v>0.43</v>
      </c>
      <c r="R809" s="98">
        <f>VLOOKUP($A809+ROUND((COLUMN()-2)/24,5),АТС!$A$41:$F$736,5)+VLOOKUP($A809+ROUND((COLUMN()-2)/24,5),'Расчет сбытовых надбавок'!$B$2281:'Расчет сбытовых надбавок'!$G$3024,4)</f>
        <v>0</v>
      </c>
      <c r="S809" s="98">
        <f>VLOOKUP($A809+ROUND((COLUMN()-2)/24,5),АТС!$A$41:$F$736,5)+VLOOKUP($A809+ROUND((COLUMN()-2)/24,5),'Расчет сбытовых надбавок'!$B$2281:'Расчет сбытовых надбавок'!$G$3024,4)</f>
        <v>0</v>
      </c>
      <c r="T809" s="98">
        <f>VLOOKUP($A809+ROUND((COLUMN()-2)/24,5),АТС!$A$41:$F$736,5)+VLOOKUP($A809+ROUND((COLUMN()-2)/24,5),'Расчет сбытовых надбавок'!$B$2281:'Расчет сбытовых надбавок'!$G$3024,4)</f>
        <v>0</v>
      </c>
      <c r="U809" s="98">
        <f>VLOOKUP($A809+ROUND((COLUMN()-2)/24,5),АТС!$A$41:$F$736,5)+VLOOKUP($A809+ROUND((COLUMN()-2)/24,5),'Расчет сбытовых надбавок'!$B$2281:'Расчет сбытовых надбавок'!$G$3024,4)</f>
        <v>0</v>
      </c>
      <c r="V809" s="98">
        <f>VLOOKUP($A809+ROUND((COLUMN()-2)/24,5),АТС!$A$41:$F$736,5)+VLOOKUP($A809+ROUND((COLUMN()-2)/24,5),'Расчет сбытовых надбавок'!$B$2281:'Расчет сбытовых надбавок'!$G$3024,4)</f>
        <v>0</v>
      </c>
      <c r="W809" s="98">
        <f>VLOOKUP($A809+ROUND((COLUMN()-2)/24,5),АТС!$A$41:$F$736,5)+VLOOKUP($A809+ROUND((COLUMN()-2)/24,5),'Расчет сбытовых надбавок'!$B$2281:'Расчет сбытовых надбавок'!$G$3024,4)</f>
        <v>0.04</v>
      </c>
      <c r="X809" s="98">
        <f>VLOOKUP($A809+ROUND((COLUMN()-2)/24,5),АТС!$A$41:$F$736,5)+VLOOKUP($A809+ROUND((COLUMN()-2)/24,5),'Расчет сбытовых надбавок'!$B$2281:'Расчет сбытовых надбавок'!$G$3024,4)</f>
        <v>50.019999999999996</v>
      </c>
      <c r="Y809" s="98">
        <f>VLOOKUP($A809+ROUND((COLUMN()-2)/24,5),АТС!$A$41:$F$736,5)+VLOOKUP($A809+ROUND((COLUMN()-2)/24,5),'Расчет сбытовых надбавок'!$B$2281:'Расчет сбытовых надбавок'!$G$3024,4)</f>
        <v>86.73</v>
      </c>
    </row>
    <row r="810" spans="1:25" x14ac:dyDescent="0.2">
      <c r="A810" s="79">
        <f t="shared" si="23"/>
        <v>42569</v>
      </c>
      <c r="B810" s="98">
        <f>VLOOKUP($A810+ROUND((COLUMN()-2)/24,5),АТС!$A$41:$F$736,5)+VLOOKUP($A810+ROUND((COLUMN()-2)/24,5),'Расчет сбытовых надбавок'!$B$2281:'Расчет сбытовых надбавок'!$G$3024,4)</f>
        <v>0</v>
      </c>
      <c r="C810" s="98">
        <f>VLOOKUP($A810+ROUND((COLUMN()-2)/24,5),АТС!$A$41:$F$736,5)+VLOOKUP($A810+ROUND((COLUMN()-2)/24,5),'Расчет сбытовых надбавок'!$B$2281:'Расчет сбытовых надбавок'!$G$3024,4)</f>
        <v>0</v>
      </c>
      <c r="D810" s="98">
        <f>VLOOKUP($A810+ROUND((COLUMN()-2)/24,5),АТС!$A$41:$F$736,5)+VLOOKUP($A810+ROUND((COLUMN()-2)/24,5),'Расчет сбытовых надбавок'!$B$2281:'Расчет сбытовых надбавок'!$G$3024,4)</f>
        <v>0</v>
      </c>
      <c r="E810" s="98">
        <f>VLOOKUP($A810+ROUND((COLUMN()-2)/24,5),АТС!$A$41:$F$736,5)+VLOOKUP($A810+ROUND((COLUMN()-2)/24,5),'Расчет сбытовых надбавок'!$B$2281:'Расчет сбытовых надбавок'!$G$3024,4)</f>
        <v>0</v>
      </c>
      <c r="F810" s="98">
        <f>VLOOKUP($A810+ROUND((COLUMN()-2)/24,5),АТС!$A$41:$F$736,5)+VLOOKUP($A810+ROUND((COLUMN()-2)/24,5),'Расчет сбытовых надбавок'!$B$2281:'Расчет сбытовых надбавок'!$G$3024,4)</f>
        <v>0.01</v>
      </c>
      <c r="G810" s="98">
        <f>VLOOKUP($A810+ROUND((COLUMN()-2)/24,5),АТС!$A$41:$F$736,5)+VLOOKUP($A810+ROUND((COLUMN()-2)/24,5),'Расчет сбытовых надбавок'!$B$2281:'Расчет сбытовых надбавок'!$G$3024,4)</f>
        <v>0.01</v>
      </c>
      <c r="H810" s="98">
        <f>VLOOKUP($A810+ROUND((COLUMN()-2)/24,5),АТС!$A$41:$F$736,5)+VLOOKUP($A810+ROUND((COLUMN()-2)/24,5),'Расчет сбытовых надбавок'!$B$2281:'Расчет сбытовых надбавок'!$G$3024,4)</f>
        <v>0.01</v>
      </c>
      <c r="I810" s="98">
        <f>VLOOKUP($A810+ROUND((COLUMN()-2)/24,5),АТС!$A$41:$F$736,5)+VLOOKUP($A810+ROUND((COLUMN()-2)/24,5),'Расчет сбытовых надбавок'!$B$2281:'Расчет сбытовых надбавок'!$G$3024,4)</f>
        <v>0</v>
      </c>
      <c r="J810" s="98">
        <f>VLOOKUP($A810+ROUND((COLUMN()-2)/24,5),АТС!$A$41:$F$736,5)+VLOOKUP($A810+ROUND((COLUMN()-2)/24,5),'Расчет сбытовых надбавок'!$B$2281:'Расчет сбытовых надбавок'!$G$3024,4)</f>
        <v>903.29000000000008</v>
      </c>
      <c r="K810" s="98">
        <f>VLOOKUP($A810+ROUND((COLUMN()-2)/24,5),АТС!$A$41:$F$736,5)+VLOOKUP($A810+ROUND((COLUMN()-2)/24,5),'Расчет сбытовых надбавок'!$B$2281:'Расчет сбытовых надбавок'!$G$3024,4)</f>
        <v>988.75</v>
      </c>
      <c r="L810" s="98">
        <f>VLOOKUP($A810+ROUND((COLUMN()-2)/24,5),АТС!$A$41:$F$736,5)+VLOOKUP($A810+ROUND((COLUMN()-2)/24,5),'Расчет сбытовых надбавок'!$B$2281:'Расчет сбытовых надбавок'!$G$3024,4)</f>
        <v>165.75</v>
      </c>
      <c r="M810" s="98">
        <f>VLOOKUP($A810+ROUND((COLUMN()-2)/24,5),АТС!$A$41:$F$736,5)+VLOOKUP($A810+ROUND((COLUMN()-2)/24,5),'Расчет сбытовых надбавок'!$B$2281:'Расчет сбытовых надбавок'!$G$3024,4)</f>
        <v>162.80000000000001</v>
      </c>
      <c r="N810" s="98">
        <f>VLOOKUP($A810+ROUND((COLUMN()-2)/24,5),АТС!$A$41:$F$736,5)+VLOOKUP($A810+ROUND((COLUMN()-2)/24,5),'Расчет сбытовых надбавок'!$B$2281:'Расчет сбытовых надбавок'!$G$3024,4)</f>
        <v>0</v>
      </c>
      <c r="O810" s="98">
        <f>VLOOKUP($A810+ROUND((COLUMN()-2)/24,5),АТС!$A$41:$F$736,5)+VLOOKUP($A810+ROUND((COLUMN()-2)/24,5),'Расчет сбытовых надбавок'!$B$2281:'Расчет сбытовых надбавок'!$G$3024,4)</f>
        <v>0.01</v>
      </c>
      <c r="P810" s="98">
        <f>VLOOKUP($A810+ROUND((COLUMN()-2)/24,5),АТС!$A$41:$F$736,5)+VLOOKUP($A810+ROUND((COLUMN()-2)/24,5),'Расчет сбытовых надбавок'!$B$2281:'Расчет сбытовых надбавок'!$G$3024,4)</f>
        <v>0</v>
      </c>
      <c r="Q810" s="98">
        <f>VLOOKUP($A810+ROUND((COLUMN()-2)/24,5),АТС!$A$41:$F$736,5)+VLOOKUP($A810+ROUND((COLUMN()-2)/24,5),'Расчет сбытовых надбавок'!$B$2281:'Расчет сбытовых надбавок'!$G$3024,4)</f>
        <v>0</v>
      </c>
      <c r="R810" s="98">
        <f>VLOOKUP($A810+ROUND((COLUMN()-2)/24,5),АТС!$A$41:$F$736,5)+VLOOKUP($A810+ROUND((COLUMN()-2)/24,5),'Расчет сбытовых надбавок'!$B$2281:'Расчет сбытовых надбавок'!$G$3024,4)</f>
        <v>0</v>
      </c>
      <c r="S810" s="98">
        <f>VLOOKUP($A810+ROUND((COLUMN()-2)/24,5),АТС!$A$41:$F$736,5)+VLOOKUP($A810+ROUND((COLUMN()-2)/24,5),'Расчет сбытовых надбавок'!$B$2281:'Расчет сбытовых надбавок'!$G$3024,4)</f>
        <v>0</v>
      </c>
      <c r="T810" s="98">
        <f>VLOOKUP($A810+ROUND((COLUMN()-2)/24,5),АТС!$A$41:$F$736,5)+VLOOKUP($A810+ROUND((COLUMN()-2)/24,5),'Расчет сбытовых надбавок'!$B$2281:'Расчет сбытовых надбавок'!$G$3024,4)</f>
        <v>0.01</v>
      </c>
      <c r="U810" s="98">
        <f>VLOOKUP($A810+ROUND((COLUMN()-2)/24,5),АТС!$A$41:$F$736,5)+VLOOKUP($A810+ROUND((COLUMN()-2)/24,5),'Расчет сбытовых надбавок'!$B$2281:'Расчет сбытовых надбавок'!$G$3024,4)</f>
        <v>0.01</v>
      </c>
      <c r="V810" s="98">
        <f>VLOOKUP($A810+ROUND((COLUMN()-2)/24,5),АТС!$A$41:$F$736,5)+VLOOKUP($A810+ROUND((COLUMN()-2)/24,5),'Расчет сбытовых надбавок'!$B$2281:'Расчет сбытовых надбавок'!$G$3024,4)</f>
        <v>0</v>
      </c>
      <c r="W810" s="98">
        <f>VLOOKUP($A810+ROUND((COLUMN()-2)/24,5),АТС!$A$41:$F$736,5)+VLOOKUP($A810+ROUND((COLUMN()-2)/24,5),'Расчет сбытовых надбавок'!$B$2281:'Расчет сбытовых надбавок'!$G$3024,4)</f>
        <v>0</v>
      </c>
      <c r="X810" s="98">
        <f>VLOOKUP($A810+ROUND((COLUMN()-2)/24,5),АТС!$A$41:$F$736,5)+VLOOKUP($A810+ROUND((COLUMN()-2)/24,5),'Расчет сбытовых надбавок'!$B$2281:'Расчет сбытовых надбавок'!$G$3024,4)</f>
        <v>352.73</v>
      </c>
      <c r="Y810" s="98">
        <f>VLOOKUP($A810+ROUND((COLUMN()-2)/24,5),АТС!$A$41:$F$736,5)+VLOOKUP($A810+ROUND((COLUMN()-2)/24,5),'Расчет сбытовых надбавок'!$B$2281:'Расчет сбытовых надбавок'!$G$3024,4)</f>
        <v>204.97</v>
      </c>
    </row>
    <row r="811" spans="1:25" x14ac:dyDescent="0.2">
      <c r="A811" s="79">
        <f t="shared" si="23"/>
        <v>42570</v>
      </c>
      <c r="B811" s="98">
        <f>VLOOKUP($A811+ROUND((COLUMN()-2)/24,5),АТС!$A$41:$F$736,5)+VLOOKUP($A811+ROUND((COLUMN()-2)/24,5),'Расчет сбытовых надбавок'!$B$2281:'Расчет сбытовых надбавок'!$G$3024,4)</f>
        <v>194.19</v>
      </c>
      <c r="C811" s="98">
        <f>VLOOKUP($A811+ROUND((COLUMN()-2)/24,5),АТС!$A$41:$F$736,5)+VLOOKUP($A811+ROUND((COLUMN()-2)/24,5),'Расчет сбытовых надбавок'!$B$2281:'Расчет сбытовых надбавок'!$G$3024,4)</f>
        <v>117.13</v>
      </c>
      <c r="D811" s="98">
        <f>VLOOKUP($A811+ROUND((COLUMN()-2)/24,5),АТС!$A$41:$F$736,5)+VLOOKUP($A811+ROUND((COLUMN()-2)/24,5),'Расчет сбытовых надбавок'!$B$2281:'Расчет сбытовых надбавок'!$G$3024,4)</f>
        <v>79.319999999999993</v>
      </c>
      <c r="E811" s="98">
        <f>VLOOKUP($A811+ROUND((COLUMN()-2)/24,5),АТС!$A$41:$F$736,5)+VLOOKUP($A811+ROUND((COLUMN()-2)/24,5),'Расчет сбытовых надбавок'!$B$2281:'Расчет сбытовых надбавок'!$G$3024,4)</f>
        <v>9.51</v>
      </c>
      <c r="F811" s="98">
        <f>VLOOKUP($A811+ROUND((COLUMN()-2)/24,5),АТС!$A$41:$F$736,5)+VLOOKUP($A811+ROUND((COLUMN()-2)/24,5),'Расчет сбытовых надбавок'!$B$2281:'Расчет сбытовых надбавок'!$G$3024,4)</f>
        <v>0.01</v>
      </c>
      <c r="G811" s="98">
        <f>VLOOKUP($A811+ROUND((COLUMN()-2)/24,5),АТС!$A$41:$F$736,5)+VLOOKUP($A811+ROUND((COLUMN()-2)/24,5),'Расчет сбытовых надбавок'!$B$2281:'Расчет сбытовых надбавок'!$G$3024,4)</f>
        <v>0.01</v>
      </c>
      <c r="H811" s="98">
        <f>VLOOKUP($A811+ROUND((COLUMN()-2)/24,5),АТС!$A$41:$F$736,5)+VLOOKUP($A811+ROUND((COLUMN()-2)/24,5),'Расчет сбытовых надбавок'!$B$2281:'Расчет сбытовых надбавок'!$G$3024,4)</f>
        <v>0.01</v>
      </c>
      <c r="I811" s="98">
        <f>VLOOKUP($A811+ROUND((COLUMN()-2)/24,5),АТС!$A$41:$F$736,5)+VLOOKUP($A811+ROUND((COLUMN()-2)/24,5),'Расчет сбытовых надбавок'!$B$2281:'Расчет сбытовых надбавок'!$G$3024,4)</f>
        <v>0</v>
      </c>
      <c r="J811" s="98">
        <f>VLOOKUP($A811+ROUND((COLUMN()-2)/24,5),АТС!$A$41:$F$736,5)+VLOOKUP($A811+ROUND((COLUMN()-2)/24,5),'Расчет сбытовых надбавок'!$B$2281:'Расчет сбытовых надбавок'!$G$3024,4)</f>
        <v>0</v>
      </c>
      <c r="K811" s="98">
        <f>VLOOKUP($A811+ROUND((COLUMN()-2)/24,5),АТС!$A$41:$F$736,5)+VLOOKUP($A811+ROUND((COLUMN()-2)/24,5),'Расчет сбытовых надбавок'!$B$2281:'Расчет сбытовых надбавок'!$G$3024,4)</f>
        <v>0</v>
      </c>
      <c r="L811" s="98">
        <f>VLOOKUP($A811+ROUND((COLUMN()-2)/24,5),АТС!$A$41:$F$736,5)+VLOOKUP($A811+ROUND((COLUMN()-2)/24,5),'Расчет сбытовых надбавок'!$B$2281:'Расчет сбытовых надбавок'!$G$3024,4)</f>
        <v>0.01</v>
      </c>
      <c r="M811" s="98">
        <f>VLOOKUP($A811+ROUND((COLUMN()-2)/24,5),АТС!$A$41:$F$736,5)+VLOOKUP($A811+ROUND((COLUMN()-2)/24,5),'Расчет сбытовых надбавок'!$B$2281:'Расчет сбытовых надбавок'!$G$3024,4)</f>
        <v>0</v>
      </c>
      <c r="N811" s="98">
        <f>VLOOKUP($A811+ROUND((COLUMN()-2)/24,5),АТС!$A$41:$F$736,5)+VLOOKUP($A811+ROUND((COLUMN()-2)/24,5),'Расчет сбытовых надбавок'!$B$2281:'Расчет сбытовых надбавок'!$G$3024,4)</f>
        <v>13.17</v>
      </c>
      <c r="O811" s="98">
        <f>VLOOKUP($A811+ROUND((COLUMN()-2)/24,5),АТС!$A$41:$F$736,5)+VLOOKUP($A811+ROUND((COLUMN()-2)/24,5),'Расчет сбытовых надбавок'!$B$2281:'Расчет сбытовых надбавок'!$G$3024,4)</f>
        <v>10.709999999999999</v>
      </c>
      <c r="P811" s="98">
        <f>VLOOKUP($A811+ROUND((COLUMN()-2)/24,5),АТС!$A$41:$F$736,5)+VLOOKUP($A811+ROUND((COLUMN()-2)/24,5),'Расчет сбытовых надбавок'!$B$2281:'Расчет сбытовых надбавок'!$G$3024,4)</f>
        <v>174.42000000000002</v>
      </c>
      <c r="Q811" s="98">
        <f>VLOOKUP($A811+ROUND((COLUMN()-2)/24,5),АТС!$A$41:$F$736,5)+VLOOKUP($A811+ROUND((COLUMN()-2)/24,5),'Расчет сбытовых надбавок'!$B$2281:'Расчет сбытовых надбавок'!$G$3024,4)</f>
        <v>184.5</v>
      </c>
      <c r="R811" s="98">
        <f>VLOOKUP($A811+ROUND((COLUMN()-2)/24,5),АТС!$A$41:$F$736,5)+VLOOKUP($A811+ROUND((COLUMN()-2)/24,5),'Расчет сбытовых надбавок'!$B$2281:'Расчет сбытовых надбавок'!$G$3024,4)</f>
        <v>274.52999999999997</v>
      </c>
      <c r="S811" s="98">
        <f>VLOOKUP($A811+ROUND((COLUMN()-2)/24,5),АТС!$A$41:$F$736,5)+VLOOKUP($A811+ROUND((COLUMN()-2)/24,5),'Расчет сбытовых надбавок'!$B$2281:'Расчет сбытовых надбавок'!$G$3024,4)</f>
        <v>269.95</v>
      </c>
      <c r="T811" s="98">
        <f>VLOOKUP($A811+ROUND((COLUMN()-2)/24,5),АТС!$A$41:$F$736,5)+VLOOKUP($A811+ROUND((COLUMN()-2)/24,5),'Расчет сбытовых надбавок'!$B$2281:'Расчет сбытовых надбавок'!$G$3024,4)</f>
        <v>269.74</v>
      </c>
      <c r="U811" s="98">
        <f>VLOOKUP($A811+ROUND((COLUMN()-2)/24,5),АТС!$A$41:$F$736,5)+VLOOKUP($A811+ROUND((COLUMN()-2)/24,5),'Расчет сбытовых надбавок'!$B$2281:'Расчет сбытовых надбавок'!$G$3024,4)</f>
        <v>214.7</v>
      </c>
      <c r="V811" s="98">
        <f>VLOOKUP($A811+ROUND((COLUMN()-2)/24,5),АТС!$A$41:$F$736,5)+VLOOKUP($A811+ROUND((COLUMN()-2)/24,5),'Расчет сбытовых надбавок'!$B$2281:'Расчет сбытовых надбавок'!$G$3024,4)</f>
        <v>279.65999999999997</v>
      </c>
      <c r="W811" s="98">
        <f>VLOOKUP($A811+ROUND((COLUMN()-2)/24,5),АТС!$A$41:$F$736,5)+VLOOKUP($A811+ROUND((COLUMN()-2)/24,5),'Расчет сбытовых надбавок'!$B$2281:'Расчет сбытовых надбавок'!$G$3024,4)</f>
        <v>303.15999999999997</v>
      </c>
      <c r="X811" s="98">
        <f>VLOOKUP($A811+ROUND((COLUMN()-2)/24,5),АТС!$A$41:$F$736,5)+VLOOKUP($A811+ROUND((COLUMN()-2)/24,5),'Расчет сбытовых надбавок'!$B$2281:'Расчет сбытовых надбавок'!$G$3024,4)</f>
        <v>692.98</v>
      </c>
      <c r="Y811" s="98">
        <f>VLOOKUP($A811+ROUND((COLUMN()-2)/24,5),АТС!$A$41:$F$736,5)+VLOOKUP($A811+ROUND((COLUMN()-2)/24,5),'Расчет сбытовых надбавок'!$B$2281:'Расчет сбытовых надбавок'!$G$3024,4)</f>
        <v>672.4799999999999</v>
      </c>
    </row>
    <row r="812" spans="1:25" x14ac:dyDescent="0.2">
      <c r="A812" s="79">
        <f t="shared" si="23"/>
        <v>42571</v>
      </c>
      <c r="B812" s="98">
        <f>VLOOKUP($A812+ROUND((COLUMN()-2)/24,5),АТС!$A$41:$F$736,5)+VLOOKUP($A812+ROUND((COLUMN()-2)/24,5),'Расчет сбытовых надбавок'!$B$2281:'Расчет сбытовых надбавок'!$G$3024,4)</f>
        <v>164</v>
      </c>
      <c r="C812" s="98">
        <f>VLOOKUP($A812+ROUND((COLUMN()-2)/24,5),АТС!$A$41:$F$736,5)+VLOOKUP($A812+ROUND((COLUMN()-2)/24,5),'Расчет сбытовых надбавок'!$B$2281:'Расчет сбытовых надбавок'!$G$3024,4)</f>
        <v>106.59</v>
      </c>
      <c r="D812" s="98">
        <f>VLOOKUP($A812+ROUND((COLUMN()-2)/24,5),АТС!$A$41:$F$736,5)+VLOOKUP($A812+ROUND((COLUMN()-2)/24,5),'Расчет сбытовых надбавок'!$B$2281:'Расчет сбытовых надбавок'!$G$3024,4)</f>
        <v>30.630000000000003</v>
      </c>
      <c r="E812" s="98">
        <f>VLOOKUP($A812+ROUND((COLUMN()-2)/24,5),АТС!$A$41:$F$736,5)+VLOOKUP($A812+ROUND((COLUMN()-2)/24,5),'Расчет сбытовых надбавок'!$B$2281:'Расчет сбытовых надбавок'!$G$3024,4)</f>
        <v>64.62</v>
      </c>
      <c r="F812" s="98">
        <f>VLOOKUP($A812+ROUND((COLUMN()-2)/24,5),АТС!$A$41:$F$736,5)+VLOOKUP($A812+ROUND((COLUMN()-2)/24,5),'Расчет сбытовых надбавок'!$B$2281:'Расчет сбытовых надбавок'!$G$3024,4)</f>
        <v>3.09</v>
      </c>
      <c r="G812" s="98">
        <f>VLOOKUP($A812+ROUND((COLUMN()-2)/24,5),АТС!$A$41:$F$736,5)+VLOOKUP($A812+ROUND((COLUMN()-2)/24,5),'Расчет сбытовых надбавок'!$B$2281:'Расчет сбытовых надбавок'!$G$3024,4)</f>
        <v>81.400000000000006</v>
      </c>
      <c r="H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I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J812" s="98">
        <f>VLOOKUP($A812+ROUND((COLUMN()-2)/24,5),АТС!$A$41:$F$736,5)+VLOOKUP($A812+ROUND((COLUMN()-2)/24,5),'Расчет сбытовых надбавок'!$B$2281:'Расчет сбытовых надбавок'!$G$3024,4)</f>
        <v>21.88</v>
      </c>
      <c r="K812" s="98">
        <f>VLOOKUP($A812+ROUND((COLUMN()-2)/24,5),АТС!$A$41:$F$736,5)+VLOOKUP($A812+ROUND((COLUMN()-2)/24,5),'Расчет сбытовых надбавок'!$B$2281:'Расчет сбытовых надбавок'!$G$3024,4)</f>
        <v>93.45</v>
      </c>
      <c r="L812" s="98">
        <f>VLOOKUP($A812+ROUND((COLUMN()-2)/24,5),АТС!$A$41:$F$736,5)+VLOOKUP($A812+ROUND((COLUMN()-2)/24,5),'Расчет сбытовых надбавок'!$B$2281:'Расчет сбытовых надбавок'!$G$3024,4)</f>
        <v>60.39</v>
      </c>
      <c r="M812" s="98">
        <f>VLOOKUP($A812+ROUND((COLUMN()-2)/24,5),АТС!$A$41:$F$736,5)+VLOOKUP($A812+ROUND((COLUMN()-2)/24,5),'Расчет сбытовых надбавок'!$B$2281:'Расчет сбытовых надбавок'!$G$3024,4)</f>
        <v>78.100000000000009</v>
      </c>
      <c r="N812" s="98">
        <f>VLOOKUP($A812+ROUND((COLUMN()-2)/24,5),АТС!$A$41:$F$736,5)+VLOOKUP($A812+ROUND((COLUMN()-2)/24,5),'Расчет сбытовых надбавок'!$B$2281:'Расчет сбытовых надбавок'!$G$3024,4)</f>
        <v>166.97</v>
      </c>
      <c r="O812" s="98">
        <f>VLOOKUP($A812+ROUND((COLUMN()-2)/24,5),АТС!$A$41:$F$736,5)+VLOOKUP($A812+ROUND((COLUMN()-2)/24,5),'Расчет сбытовых надбавок'!$B$2281:'Расчет сбытовых надбавок'!$G$3024,4)</f>
        <v>175.51</v>
      </c>
      <c r="P812" s="98">
        <f>VLOOKUP($A812+ROUND((COLUMN()-2)/24,5),АТС!$A$41:$F$736,5)+VLOOKUP($A812+ROUND((COLUMN()-2)/24,5),'Расчет сбытовых надбавок'!$B$2281:'Расчет сбытовых надбавок'!$G$3024,4)</f>
        <v>226.31</v>
      </c>
      <c r="Q812" s="98">
        <f>VLOOKUP($A812+ROUND((COLUMN()-2)/24,5),АТС!$A$41:$F$736,5)+VLOOKUP($A812+ROUND((COLUMN()-2)/24,5),'Расчет сбытовых надбавок'!$B$2281:'Расчет сбытовых надбавок'!$G$3024,4)</f>
        <v>233.65</v>
      </c>
      <c r="R812" s="98">
        <f>VLOOKUP($A812+ROUND((COLUMN()-2)/24,5),АТС!$A$41:$F$736,5)+VLOOKUP($A812+ROUND((COLUMN()-2)/24,5),'Расчет сбытовых надбавок'!$B$2281:'Расчет сбытовых надбавок'!$G$3024,4)</f>
        <v>218.26999999999998</v>
      </c>
      <c r="S812" s="98">
        <f>VLOOKUP($A812+ROUND((COLUMN()-2)/24,5),АТС!$A$41:$F$736,5)+VLOOKUP($A812+ROUND((COLUMN()-2)/24,5),'Расчет сбытовых надбавок'!$B$2281:'Расчет сбытовых надбавок'!$G$3024,4)</f>
        <v>202.1</v>
      </c>
      <c r="T812" s="98">
        <f>VLOOKUP($A812+ROUND((COLUMN()-2)/24,5),АТС!$A$41:$F$736,5)+VLOOKUP($A812+ROUND((COLUMN()-2)/24,5),'Расчет сбытовых надбавок'!$B$2281:'Расчет сбытовых надбавок'!$G$3024,4)</f>
        <v>145.49</v>
      </c>
      <c r="U812" s="98">
        <f>VLOOKUP($A812+ROUND((COLUMN()-2)/24,5),АТС!$A$41:$F$736,5)+VLOOKUP($A812+ROUND((COLUMN()-2)/24,5),'Расчет сбытовых надбавок'!$B$2281:'Расчет сбытовых надбавок'!$G$3024,4)</f>
        <v>82.21</v>
      </c>
      <c r="V812" s="98">
        <f>VLOOKUP($A812+ROUND((COLUMN()-2)/24,5),АТС!$A$41:$F$736,5)+VLOOKUP($A812+ROUND((COLUMN()-2)/24,5),'Расчет сбытовых надбавок'!$B$2281:'Расчет сбытовых надбавок'!$G$3024,4)</f>
        <v>192.87</v>
      </c>
      <c r="W812" s="98">
        <f>VLOOKUP($A812+ROUND((COLUMN()-2)/24,5),АТС!$A$41:$F$736,5)+VLOOKUP($A812+ROUND((COLUMN()-2)/24,5),'Расчет сбытовых надбавок'!$B$2281:'Расчет сбытовых надбавок'!$G$3024,4)</f>
        <v>290.42</v>
      </c>
      <c r="X812" s="98">
        <f>VLOOKUP($A812+ROUND((COLUMN()-2)/24,5),АТС!$A$41:$F$736,5)+VLOOKUP($A812+ROUND((COLUMN()-2)/24,5),'Расчет сбытовых надбавок'!$B$2281:'Расчет сбытовых надбавок'!$G$3024,4)</f>
        <v>365.01</v>
      </c>
      <c r="Y812" s="98">
        <f>VLOOKUP($A812+ROUND((COLUMN()-2)/24,5),АТС!$A$41:$F$736,5)+VLOOKUP($A812+ROUND((COLUMN()-2)/24,5),'Расчет сбытовых надбавок'!$B$2281:'Расчет сбытовых надбавок'!$G$3024,4)</f>
        <v>467.88</v>
      </c>
    </row>
    <row r="813" spans="1:25" x14ac:dyDescent="0.2">
      <c r="A813" s="79">
        <f t="shared" si="23"/>
        <v>42572</v>
      </c>
      <c r="B813" s="98">
        <f>VLOOKUP($A813+ROUND((COLUMN()-2)/24,5),АТС!$A$41:$F$736,5)+VLOOKUP($A813+ROUND((COLUMN()-2)/24,5),'Расчет сбытовых надбавок'!$B$2281:'Расчет сбытовых надбавок'!$G$3024,4)</f>
        <v>172.32999999999998</v>
      </c>
      <c r="C813" s="98">
        <f>VLOOKUP($A813+ROUND((COLUMN()-2)/24,5),АТС!$A$41:$F$736,5)+VLOOKUP($A813+ROUND((COLUMN()-2)/24,5),'Расчет сбытовых надбавок'!$B$2281:'Расчет сбытовых надбавок'!$G$3024,4)</f>
        <v>10.860000000000001</v>
      </c>
      <c r="D813" s="98">
        <f>VLOOKUP($A813+ROUND((COLUMN()-2)/24,5),АТС!$A$41:$F$736,5)+VLOOKUP($A813+ROUND((COLUMN()-2)/24,5),'Расчет сбытовых надбавок'!$B$2281:'Расчет сбытовых надбавок'!$G$3024,4)</f>
        <v>662.91</v>
      </c>
      <c r="E813" s="98">
        <f>VLOOKUP($A813+ROUND((COLUMN()-2)/24,5),АТС!$A$41:$F$736,5)+VLOOKUP($A813+ROUND((COLUMN()-2)/24,5),'Расчет сбытовых надбавок'!$B$2281:'Расчет сбытовых надбавок'!$G$3024,4)</f>
        <v>751.61999999999989</v>
      </c>
      <c r="F813" s="98">
        <f>VLOOKUP($A813+ROUND((COLUMN()-2)/24,5),АТС!$A$41:$F$736,5)+VLOOKUP($A813+ROUND((COLUMN()-2)/24,5),'Расчет сбытовых надбавок'!$B$2281:'Расчет сбытовых надбавок'!$G$3024,4)</f>
        <v>442.96999999999997</v>
      </c>
      <c r="G813" s="98">
        <f>VLOOKUP($A813+ROUND((COLUMN()-2)/24,5),АТС!$A$41:$F$736,5)+VLOOKUP($A813+ROUND((COLUMN()-2)/24,5),'Расчет сбытовых надбавок'!$B$2281:'Расчет сбытовых надбавок'!$G$3024,4)</f>
        <v>229.12</v>
      </c>
      <c r="H813" s="98">
        <f>VLOOKUP($A813+ROUND((COLUMN()-2)/24,5),АТС!$A$41:$F$736,5)+VLOOKUP($A813+ROUND((COLUMN()-2)/24,5),'Расчет сбытовых надбавок'!$B$2281:'Расчет сбытовых надбавок'!$G$3024,4)</f>
        <v>8.1199999999999992</v>
      </c>
      <c r="I813" s="98">
        <f>VLOOKUP($A813+ROUND((COLUMN()-2)/24,5),АТС!$A$41:$F$736,5)+VLOOKUP($A813+ROUND((COLUMN()-2)/24,5),'Расчет сбытовых надбавок'!$B$2281:'Расчет сбытовых надбавок'!$G$3024,4)</f>
        <v>0</v>
      </c>
      <c r="J813" s="98">
        <f>VLOOKUP($A813+ROUND((COLUMN()-2)/24,5),АТС!$A$41:$F$736,5)+VLOOKUP($A813+ROUND((COLUMN()-2)/24,5),'Расчет сбытовых надбавок'!$B$2281:'Расчет сбытовых надбавок'!$G$3024,4)</f>
        <v>0.62000000000000011</v>
      </c>
      <c r="K813" s="98">
        <f>VLOOKUP($A813+ROUND((COLUMN()-2)/24,5),АТС!$A$41:$F$736,5)+VLOOKUP($A813+ROUND((COLUMN()-2)/24,5),'Расчет сбытовых надбавок'!$B$2281:'Расчет сбытовых надбавок'!$G$3024,4)</f>
        <v>54.150000000000006</v>
      </c>
      <c r="L813" s="98">
        <f>VLOOKUP($A813+ROUND((COLUMN()-2)/24,5),АТС!$A$41:$F$736,5)+VLOOKUP($A813+ROUND((COLUMN()-2)/24,5),'Расчет сбытовых надбавок'!$B$2281:'Расчет сбытовых надбавок'!$G$3024,4)</f>
        <v>71.599999999999994</v>
      </c>
      <c r="M813" s="98">
        <f>VLOOKUP($A813+ROUND((COLUMN()-2)/24,5),АТС!$A$41:$F$736,5)+VLOOKUP($A813+ROUND((COLUMN()-2)/24,5),'Расчет сбытовых надбавок'!$B$2281:'Расчет сбытовых надбавок'!$G$3024,4)</f>
        <v>115.55</v>
      </c>
      <c r="N813" s="98">
        <f>VLOOKUP($A813+ROUND((COLUMN()-2)/24,5),АТС!$A$41:$F$736,5)+VLOOKUP($A813+ROUND((COLUMN()-2)/24,5),'Расчет сбытовых надбавок'!$B$2281:'Расчет сбытовых надбавок'!$G$3024,4)</f>
        <v>97.84</v>
      </c>
      <c r="O813" s="98">
        <f>VLOOKUP($A813+ROUND((COLUMN()-2)/24,5),АТС!$A$41:$F$736,5)+VLOOKUP($A813+ROUND((COLUMN()-2)/24,5),'Расчет сбытовых надбавок'!$B$2281:'Расчет сбытовых надбавок'!$G$3024,4)</f>
        <v>98.36</v>
      </c>
      <c r="P813" s="98">
        <f>VLOOKUP($A813+ROUND((COLUMN()-2)/24,5),АТС!$A$41:$F$736,5)+VLOOKUP($A813+ROUND((COLUMN()-2)/24,5),'Расчет сбытовых надбавок'!$B$2281:'Расчет сбытовых надбавок'!$G$3024,4)</f>
        <v>139.65</v>
      </c>
      <c r="Q813" s="98">
        <f>VLOOKUP($A813+ROUND((COLUMN()-2)/24,5),АТС!$A$41:$F$736,5)+VLOOKUP($A813+ROUND((COLUMN()-2)/24,5),'Расчет сбытовых надбавок'!$B$2281:'Расчет сбытовых надбавок'!$G$3024,4)</f>
        <v>141.91999999999999</v>
      </c>
      <c r="R813" s="98">
        <f>VLOOKUP($A813+ROUND((COLUMN()-2)/24,5),АТС!$A$41:$F$736,5)+VLOOKUP($A813+ROUND((COLUMN()-2)/24,5),'Расчет сбытовых надбавок'!$B$2281:'Расчет сбытовых надбавок'!$G$3024,4)</f>
        <v>155.59</v>
      </c>
      <c r="S813" s="98">
        <f>VLOOKUP($A813+ROUND((COLUMN()-2)/24,5),АТС!$A$41:$F$736,5)+VLOOKUP($A813+ROUND((COLUMN()-2)/24,5),'Расчет сбытовых надбавок'!$B$2281:'Расчет сбытовых надбавок'!$G$3024,4)</f>
        <v>146.23000000000002</v>
      </c>
      <c r="T813" s="98">
        <f>VLOOKUP($A813+ROUND((COLUMN()-2)/24,5),АТС!$A$41:$F$736,5)+VLOOKUP($A813+ROUND((COLUMN()-2)/24,5),'Расчет сбытовых надбавок'!$B$2281:'Расчет сбытовых надбавок'!$G$3024,4)</f>
        <v>114.63</v>
      </c>
      <c r="U813" s="98">
        <f>VLOOKUP($A813+ROUND((COLUMN()-2)/24,5),АТС!$A$41:$F$736,5)+VLOOKUP($A813+ROUND((COLUMN()-2)/24,5),'Расчет сбытовых надбавок'!$B$2281:'Расчет сбытовых надбавок'!$G$3024,4)</f>
        <v>98.339999999999989</v>
      </c>
      <c r="V813" s="98">
        <f>VLOOKUP($A813+ROUND((COLUMN()-2)/24,5),АТС!$A$41:$F$736,5)+VLOOKUP($A813+ROUND((COLUMN()-2)/24,5),'Расчет сбытовых надбавок'!$B$2281:'Расчет сбытовых надбавок'!$G$3024,4)</f>
        <v>128.34</v>
      </c>
      <c r="W813" s="98">
        <f>VLOOKUP($A813+ROUND((COLUMN()-2)/24,5),АТС!$A$41:$F$736,5)+VLOOKUP($A813+ROUND((COLUMN()-2)/24,5),'Расчет сбытовых надбавок'!$B$2281:'Расчет сбытовых надбавок'!$G$3024,4)</f>
        <v>188.25</v>
      </c>
      <c r="X813" s="98">
        <f>VLOOKUP($A813+ROUND((COLUMN()-2)/24,5),АТС!$A$41:$F$736,5)+VLOOKUP($A813+ROUND((COLUMN()-2)/24,5),'Расчет сбытовых надбавок'!$B$2281:'Расчет сбытовых надбавок'!$G$3024,4)</f>
        <v>389.96999999999997</v>
      </c>
      <c r="Y813" s="98">
        <f>VLOOKUP($A813+ROUND((COLUMN()-2)/24,5),АТС!$A$41:$F$736,5)+VLOOKUP($A813+ROUND((COLUMN()-2)/24,5),'Расчет сбытовых надбавок'!$B$2281:'Расчет сбытовых надбавок'!$G$3024,4)</f>
        <v>519.04999999999995</v>
      </c>
    </row>
    <row r="814" spans="1:25" x14ac:dyDescent="0.2">
      <c r="A814" s="79">
        <f t="shared" si="23"/>
        <v>42573</v>
      </c>
      <c r="B814" s="98">
        <f>VLOOKUP($A814+ROUND((COLUMN()-2)/24,5),АТС!$A$41:$F$736,5)+VLOOKUP($A814+ROUND((COLUMN()-2)/24,5),'Расчет сбытовых надбавок'!$B$2281:'Расчет сбытовых надбавок'!$G$3024,4)</f>
        <v>108.46</v>
      </c>
      <c r="C814" s="98">
        <f>VLOOKUP($A814+ROUND((COLUMN()-2)/24,5),АТС!$A$41:$F$736,5)+VLOOKUP($A814+ROUND((COLUMN()-2)/24,5),'Расчет сбытовых надбавок'!$B$2281:'Расчет сбытовых надбавок'!$G$3024,4)</f>
        <v>0.22999999999999998</v>
      </c>
      <c r="D814" s="98">
        <f>VLOOKUP($A814+ROUND((COLUMN()-2)/24,5),АТС!$A$41:$F$736,5)+VLOOKUP($A814+ROUND((COLUMN()-2)/24,5),'Расчет сбытовых надбавок'!$B$2281:'Расчет сбытовых надбавок'!$G$3024,4)</f>
        <v>0.01</v>
      </c>
      <c r="E814" s="98">
        <f>VLOOKUP($A814+ROUND((COLUMN()-2)/24,5),АТС!$A$41:$F$736,5)+VLOOKUP($A814+ROUND((COLUMN()-2)/24,5),'Расчет сбытовых надбавок'!$B$2281:'Расчет сбытовых надбавок'!$G$3024,4)</f>
        <v>0</v>
      </c>
      <c r="F814" s="98">
        <f>VLOOKUP($A814+ROUND((COLUMN()-2)/24,5),АТС!$A$41:$F$736,5)+VLOOKUP($A814+ROUND((COLUMN()-2)/24,5),'Расчет сбытовых надбавок'!$B$2281:'Расчет сбытовых надбавок'!$G$3024,4)</f>
        <v>160.69</v>
      </c>
      <c r="G814" s="98">
        <f>VLOOKUP($A814+ROUND((COLUMN()-2)/24,5),АТС!$A$41:$F$736,5)+VLOOKUP($A814+ROUND((COLUMN()-2)/24,5),'Расчет сбытовых надбавок'!$B$2281:'Расчет сбытовых надбавок'!$G$3024,4)</f>
        <v>64.22</v>
      </c>
      <c r="H814" s="98">
        <f>VLOOKUP($A814+ROUND((COLUMN()-2)/24,5),АТС!$A$41:$F$736,5)+VLOOKUP($A814+ROUND((COLUMN()-2)/24,5),'Расчет сбытовых надбавок'!$B$2281:'Расчет сбытовых надбавок'!$G$3024,4)</f>
        <v>6.51</v>
      </c>
      <c r="I814" s="98">
        <f>VLOOKUP($A814+ROUND((COLUMN()-2)/24,5),АТС!$A$41:$F$736,5)+VLOOKUP($A814+ROUND((COLUMN()-2)/24,5),'Расчет сбытовых надбавок'!$B$2281:'Расчет сбытовых надбавок'!$G$3024,4)</f>
        <v>0</v>
      </c>
      <c r="J814" s="98">
        <f>VLOOKUP($A814+ROUND((COLUMN()-2)/24,5),АТС!$A$41:$F$736,5)+VLOOKUP($A814+ROUND((COLUMN()-2)/24,5),'Расчет сбытовых надбавок'!$B$2281:'Расчет сбытовых надбавок'!$G$3024,4)</f>
        <v>12.73</v>
      </c>
      <c r="K814" s="98">
        <f>VLOOKUP($A814+ROUND((COLUMN()-2)/24,5),АТС!$A$41:$F$736,5)+VLOOKUP($A814+ROUND((COLUMN()-2)/24,5),'Расчет сбытовых надбавок'!$B$2281:'Расчет сбытовых надбавок'!$G$3024,4)</f>
        <v>52.96</v>
      </c>
      <c r="L814" s="98">
        <f>VLOOKUP($A814+ROUND((COLUMN()-2)/24,5),АТС!$A$41:$F$736,5)+VLOOKUP($A814+ROUND((COLUMN()-2)/24,5),'Расчет сбытовых надбавок'!$B$2281:'Расчет сбытовых надбавок'!$G$3024,4)</f>
        <v>79.180000000000007</v>
      </c>
      <c r="M814" s="98">
        <f>VLOOKUP($A814+ROUND((COLUMN()-2)/24,5),АТС!$A$41:$F$736,5)+VLOOKUP($A814+ROUND((COLUMN()-2)/24,5),'Расчет сбытовых надбавок'!$B$2281:'Расчет сбытовых надбавок'!$G$3024,4)</f>
        <v>66.400000000000006</v>
      </c>
      <c r="N814" s="98">
        <f>VLOOKUP($A814+ROUND((COLUMN()-2)/24,5),АТС!$A$41:$F$736,5)+VLOOKUP($A814+ROUND((COLUMN()-2)/24,5),'Расчет сбытовых надбавок'!$B$2281:'Расчет сбытовых надбавок'!$G$3024,4)</f>
        <v>77.19</v>
      </c>
      <c r="O814" s="98">
        <f>VLOOKUP($A814+ROUND((COLUMN()-2)/24,5),АТС!$A$41:$F$736,5)+VLOOKUP($A814+ROUND((COLUMN()-2)/24,5),'Расчет сбытовых надбавок'!$B$2281:'Расчет сбытовых надбавок'!$G$3024,4)</f>
        <v>75.69</v>
      </c>
      <c r="P814" s="98">
        <f>VLOOKUP($A814+ROUND((COLUMN()-2)/24,5),АТС!$A$41:$F$736,5)+VLOOKUP($A814+ROUND((COLUMN()-2)/24,5),'Расчет сбытовых надбавок'!$B$2281:'Расчет сбытовых надбавок'!$G$3024,4)</f>
        <v>148.46</v>
      </c>
      <c r="Q814" s="98">
        <f>VLOOKUP($A814+ROUND((COLUMN()-2)/24,5),АТС!$A$41:$F$736,5)+VLOOKUP($A814+ROUND((COLUMN()-2)/24,5),'Расчет сбытовых надбавок'!$B$2281:'Расчет сбытовых надбавок'!$G$3024,4)</f>
        <v>148.97999999999999</v>
      </c>
      <c r="R814" s="98">
        <f>VLOOKUP($A814+ROUND((COLUMN()-2)/24,5),АТС!$A$41:$F$736,5)+VLOOKUP($A814+ROUND((COLUMN()-2)/24,5),'Расчет сбытовых надбавок'!$B$2281:'Расчет сбытовых надбавок'!$G$3024,4)</f>
        <v>215.96</v>
      </c>
      <c r="S814" s="98">
        <f>VLOOKUP($A814+ROUND((COLUMN()-2)/24,5),АТС!$A$41:$F$736,5)+VLOOKUP($A814+ROUND((COLUMN()-2)/24,5),'Расчет сбытовых надбавок'!$B$2281:'Расчет сбытовых надбавок'!$G$3024,4)</f>
        <v>189.76</v>
      </c>
      <c r="T814" s="98">
        <f>VLOOKUP($A814+ROUND((COLUMN()-2)/24,5),АТС!$A$41:$F$736,5)+VLOOKUP($A814+ROUND((COLUMN()-2)/24,5),'Расчет сбытовых надбавок'!$B$2281:'Расчет сбытовых надбавок'!$G$3024,4)</f>
        <v>170.60999999999999</v>
      </c>
      <c r="U814" s="98">
        <f>VLOOKUP($A814+ROUND((COLUMN()-2)/24,5),АТС!$A$41:$F$736,5)+VLOOKUP($A814+ROUND((COLUMN()-2)/24,5),'Расчет сбытовых надбавок'!$B$2281:'Расчет сбытовых надбавок'!$G$3024,4)</f>
        <v>124.32</v>
      </c>
      <c r="V814" s="98">
        <f>VLOOKUP($A814+ROUND((COLUMN()-2)/24,5),АТС!$A$41:$F$736,5)+VLOOKUP($A814+ROUND((COLUMN()-2)/24,5),'Расчет сбытовых надбавок'!$B$2281:'Расчет сбытовых надбавок'!$G$3024,4)</f>
        <v>175.16</v>
      </c>
      <c r="W814" s="98">
        <f>VLOOKUP($A814+ROUND((COLUMN()-2)/24,5),АТС!$A$41:$F$736,5)+VLOOKUP($A814+ROUND((COLUMN()-2)/24,5),'Расчет сбытовых надбавок'!$B$2281:'Расчет сбытовых надбавок'!$G$3024,4)</f>
        <v>190.65</v>
      </c>
      <c r="X814" s="98">
        <f>VLOOKUP($A814+ROUND((COLUMN()-2)/24,5),АТС!$A$41:$F$736,5)+VLOOKUP($A814+ROUND((COLUMN()-2)/24,5),'Расчет сбытовых надбавок'!$B$2281:'Расчет сбытовых надбавок'!$G$3024,4)</f>
        <v>210.98000000000002</v>
      </c>
      <c r="Y814" s="98">
        <f>VLOOKUP($A814+ROUND((COLUMN()-2)/24,5),АТС!$A$41:$F$736,5)+VLOOKUP($A814+ROUND((COLUMN()-2)/24,5),'Расчет сбытовых надбавок'!$B$2281:'Расчет сбытовых надбавок'!$G$3024,4)</f>
        <v>348.05</v>
      </c>
    </row>
    <row r="815" spans="1:25" x14ac:dyDescent="0.2">
      <c r="A815" s="79">
        <f t="shared" si="23"/>
        <v>42574</v>
      </c>
      <c r="B815" s="98">
        <f>VLOOKUP($A815+ROUND((COLUMN()-2)/24,5),АТС!$A$41:$F$736,5)+VLOOKUP($A815+ROUND((COLUMN()-2)/24,5),'Расчет сбытовых надбавок'!$B$2281:'Расчет сбытовых надбавок'!$G$3024,4)</f>
        <v>101.48</v>
      </c>
      <c r="C815" s="98">
        <f>VLOOKUP($A815+ROUND((COLUMN()-2)/24,5),АТС!$A$41:$F$736,5)+VLOOKUP($A815+ROUND((COLUMN()-2)/24,5),'Расчет сбытовых надбавок'!$B$2281:'Расчет сбытовых надбавок'!$G$3024,4)</f>
        <v>67.569999999999993</v>
      </c>
      <c r="D815" s="98">
        <f>VLOOKUP($A815+ROUND((COLUMN()-2)/24,5),АТС!$A$41:$F$736,5)+VLOOKUP($A815+ROUND((COLUMN()-2)/24,5),'Расчет сбытовых надбавок'!$B$2281:'Расчет сбытовых надбавок'!$G$3024,4)</f>
        <v>31.74</v>
      </c>
      <c r="E815" s="98">
        <f>VLOOKUP($A815+ROUND((COLUMN()-2)/24,5),АТС!$A$41:$F$736,5)+VLOOKUP($A815+ROUND((COLUMN()-2)/24,5),'Расчет сбытовых надбавок'!$B$2281:'Расчет сбытовых надбавок'!$G$3024,4)</f>
        <v>0</v>
      </c>
      <c r="F815" s="98">
        <f>VLOOKUP($A815+ROUND((COLUMN()-2)/24,5),АТС!$A$41:$F$736,5)+VLOOKUP($A815+ROUND((COLUMN()-2)/24,5),'Расчет сбытовых надбавок'!$B$2281:'Расчет сбытовых надбавок'!$G$3024,4)</f>
        <v>0</v>
      </c>
      <c r="G815" s="98">
        <f>VLOOKUP($A815+ROUND((COLUMN()-2)/24,5),АТС!$A$41:$F$736,5)+VLOOKUP($A815+ROUND((COLUMN()-2)/24,5),'Расчет сбытовых надбавок'!$B$2281:'Расчет сбытовых надбавок'!$G$3024,4)</f>
        <v>0</v>
      </c>
      <c r="H815" s="98">
        <f>VLOOKUP($A815+ROUND((COLUMN()-2)/24,5),АТС!$A$41:$F$736,5)+VLOOKUP($A815+ROUND((COLUMN()-2)/24,5),'Расчет сбытовых надбавок'!$B$2281:'Расчет сбытовых надбавок'!$G$3024,4)</f>
        <v>0</v>
      </c>
      <c r="I815" s="98">
        <f>VLOOKUP($A815+ROUND((COLUMN()-2)/24,5),АТС!$A$41:$F$736,5)+VLOOKUP($A815+ROUND((COLUMN()-2)/24,5),'Расчет сбытовых надбавок'!$B$2281:'Расчет сбытовых надбавок'!$G$3024,4)</f>
        <v>0</v>
      </c>
      <c r="J815" s="98">
        <f>VLOOKUP($A815+ROUND((COLUMN()-2)/24,5),АТС!$A$41:$F$736,5)+VLOOKUP($A815+ROUND((COLUMN()-2)/24,5),'Расчет сбытовых надбавок'!$B$2281:'Расчет сбытовых надбавок'!$G$3024,4)</f>
        <v>0</v>
      </c>
      <c r="K815" s="98">
        <f>VLOOKUP($A815+ROUND((COLUMN()-2)/24,5),АТС!$A$41:$F$736,5)+VLOOKUP($A815+ROUND((COLUMN()-2)/24,5),'Расчет сбытовых надбавок'!$B$2281:'Расчет сбытовых надбавок'!$G$3024,4)</f>
        <v>68.239999999999995</v>
      </c>
      <c r="L815" s="98">
        <f>VLOOKUP($A815+ROUND((COLUMN()-2)/24,5),АТС!$A$41:$F$736,5)+VLOOKUP($A815+ROUND((COLUMN()-2)/24,5),'Расчет сбытовых надбавок'!$B$2281:'Расчет сбытовых надбавок'!$G$3024,4)</f>
        <v>55.91</v>
      </c>
      <c r="M815" s="98">
        <f>VLOOKUP($A815+ROUND((COLUMN()-2)/24,5),АТС!$A$41:$F$736,5)+VLOOKUP($A815+ROUND((COLUMN()-2)/24,5),'Расчет сбытовых надбавок'!$B$2281:'Расчет сбытовых надбавок'!$G$3024,4)</f>
        <v>79.679999999999993</v>
      </c>
      <c r="N815" s="98">
        <f>VLOOKUP($A815+ROUND((COLUMN()-2)/24,5),АТС!$A$41:$F$736,5)+VLOOKUP($A815+ROUND((COLUMN()-2)/24,5),'Расчет сбытовых надбавок'!$B$2281:'Расчет сбытовых надбавок'!$G$3024,4)</f>
        <v>44.980000000000004</v>
      </c>
      <c r="O815" s="98">
        <f>VLOOKUP($A815+ROUND((COLUMN()-2)/24,5),АТС!$A$41:$F$736,5)+VLOOKUP($A815+ROUND((COLUMN()-2)/24,5),'Расчет сбытовых надбавок'!$B$2281:'Расчет сбытовых надбавок'!$G$3024,4)</f>
        <v>50.61</v>
      </c>
      <c r="P815" s="98">
        <f>VLOOKUP($A815+ROUND((COLUMN()-2)/24,5),АТС!$A$41:$F$736,5)+VLOOKUP($A815+ROUND((COLUMN()-2)/24,5),'Расчет сбытовых надбавок'!$B$2281:'Расчет сбытовых надбавок'!$G$3024,4)</f>
        <v>45.760000000000005</v>
      </c>
      <c r="Q815" s="98">
        <f>VLOOKUP($A815+ROUND((COLUMN()-2)/24,5),АТС!$A$41:$F$736,5)+VLOOKUP($A815+ROUND((COLUMN()-2)/24,5),'Расчет сбытовых надбавок'!$B$2281:'Расчет сбытовых надбавок'!$G$3024,4)</f>
        <v>58.42</v>
      </c>
      <c r="R815" s="98">
        <f>VLOOKUP($A815+ROUND((COLUMN()-2)/24,5),АТС!$A$41:$F$736,5)+VLOOKUP($A815+ROUND((COLUMN()-2)/24,5),'Расчет сбытовых надбавок'!$B$2281:'Расчет сбытовых надбавок'!$G$3024,4)</f>
        <v>94.6</v>
      </c>
      <c r="S815" s="98">
        <f>VLOOKUP($A815+ROUND((COLUMN()-2)/24,5),АТС!$A$41:$F$736,5)+VLOOKUP($A815+ROUND((COLUMN()-2)/24,5),'Расчет сбытовых надбавок'!$B$2281:'Расчет сбытовых надбавок'!$G$3024,4)</f>
        <v>99.37</v>
      </c>
      <c r="T815" s="98">
        <f>VLOOKUP($A815+ROUND((COLUMN()-2)/24,5),АТС!$A$41:$F$736,5)+VLOOKUP($A815+ROUND((COLUMN()-2)/24,5),'Расчет сбытовых надбавок'!$B$2281:'Расчет сбытовых надбавок'!$G$3024,4)</f>
        <v>98.859999999999985</v>
      </c>
      <c r="U815" s="98">
        <f>VLOOKUP($A815+ROUND((COLUMN()-2)/24,5),АТС!$A$41:$F$736,5)+VLOOKUP($A815+ROUND((COLUMN()-2)/24,5),'Расчет сбытовых надбавок'!$B$2281:'Расчет сбытовых надбавок'!$G$3024,4)</f>
        <v>14.84</v>
      </c>
      <c r="V815" s="98">
        <f>VLOOKUP($A815+ROUND((COLUMN()-2)/24,5),АТС!$A$41:$F$736,5)+VLOOKUP($A815+ROUND((COLUMN()-2)/24,5),'Расчет сбытовых надбавок'!$B$2281:'Расчет сбытовых надбавок'!$G$3024,4)</f>
        <v>30.35</v>
      </c>
      <c r="W815" s="98">
        <f>VLOOKUP($A815+ROUND((COLUMN()-2)/24,5),АТС!$A$41:$F$736,5)+VLOOKUP($A815+ROUND((COLUMN()-2)/24,5),'Расчет сбытовых надбавок'!$B$2281:'Расчет сбытовых надбавок'!$G$3024,4)</f>
        <v>159.66</v>
      </c>
      <c r="X815" s="98">
        <f>VLOOKUP($A815+ROUND((COLUMN()-2)/24,5),АТС!$A$41:$F$736,5)+VLOOKUP($A815+ROUND((COLUMN()-2)/24,5),'Расчет сбытовых надбавок'!$B$2281:'Расчет сбытовых надбавок'!$G$3024,4)</f>
        <v>250.33999999999997</v>
      </c>
      <c r="Y815" s="98">
        <f>VLOOKUP($A815+ROUND((COLUMN()-2)/24,5),АТС!$A$41:$F$736,5)+VLOOKUP($A815+ROUND((COLUMN()-2)/24,5),'Расчет сбытовых надбавок'!$B$2281:'Расчет сбытовых надбавок'!$G$3024,4)</f>
        <v>298.52</v>
      </c>
    </row>
    <row r="816" spans="1:25" x14ac:dyDescent="0.2">
      <c r="A816" s="79">
        <f t="shared" si="23"/>
        <v>42575</v>
      </c>
      <c r="B816" s="98">
        <f>VLOOKUP($A816+ROUND((COLUMN()-2)/24,5),АТС!$A$41:$F$736,5)+VLOOKUP($A816+ROUND((COLUMN()-2)/24,5),'Расчет сбытовых надбавок'!$B$2281:'Расчет сбытовых надбавок'!$G$3024,4)</f>
        <v>71.349999999999994</v>
      </c>
      <c r="C816" s="98">
        <f>VLOOKUP($A816+ROUND((COLUMN()-2)/24,5),АТС!$A$41:$F$736,5)+VLOOKUP($A816+ROUND((COLUMN()-2)/24,5),'Расчет сбытовых надбавок'!$B$2281:'Расчет сбытовых надбавок'!$G$3024,4)</f>
        <v>169.6</v>
      </c>
      <c r="D816" s="98">
        <f>VLOOKUP($A816+ROUND((COLUMN()-2)/24,5),АТС!$A$41:$F$736,5)+VLOOKUP($A816+ROUND((COLUMN()-2)/24,5),'Расчет сбытовых надбавок'!$B$2281:'Расчет сбытовых надбавок'!$G$3024,4)</f>
        <v>258.29000000000002</v>
      </c>
      <c r="E816" s="98">
        <f>VLOOKUP($A816+ROUND((COLUMN()-2)/24,5),АТС!$A$41:$F$736,5)+VLOOKUP($A816+ROUND((COLUMN()-2)/24,5),'Расчет сбытовых надбавок'!$B$2281:'Расчет сбытовых надбавок'!$G$3024,4)</f>
        <v>152.18</v>
      </c>
      <c r="F816" s="98">
        <f>VLOOKUP($A816+ROUND((COLUMN()-2)/24,5),АТС!$A$41:$F$736,5)+VLOOKUP($A816+ROUND((COLUMN()-2)/24,5),'Расчет сбытовых надбавок'!$B$2281:'Расчет сбытовых надбавок'!$G$3024,4)</f>
        <v>56.88</v>
      </c>
      <c r="G816" s="98">
        <f>VLOOKUP($A816+ROUND((COLUMN()-2)/24,5),АТС!$A$41:$F$736,5)+VLOOKUP($A816+ROUND((COLUMN()-2)/24,5),'Расчет сбытовых надбавок'!$B$2281:'Расчет сбытовых надбавок'!$G$3024,4)</f>
        <v>191.28</v>
      </c>
      <c r="H816" s="98">
        <f>VLOOKUP($A816+ROUND((COLUMN()-2)/24,5),АТС!$A$41:$F$736,5)+VLOOKUP($A816+ROUND((COLUMN()-2)/24,5),'Расчет сбытовых надбавок'!$B$2281:'Расчет сбытовых надбавок'!$G$3024,4)</f>
        <v>6.9999999999999993E-2</v>
      </c>
      <c r="I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J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K816" s="98">
        <f>VLOOKUP($A816+ROUND((COLUMN()-2)/24,5),АТС!$A$41:$F$736,5)+VLOOKUP($A816+ROUND((COLUMN()-2)/24,5),'Расчет сбытовых надбавок'!$B$2281:'Расчет сбытовых надбавок'!$G$3024,4)</f>
        <v>74.83</v>
      </c>
      <c r="L816" s="98">
        <f>VLOOKUP($A816+ROUND((COLUMN()-2)/24,5),АТС!$A$41:$F$736,5)+VLOOKUP($A816+ROUND((COLUMN()-2)/24,5),'Расчет сбытовых надбавок'!$B$2281:'Расчет сбытовых надбавок'!$G$3024,4)</f>
        <v>172.98</v>
      </c>
      <c r="M816" s="98">
        <f>VLOOKUP($A816+ROUND((COLUMN()-2)/24,5),АТС!$A$41:$F$736,5)+VLOOKUP($A816+ROUND((COLUMN()-2)/24,5),'Расчет сбытовых надбавок'!$B$2281:'Расчет сбытовых надбавок'!$G$3024,4)</f>
        <v>169.17000000000002</v>
      </c>
      <c r="N816" s="98">
        <f>VLOOKUP($A816+ROUND((COLUMN()-2)/24,5),АТС!$A$41:$F$736,5)+VLOOKUP($A816+ROUND((COLUMN()-2)/24,5),'Расчет сбытовых надбавок'!$B$2281:'Расчет сбытовых надбавок'!$G$3024,4)</f>
        <v>212.5</v>
      </c>
      <c r="O816" s="98">
        <f>VLOOKUP($A816+ROUND((COLUMN()-2)/24,5),АТС!$A$41:$F$736,5)+VLOOKUP($A816+ROUND((COLUMN()-2)/24,5),'Расчет сбытовых надбавок'!$B$2281:'Расчет сбытовых надбавок'!$G$3024,4)</f>
        <v>211.24</v>
      </c>
      <c r="P816" s="98">
        <f>VLOOKUP($A816+ROUND((COLUMN()-2)/24,5),АТС!$A$41:$F$736,5)+VLOOKUP($A816+ROUND((COLUMN()-2)/24,5),'Расчет сбытовых надбавок'!$B$2281:'Расчет сбытовых надбавок'!$G$3024,4)</f>
        <v>229.47</v>
      </c>
      <c r="Q816" s="98">
        <f>VLOOKUP($A816+ROUND((COLUMN()-2)/24,5),АТС!$A$41:$F$736,5)+VLOOKUP($A816+ROUND((COLUMN()-2)/24,5),'Расчет сбытовых надбавок'!$B$2281:'Расчет сбытовых надбавок'!$G$3024,4)</f>
        <v>222.7</v>
      </c>
      <c r="R816" s="98">
        <f>VLOOKUP($A816+ROUND((COLUMN()-2)/24,5),АТС!$A$41:$F$736,5)+VLOOKUP($A816+ROUND((COLUMN()-2)/24,5),'Расчет сбытовых надбавок'!$B$2281:'Расчет сбытовых надбавок'!$G$3024,4)</f>
        <v>266.23</v>
      </c>
      <c r="S816" s="98">
        <f>VLOOKUP($A816+ROUND((COLUMN()-2)/24,5),АТС!$A$41:$F$736,5)+VLOOKUP($A816+ROUND((COLUMN()-2)/24,5),'Расчет сбытовых надбавок'!$B$2281:'Расчет сбытовых надбавок'!$G$3024,4)</f>
        <v>250.66</v>
      </c>
      <c r="T816" s="98">
        <f>VLOOKUP($A816+ROUND((COLUMN()-2)/24,5),АТС!$A$41:$F$736,5)+VLOOKUP($A816+ROUND((COLUMN()-2)/24,5),'Расчет сбытовых надбавок'!$B$2281:'Расчет сбытовых надбавок'!$G$3024,4)</f>
        <v>268.35000000000002</v>
      </c>
      <c r="U816" s="98">
        <f>VLOOKUP($A816+ROUND((COLUMN()-2)/24,5),АТС!$A$41:$F$736,5)+VLOOKUP($A816+ROUND((COLUMN()-2)/24,5),'Расчет сбытовых надбавок'!$B$2281:'Расчет сбытовых надбавок'!$G$3024,4)</f>
        <v>228.4</v>
      </c>
      <c r="V816" s="98">
        <f>VLOOKUP($A816+ROUND((COLUMN()-2)/24,5),АТС!$A$41:$F$736,5)+VLOOKUP($A816+ROUND((COLUMN()-2)/24,5),'Расчет сбытовых надбавок'!$B$2281:'Расчет сбытовых надбавок'!$G$3024,4)</f>
        <v>297.66000000000003</v>
      </c>
      <c r="W816" s="98">
        <f>VLOOKUP($A816+ROUND((COLUMN()-2)/24,5),АТС!$A$41:$F$736,5)+VLOOKUP($A816+ROUND((COLUMN()-2)/24,5),'Расчет сбытовых надбавок'!$B$2281:'Расчет сбытовых надбавок'!$G$3024,4)</f>
        <v>330.51000000000005</v>
      </c>
      <c r="X816" s="98">
        <f>VLOOKUP($A816+ROUND((COLUMN()-2)/24,5),АТС!$A$41:$F$736,5)+VLOOKUP($A816+ROUND((COLUMN()-2)/24,5),'Расчет сбытовых надбавок'!$B$2281:'Расчет сбытовых надбавок'!$G$3024,4)</f>
        <v>462.39</v>
      </c>
      <c r="Y816" s="98">
        <f>VLOOKUP($A816+ROUND((COLUMN()-2)/24,5),АТС!$A$41:$F$736,5)+VLOOKUP($A816+ROUND((COLUMN()-2)/24,5),'Расчет сбытовых надбавок'!$B$2281:'Расчет сбытовых надбавок'!$G$3024,4)</f>
        <v>302.25</v>
      </c>
    </row>
    <row r="817" spans="1:27" x14ac:dyDescent="0.2">
      <c r="A817" s="79">
        <f t="shared" si="23"/>
        <v>42576</v>
      </c>
      <c r="B817" s="98">
        <f>VLOOKUP($A817+ROUND((COLUMN()-2)/24,5),АТС!$A$41:$F$736,5)+VLOOKUP($A817+ROUND((COLUMN()-2)/24,5),'Расчет сбытовых надбавок'!$B$2281:'Расчет сбытовых надбавок'!$G$3024,4)</f>
        <v>130.84</v>
      </c>
      <c r="C817" s="98">
        <f>VLOOKUP($A817+ROUND((COLUMN()-2)/24,5),АТС!$A$41:$F$736,5)+VLOOKUP($A817+ROUND((COLUMN()-2)/24,5),'Расчет сбытовых надбавок'!$B$2281:'Расчет сбытовых надбавок'!$G$3024,4)</f>
        <v>292.30999999999995</v>
      </c>
      <c r="D817" s="98">
        <f>VLOOKUP($A817+ROUND((COLUMN()-2)/24,5),АТС!$A$41:$F$736,5)+VLOOKUP($A817+ROUND((COLUMN()-2)/24,5),'Расчет сбытовых надбавок'!$B$2281:'Расчет сбытовых надбавок'!$G$3024,4)</f>
        <v>209.43</v>
      </c>
      <c r="E817" s="98">
        <f>VLOOKUP($A817+ROUND((COLUMN()-2)/24,5),АТС!$A$41:$F$736,5)+VLOOKUP($A817+ROUND((COLUMN()-2)/24,5),'Расчет сбытовых надбавок'!$B$2281:'Расчет сбытовых надбавок'!$G$3024,4)</f>
        <v>125.56</v>
      </c>
      <c r="F817" s="98">
        <f>VLOOKUP($A817+ROUND((COLUMN()-2)/24,5),АТС!$A$41:$F$736,5)+VLOOKUP($A817+ROUND((COLUMN()-2)/24,5),'Расчет сбытовых надбавок'!$B$2281:'Расчет сбытовых надбавок'!$G$3024,4)</f>
        <v>927.44999999999993</v>
      </c>
      <c r="G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H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I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J817" s="98">
        <f>VLOOKUP($A817+ROUND((COLUMN()-2)/24,5),АТС!$A$41:$F$736,5)+VLOOKUP($A817+ROUND((COLUMN()-2)/24,5),'Расчет сбытовых надбавок'!$B$2281:'Расчет сбытовых надбавок'!$G$3024,4)</f>
        <v>65.98</v>
      </c>
      <c r="K817" s="98">
        <f>VLOOKUP($A817+ROUND((COLUMN()-2)/24,5),АТС!$A$41:$F$736,5)+VLOOKUP($A817+ROUND((COLUMN()-2)/24,5),'Расчет сбытовых надбавок'!$B$2281:'Расчет сбытовых надбавок'!$G$3024,4)</f>
        <v>118.91000000000001</v>
      </c>
      <c r="L817" s="98">
        <f>VLOOKUP($A817+ROUND((COLUMN()-2)/24,5),АТС!$A$41:$F$736,5)+VLOOKUP($A817+ROUND((COLUMN()-2)/24,5),'Расчет сбытовых надбавок'!$B$2281:'Расчет сбытовых надбавок'!$G$3024,4)</f>
        <v>113.50999999999999</v>
      </c>
      <c r="M817" s="98">
        <f>VLOOKUP($A817+ROUND((COLUMN()-2)/24,5),АТС!$A$41:$F$736,5)+VLOOKUP($A817+ROUND((COLUMN()-2)/24,5),'Расчет сбытовых надбавок'!$B$2281:'Расчет сбытовых надбавок'!$G$3024,4)</f>
        <v>128.44999999999999</v>
      </c>
      <c r="N817" s="98">
        <f>VLOOKUP($A817+ROUND((COLUMN()-2)/24,5),АТС!$A$41:$F$736,5)+VLOOKUP($A817+ROUND((COLUMN()-2)/24,5),'Расчет сбытовых надбавок'!$B$2281:'Расчет сбытовых надбавок'!$G$3024,4)</f>
        <v>144.31</v>
      </c>
      <c r="O817" s="98">
        <f>VLOOKUP($A817+ROUND((COLUMN()-2)/24,5),АТС!$A$41:$F$736,5)+VLOOKUP($A817+ROUND((COLUMN()-2)/24,5),'Расчет сбытовых надбавок'!$B$2281:'Расчет сбытовых надбавок'!$G$3024,4)</f>
        <v>127.16</v>
      </c>
      <c r="P817" s="98">
        <f>VLOOKUP($A817+ROUND((COLUMN()-2)/24,5),АТС!$A$41:$F$736,5)+VLOOKUP($A817+ROUND((COLUMN()-2)/24,5),'Расчет сбытовых надбавок'!$B$2281:'Расчет сбытовых надбавок'!$G$3024,4)</f>
        <v>141.45000000000002</v>
      </c>
      <c r="Q817" s="98">
        <f>VLOOKUP($A817+ROUND((COLUMN()-2)/24,5),АТС!$A$41:$F$736,5)+VLOOKUP($A817+ROUND((COLUMN()-2)/24,5),'Расчет сбытовых надбавок'!$B$2281:'Расчет сбытовых надбавок'!$G$3024,4)</f>
        <v>136.72</v>
      </c>
      <c r="R817" s="98">
        <f>VLOOKUP($A817+ROUND((COLUMN()-2)/24,5),АТС!$A$41:$F$736,5)+VLOOKUP($A817+ROUND((COLUMN()-2)/24,5),'Расчет сбытовых надбавок'!$B$2281:'Расчет сбытовых надбавок'!$G$3024,4)</f>
        <v>180.14999999999998</v>
      </c>
      <c r="S817" s="98">
        <f>VLOOKUP($A817+ROUND((COLUMN()-2)/24,5),АТС!$A$41:$F$736,5)+VLOOKUP($A817+ROUND((COLUMN()-2)/24,5),'Расчет сбытовых надбавок'!$B$2281:'Расчет сбытовых надбавок'!$G$3024,4)</f>
        <v>248.57</v>
      </c>
      <c r="T817" s="98">
        <f>VLOOKUP($A817+ROUND((COLUMN()-2)/24,5),АТС!$A$41:$F$736,5)+VLOOKUP($A817+ROUND((COLUMN()-2)/24,5),'Расчет сбытовых надбавок'!$B$2281:'Расчет сбытовых надбавок'!$G$3024,4)</f>
        <v>280.14</v>
      </c>
      <c r="U817" s="98">
        <f>VLOOKUP($A817+ROUND((COLUMN()-2)/24,5),АТС!$A$41:$F$736,5)+VLOOKUP($A817+ROUND((COLUMN()-2)/24,5),'Расчет сбытовых надбавок'!$B$2281:'Расчет сбытовых надбавок'!$G$3024,4)</f>
        <v>247.32</v>
      </c>
      <c r="V817" s="98">
        <f>VLOOKUP($A817+ROUND((COLUMN()-2)/24,5),АТС!$A$41:$F$736,5)+VLOOKUP($A817+ROUND((COLUMN()-2)/24,5),'Расчет сбытовых надбавок'!$B$2281:'Расчет сбытовых надбавок'!$G$3024,4)</f>
        <v>347.88</v>
      </c>
      <c r="W817" s="98">
        <f>VLOOKUP($A817+ROUND((COLUMN()-2)/24,5),АТС!$A$41:$F$736,5)+VLOOKUP($A817+ROUND((COLUMN()-2)/24,5),'Расчет сбытовых надбавок'!$B$2281:'Расчет сбытовых надбавок'!$G$3024,4)</f>
        <v>357.77000000000004</v>
      </c>
      <c r="X817" s="98">
        <f>VLOOKUP($A817+ROUND((COLUMN()-2)/24,5),АТС!$A$41:$F$736,5)+VLOOKUP($A817+ROUND((COLUMN()-2)/24,5),'Расчет сбытовых надбавок'!$B$2281:'Расчет сбытовых надбавок'!$G$3024,4)</f>
        <v>478.92</v>
      </c>
      <c r="Y817" s="98">
        <f>VLOOKUP($A817+ROUND((COLUMN()-2)/24,5),АТС!$A$41:$F$736,5)+VLOOKUP($A817+ROUND((COLUMN()-2)/24,5),'Расчет сбытовых надбавок'!$B$2281:'Расчет сбытовых надбавок'!$G$3024,4)</f>
        <v>430.24</v>
      </c>
    </row>
    <row r="818" spans="1:27" x14ac:dyDescent="0.2">
      <c r="A818" s="79">
        <f t="shared" si="23"/>
        <v>42577</v>
      </c>
      <c r="B818" s="98">
        <f>VLOOKUP($A818+ROUND((COLUMN()-2)/24,5),АТС!$A$41:$F$736,5)+VLOOKUP($A818+ROUND((COLUMN()-2)/24,5),'Расчет сбытовых надбавок'!$B$2281:'Расчет сбытовых надбавок'!$G$3024,4)</f>
        <v>0.01</v>
      </c>
      <c r="C818" s="98">
        <f>VLOOKUP($A818+ROUND((COLUMN()-2)/24,5),АТС!$A$41:$F$736,5)+VLOOKUP($A818+ROUND((COLUMN()-2)/24,5),'Расчет сбытовых надбавок'!$B$2281:'Расчет сбытовых надбавок'!$G$3024,4)</f>
        <v>317.05</v>
      </c>
      <c r="D818" s="98">
        <f>VLOOKUP($A818+ROUND((COLUMN()-2)/24,5),АТС!$A$41:$F$736,5)+VLOOKUP($A818+ROUND((COLUMN()-2)/24,5),'Расчет сбытовых надбавок'!$B$2281:'Расчет сбытовых надбавок'!$G$3024,4)</f>
        <v>71.61</v>
      </c>
      <c r="E818" s="98">
        <f>VLOOKUP($A818+ROUND((COLUMN()-2)/24,5),АТС!$A$41:$F$736,5)+VLOOKUP($A818+ROUND((COLUMN()-2)/24,5),'Расчет сбытовых надбавок'!$B$2281:'Расчет сбытовых надбавок'!$G$3024,4)</f>
        <v>0</v>
      </c>
      <c r="F818" s="98">
        <f>VLOOKUP($A818+ROUND((COLUMN()-2)/24,5),АТС!$A$41:$F$736,5)+VLOOKUP($A818+ROUND((COLUMN()-2)/24,5),'Расчет сбытовых надбавок'!$B$2281:'Расчет сбытовых надбавок'!$G$3024,4)</f>
        <v>0</v>
      </c>
      <c r="G818" s="98">
        <f>VLOOKUP($A818+ROUND((COLUMN()-2)/24,5),АТС!$A$41:$F$736,5)+VLOOKUP($A818+ROUND((COLUMN()-2)/24,5),'Расчет сбытовых надбавок'!$B$2281:'Расчет сбытовых надбавок'!$G$3024,4)</f>
        <v>0</v>
      </c>
      <c r="H818" s="98">
        <f>VLOOKUP($A818+ROUND((COLUMN()-2)/24,5),АТС!$A$41:$F$736,5)+VLOOKUP($A818+ROUND((COLUMN()-2)/24,5),'Расчет сбытовых надбавок'!$B$2281:'Расчет сбытовых надбавок'!$G$3024,4)</f>
        <v>0.01</v>
      </c>
      <c r="I818" s="98">
        <f>VLOOKUP($A818+ROUND((COLUMN()-2)/24,5),АТС!$A$41:$F$736,5)+VLOOKUP($A818+ROUND((COLUMN()-2)/24,5),'Расчет сбытовых надбавок'!$B$2281:'Расчет сбытовых надбавок'!$G$3024,4)</f>
        <v>0</v>
      </c>
      <c r="J818" s="98">
        <f>VLOOKUP($A818+ROUND((COLUMN()-2)/24,5),АТС!$A$41:$F$736,5)+VLOOKUP($A818+ROUND((COLUMN()-2)/24,5),'Расчет сбытовых надбавок'!$B$2281:'Расчет сбытовых надбавок'!$G$3024,4)</f>
        <v>63.31</v>
      </c>
      <c r="K818" s="98">
        <f>VLOOKUP($A818+ROUND((COLUMN()-2)/24,5),АТС!$A$41:$F$736,5)+VLOOKUP($A818+ROUND((COLUMN()-2)/24,5),'Расчет сбытовых надбавок'!$B$2281:'Расчет сбытовых надбавок'!$G$3024,4)</f>
        <v>87.5</v>
      </c>
      <c r="L818" s="98">
        <f>VLOOKUP($A818+ROUND((COLUMN()-2)/24,5),АТС!$A$41:$F$736,5)+VLOOKUP($A818+ROUND((COLUMN()-2)/24,5),'Расчет сбытовых надбавок'!$B$2281:'Расчет сбытовых надбавок'!$G$3024,4)</f>
        <v>69.739999999999995</v>
      </c>
      <c r="M818" s="98">
        <f>VLOOKUP($A818+ROUND((COLUMN()-2)/24,5),АТС!$A$41:$F$736,5)+VLOOKUP($A818+ROUND((COLUMN()-2)/24,5),'Расчет сбытовых надбавок'!$B$2281:'Расчет сбытовых надбавок'!$G$3024,4)</f>
        <v>75.64</v>
      </c>
      <c r="N818" s="98">
        <f>VLOOKUP($A818+ROUND((COLUMN()-2)/24,5),АТС!$A$41:$F$736,5)+VLOOKUP($A818+ROUND((COLUMN()-2)/24,5),'Расчет сбытовых надбавок'!$B$2281:'Расчет сбытовых надбавок'!$G$3024,4)</f>
        <v>39.5</v>
      </c>
      <c r="O818" s="98">
        <f>VLOOKUP($A818+ROUND((COLUMN()-2)/24,5),АТС!$A$41:$F$736,5)+VLOOKUP($A818+ROUND((COLUMN()-2)/24,5),'Расчет сбытовых надбавок'!$B$2281:'Расчет сбытовых надбавок'!$G$3024,4)</f>
        <v>39.050000000000004</v>
      </c>
      <c r="P818" s="98">
        <f>VLOOKUP($A818+ROUND((COLUMN()-2)/24,5),АТС!$A$41:$F$736,5)+VLOOKUP($A818+ROUND((COLUMN()-2)/24,5),'Расчет сбытовых надбавок'!$B$2281:'Расчет сбытовых надбавок'!$G$3024,4)</f>
        <v>51.9</v>
      </c>
      <c r="Q818" s="98">
        <f>VLOOKUP($A818+ROUND((COLUMN()-2)/24,5),АТС!$A$41:$F$736,5)+VLOOKUP($A818+ROUND((COLUMN()-2)/24,5),'Расчет сбытовых надбавок'!$B$2281:'Расчет сбытовых надбавок'!$G$3024,4)</f>
        <v>49.06</v>
      </c>
      <c r="R818" s="98">
        <f>VLOOKUP($A818+ROUND((COLUMN()-2)/24,5),АТС!$A$41:$F$736,5)+VLOOKUP($A818+ROUND((COLUMN()-2)/24,5),'Расчет сбытовых надбавок'!$B$2281:'Расчет сбытовых надбавок'!$G$3024,4)</f>
        <v>81.75</v>
      </c>
      <c r="S818" s="98">
        <f>VLOOKUP($A818+ROUND((COLUMN()-2)/24,5),АТС!$A$41:$F$736,5)+VLOOKUP($A818+ROUND((COLUMN()-2)/24,5),'Расчет сбытовых надбавок'!$B$2281:'Расчет сбытовых надбавок'!$G$3024,4)</f>
        <v>85.48</v>
      </c>
      <c r="T818" s="98">
        <f>VLOOKUP($A818+ROUND((COLUMN()-2)/24,5),АТС!$A$41:$F$736,5)+VLOOKUP($A818+ROUND((COLUMN()-2)/24,5),'Расчет сбытовых надбавок'!$B$2281:'Расчет сбытовых надбавок'!$G$3024,4)</f>
        <v>117.75</v>
      </c>
      <c r="U818" s="98">
        <f>VLOOKUP($A818+ROUND((COLUMN()-2)/24,5),АТС!$A$41:$F$736,5)+VLOOKUP($A818+ROUND((COLUMN()-2)/24,5),'Расчет сбытовых надбавок'!$B$2281:'Расчет сбытовых надбавок'!$G$3024,4)</f>
        <v>77.47</v>
      </c>
      <c r="V818" s="98">
        <f>VLOOKUP($A818+ROUND((COLUMN()-2)/24,5),АТС!$A$41:$F$736,5)+VLOOKUP($A818+ROUND((COLUMN()-2)/24,5),'Расчет сбытовых надбавок'!$B$2281:'Расчет сбытовых надбавок'!$G$3024,4)</f>
        <v>127.84</v>
      </c>
      <c r="W818" s="98">
        <f>VLOOKUP($A818+ROUND((COLUMN()-2)/24,5),АТС!$A$41:$F$736,5)+VLOOKUP($A818+ROUND((COLUMN()-2)/24,5),'Расчет сбытовых надбавок'!$B$2281:'Расчет сбытовых надбавок'!$G$3024,4)</f>
        <v>185.81</v>
      </c>
      <c r="X818" s="98">
        <f>VLOOKUP($A818+ROUND((COLUMN()-2)/24,5),АТС!$A$41:$F$736,5)+VLOOKUP($A818+ROUND((COLUMN()-2)/24,5),'Расчет сбытовых надбавок'!$B$2281:'Расчет сбытовых надбавок'!$G$3024,4)</f>
        <v>320.99</v>
      </c>
      <c r="Y818" s="98">
        <f>VLOOKUP($A818+ROUND((COLUMN()-2)/24,5),АТС!$A$41:$F$736,5)+VLOOKUP($A818+ROUND((COLUMN()-2)/24,5),'Расчет сбытовых надбавок'!$B$2281:'Расчет сбытовых надбавок'!$G$3024,4)</f>
        <v>545.26</v>
      </c>
    </row>
    <row r="819" spans="1:27" x14ac:dyDescent="0.2">
      <c r="A819" s="79">
        <f t="shared" si="23"/>
        <v>42578</v>
      </c>
      <c r="B819" s="98">
        <f>VLOOKUP($A819+ROUND((COLUMN()-2)/24,5),АТС!$A$41:$F$736,5)+VLOOKUP($A819+ROUND((COLUMN()-2)/24,5),'Расчет сбытовых надбавок'!$B$2281:'Расчет сбытовых надбавок'!$G$3024,4)</f>
        <v>162.04000000000002</v>
      </c>
      <c r="C819" s="98">
        <f>VLOOKUP($A819+ROUND((COLUMN()-2)/24,5),АТС!$A$41:$F$736,5)+VLOOKUP($A819+ROUND((COLUMN()-2)/24,5),'Расчет сбытовых надбавок'!$B$2281:'Расчет сбытовых надбавок'!$G$3024,4)</f>
        <v>111.91</v>
      </c>
      <c r="D819" s="98">
        <f>VLOOKUP($A819+ROUND((COLUMN()-2)/24,5),АТС!$A$41:$F$736,5)+VLOOKUP($A819+ROUND((COLUMN()-2)/24,5),'Расчет сбытовых надбавок'!$B$2281:'Расчет сбытовых надбавок'!$G$3024,4)</f>
        <v>121.92</v>
      </c>
      <c r="E819" s="98">
        <f>VLOOKUP($A819+ROUND((COLUMN()-2)/24,5),АТС!$A$41:$F$736,5)+VLOOKUP($A819+ROUND((COLUMN()-2)/24,5),'Расчет сбытовых надбавок'!$B$2281:'Расчет сбытовых надбавок'!$G$3024,4)</f>
        <v>89.35</v>
      </c>
      <c r="F819" s="98">
        <f>VLOOKUP($A819+ROUND((COLUMN()-2)/24,5),АТС!$A$41:$F$736,5)+VLOOKUP($A819+ROUND((COLUMN()-2)/24,5),'Расчет сбытовых надбавок'!$B$2281:'Расчет сбытовых надбавок'!$G$3024,4)</f>
        <v>94.35</v>
      </c>
      <c r="G819" s="98">
        <f>VLOOKUP($A819+ROUND((COLUMN()-2)/24,5),АТС!$A$41:$F$736,5)+VLOOKUP($A819+ROUND((COLUMN()-2)/24,5),'Расчет сбытовых надбавок'!$B$2281:'Расчет сбытовых надбавок'!$G$3024,4)</f>
        <v>0.01</v>
      </c>
      <c r="H819" s="98">
        <f>VLOOKUP($A819+ROUND((COLUMN()-2)/24,5),АТС!$A$41:$F$736,5)+VLOOKUP($A819+ROUND((COLUMN()-2)/24,5),'Расчет сбытовых надбавок'!$B$2281:'Расчет сбытовых надбавок'!$G$3024,4)</f>
        <v>0</v>
      </c>
      <c r="I819" s="98">
        <f>VLOOKUP($A819+ROUND((COLUMN()-2)/24,5),АТС!$A$41:$F$736,5)+VLOOKUP($A819+ROUND((COLUMN()-2)/24,5),'Расчет сбытовых надбавок'!$B$2281:'Расчет сбытовых надбавок'!$G$3024,4)</f>
        <v>0</v>
      </c>
      <c r="J819" s="98">
        <f>VLOOKUP($A819+ROUND((COLUMN()-2)/24,5),АТС!$A$41:$F$736,5)+VLOOKUP($A819+ROUND((COLUMN()-2)/24,5),'Расчет сбытовых надбавок'!$B$2281:'Расчет сбытовых надбавок'!$G$3024,4)</f>
        <v>36.120000000000005</v>
      </c>
      <c r="K819" s="98">
        <f>VLOOKUP($A819+ROUND((COLUMN()-2)/24,5),АТС!$A$41:$F$736,5)+VLOOKUP($A819+ROUND((COLUMN()-2)/24,5),'Расчет сбытовых надбавок'!$B$2281:'Расчет сбытовых надбавок'!$G$3024,4)</f>
        <v>17.22</v>
      </c>
      <c r="L819" s="98">
        <f>VLOOKUP($A819+ROUND((COLUMN()-2)/24,5),АТС!$A$41:$F$736,5)+VLOOKUP($A819+ROUND((COLUMN()-2)/24,5),'Расчет сбытовых надбавок'!$B$2281:'Расчет сбытовых надбавок'!$G$3024,4)</f>
        <v>18.079999999999998</v>
      </c>
      <c r="M819" s="98">
        <f>VLOOKUP($A819+ROUND((COLUMN()-2)/24,5),АТС!$A$41:$F$736,5)+VLOOKUP($A819+ROUND((COLUMN()-2)/24,5),'Расчет сбытовых надбавок'!$B$2281:'Расчет сбытовых надбавок'!$G$3024,4)</f>
        <v>29.77</v>
      </c>
      <c r="N819" s="98">
        <f>VLOOKUP($A819+ROUND((COLUMN()-2)/24,5),АТС!$A$41:$F$736,5)+VLOOKUP($A819+ROUND((COLUMN()-2)/24,5),'Расчет сбытовых надбавок'!$B$2281:'Расчет сбытовых надбавок'!$G$3024,4)</f>
        <v>9.76</v>
      </c>
      <c r="O819" s="98">
        <f>VLOOKUP($A819+ROUND((COLUMN()-2)/24,5),АТС!$A$41:$F$736,5)+VLOOKUP($A819+ROUND((COLUMN()-2)/24,5),'Расчет сбытовых надбавок'!$B$2281:'Расчет сбытовых надбавок'!$G$3024,4)</f>
        <v>15.25</v>
      </c>
      <c r="P819" s="98">
        <f>VLOOKUP($A819+ROUND((COLUMN()-2)/24,5),АТС!$A$41:$F$736,5)+VLOOKUP($A819+ROUND((COLUMN()-2)/24,5),'Расчет сбытовых надбавок'!$B$2281:'Расчет сбытовых надбавок'!$G$3024,4)</f>
        <v>2.2000000000000002</v>
      </c>
      <c r="Q819" s="98">
        <f>VLOOKUP($A819+ROUND((COLUMN()-2)/24,5),АТС!$A$41:$F$736,5)+VLOOKUP($A819+ROUND((COLUMN()-2)/24,5),'Расчет сбытовых надбавок'!$B$2281:'Расчет сбытовых надбавок'!$G$3024,4)</f>
        <v>9.8199999999999985</v>
      </c>
      <c r="R819" s="98">
        <f>VLOOKUP($A819+ROUND((COLUMN()-2)/24,5),АТС!$A$41:$F$736,5)+VLOOKUP($A819+ROUND((COLUMN()-2)/24,5),'Расчет сбытовых надбавок'!$B$2281:'Расчет сбытовых надбавок'!$G$3024,4)</f>
        <v>4.2299999999999995</v>
      </c>
      <c r="S819" s="98">
        <f>VLOOKUP($A819+ROUND((COLUMN()-2)/24,5),АТС!$A$41:$F$736,5)+VLOOKUP($A819+ROUND((COLUMN()-2)/24,5),'Расчет сбытовых надбавок'!$B$2281:'Расчет сбытовых надбавок'!$G$3024,4)</f>
        <v>19.43</v>
      </c>
      <c r="T819" s="98">
        <f>VLOOKUP($A819+ROUND((COLUMN()-2)/24,5),АТС!$A$41:$F$736,5)+VLOOKUP($A819+ROUND((COLUMN()-2)/24,5),'Расчет сбытовых надбавок'!$B$2281:'Расчет сбытовых надбавок'!$G$3024,4)</f>
        <v>10.850000000000001</v>
      </c>
      <c r="U819" s="98">
        <f>VLOOKUP($A819+ROUND((COLUMN()-2)/24,5),АТС!$A$41:$F$736,5)+VLOOKUP($A819+ROUND((COLUMN()-2)/24,5),'Расчет сбытовых надбавок'!$B$2281:'Расчет сбытовых надбавок'!$G$3024,4)</f>
        <v>0.01</v>
      </c>
      <c r="V819" s="98">
        <f>VLOOKUP($A819+ROUND((COLUMN()-2)/24,5),АТС!$A$41:$F$736,5)+VLOOKUP($A819+ROUND((COLUMN()-2)/24,5),'Расчет сбытовых надбавок'!$B$2281:'Расчет сбытовых надбавок'!$G$3024,4)</f>
        <v>629.69999999999993</v>
      </c>
      <c r="W819" s="98">
        <f>VLOOKUP($A819+ROUND((COLUMN()-2)/24,5),АТС!$A$41:$F$736,5)+VLOOKUP($A819+ROUND((COLUMN()-2)/24,5),'Расчет сбытовых надбавок'!$B$2281:'Расчет сбытовых надбавок'!$G$3024,4)</f>
        <v>18.600000000000001</v>
      </c>
      <c r="X819" s="98">
        <f>VLOOKUP($A819+ROUND((COLUMN()-2)/24,5),АТС!$A$41:$F$736,5)+VLOOKUP($A819+ROUND((COLUMN()-2)/24,5),'Расчет сбытовых надбавок'!$B$2281:'Расчет сбытовых надбавок'!$G$3024,4)</f>
        <v>258.96000000000004</v>
      </c>
      <c r="Y819" s="98">
        <f>VLOOKUP($A819+ROUND((COLUMN()-2)/24,5),АТС!$A$41:$F$736,5)+VLOOKUP($A819+ROUND((COLUMN()-2)/24,5),'Расчет сбытовых надбавок'!$B$2281:'Расчет сбытовых надбавок'!$G$3024,4)</f>
        <v>424.37</v>
      </c>
    </row>
    <row r="820" spans="1:27" x14ac:dyDescent="0.2">
      <c r="A820" s="79">
        <f t="shared" si="23"/>
        <v>42579</v>
      </c>
      <c r="B820" s="98">
        <f>VLOOKUP($A820+ROUND((COLUMN()-2)/24,5),АТС!$A$41:$F$736,5)+VLOOKUP($A820+ROUND((COLUMN()-2)/24,5),'Расчет сбытовых надбавок'!$B$2281:'Расчет сбытовых надбавок'!$G$3024,4)</f>
        <v>155.57000000000002</v>
      </c>
      <c r="C820" s="98">
        <f>VLOOKUP($A820+ROUND((COLUMN()-2)/24,5),АТС!$A$41:$F$736,5)+VLOOKUP($A820+ROUND((COLUMN()-2)/24,5),'Расчет сбытовых надбавок'!$B$2281:'Расчет сбытовых надбавок'!$G$3024,4)</f>
        <v>0.01</v>
      </c>
      <c r="D820" s="98">
        <f>VLOOKUP($A820+ROUND((COLUMN()-2)/24,5),АТС!$A$41:$F$736,5)+VLOOKUP($A820+ROUND((COLUMN()-2)/24,5),'Расчет сбытовых надбавок'!$B$2281:'Расчет сбытовых надбавок'!$G$3024,4)</f>
        <v>0</v>
      </c>
      <c r="E820" s="98">
        <f>VLOOKUP($A820+ROUND((COLUMN()-2)/24,5),АТС!$A$41:$F$736,5)+VLOOKUP($A820+ROUND((COLUMN()-2)/24,5),'Расчет сбытовых надбавок'!$B$2281:'Расчет сбытовых надбавок'!$G$3024,4)</f>
        <v>0</v>
      </c>
      <c r="F820" s="98">
        <f>VLOOKUP($A820+ROUND((COLUMN()-2)/24,5),АТС!$A$41:$F$736,5)+VLOOKUP($A820+ROUND((COLUMN()-2)/24,5),'Расчет сбытовых надбавок'!$B$2281:'Расчет сбытовых надбавок'!$G$3024,4)</f>
        <v>73.12</v>
      </c>
      <c r="G820" s="98">
        <f>VLOOKUP($A820+ROUND((COLUMN()-2)/24,5),АТС!$A$41:$F$736,5)+VLOOKUP($A820+ROUND((COLUMN()-2)/24,5),'Расчет сбытовых надбавок'!$B$2281:'Расчет сбытовых надбавок'!$G$3024,4)</f>
        <v>25.97</v>
      </c>
      <c r="H820" s="98">
        <f>VLOOKUP($A820+ROUND((COLUMN()-2)/24,5),АТС!$A$41:$F$736,5)+VLOOKUP($A820+ROUND((COLUMN()-2)/24,5),'Расчет сбытовых надбавок'!$B$2281:'Расчет сбытовых надбавок'!$G$3024,4)</f>
        <v>0</v>
      </c>
      <c r="I820" s="98">
        <f>VLOOKUP($A820+ROUND((COLUMN()-2)/24,5),АТС!$A$41:$F$736,5)+VLOOKUP($A820+ROUND((COLUMN()-2)/24,5),'Расчет сбытовых надбавок'!$B$2281:'Расчет сбытовых надбавок'!$G$3024,4)</f>
        <v>0</v>
      </c>
      <c r="J820" s="98">
        <f>VLOOKUP($A820+ROUND((COLUMN()-2)/24,5),АТС!$A$41:$F$736,5)+VLOOKUP($A820+ROUND((COLUMN()-2)/24,5),'Расчет сбытовых надбавок'!$B$2281:'Расчет сбытовых надбавок'!$G$3024,4)</f>
        <v>0.01</v>
      </c>
      <c r="K820" s="98">
        <f>VLOOKUP($A820+ROUND((COLUMN()-2)/24,5),АТС!$A$41:$F$736,5)+VLOOKUP($A820+ROUND((COLUMN()-2)/24,5),'Расчет сбытовых надбавок'!$B$2281:'Расчет сбытовых надбавок'!$G$3024,4)</f>
        <v>0.01</v>
      </c>
      <c r="L820" s="98">
        <f>VLOOKUP($A820+ROUND((COLUMN()-2)/24,5),АТС!$A$41:$F$736,5)+VLOOKUP($A820+ROUND((COLUMN()-2)/24,5),'Расчет сбытовых надбавок'!$B$2281:'Расчет сбытовых надбавок'!$G$3024,4)</f>
        <v>0.01</v>
      </c>
      <c r="M820" s="98">
        <f>VLOOKUP($A820+ROUND((COLUMN()-2)/24,5),АТС!$A$41:$F$736,5)+VLOOKUP($A820+ROUND((COLUMN()-2)/24,5),'Расчет сбытовых надбавок'!$B$2281:'Расчет сбытовых надбавок'!$G$3024,4)</f>
        <v>0</v>
      </c>
      <c r="N820" s="98">
        <f>VLOOKUP($A820+ROUND((COLUMN()-2)/24,5),АТС!$A$41:$F$736,5)+VLOOKUP($A820+ROUND((COLUMN()-2)/24,5),'Расчет сбытовых надбавок'!$B$2281:'Расчет сбытовых надбавок'!$G$3024,4)</f>
        <v>1242.8800000000001</v>
      </c>
      <c r="O820" s="98">
        <f>VLOOKUP($A820+ROUND((COLUMN()-2)/24,5),АТС!$A$41:$F$736,5)+VLOOKUP($A820+ROUND((COLUMN()-2)/24,5),'Расчет сбытовых надбавок'!$B$2281:'Расчет сбытовых надбавок'!$G$3024,4)</f>
        <v>1248.31</v>
      </c>
      <c r="P820" s="98">
        <f>VLOOKUP($A820+ROUND((COLUMN()-2)/24,5),АТС!$A$41:$F$736,5)+VLOOKUP($A820+ROUND((COLUMN()-2)/24,5),'Расчет сбытовых надбавок'!$B$2281:'Расчет сбытовых надбавок'!$G$3024,4)</f>
        <v>0.25</v>
      </c>
      <c r="Q820" s="98">
        <f>VLOOKUP($A820+ROUND((COLUMN()-2)/24,5),АТС!$A$41:$F$736,5)+VLOOKUP($A820+ROUND((COLUMN()-2)/24,5),'Расчет сбытовых надбавок'!$B$2281:'Расчет сбытовых надбавок'!$G$3024,4)</f>
        <v>0.35</v>
      </c>
      <c r="R820" s="98">
        <f>VLOOKUP($A820+ROUND((COLUMN()-2)/24,5),АТС!$A$41:$F$736,5)+VLOOKUP($A820+ROUND((COLUMN()-2)/24,5),'Расчет сбытовых надбавок'!$B$2281:'Расчет сбытовых надбавок'!$G$3024,4)</f>
        <v>1345.21</v>
      </c>
      <c r="S820" s="98">
        <f>VLOOKUP($A820+ROUND((COLUMN()-2)/24,5),АТС!$A$41:$F$736,5)+VLOOKUP($A820+ROUND((COLUMN()-2)/24,5),'Расчет сбытовых надбавок'!$B$2281:'Расчет сбытовых надбавок'!$G$3024,4)</f>
        <v>1241.1099999999999</v>
      </c>
      <c r="T820" s="98">
        <f>VLOOKUP($A820+ROUND((COLUMN()-2)/24,5),АТС!$A$41:$F$736,5)+VLOOKUP($A820+ROUND((COLUMN()-2)/24,5),'Расчет сбытовых надбавок'!$B$2281:'Расчет сбытовых надбавок'!$G$3024,4)</f>
        <v>0</v>
      </c>
      <c r="U820" s="98">
        <f>VLOOKUP($A820+ROUND((COLUMN()-2)/24,5),АТС!$A$41:$F$736,5)+VLOOKUP($A820+ROUND((COLUMN()-2)/24,5),'Расчет сбытовых надбавок'!$B$2281:'Расчет сбытовых надбавок'!$G$3024,4)</f>
        <v>0</v>
      </c>
      <c r="V820" s="98">
        <f>VLOOKUP($A820+ROUND((COLUMN()-2)/24,5),АТС!$A$41:$F$736,5)+VLOOKUP($A820+ROUND((COLUMN()-2)/24,5),'Расчет сбытовых надбавок'!$B$2281:'Расчет сбытовых надбавок'!$G$3024,4)</f>
        <v>0</v>
      </c>
      <c r="W820" s="98">
        <f>VLOOKUP($A820+ROUND((COLUMN()-2)/24,5),АТС!$A$41:$F$736,5)+VLOOKUP($A820+ROUND((COLUMN()-2)/24,5),'Расчет сбытовых надбавок'!$B$2281:'Расчет сбытовых надбавок'!$G$3024,4)</f>
        <v>0</v>
      </c>
      <c r="X820" s="98">
        <f>VLOOKUP($A820+ROUND((COLUMN()-2)/24,5),АТС!$A$41:$F$736,5)+VLOOKUP($A820+ROUND((COLUMN()-2)/24,5),'Расчет сбытовых надбавок'!$B$2281:'Расчет сбытовых надбавок'!$G$3024,4)</f>
        <v>294.25</v>
      </c>
      <c r="Y820" s="98">
        <f>VLOOKUP($A820+ROUND((COLUMN()-2)/24,5),АТС!$A$41:$F$736,5)+VLOOKUP($A820+ROUND((COLUMN()-2)/24,5),'Расчет сбытовых надбавок'!$B$2281:'Расчет сбытовых надбавок'!$G$3024,4)</f>
        <v>11.1</v>
      </c>
    </row>
    <row r="821" spans="1:27" x14ac:dyDescent="0.2">
      <c r="A821" s="79">
        <f t="shared" si="23"/>
        <v>42580</v>
      </c>
      <c r="B821" s="98">
        <f>VLOOKUP($A821+ROUND((COLUMN()-2)/24,5),АТС!$A$41:$F$736,5)+VLOOKUP($A821+ROUND((COLUMN()-2)/24,5),'Расчет сбытовых надбавок'!$B$2281:'Расчет сбытовых надбавок'!$G$3024,4)</f>
        <v>0</v>
      </c>
      <c r="C821" s="98">
        <f>VLOOKUP($A821+ROUND((COLUMN()-2)/24,5),АТС!$A$41:$F$736,5)+VLOOKUP($A821+ROUND((COLUMN()-2)/24,5),'Расчет сбытовых надбавок'!$B$2281:'Расчет сбытовых надбавок'!$G$3024,4)</f>
        <v>0</v>
      </c>
      <c r="D821" s="98">
        <f>VLOOKUP($A821+ROUND((COLUMN()-2)/24,5),АТС!$A$41:$F$736,5)+VLOOKUP($A821+ROUND((COLUMN()-2)/24,5),'Расчет сбытовых надбавок'!$B$2281:'Расчет сбытовых надбавок'!$G$3024,4)</f>
        <v>0.01</v>
      </c>
      <c r="E821" s="98">
        <f>VLOOKUP($A821+ROUND((COLUMN()-2)/24,5),АТС!$A$41:$F$736,5)+VLOOKUP($A821+ROUND((COLUMN()-2)/24,5),'Расчет сбытовых надбавок'!$B$2281:'Расчет сбытовых надбавок'!$G$3024,4)</f>
        <v>0.01</v>
      </c>
      <c r="F821" s="98">
        <f>VLOOKUP($A821+ROUND((COLUMN()-2)/24,5),АТС!$A$41:$F$736,5)+VLOOKUP($A821+ROUND((COLUMN()-2)/24,5),'Расчет сбытовых надбавок'!$B$2281:'Расчет сбытовых надбавок'!$G$3024,4)</f>
        <v>0.01</v>
      </c>
      <c r="G821" s="98">
        <f>VLOOKUP($A821+ROUND((COLUMN()-2)/24,5),АТС!$A$41:$F$736,5)+VLOOKUP($A821+ROUND((COLUMN()-2)/24,5),'Расчет сбытовых надбавок'!$B$2281:'Расчет сбытовых надбавок'!$G$3024,4)</f>
        <v>0</v>
      </c>
      <c r="H821" s="98">
        <f>VLOOKUP($A821+ROUND((COLUMN()-2)/24,5),АТС!$A$41:$F$736,5)+VLOOKUP($A821+ROUND((COLUMN()-2)/24,5),'Расчет сбытовых надбавок'!$B$2281:'Расчет сбытовых надбавок'!$G$3024,4)</f>
        <v>0</v>
      </c>
      <c r="I821" s="98">
        <f>VLOOKUP($A821+ROUND((COLUMN()-2)/24,5),АТС!$A$41:$F$736,5)+VLOOKUP($A821+ROUND((COLUMN()-2)/24,5),'Расчет сбытовых надбавок'!$B$2281:'Расчет сбытовых надбавок'!$G$3024,4)</f>
        <v>0.01</v>
      </c>
      <c r="J821" s="98">
        <f>VLOOKUP($A821+ROUND((COLUMN()-2)/24,5),АТС!$A$41:$F$736,5)+VLOOKUP($A821+ROUND((COLUMN()-2)/24,5),'Расчет сбытовых надбавок'!$B$2281:'Расчет сбытовых надбавок'!$G$3024,4)</f>
        <v>0.01</v>
      </c>
      <c r="K821" s="98">
        <f>VLOOKUP($A821+ROUND((COLUMN()-2)/24,5),АТС!$A$41:$F$736,5)+VLOOKUP($A821+ROUND((COLUMN()-2)/24,5),'Расчет сбытовых надбавок'!$B$2281:'Расчет сбытовых надбавок'!$G$3024,4)</f>
        <v>0</v>
      </c>
      <c r="L821" s="98">
        <f>VLOOKUP($A821+ROUND((COLUMN()-2)/24,5),АТС!$A$41:$F$736,5)+VLOOKUP($A821+ROUND((COLUMN()-2)/24,5),'Расчет сбытовых надбавок'!$B$2281:'Расчет сбытовых надбавок'!$G$3024,4)</f>
        <v>0</v>
      </c>
      <c r="M821" s="98">
        <f>VLOOKUP($A821+ROUND((COLUMN()-2)/24,5),АТС!$A$41:$F$736,5)+VLOOKUP($A821+ROUND((COLUMN()-2)/24,5),'Расчет сбытовых надбавок'!$B$2281:'Расчет сбытовых надбавок'!$G$3024,4)</f>
        <v>0.01</v>
      </c>
      <c r="N821" s="98">
        <f>VLOOKUP($A821+ROUND((COLUMN()-2)/24,5),АТС!$A$41:$F$736,5)+VLOOKUP($A821+ROUND((COLUMN()-2)/24,5),'Расчет сбытовых надбавок'!$B$2281:'Расчет сбытовых надбавок'!$G$3024,4)</f>
        <v>125.56</v>
      </c>
      <c r="O821" s="98">
        <f>VLOOKUP($A821+ROUND((COLUMN()-2)/24,5),АТС!$A$41:$F$736,5)+VLOOKUP($A821+ROUND((COLUMN()-2)/24,5),'Расчет сбытовых надбавок'!$B$2281:'Расчет сбытовых надбавок'!$G$3024,4)</f>
        <v>1039.2</v>
      </c>
      <c r="P821" s="98">
        <f>VLOOKUP($A821+ROUND((COLUMN()-2)/24,5),АТС!$A$41:$F$736,5)+VLOOKUP($A821+ROUND((COLUMN()-2)/24,5),'Расчет сбытовых надбавок'!$B$2281:'Расчет сбытовых надбавок'!$G$3024,4)</f>
        <v>1026.24</v>
      </c>
      <c r="Q821" s="98">
        <f>VLOOKUP($A821+ROUND((COLUMN()-2)/24,5),АТС!$A$41:$F$736,5)+VLOOKUP($A821+ROUND((COLUMN()-2)/24,5),'Расчет сбытовых надбавок'!$B$2281:'Расчет сбытовых надбавок'!$G$3024,4)</f>
        <v>802.7</v>
      </c>
      <c r="R821" s="98">
        <f>VLOOKUP($A821+ROUND((COLUMN()-2)/24,5),АТС!$A$41:$F$736,5)+VLOOKUP($A821+ROUND((COLUMN()-2)/24,5),'Расчет сбытовых надбавок'!$B$2281:'Расчет сбытовых надбавок'!$G$3024,4)</f>
        <v>87.45</v>
      </c>
      <c r="S821" s="98">
        <f>VLOOKUP($A821+ROUND((COLUMN()-2)/24,5),АТС!$A$41:$F$736,5)+VLOOKUP($A821+ROUND((COLUMN()-2)/24,5),'Расчет сбытовых надбавок'!$B$2281:'Расчет сбытовых надбавок'!$G$3024,4)</f>
        <v>116.72</v>
      </c>
      <c r="T821" s="98">
        <f>VLOOKUP($A821+ROUND((COLUMN()-2)/24,5),АТС!$A$41:$F$736,5)+VLOOKUP($A821+ROUND((COLUMN()-2)/24,5),'Расчет сбытовых надбавок'!$B$2281:'Расчет сбытовых надбавок'!$G$3024,4)</f>
        <v>0.01</v>
      </c>
      <c r="U821" s="98">
        <f>VLOOKUP($A821+ROUND((COLUMN()-2)/24,5),АТС!$A$41:$F$736,5)+VLOOKUP($A821+ROUND((COLUMN()-2)/24,5),'Расчет сбытовых надбавок'!$B$2281:'Расчет сбытовых надбавок'!$G$3024,4)</f>
        <v>0</v>
      </c>
      <c r="V821" s="98">
        <f>VLOOKUP($A821+ROUND((COLUMN()-2)/24,5),АТС!$A$41:$F$736,5)+VLOOKUP($A821+ROUND((COLUMN()-2)/24,5),'Расчет сбытовых надбавок'!$B$2281:'Расчет сбытовых надбавок'!$G$3024,4)</f>
        <v>0</v>
      </c>
      <c r="W821" s="98">
        <f>VLOOKUP($A821+ROUND((COLUMN()-2)/24,5),АТС!$A$41:$F$736,5)+VLOOKUP($A821+ROUND((COLUMN()-2)/24,5),'Расчет сбытовых надбавок'!$B$2281:'Расчет сбытовых надбавок'!$G$3024,4)</f>
        <v>90.82</v>
      </c>
      <c r="X821" s="98">
        <f>VLOOKUP($A821+ROUND((COLUMN()-2)/24,5),АТС!$A$41:$F$736,5)+VLOOKUP($A821+ROUND((COLUMN()-2)/24,5),'Расчет сбытовых надбавок'!$B$2281:'Расчет сбытовых надбавок'!$G$3024,4)</f>
        <v>365.90999999999997</v>
      </c>
      <c r="Y821" s="98">
        <f>VLOOKUP($A821+ROUND((COLUMN()-2)/24,5),АТС!$A$41:$F$736,5)+VLOOKUP($A821+ROUND((COLUMN()-2)/24,5),'Расчет сбытовых надбавок'!$B$2281:'Расчет сбытовых надбавок'!$G$3024,4)</f>
        <v>462.39</v>
      </c>
    </row>
    <row r="822" spans="1:27" x14ac:dyDescent="0.2">
      <c r="A822" s="79">
        <f t="shared" si="23"/>
        <v>42581</v>
      </c>
      <c r="B822" s="98">
        <f>VLOOKUP($A822+ROUND((COLUMN()-2)/24,5),АТС!$A$41:$F$784,5)+VLOOKUP($A822+ROUND((COLUMN()-2)/24,5),'Расчет сбытовых надбавок'!$B$2281:'Расчет сбытовых надбавок'!$G$3024,4)</f>
        <v>945</v>
      </c>
      <c r="C822" s="98">
        <f>VLOOKUP($A822+ROUND((COLUMN()-2)/24,5),АТС!$A$41:$F$784,5)+VLOOKUP($A822+ROUND((COLUMN()-2)/24,5),'Расчет сбытовых надбавок'!$B$2281:'Расчет сбытовых надбавок'!$G$3024,4)</f>
        <v>75.490000000000009</v>
      </c>
      <c r="D822" s="98">
        <f>VLOOKUP($A822+ROUND((COLUMN()-2)/24,5),АТС!$A$41:$F$784,5)+VLOOKUP($A822+ROUND((COLUMN()-2)/24,5),'Расчет сбытовых надбавок'!$B$2281:'Расчет сбытовых надбавок'!$G$3024,4)</f>
        <v>35.57</v>
      </c>
      <c r="E822" s="98">
        <f>VLOOKUP($A822+ROUND((COLUMN()-2)/24,5),АТС!$A$41:$F$784,5)+VLOOKUP($A822+ROUND((COLUMN()-2)/24,5),'Расчет сбытовых надбавок'!$B$2281:'Расчет сбытовых надбавок'!$G$3024,4)</f>
        <v>9.16</v>
      </c>
      <c r="F822" s="98">
        <f>VLOOKUP($A822+ROUND((COLUMN()-2)/24,5),АТС!$A$41:$F$784,5)+VLOOKUP($A822+ROUND((COLUMN()-2)/24,5),'Расчет сбытовых надбавок'!$B$2281:'Расчет сбытовых надбавок'!$G$3024,4)</f>
        <v>84.539999999999992</v>
      </c>
      <c r="G822" s="98">
        <f>VLOOKUP($A822+ROUND((COLUMN()-2)/24,5),АТС!$A$41:$F$784,5)+VLOOKUP($A822+ROUND((COLUMN()-2)/24,5),'Расчет сбытовых надбавок'!$B$2281:'Расчет сбытовых надбавок'!$G$3024,4)</f>
        <v>0</v>
      </c>
      <c r="H822" s="98">
        <f>VLOOKUP($A822+ROUND((COLUMN()-2)/24,5),АТС!$A$41:$F$784,5)+VLOOKUP($A822+ROUND((COLUMN()-2)/24,5),'Расчет сбытовых надбавок'!$B$2281:'Расчет сбытовых надбавок'!$G$3024,4)</f>
        <v>0</v>
      </c>
      <c r="I822" s="98">
        <f>VLOOKUP($A822+ROUND((COLUMN()-2)/24,5),АТС!$A$41:$F$784,5)+VLOOKUP($A822+ROUND((COLUMN()-2)/24,5),'Расчет сбытовых надбавок'!$B$2281:'Расчет сбытовых надбавок'!$G$3024,4)</f>
        <v>0</v>
      </c>
      <c r="J822" s="98">
        <f>VLOOKUP($A822+ROUND((COLUMN()-2)/24,5),АТС!$A$41:$F$784,5)+VLOOKUP($A822+ROUND((COLUMN()-2)/24,5),'Расчет сбытовых надбавок'!$B$2281:'Расчет сбытовых надбавок'!$G$3024,4)</f>
        <v>26.91</v>
      </c>
      <c r="K822" s="98">
        <f>VLOOKUP($A822+ROUND((COLUMN()-2)/24,5),АТС!$A$41:$F$784,5)+VLOOKUP($A822+ROUND((COLUMN()-2)/24,5),'Расчет сбытовых надбавок'!$B$2281:'Расчет сбытовых надбавок'!$G$3024,4)</f>
        <v>93.97</v>
      </c>
      <c r="L822" s="98">
        <f>VLOOKUP($A822+ROUND((COLUMN()-2)/24,5),АТС!$A$41:$F$784,5)+VLOOKUP($A822+ROUND((COLUMN()-2)/24,5),'Расчет сбытовых надбавок'!$B$2281:'Расчет сбытовых надбавок'!$G$3024,4)</f>
        <v>64.97</v>
      </c>
      <c r="M822" s="98">
        <f>VLOOKUP($A822+ROUND((COLUMN()-2)/24,5),АТС!$A$41:$F$784,5)+VLOOKUP($A822+ROUND((COLUMN()-2)/24,5),'Расчет сбытовых надбавок'!$B$2281:'Расчет сбытовых надбавок'!$G$3024,4)</f>
        <v>115.1</v>
      </c>
      <c r="N822" s="98">
        <f>VLOOKUP($A822+ROUND((COLUMN()-2)/24,5),АТС!$A$41:$F$784,5)+VLOOKUP($A822+ROUND((COLUMN()-2)/24,5),'Расчет сбытовых надбавок'!$B$2281:'Расчет сбытовых надбавок'!$G$3024,4)</f>
        <v>23.71</v>
      </c>
      <c r="O822" s="98">
        <f>VLOOKUP($A822+ROUND((COLUMN()-2)/24,5),АТС!$A$41:$F$784,5)+VLOOKUP($A822+ROUND((COLUMN()-2)/24,5),'Расчет сбытовых надбавок'!$B$2281:'Расчет сбытовых надбавок'!$G$3024,4)</f>
        <v>7.09</v>
      </c>
      <c r="P822" s="98">
        <f>VLOOKUP($A822+ROUND((COLUMN()-2)/24,5),АТС!$A$41:$F$784,5)+VLOOKUP($A822+ROUND((COLUMN()-2)/24,5),'Расчет сбытовых надбавок'!$B$2281:'Расчет сбытовых надбавок'!$G$3024,4)</f>
        <v>18.46</v>
      </c>
      <c r="Q822" s="98">
        <f>VLOOKUP($A822+ROUND((COLUMN()-2)/24,5),АТС!$A$41:$F$784,5)+VLOOKUP($A822+ROUND((COLUMN()-2)/24,5),'Расчет сбытовых надбавок'!$B$2281:'Расчет сбытовых надбавок'!$G$3024,4)</f>
        <v>22.07</v>
      </c>
      <c r="R822" s="98">
        <f>VLOOKUP($A822+ROUND((COLUMN()-2)/24,5),АТС!$A$41:$F$784,5)+VLOOKUP($A822+ROUND((COLUMN()-2)/24,5),'Расчет сбытовых надбавок'!$B$2281:'Расчет сбытовых надбавок'!$G$3024,4)</f>
        <v>26.18</v>
      </c>
      <c r="S822" s="98">
        <f>VLOOKUP($A822+ROUND((COLUMN()-2)/24,5),АТС!$A$41:$F$784,5)+VLOOKUP($A822+ROUND((COLUMN()-2)/24,5),'Расчет сбытовых надбавок'!$B$2281:'Расчет сбытовых надбавок'!$G$3024,4)</f>
        <v>36.739999999999995</v>
      </c>
      <c r="T822" s="98">
        <f>VLOOKUP($A822+ROUND((COLUMN()-2)/24,5),АТС!$A$41:$F$784,5)+VLOOKUP($A822+ROUND((COLUMN()-2)/24,5),'Расчет сбытовых надбавок'!$B$2281:'Расчет сбытовых надбавок'!$G$3024,4)</f>
        <v>36.630000000000003</v>
      </c>
      <c r="U822" s="98">
        <f>VLOOKUP($A822+ROUND((COLUMN()-2)/24,5),АТС!$A$41:$F$784,5)+VLOOKUP($A822+ROUND((COLUMN()-2)/24,5),'Расчет сбытовых надбавок'!$B$2281:'Расчет сбытовых надбавок'!$G$3024,4)</f>
        <v>0</v>
      </c>
      <c r="V822" s="98">
        <f>VLOOKUP($A822+ROUND((COLUMN()-2)/24,5),АТС!$A$41:$F$784,5)+VLOOKUP($A822+ROUND((COLUMN()-2)/24,5),'Расчет сбытовых надбавок'!$B$2281:'Расчет сбытовых надбавок'!$G$3024,4)</f>
        <v>0</v>
      </c>
      <c r="W822" s="98">
        <f>VLOOKUP($A822+ROUND((COLUMN()-2)/24,5),АТС!$A$41:$F$784,5)+VLOOKUP($A822+ROUND((COLUMN()-2)/24,5),'Расчет сбытовых надбавок'!$B$2281:'Расчет сбытовых надбавок'!$G$3024,4)</f>
        <v>10.33</v>
      </c>
      <c r="X822" s="98">
        <f>VLOOKUP($A822+ROUND((COLUMN()-2)/24,5),АТС!$A$41:$F$784,5)+VLOOKUP($A822+ROUND((COLUMN()-2)/24,5),'Расчет сбытовых надбавок'!$B$2281:'Расчет сбытовых надбавок'!$G$3024,4)</f>
        <v>154.75</v>
      </c>
      <c r="Y822" s="98">
        <f>VLOOKUP($A822+ROUND((COLUMN()-2)/24,5),АТС!$A$41:$F$784,5)+VLOOKUP($A822+ROUND((COLUMN()-2)/24,5),'Расчет сбытовых надбавок'!$B$2281:'Расчет сбытовых надбавок'!$G$3024,4)</f>
        <v>287.82</v>
      </c>
    </row>
    <row r="823" spans="1:27" x14ac:dyDescent="0.2">
      <c r="A823" s="79">
        <f t="shared" si="23"/>
        <v>42582</v>
      </c>
      <c r="B823" s="98">
        <f>VLOOKUP($A823+ROUND((COLUMN()-2)/24,5),АТС!$A$41:$F$784,5)+VLOOKUP($A823+ROUND((COLUMN()-2)/24,5),'Расчет сбытовых надбавок'!$B$2281:'Расчет сбытовых надбавок'!$G$3024,4)</f>
        <v>213.20999999999998</v>
      </c>
      <c r="C823" s="98">
        <f>VLOOKUP($A823+ROUND((COLUMN()-2)/24,5),АТС!$A$41:$F$784,5)+VLOOKUP($A823+ROUND((COLUMN()-2)/24,5),'Расчет сбытовых надбавок'!$B$2281:'Расчет сбытовых надбавок'!$G$3024,4)</f>
        <v>108.84</v>
      </c>
      <c r="D823" s="98">
        <f>VLOOKUP($A823+ROUND((COLUMN()-2)/24,5),АТС!$A$41:$F$784,5)+VLOOKUP($A823+ROUND((COLUMN()-2)/24,5),'Расчет сбытовых надбавок'!$B$2281:'Расчет сбытовых надбавок'!$G$3024,4)</f>
        <v>23.7</v>
      </c>
      <c r="E823" s="98">
        <f>VLOOKUP($A823+ROUND((COLUMN()-2)/24,5),АТС!$A$41:$F$784,5)+VLOOKUP($A823+ROUND((COLUMN()-2)/24,5),'Расчет сбытовых надбавок'!$B$2281:'Расчет сбытовых надбавок'!$G$3024,4)</f>
        <v>33.83</v>
      </c>
      <c r="F823" s="98">
        <f>VLOOKUP($A823+ROUND((COLUMN()-2)/24,5),АТС!$A$41:$F$784,5)+VLOOKUP($A823+ROUND((COLUMN()-2)/24,5),'Расчет сбытовых надбавок'!$B$2281:'Расчет сбытовых надбавок'!$G$3024,4)</f>
        <v>42.589999999999996</v>
      </c>
      <c r="G823" s="98">
        <f>VLOOKUP($A823+ROUND((COLUMN()-2)/24,5),АТС!$A$41:$F$784,5)+VLOOKUP($A823+ROUND((COLUMN()-2)/24,5),'Расчет сбытовых надбавок'!$B$2281:'Расчет сбытовых надбавок'!$G$3024,4)</f>
        <v>221.22000000000003</v>
      </c>
      <c r="H823" s="98">
        <f>VLOOKUP($A823+ROUND((COLUMN()-2)/24,5),АТС!$A$41:$F$784,5)+VLOOKUP($A823+ROUND((COLUMN()-2)/24,5),'Расчет сбытовых надбавок'!$B$2281:'Расчет сбытовых надбавок'!$G$3024,4)</f>
        <v>0</v>
      </c>
      <c r="I823" s="98">
        <f>VLOOKUP($A823+ROUND((COLUMN()-2)/24,5),АТС!$A$41:$F$784,5)+VLOOKUP($A823+ROUND((COLUMN()-2)/24,5),'Расчет сбытовых надбавок'!$B$2281:'Расчет сбытовых надбавок'!$G$3024,4)</f>
        <v>0</v>
      </c>
      <c r="J823" s="98">
        <f>VLOOKUP($A823+ROUND((COLUMN()-2)/24,5),АТС!$A$41:$F$784,5)+VLOOKUP($A823+ROUND((COLUMN()-2)/24,5),'Расчет сбытовых надбавок'!$B$2281:'Расчет сбытовых надбавок'!$G$3024,4)</f>
        <v>0</v>
      </c>
      <c r="K823" s="98">
        <f>VLOOKUP($A823+ROUND((COLUMN()-2)/24,5),АТС!$A$41:$F$784,5)+VLOOKUP($A823+ROUND((COLUMN()-2)/24,5),'Расчет сбытовых надбавок'!$B$2281:'Расчет сбытовых надбавок'!$G$3024,4)</f>
        <v>0</v>
      </c>
      <c r="L823" s="98">
        <f>VLOOKUP($A823+ROUND((COLUMN()-2)/24,5),АТС!$A$41:$F$784,5)+VLOOKUP($A823+ROUND((COLUMN()-2)/24,5),'Расчет сбытовых надбавок'!$B$2281:'Расчет сбытовых надбавок'!$G$3024,4)</f>
        <v>16.68</v>
      </c>
      <c r="M823" s="98">
        <f>VLOOKUP($A823+ROUND((COLUMN()-2)/24,5),АТС!$A$41:$F$784,5)+VLOOKUP($A823+ROUND((COLUMN()-2)/24,5),'Расчет сбытовых надбавок'!$B$2281:'Расчет сбытовых надбавок'!$G$3024,4)</f>
        <v>18.97</v>
      </c>
      <c r="N823" s="98">
        <f>VLOOKUP($A823+ROUND((COLUMN()-2)/24,5),АТС!$A$41:$F$784,5)+VLOOKUP($A823+ROUND((COLUMN()-2)/24,5),'Расчет сбытовых надбавок'!$B$2281:'Расчет сбытовых надбавок'!$G$3024,4)</f>
        <v>59.669999999999995</v>
      </c>
      <c r="O823" s="98">
        <f>VLOOKUP($A823+ROUND((COLUMN()-2)/24,5),АТС!$A$41:$F$784,5)+VLOOKUP($A823+ROUND((COLUMN()-2)/24,5),'Расчет сбытовых надбавок'!$B$2281:'Расчет сбытовых надбавок'!$G$3024,4)</f>
        <v>76.64</v>
      </c>
      <c r="P823" s="98">
        <f>VLOOKUP($A823+ROUND((COLUMN()-2)/24,5),АТС!$A$41:$F$784,5)+VLOOKUP($A823+ROUND((COLUMN()-2)/24,5),'Расчет сбытовых надбавок'!$B$2281:'Расчет сбытовых надбавок'!$G$3024,4)</f>
        <v>130.61000000000001</v>
      </c>
      <c r="Q823" s="98">
        <f>VLOOKUP($A823+ROUND((COLUMN()-2)/24,5),АТС!$A$41:$F$784,5)+VLOOKUP($A823+ROUND((COLUMN()-2)/24,5),'Расчет сбытовых надбавок'!$B$2281:'Расчет сбытовых надбавок'!$G$3024,4)</f>
        <v>129.44999999999999</v>
      </c>
      <c r="R823" s="98">
        <f>VLOOKUP($A823+ROUND((COLUMN()-2)/24,5),АТС!$A$41:$F$784,5)+VLOOKUP($A823+ROUND((COLUMN()-2)/24,5),'Расчет сбытовых надбавок'!$B$2281:'Расчет сбытовых надбавок'!$G$3024,4)</f>
        <v>89.21</v>
      </c>
      <c r="S823" s="98">
        <f>VLOOKUP($A823+ROUND((COLUMN()-2)/24,5),АТС!$A$41:$F$784,5)+VLOOKUP($A823+ROUND((COLUMN()-2)/24,5),'Расчет сбытовых надбавок'!$B$2281:'Расчет сбытовых надбавок'!$G$3024,4)</f>
        <v>110.51</v>
      </c>
      <c r="T823" s="98">
        <f>VLOOKUP($A823+ROUND((COLUMN()-2)/24,5),АТС!$A$41:$F$784,5)+VLOOKUP($A823+ROUND((COLUMN()-2)/24,5),'Расчет сбытовых надбавок'!$B$2281:'Расчет сбытовых надбавок'!$G$3024,4)</f>
        <v>231.57</v>
      </c>
      <c r="U823" s="98">
        <f>VLOOKUP($A823+ROUND((COLUMN()-2)/24,5),АТС!$A$41:$F$784,5)+VLOOKUP($A823+ROUND((COLUMN()-2)/24,5),'Расчет сбытовых надбавок'!$B$2281:'Расчет сбытовых надбавок'!$G$3024,4)</f>
        <v>222.41</v>
      </c>
      <c r="V823" s="98">
        <f>VLOOKUP($A823+ROUND((COLUMN()-2)/24,5),АТС!$A$41:$F$784,5)+VLOOKUP($A823+ROUND((COLUMN()-2)/24,5),'Расчет сбытовых надбавок'!$B$2281:'Расчет сбытовых надбавок'!$G$3024,4)</f>
        <v>235.99</v>
      </c>
      <c r="W823" s="98">
        <f>VLOOKUP($A823+ROUND((COLUMN()-2)/24,5),АТС!$A$41:$F$784,5)+VLOOKUP($A823+ROUND((COLUMN()-2)/24,5),'Расчет сбытовых надбавок'!$B$2281:'Расчет сбытовых надбавок'!$G$3024,4)</f>
        <v>293.10000000000002</v>
      </c>
      <c r="X823" s="98">
        <f>VLOOKUP($A823+ROUND((COLUMN()-2)/24,5),АТС!$A$41:$F$784,5)+VLOOKUP($A823+ROUND((COLUMN()-2)/24,5),'Расчет сбытовых надбавок'!$B$2281:'Расчет сбытовых надбавок'!$G$3024,4)</f>
        <v>334.78</v>
      </c>
      <c r="Y823" s="98">
        <f>VLOOKUP($A823+ROUND((COLUMN()-2)/24,5),АТС!$A$41:$F$784,5)+VLOOKUP($A823+ROUND((COLUMN()-2)/24,5),'Расчет сбытовых надбавок'!$B$2281:'Расчет сбытовых надбавок'!$G$3024,4)</f>
        <v>398.84999999999997</v>
      </c>
    </row>
    <row r="824" spans="1:27" ht="12.75" customHeight="1" x14ac:dyDescent="0.25">
      <c r="A824" s="93"/>
      <c r="C824" s="104"/>
      <c r="D824" s="104"/>
      <c r="E824" s="104"/>
      <c r="F824" s="104"/>
      <c r="G824" s="104"/>
      <c r="H824" s="104"/>
      <c r="I824" s="104"/>
      <c r="J824" s="104"/>
      <c r="K824" s="104"/>
      <c r="L824" s="104"/>
      <c r="M824" s="104"/>
      <c r="N824" s="104"/>
      <c r="O824" s="104"/>
      <c r="P824" s="104"/>
      <c r="Q824" s="104"/>
      <c r="R824" s="104"/>
      <c r="S824" s="104"/>
      <c r="T824" s="104"/>
      <c r="U824" s="104"/>
      <c r="V824" s="104"/>
      <c r="W824" s="104"/>
      <c r="X824" s="104"/>
      <c r="Y824" s="105"/>
    </row>
    <row r="825" spans="1:27" x14ac:dyDescent="0.25">
      <c r="A825" s="87" t="s">
        <v>152</v>
      </c>
      <c r="B825" s="78"/>
      <c r="C825" s="78"/>
      <c r="D825" s="78"/>
    </row>
    <row r="826" spans="1:27" ht="12.75" customHeight="1" x14ac:dyDescent="0.2">
      <c r="A826" s="169" t="s">
        <v>48</v>
      </c>
      <c r="B826" s="180" t="s">
        <v>155</v>
      </c>
      <c r="C826" s="181"/>
      <c r="D826" s="181"/>
      <c r="E826" s="181"/>
      <c r="F826" s="181"/>
      <c r="G826" s="181"/>
      <c r="H826" s="181"/>
      <c r="I826" s="181"/>
      <c r="J826" s="181"/>
      <c r="K826" s="181"/>
      <c r="L826" s="181"/>
      <c r="M826" s="181"/>
      <c r="N826" s="181"/>
      <c r="O826" s="181"/>
      <c r="P826" s="181"/>
      <c r="Q826" s="181"/>
      <c r="R826" s="181"/>
      <c r="S826" s="181"/>
      <c r="T826" s="181"/>
      <c r="U826" s="181"/>
      <c r="V826" s="181"/>
      <c r="W826" s="181"/>
      <c r="X826" s="181"/>
      <c r="Y826" s="182"/>
    </row>
    <row r="827" spans="1:27" ht="12.75" customHeight="1" x14ac:dyDescent="0.2">
      <c r="A827" s="170"/>
      <c r="B827" s="183"/>
      <c r="C827" s="184"/>
      <c r="D827" s="184"/>
      <c r="E827" s="184"/>
      <c r="F827" s="184"/>
      <c r="G827" s="184"/>
      <c r="H827" s="184"/>
      <c r="I827" s="184"/>
      <c r="J827" s="184"/>
      <c r="K827" s="184"/>
      <c r="L827" s="184"/>
      <c r="M827" s="184"/>
      <c r="N827" s="184"/>
      <c r="O827" s="184"/>
      <c r="P827" s="184"/>
      <c r="Q827" s="184"/>
      <c r="R827" s="184"/>
      <c r="S827" s="184"/>
      <c r="T827" s="184"/>
      <c r="U827" s="184"/>
      <c r="V827" s="184"/>
      <c r="W827" s="184"/>
      <c r="X827" s="184"/>
      <c r="Y827" s="185"/>
    </row>
    <row r="828" spans="1:27" s="111" customFormat="1" ht="12.75" customHeight="1" x14ac:dyDescent="0.2">
      <c r="A828" s="170"/>
      <c r="B828" s="216" t="s">
        <v>123</v>
      </c>
      <c r="C828" s="204" t="s">
        <v>124</v>
      </c>
      <c r="D828" s="204" t="s">
        <v>125</v>
      </c>
      <c r="E828" s="204" t="s">
        <v>126</v>
      </c>
      <c r="F828" s="204" t="s">
        <v>127</v>
      </c>
      <c r="G828" s="204" t="s">
        <v>128</v>
      </c>
      <c r="H828" s="204" t="s">
        <v>129</v>
      </c>
      <c r="I828" s="204" t="s">
        <v>130</v>
      </c>
      <c r="J828" s="204" t="s">
        <v>131</v>
      </c>
      <c r="K828" s="204" t="s">
        <v>132</v>
      </c>
      <c r="L828" s="204" t="s">
        <v>133</v>
      </c>
      <c r="M828" s="204" t="s">
        <v>134</v>
      </c>
      <c r="N828" s="214" t="s">
        <v>135</v>
      </c>
      <c r="O828" s="204" t="s">
        <v>136</v>
      </c>
      <c r="P828" s="204" t="s">
        <v>137</v>
      </c>
      <c r="Q828" s="204" t="s">
        <v>138</v>
      </c>
      <c r="R828" s="204" t="s">
        <v>139</v>
      </c>
      <c r="S828" s="204" t="s">
        <v>140</v>
      </c>
      <c r="T828" s="204" t="s">
        <v>141</v>
      </c>
      <c r="U828" s="204" t="s">
        <v>142</v>
      </c>
      <c r="V828" s="204" t="s">
        <v>143</v>
      </c>
      <c r="W828" s="204" t="s">
        <v>144</v>
      </c>
      <c r="X828" s="204" t="s">
        <v>145</v>
      </c>
      <c r="Y828" s="204" t="s">
        <v>146</v>
      </c>
    </row>
    <row r="829" spans="1:27" s="111" customFormat="1" ht="11.25" customHeight="1" x14ac:dyDescent="0.2">
      <c r="A829" s="171"/>
      <c r="B829" s="217"/>
      <c r="C829" s="205"/>
      <c r="D829" s="205"/>
      <c r="E829" s="205"/>
      <c r="F829" s="205"/>
      <c r="G829" s="205"/>
      <c r="H829" s="205"/>
      <c r="I829" s="205"/>
      <c r="J829" s="205"/>
      <c r="K829" s="205"/>
      <c r="L829" s="205"/>
      <c r="M829" s="205"/>
      <c r="N829" s="215"/>
      <c r="O829" s="205"/>
      <c r="P829" s="205"/>
      <c r="Q829" s="205"/>
      <c r="R829" s="205"/>
      <c r="S829" s="205"/>
      <c r="T829" s="205"/>
      <c r="U829" s="205"/>
      <c r="V829" s="205"/>
      <c r="W829" s="205"/>
      <c r="X829" s="205"/>
      <c r="Y829" s="205"/>
    </row>
    <row r="830" spans="1:27" ht="15.75" customHeight="1" x14ac:dyDescent="0.2">
      <c r="A830" s="79">
        <f>A793</f>
        <v>42552</v>
      </c>
      <c r="B830" s="98">
        <f>VLOOKUP($A830+ROUND((COLUMN()-2)/24,5),АТС!$A$41:$F$736,5)+VLOOKUP($A830+ROUND((COLUMN()-2)/24,5),'Расчет сбытовых надбавок'!$B$2281:'Расчет сбытовых надбавок'!$G$3024,5)</f>
        <v>109.4</v>
      </c>
      <c r="C830" s="98">
        <f>VLOOKUP($A830+ROUND((COLUMN()-2)/24,5),АТС!$A$41:$F$736,5)+VLOOKUP($A830+ROUND((COLUMN()-2)/24,5),'Расчет сбытовых надбавок'!$B$2281:'Расчет сбытовых надбавок'!$G$3024,5)</f>
        <v>110.47999999999999</v>
      </c>
      <c r="D830" s="98">
        <f>VLOOKUP($A830+ROUND((COLUMN()-2)/24,5),АТС!$A$41:$F$736,5)+VLOOKUP($A830+ROUND((COLUMN()-2)/24,5),'Расчет сбытовых надбавок'!$B$2281:'Расчет сбытовых надбавок'!$G$3024,5)</f>
        <v>73.760000000000005</v>
      </c>
      <c r="E830" s="98">
        <f>VLOOKUP($A830+ROUND((COLUMN()-2)/24,5),АТС!$A$41:$F$736,5)+VLOOKUP($A830+ROUND((COLUMN()-2)/24,5),'Расчет сбытовых надбавок'!$B$2281:'Расчет сбытовых надбавок'!$G$3024,5)</f>
        <v>0.01</v>
      </c>
      <c r="F830" s="98">
        <f>VLOOKUP($A830+ROUND((COLUMN()-2)/24,5),АТС!$A$41:$F$736,5)+VLOOKUP($A830+ROUND((COLUMN()-2)/24,5),'Расчет сбытовых надбавок'!$B$2281:'Расчет сбытовых надбавок'!$G$3024,5)</f>
        <v>22.029999999999998</v>
      </c>
      <c r="G830" s="98">
        <f>VLOOKUP($A830+ROUND((COLUMN()-2)/24,5),АТС!$A$41:$F$736,5)+VLOOKUP($A830+ROUND((COLUMN()-2)/24,5),'Расчет сбытовых надбавок'!$B$2281:'Расчет сбытовых надбавок'!$G$3024,5)</f>
        <v>0</v>
      </c>
      <c r="H830" s="98">
        <f>VLOOKUP($A830+ROUND((COLUMN()-2)/24,5),АТС!$A$41:$F$736,5)+VLOOKUP($A830+ROUND((COLUMN()-2)/24,5),'Расчет сбытовых надбавок'!$B$2281:'Расчет сбытовых надбавок'!$G$3024,5)</f>
        <v>0</v>
      </c>
      <c r="I830" s="98">
        <f>VLOOKUP($A830+ROUND((COLUMN()-2)/24,5),АТС!$A$41:$F$736,5)+VLOOKUP($A830+ROUND((COLUMN()-2)/24,5),'Расчет сбытовых надбавок'!$B$2281:'Расчет сбытовых надбавок'!$G$3024,5)</f>
        <v>0.01</v>
      </c>
      <c r="J830" s="98">
        <f>VLOOKUP($A830+ROUND((COLUMN()-2)/24,5),АТС!$A$41:$F$736,5)+VLOOKUP($A830+ROUND((COLUMN()-2)/24,5),'Расчет сбытовых надбавок'!$B$2281:'Расчет сбытовых надбавок'!$G$3024,5)</f>
        <v>0</v>
      </c>
      <c r="K830" s="98">
        <f>VLOOKUP($A830+ROUND((COLUMN()-2)/24,5),АТС!$A$41:$F$736,5)+VLOOKUP($A830+ROUND((COLUMN()-2)/24,5),'Расчет сбытовых надбавок'!$B$2281:'Расчет сбытовых надбавок'!$G$3024,5)</f>
        <v>0</v>
      </c>
      <c r="L830" s="98">
        <f>VLOOKUP($A830+ROUND((COLUMN()-2)/24,5),АТС!$A$41:$F$736,5)+VLOOKUP($A830+ROUND((COLUMN()-2)/24,5),'Расчет сбытовых надбавок'!$B$2281:'Расчет сбытовых надбавок'!$G$3024,5)</f>
        <v>0.01</v>
      </c>
      <c r="M830" s="98">
        <f>VLOOKUP($A830+ROUND((COLUMN()-2)/24,5),АТС!$A$41:$F$736,5)+VLOOKUP($A830+ROUND((COLUMN()-2)/24,5),'Расчет сбытовых надбавок'!$B$2281:'Расчет сбытовых надбавок'!$G$3024,5)</f>
        <v>0</v>
      </c>
      <c r="N830" s="98">
        <f>VLOOKUP($A830+ROUND((COLUMN()-2)/24,5),АТС!$A$41:$F$736,5)+VLOOKUP($A830+ROUND((COLUMN()-2)/24,5),'Расчет сбытовых надбавок'!$B$2281:'Расчет сбытовых надбавок'!$G$3024,5)</f>
        <v>79.160000000000011</v>
      </c>
      <c r="O830" s="98">
        <f>VLOOKUP($A830+ROUND((COLUMN()-2)/24,5),АТС!$A$41:$F$736,5)+VLOOKUP($A830+ROUND((COLUMN()-2)/24,5),'Расчет сбытовых надбавок'!$B$2281:'Расчет сбытовых надбавок'!$G$3024,5)</f>
        <v>94.18</v>
      </c>
      <c r="P830" s="98">
        <f>VLOOKUP($A830+ROUND((COLUMN()-2)/24,5),АТС!$A$41:$F$736,5)+VLOOKUP($A830+ROUND((COLUMN()-2)/24,5),'Расчет сбытовых надбавок'!$B$2281:'Расчет сбытовых надбавок'!$G$3024,5)</f>
        <v>224.16</v>
      </c>
      <c r="Q830" s="98">
        <f>VLOOKUP($A830+ROUND((COLUMN()-2)/24,5),АТС!$A$41:$F$736,5)+VLOOKUP($A830+ROUND((COLUMN()-2)/24,5),'Расчет сбытовых надбавок'!$B$2281:'Расчет сбытовых надбавок'!$G$3024,5)</f>
        <v>246.64999999999998</v>
      </c>
      <c r="R830" s="98">
        <f>VLOOKUP($A830+ROUND((COLUMN()-2)/24,5),АТС!$A$41:$F$736,5)+VLOOKUP($A830+ROUND((COLUMN()-2)/24,5),'Расчет сбытовых надбавок'!$B$2281:'Расчет сбытовых надбавок'!$G$3024,5)</f>
        <v>164.91</v>
      </c>
      <c r="S830" s="98">
        <f>VLOOKUP($A830+ROUND((COLUMN()-2)/24,5),АТС!$A$41:$F$736,5)+VLOOKUP($A830+ROUND((COLUMN()-2)/24,5),'Расчет сбытовых надбавок'!$B$2281:'Расчет сбытовых надбавок'!$G$3024,5)</f>
        <v>131.69999999999999</v>
      </c>
      <c r="T830" s="98">
        <f>VLOOKUP($A830+ROUND((COLUMN()-2)/24,5),АТС!$A$41:$F$736,5)+VLOOKUP($A830+ROUND((COLUMN()-2)/24,5),'Расчет сбытовых надбавок'!$B$2281:'Расчет сбытовых надбавок'!$G$3024,5)</f>
        <v>192.22</v>
      </c>
      <c r="U830" s="98">
        <f>VLOOKUP($A830+ROUND((COLUMN()-2)/24,5),АТС!$A$41:$F$736,5)+VLOOKUP($A830+ROUND((COLUMN()-2)/24,5),'Расчет сбытовых надбавок'!$B$2281:'Расчет сбытовых надбавок'!$G$3024,5)</f>
        <v>170.17999999999998</v>
      </c>
      <c r="V830" s="98">
        <f>VLOOKUP($A830+ROUND((COLUMN()-2)/24,5),АТС!$A$41:$F$736,5)+VLOOKUP($A830+ROUND((COLUMN()-2)/24,5),'Расчет сбытовых надбавок'!$B$2281:'Расчет сбытовых надбавок'!$G$3024,5)</f>
        <v>113.93</v>
      </c>
      <c r="W830" s="98">
        <f>VLOOKUP($A830+ROUND((COLUMN()-2)/24,5),АТС!$A$41:$F$736,5)+VLOOKUP($A830+ROUND((COLUMN()-2)/24,5),'Расчет сбытовых надбавок'!$B$2281:'Расчет сбытовых надбавок'!$G$3024,5)</f>
        <v>210.47</v>
      </c>
      <c r="X830" s="98">
        <f>VLOOKUP($A830+ROUND((COLUMN()-2)/24,5),АТС!$A$41:$F$736,5)+VLOOKUP($A830+ROUND((COLUMN()-2)/24,5),'Расчет сбытовых надбавок'!$B$2281:'Расчет сбытовых надбавок'!$G$3024,5)</f>
        <v>538.80999999999995</v>
      </c>
      <c r="Y830" s="98">
        <f>VLOOKUP($A830+ROUND((COLUMN()-2)/24,5),АТС!$A$41:$F$736,5)+VLOOKUP($A830+ROUND((COLUMN()-2)/24,5),'Расчет сбытовых надбавок'!$B$2281:'Расчет сбытовых надбавок'!$G$3024,5)</f>
        <v>493.63</v>
      </c>
      <c r="AA830" s="80"/>
    </row>
    <row r="831" spans="1:27" x14ac:dyDescent="0.2">
      <c r="A831" s="79">
        <f>A830+1</f>
        <v>42553</v>
      </c>
      <c r="B831" s="98">
        <f>VLOOKUP($A831+ROUND((COLUMN()-2)/24,5),АТС!$A$41:$F$736,5)+VLOOKUP($A831+ROUND((COLUMN()-2)/24,5),'Расчет сбытовых надбавок'!$B$2281:'Расчет сбытовых надбавок'!$G$3024,5)</f>
        <v>316.37</v>
      </c>
      <c r="C831" s="98">
        <f>VLOOKUP($A831+ROUND((COLUMN()-2)/24,5),АТС!$A$41:$F$736,5)+VLOOKUP($A831+ROUND((COLUMN()-2)/24,5),'Расчет сбытовых надбавок'!$B$2281:'Расчет сбытовых надбавок'!$G$3024,5)</f>
        <v>70.56</v>
      </c>
      <c r="D831" s="98">
        <f>VLOOKUP($A831+ROUND((COLUMN()-2)/24,5),АТС!$A$41:$F$736,5)+VLOOKUP($A831+ROUND((COLUMN()-2)/24,5),'Расчет сбытовых надбавок'!$B$2281:'Расчет сбытовых надбавок'!$G$3024,5)</f>
        <v>6.49</v>
      </c>
      <c r="E831" s="98">
        <f>VLOOKUP($A831+ROUND((COLUMN()-2)/24,5),АТС!$A$41:$F$736,5)+VLOOKUP($A831+ROUND((COLUMN()-2)/24,5),'Расчет сбытовых надбавок'!$B$2281:'Расчет сбытовых надбавок'!$G$3024,5)</f>
        <v>82.589999999999989</v>
      </c>
      <c r="F831" s="98">
        <f>VLOOKUP($A831+ROUND((COLUMN()-2)/24,5),АТС!$A$41:$F$736,5)+VLOOKUP($A831+ROUND((COLUMN()-2)/24,5),'Расчет сбытовых надбавок'!$B$2281:'Расчет сбытовых надбавок'!$G$3024,5)</f>
        <v>298.65999999999997</v>
      </c>
      <c r="G831" s="98">
        <f>VLOOKUP($A831+ROUND((COLUMN()-2)/24,5),АТС!$A$41:$F$736,5)+VLOOKUP($A831+ROUND((COLUMN()-2)/24,5),'Расчет сбытовых надбавок'!$B$2281:'Расчет сбытовых надбавок'!$G$3024,5)</f>
        <v>0</v>
      </c>
      <c r="H831" s="98">
        <f>VLOOKUP($A831+ROUND((COLUMN()-2)/24,5),АТС!$A$41:$F$736,5)+VLOOKUP($A831+ROUND((COLUMN()-2)/24,5),'Расчет сбытовых надбавок'!$B$2281:'Расчет сбытовых надбавок'!$G$3024,5)</f>
        <v>100.12</v>
      </c>
      <c r="I831" s="98">
        <f>VLOOKUP($A831+ROUND((COLUMN()-2)/24,5),АТС!$A$41:$F$736,5)+VLOOKUP($A831+ROUND((COLUMN()-2)/24,5),'Расчет сбытовых надбавок'!$B$2281:'Расчет сбытовых надбавок'!$G$3024,5)</f>
        <v>190.12</v>
      </c>
      <c r="J831" s="98">
        <f>VLOOKUP($A831+ROUND((COLUMN()-2)/24,5),АТС!$A$41:$F$736,5)+VLOOKUP($A831+ROUND((COLUMN()-2)/24,5),'Расчет сбытовых надбавок'!$B$2281:'Расчет сбытовых надбавок'!$G$3024,5)</f>
        <v>0</v>
      </c>
      <c r="K831" s="98">
        <f>VLOOKUP($A831+ROUND((COLUMN()-2)/24,5),АТС!$A$41:$F$736,5)+VLOOKUP($A831+ROUND((COLUMN()-2)/24,5),'Расчет сбытовых надбавок'!$B$2281:'Расчет сбытовых надбавок'!$G$3024,5)</f>
        <v>15.17</v>
      </c>
      <c r="L831" s="98">
        <f>VLOOKUP($A831+ROUND((COLUMN()-2)/24,5),АТС!$A$41:$F$736,5)+VLOOKUP($A831+ROUND((COLUMN()-2)/24,5),'Расчет сбытовых надбавок'!$B$2281:'Расчет сбытовых надбавок'!$G$3024,5)</f>
        <v>18.04</v>
      </c>
      <c r="M831" s="98">
        <f>VLOOKUP($A831+ROUND((COLUMN()-2)/24,5),АТС!$A$41:$F$736,5)+VLOOKUP($A831+ROUND((COLUMN()-2)/24,5),'Расчет сбытовых надбавок'!$B$2281:'Расчет сбытовых надбавок'!$G$3024,5)</f>
        <v>18.95</v>
      </c>
      <c r="N831" s="98">
        <f>VLOOKUP($A831+ROUND((COLUMN()-2)/24,5),АТС!$A$41:$F$736,5)+VLOOKUP($A831+ROUND((COLUMN()-2)/24,5),'Расчет сбытовых надбавок'!$B$2281:'Расчет сбытовых надбавок'!$G$3024,5)</f>
        <v>19.329999999999998</v>
      </c>
      <c r="O831" s="98">
        <f>VLOOKUP($A831+ROUND((COLUMN()-2)/24,5),АТС!$A$41:$F$736,5)+VLOOKUP($A831+ROUND((COLUMN()-2)/24,5),'Расчет сбытовых надбавок'!$B$2281:'Расчет сбытовых надбавок'!$G$3024,5)</f>
        <v>19.880000000000003</v>
      </c>
      <c r="P831" s="98">
        <f>VLOOKUP($A831+ROUND((COLUMN()-2)/24,5),АТС!$A$41:$F$736,5)+VLOOKUP($A831+ROUND((COLUMN()-2)/24,5),'Расчет сбытовых надбавок'!$B$2281:'Расчет сбытовых надбавок'!$G$3024,5)</f>
        <v>48.18</v>
      </c>
      <c r="Q831" s="98">
        <f>VLOOKUP($A831+ROUND((COLUMN()-2)/24,5),АТС!$A$41:$F$736,5)+VLOOKUP($A831+ROUND((COLUMN()-2)/24,5),'Расчет сбытовых надбавок'!$B$2281:'Расчет сбытовых надбавок'!$G$3024,5)</f>
        <v>53.97</v>
      </c>
      <c r="R831" s="98">
        <f>VLOOKUP($A831+ROUND((COLUMN()-2)/24,5),АТС!$A$41:$F$736,5)+VLOOKUP($A831+ROUND((COLUMN()-2)/24,5),'Расчет сбытовых надбавок'!$B$2281:'Расчет сбытовых надбавок'!$G$3024,5)</f>
        <v>198.29999999999998</v>
      </c>
      <c r="S831" s="98">
        <f>VLOOKUP($A831+ROUND((COLUMN()-2)/24,5),АТС!$A$41:$F$736,5)+VLOOKUP($A831+ROUND((COLUMN()-2)/24,5),'Расчет сбытовых надбавок'!$B$2281:'Расчет сбытовых надбавок'!$G$3024,5)</f>
        <v>174.11</v>
      </c>
      <c r="T831" s="98">
        <f>VLOOKUP($A831+ROUND((COLUMN()-2)/24,5),АТС!$A$41:$F$736,5)+VLOOKUP($A831+ROUND((COLUMN()-2)/24,5),'Расчет сбытовых надбавок'!$B$2281:'Расчет сбытовых надбавок'!$G$3024,5)</f>
        <v>82.48</v>
      </c>
      <c r="U831" s="98">
        <f>VLOOKUP($A831+ROUND((COLUMN()-2)/24,5),АТС!$A$41:$F$736,5)+VLOOKUP($A831+ROUND((COLUMN()-2)/24,5),'Расчет сбытовых надбавок'!$B$2281:'Расчет сбытовых надбавок'!$G$3024,5)</f>
        <v>63.71</v>
      </c>
      <c r="V831" s="98">
        <f>VLOOKUP($A831+ROUND((COLUMN()-2)/24,5),АТС!$A$41:$F$736,5)+VLOOKUP($A831+ROUND((COLUMN()-2)/24,5),'Расчет сбытовых надбавок'!$B$2281:'Расчет сбытовых надбавок'!$G$3024,5)</f>
        <v>72.540000000000006</v>
      </c>
      <c r="W831" s="98">
        <f>VLOOKUP($A831+ROUND((COLUMN()-2)/24,5),АТС!$A$41:$F$736,5)+VLOOKUP($A831+ROUND((COLUMN()-2)/24,5),'Расчет сбытовых надбавок'!$B$2281:'Расчет сбытовых надбавок'!$G$3024,5)</f>
        <v>180.85000000000002</v>
      </c>
      <c r="X831" s="98">
        <f>VLOOKUP($A831+ROUND((COLUMN()-2)/24,5),АТС!$A$41:$F$736,5)+VLOOKUP($A831+ROUND((COLUMN()-2)/24,5),'Расчет сбытовых надбавок'!$B$2281:'Расчет сбытовых надбавок'!$G$3024,5)</f>
        <v>239.82000000000002</v>
      </c>
      <c r="Y831" s="98">
        <f>VLOOKUP($A831+ROUND((COLUMN()-2)/24,5),АТС!$A$41:$F$736,5)+VLOOKUP($A831+ROUND((COLUMN()-2)/24,5),'Расчет сбытовых надбавок'!$B$2281:'Расчет сбытовых надбавок'!$G$3024,5)</f>
        <v>286.07</v>
      </c>
    </row>
    <row r="832" spans="1:27" x14ac:dyDescent="0.2">
      <c r="A832" s="79">
        <f t="shared" ref="A832:A860" si="24">A831+1</f>
        <v>42554</v>
      </c>
      <c r="B832" s="98">
        <f>VLOOKUP($A832+ROUND((COLUMN()-2)/24,5),АТС!$A$41:$F$736,5)+VLOOKUP($A832+ROUND((COLUMN()-2)/24,5),'Расчет сбытовых надбавок'!$B$2281:'Расчет сбытовых надбавок'!$G$3024,5)</f>
        <v>142.85</v>
      </c>
      <c r="C832" s="98">
        <f>VLOOKUP($A832+ROUND((COLUMN()-2)/24,5),АТС!$A$41:$F$736,5)+VLOOKUP($A832+ROUND((COLUMN()-2)/24,5),'Расчет сбытовых надбавок'!$B$2281:'Расчет сбытовых надбавок'!$G$3024,5)</f>
        <v>95.14</v>
      </c>
      <c r="D832" s="98">
        <f>VLOOKUP($A832+ROUND((COLUMN()-2)/24,5),АТС!$A$41:$F$736,5)+VLOOKUP($A832+ROUND((COLUMN()-2)/24,5),'Расчет сбытовых надбавок'!$B$2281:'Расчет сбытовых надбавок'!$G$3024,5)</f>
        <v>80.61</v>
      </c>
      <c r="E832" s="98">
        <f>VLOOKUP($A832+ROUND((COLUMN()-2)/24,5),АТС!$A$41:$F$736,5)+VLOOKUP($A832+ROUND((COLUMN()-2)/24,5),'Расчет сбытовых надбавок'!$B$2281:'Расчет сбытовых надбавок'!$G$3024,5)</f>
        <v>82.71</v>
      </c>
      <c r="F832" s="98">
        <f>VLOOKUP($A832+ROUND((COLUMN()-2)/24,5),АТС!$A$41:$F$736,5)+VLOOKUP($A832+ROUND((COLUMN()-2)/24,5),'Расчет сбытовых надбавок'!$B$2281:'Расчет сбытовых надбавок'!$G$3024,5)</f>
        <v>20.59</v>
      </c>
      <c r="G832" s="98">
        <f>VLOOKUP($A832+ROUND((COLUMN()-2)/24,5),АТС!$A$41:$F$736,5)+VLOOKUP($A832+ROUND((COLUMN()-2)/24,5),'Расчет сбытовых надбавок'!$B$2281:'Расчет сбытовых надбавок'!$G$3024,5)</f>
        <v>0</v>
      </c>
      <c r="H832" s="98">
        <f>VLOOKUP($A832+ROUND((COLUMN()-2)/24,5),АТС!$A$41:$F$736,5)+VLOOKUP($A832+ROUND((COLUMN()-2)/24,5),'Расчет сбытовых надбавок'!$B$2281:'Расчет сбытовых надбавок'!$G$3024,5)</f>
        <v>982.4</v>
      </c>
      <c r="I832" s="98">
        <f>VLOOKUP($A832+ROUND((COLUMN()-2)/24,5),АТС!$A$41:$F$736,5)+VLOOKUP($A832+ROUND((COLUMN()-2)/24,5),'Расчет сбытовых надбавок'!$B$2281:'Расчет сбытовых надбавок'!$G$3024,5)</f>
        <v>0</v>
      </c>
      <c r="J832" s="98">
        <f>VLOOKUP($A832+ROUND((COLUMN()-2)/24,5),АТС!$A$41:$F$736,5)+VLOOKUP($A832+ROUND((COLUMN()-2)/24,5),'Расчет сбытовых надбавок'!$B$2281:'Расчет сбытовых надбавок'!$G$3024,5)</f>
        <v>56.680000000000007</v>
      </c>
      <c r="K832" s="98">
        <f>VLOOKUP($A832+ROUND((COLUMN()-2)/24,5),АТС!$A$41:$F$736,5)+VLOOKUP($A832+ROUND((COLUMN()-2)/24,5),'Расчет сбытовых надбавок'!$B$2281:'Расчет сбытовых надбавок'!$G$3024,5)</f>
        <v>0</v>
      </c>
      <c r="L832" s="98">
        <f>VLOOKUP($A832+ROUND((COLUMN()-2)/24,5),АТС!$A$41:$F$736,5)+VLOOKUP($A832+ROUND((COLUMN()-2)/24,5),'Расчет сбытовых надбавок'!$B$2281:'Расчет сбытовых надбавок'!$G$3024,5)</f>
        <v>93.61</v>
      </c>
      <c r="M832" s="98">
        <f>VLOOKUP($A832+ROUND((COLUMN()-2)/24,5),АТС!$A$41:$F$736,5)+VLOOKUP($A832+ROUND((COLUMN()-2)/24,5),'Расчет сбытовых надбавок'!$B$2281:'Расчет сбытовых надбавок'!$G$3024,5)</f>
        <v>94.56</v>
      </c>
      <c r="N832" s="98">
        <f>VLOOKUP($A832+ROUND((COLUMN()-2)/24,5),АТС!$A$41:$F$736,5)+VLOOKUP($A832+ROUND((COLUMN()-2)/24,5),'Расчет сбытовых надбавок'!$B$2281:'Расчет сбытовых надбавок'!$G$3024,5)</f>
        <v>39.71</v>
      </c>
      <c r="O832" s="98">
        <f>VLOOKUP($A832+ROUND((COLUMN()-2)/24,5),АТС!$A$41:$F$736,5)+VLOOKUP($A832+ROUND((COLUMN()-2)/24,5),'Расчет сбытовых надбавок'!$B$2281:'Расчет сбытовых надбавок'!$G$3024,5)</f>
        <v>30.94</v>
      </c>
      <c r="P832" s="98">
        <f>VLOOKUP($A832+ROUND((COLUMN()-2)/24,5),АТС!$A$41:$F$736,5)+VLOOKUP($A832+ROUND((COLUMN()-2)/24,5),'Расчет сбытовых надбавок'!$B$2281:'Расчет сбытовых надбавок'!$G$3024,5)</f>
        <v>50.86</v>
      </c>
      <c r="Q832" s="98">
        <f>VLOOKUP($A832+ROUND((COLUMN()-2)/24,5),АТС!$A$41:$F$736,5)+VLOOKUP($A832+ROUND((COLUMN()-2)/24,5),'Расчет сбытовых надбавок'!$B$2281:'Расчет сбытовых надбавок'!$G$3024,5)</f>
        <v>20.04</v>
      </c>
      <c r="R832" s="98">
        <f>VLOOKUP($A832+ROUND((COLUMN()-2)/24,5),АТС!$A$41:$F$736,5)+VLOOKUP($A832+ROUND((COLUMN()-2)/24,5),'Расчет сбытовых надбавок'!$B$2281:'Расчет сбытовых надбавок'!$G$3024,5)</f>
        <v>7.7100000000000009</v>
      </c>
      <c r="S832" s="98">
        <f>VLOOKUP($A832+ROUND((COLUMN()-2)/24,5),АТС!$A$41:$F$736,5)+VLOOKUP($A832+ROUND((COLUMN()-2)/24,5),'Расчет сбытовых надбавок'!$B$2281:'Расчет сбытовых надбавок'!$G$3024,5)</f>
        <v>11.73</v>
      </c>
      <c r="T832" s="98">
        <f>VLOOKUP($A832+ROUND((COLUMN()-2)/24,5),АТС!$A$41:$F$736,5)+VLOOKUP($A832+ROUND((COLUMN()-2)/24,5),'Расчет сбытовых надбавок'!$B$2281:'Расчет сбытовых надбавок'!$G$3024,5)</f>
        <v>152.02000000000001</v>
      </c>
      <c r="U832" s="98">
        <f>VLOOKUP($A832+ROUND((COLUMN()-2)/24,5),АТС!$A$41:$F$736,5)+VLOOKUP($A832+ROUND((COLUMN()-2)/24,5),'Расчет сбытовых надбавок'!$B$2281:'Расчет сбытовых надбавок'!$G$3024,5)</f>
        <v>66.28</v>
      </c>
      <c r="V832" s="98">
        <f>VLOOKUP($A832+ROUND((COLUMN()-2)/24,5),АТС!$A$41:$F$736,5)+VLOOKUP($A832+ROUND((COLUMN()-2)/24,5),'Расчет сбытовых надбавок'!$B$2281:'Расчет сбытовых надбавок'!$G$3024,5)</f>
        <v>26.099999999999998</v>
      </c>
      <c r="W832" s="98">
        <f>VLOOKUP($A832+ROUND((COLUMN()-2)/24,5),АТС!$A$41:$F$736,5)+VLOOKUP($A832+ROUND((COLUMN()-2)/24,5),'Расчет сбытовых надбавок'!$B$2281:'Расчет сбытовых надбавок'!$G$3024,5)</f>
        <v>129.48999999999998</v>
      </c>
      <c r="X832" s="98">
        <f>VLOOKUP($A832+ROUND((COLUMN()-2)/24,5),АТС!$A$41:$F$736,5)+VLOOKUP($A832+ROUND((COLUMN()-2)/24,5),'Расчет сбытовых надбавок'!$B$2281:'Расчет сбытовых надбавок'!$G$3024,5)</f>
        <v>356.53000000000003</v>
      </c>
      <c r="Y832" s="98">
        <f>VLOOKUP($A832+ROUND((COLUMN()-2)/24,5),АТС!$A$41:$F$736,5)+VLOOKUP($A832+ROUND((COLUMN()-2)/24,5),'Расчет сбытовых надбавок'!$B$2281:'Расчет сбытовых надбавок'!$G$3024,5)</f>
        <v>231.72</v>
      </c>
    </row>
    <row r="833" spans="1:25" x14ac:dyDescent="0.2">
      <c r="A833" s="79">
        <f t="shared" si="24"/>
        <v>42555</v>
      </c>
      <c r="B833" s="98">
        <f>VLOOKUP($A833+ROUND((COLUMN()-2)/24,5),АТС!$A$41:$F$736,5)+VLOOKUP($A833+ROUND((COLUMN()-2)/24,5),'Расчет сбытовых надбавок'!$B$2281:'Расчет сбытовых надбавок'!$G$3024,5)</f>
        <v>0</v>
      </c>
      <c r="C833" s="98">
        <f>VLOOKUP($A833+ROUND((COLUMN()-2)/24,5),АТС!$A$41:$F$736,5)+VLOOKUP($A833+ROUND((COLUMN()-2)/24,5),'Расчет сбытовых надбавок'!$B$2281:'Расчет сбытовых надбавок'!$G$3024,5)</f>
        <v>0.01</v>
      </c>
      <c r="D833" s="98">
        <f>VLOOKUP($A833+ROUND((COLUMN()-2)/24,5),АТС!$A$41:$F$736,5)+VLOOKUP($A833+ROUND((COLUMN()-2)/24,5),'Расчет сбытовых надбавок'!$B$2281:'Расчет сбытовых надбавок'!$G$3024,5)</f>
        <v>97.62</v>
      </c>
      <c r="E833" s="98">
        <f>VLOOKUP($A833+ROUND((COLUMN()-2)/24,5),АТС!$A$41:$F$736,5)+VLOOKUP($A833+ROUND((COLUMN()-2)/24,5),'Расчет сбытовых надбавок'!$B$2281:'Расчет сбытовых надбавок'!$G$3024,5)</f>
        <v>796.1</v>
      </c>
      <c r="F833" s="98">
        <f>VLOOKUP($A833+ROUND((COLUMN()-2)/24,5),АТС!$A$41:$F$736,5)+VLOOKUP($A833+ROUND((COLUMN()-2)/24,5),'Расчет сбытовых надбавок'!$B$2281:'Расчет сбытовых надбавок'!$G$3024,5)</f>
        <v>806.15</v>
      </c>
      <c r="G833" s="98">
        <f>VLOOKUP($A833+ROUND((COLUMN()-2)/24,5),АТС!$A$41:$F$736,5)+VLOOKUP($A833+ROUND((COLUMN()-2)/24,5),'Расчет сбытовых надбавок'!$B$2281:'Расчет сбытовых надбавок'!$G$3024,5)</f>
        <v>2.4699999999999998</v>
      </c>
      <c r="H833" s="98">
        <f>VLOOKUP($A833+ROUND((COLUMN()-2)/24,5),АТС!$A$41:$F$736,5)+VLOOKUP($A833+ROUND((COLUMN()-2)/24,5),'Расчет сбытовых надбавок'!$B$2281:'Расчет сбытовых надбавок'!$G$3024,5)</f>
        <v>0</v>
      </c>
      <c r="I833" s="98">
        <f>VLOOKUP($A833+ROUND((COLUMN()-2)/24,5),АТС!$A$41:$F$736,5)+VLOOKUP($A833+ROUND((COLUMN()-2)/24,5),'Расчет сбытовых надбавок'!$B$2281:'Расчет сбытовых надбавок'!$G$3024,5)</f>
        <v>0</v>
      </c>
      <c r="J833" s="98">
        <f>VLOOKUP($A833+ROUND((COLUMN()-2)/24,5),АТС!$A$41:$F$736,5)+VLOOKUP($A833+ROUND((COLUMN()-2)/24,5),'Расчет сбытовых надбавок'!$B$2281:'Расчет сбытовых надбавок'!$G$3024,5)</f>
        <v>248.3</v>
      </c>
      <c r="K833" s="98">
        <f>VLOOKUP($A833+ROUND((COLUMN()-2)/24,5),АТС!$A$41:$F$736,5)+VLOOKUP($A833+ROUND((COLUMN()-2)/24,5),'Расчет сбытовых надбавок'!$B$2281:'Расчет сбытовых надбавок'!$G$3024,5)</f>
        <v>206.78</v>
      </c>
      <c r="L833" s="98">
        <f>VLOOKUP($A833+ROUND((COLUMN()-2)/24,5),АТС!$A$41:$F$736,5)+VLOOKUP($A833+ROUND((COLUMN()-2)/24,5),'Расчет сбытовых надбавок'!$B$2281:'Расчет сбытовых надбавок'!$G$3024,5)</f>
        <v>0</v>
      </c>
      <c r="M833" s="98">
        <f>VLOOKUP($A833+ROUND((COLUMN()-2)/24,5),АТС!$A$41:$F$736,5)+VLOOKUP($A833+ROUND((COLUMN()-2)/24,5),'Расчет сбытовых надбавок'!$B$2281:'Расчет сбытовых надбавок'!$G$3024,5)</f>
        <v>0</v>
      </c>
      <c r="N833" s="98">
        <f>VLOOKUP($A833+ROUND((COLUMN()-2)/24,5),АТС!$A$41:$F$736,5)+VLOOKUP($A833+ROUND((COLUMN()-2)/24,5),'Расчет сбытовых надбавок'!$B$2281:'Расчет сбытовых надбавок'!$G$3024,5)</f>
        <v>0</v>
      </c>
      <c r="O833" s="98">
        <f>VLOOKUP($A833+ROUND((COLUMN()-2)/24,5),АТС!$A$41:$F$736,5)+VLOOKUP($A833+ROUND((COLUMN()-2)/24,5),'Расчет сбытовых надбавок'!$B$2281:'Расчет сбытовых надбавок'!$G$3024,5)</f>
        <v>96.67</v>
      </c>
      <c r="P833" s="98">
        <f>VLOOKUP($A833+ROUND((COLUMN()-2)/24,5),АТС!$A$41:$F$736,5)+VLOOKUP($A833+ROUND((COLUMN()-2)/24,5),'Расчет сбытовых надбавок'!$B$2281:'Расчет сбытовых надбавок'!$G$3024,5)</f>
        <v>7.39</v>
      </c>
      <c r="Q833" s="98">
        <f>VLOOKUP($A833+ROUND((COLUMN()-2)/24,5),АТС!$A$41:$F$736,5)+VLOOKUP($A833+ROUND((COLUMN()-2)/24,5),'Расчет сбытовых надбавок'!$B$2281:'Расчет сбытовых надбавок'!$G$3024,5)</f>
        <v>47.78</v>
      </c>
      <c r="R833" s="98">
        <f>VLOOKUP($A833+ROUND((COLUMN()-2)/24,5),АТС!$A$41:$F$736,5)+VLOOKUP($A833+ROUND((COLUMN()-2)/24,5),'Расчет сбытовых надбавок'!$B$2281:'Расчет сбытовых надбавок'!$G$3024,5)</f>
        <v>0.01</v>
      </c>
      <c r="S833" s="98">
        <f>VLOOKUP($A833+ROUND((COLUMN()-2)/24,5),АТС!$A$41:$F$736,5)+VLOOKUP($A833+ROUND((COLUMN()-2)/24,5),'Расчет сбытовых надбавок'!$B$2281:'Расчет сбытовых надбавок'!$G$3024,5)</f>
        <v>0</v>
      </c>
      <c r="T833" s="98">
        <f>VLOOKUP($A833+ROUND((COLUMN()-2)/24,5),АТС!$A$41:$F$736,5)+VLOOKUP($A833+ROUND((COLUMN()-2)/24,5),'Расчет сбытовых надбавок'!$B$2281:'Расчет сбытовых надбавок'!$G$3024,5)</f>
        <v>0.01</v>
      </c>
      <c r="U833" s="98">
        <f>VLOOKUP($A833+ROUND((COLUMN()-2)/24,5),АТС!$A$41:$F$736,5)+VLOOKUP($A833+ROUND((COLUMN()-2)/24,5),'Расчет сбытовых надбавок'!$B$2281:'Расчет сбытовых надбавок'!$G$3024,5)</f>
        <v>0</v>
      </c>
      <c r="V833" s="98">
        <f>VLOOKUP($A833+ROUND((COLUMN()-2)/24,5),АТС!$A$41:$F$736,5)+VLOOKUP($A833+ROUND((COLUMN()-2)/24,5),'Расчет сбытовых надбавок'!$B$2281:'Расчет сбытовых надбавок'!$G$3024,5)</f>
        <v>0</v>
      </c>
      <c r="W833" s="98">
        <f>VLOOKUP($A833+ROUND((COLUMN()-2)/24,5),АТС!$A$41:$F$736,5)+VLOOKUP($A833+ROUND((COLUMN()-2)/24,5),'Расчет сбытовых надбавок'!$B$2281:'Расчет сбытовых надбавок'!$G$3024,5)</f>
        <v>0</v>
      </c>
      <c r="X833" s="98">
        <f>VLOOKUP($A833+ROUND((COLUMN()-2)/24,5),АТС!$A$41:$F$736,5)+VLOOKUP($A833+ROUND((COLUMN()-2)/24,5),'Расчет сбытовых надбавок'!$B$2281:'Расчет сбытовых надбавок'!$G$3024,5)</f>
        <v>0</v>
      </c>
      <c r="Y833" s="98">
        <f>VLOOKUP($A833+ROUND((COLUMN()-2)/24,5),АТС!$A$41:$F$736,5)+VLOOKUP($A833+ROUND((COLUMN()-2)/24,5),'Расчет сбытовых надбавок'!$B$2281:'Расчет сбытовых надбавок'!$G$3024,5)</f>
        <v>0.47</v>
      </c>
    </row>
    <row r="834" spans="1:25" x14ac:dyDescent="0.2">
      <c r="A834" s="79">
        <f t="shared" si="24"/>
        <v>42556</v>
      </c>
      <c r="B834" s="98">
        <f>VLOOKUP($A834+ROUND((COLUMN()-2)/24,5),АТС!$A$41:$F$736,5)+VLOOKUP($A834+ROUND((COLUMN()-2)/24,5),'Расчет сбытовых надбавок'!$B$2281:'Расчет сбытовых надбавок'!$G$3024,5)</f>
        <v>204.23</v>
      </c>
      <c r="C834" s="98">
        <f>VLOOKUP($A834+ROUND((COLUMN()-2)/24,5),АТС!$A$41:$F$736,5)+VLOOKUP($A834+ROUND((COLUMN()-2)/24,5),'Расчет сбытовых надбавок'!$B$2281:'Расчет сбытовых надбавок'!$G$3024,5)</f>
        <v>142.12</v>
      </c>
      <c r="D834" s="98">
        <f>VLOOKUP($A834+ROUND((COLUMN()-2)/24,5),АТС!$A$41:$F$736,5)+VLOOKUP($A834+ROUND((COLUMN()-2)/24,5),'Расчет сбытовых надбавок'!$B$2281:'Расчет сбытовых надбавок'!$G$3024,5)</f>
        <v>47.01</v>
      </c>
      <c r="E834" s="98">
        <f>VLOOKUP($A834+ROUND((COLUMN()-2)/24,5),АТС!$A$41:$F$736,5)+VLOOKUP($A834+ROUND((COLUMN()-2)/24,5),'Расчет сбытовых надбавок'!$B$2281:'Расчет сбытовых надбавок'!$G$3024,5)</f>
        <v>21.979999999999997</v>
      </c>
      <c r="F834" s="98">
        <f>VLOOKUP($A834+ROUND((COLUMN()-2)/24,5),АТС!$A$41:$F$736,5)+VLOOKUP($A834+ROUND((COLUMN()-2)/24,5),'Расчет сбытовых надбавок'!$B$2281:'Расчет сбытовых надбавок'!$G$3024,5)</f>
        <v>387.46000000000004</v>
      </c>
      <c r="G834" s="98">
        <f>VLOOKUP($A834+ROUND((COLUMN()-2)/24,5),АТС!$A$41:$F$736,5)+VLOOKUP($A834+ROUND((COLUMN()-2)/24,5),'Расчет сбытовых надбавок'!$B$2281:'Расчет сбытовых надбавок'!$G$3024,5)</f>
        <v>0.01</v>
      </c>
      <c r="H834" s="98">
        <f>VLOOKUP($A834+ROUND((COLUMN()-2)/24,5),АТС!$A$41:$F$736,5)+VLOOKUP($A834+ROUND((COLUMN()-2)/24,5),'Расчет сбытовых надбавок'!$B$2281:'Расчет сбытовых надбавок'!$G$3024,5)</f>
        <v>0</v>
      </c>
      <c r="I834" s="98">
        <f>VLOOKUP($A834+ROUND((COLUMN()-2)/24,5),АТС!$A$41:$F$736,5)+VLOOKUP($A834+ROUND((COLUMN()-2)/24,5),'Расчет сбытовых надбавок'!$B$2281:'Расчет сбытовых надбавок'!$G$3024,5)</f>
        <v>0</v>
      </c>
      <c r="J834" s="98">
        <f>VLOOKUP($A834+ROUND((COLUMN()-2)/24,5),АТС!$A$41:$F$736,5)+VLOOKUP($A834+ROUND((COLUMN()-2)/24,5),'Расчет сбытовых надбавок'!$B$2281:'Расчет сбытовых надбавок'!$G$3024,5)</f>
        <v>0</v>
      </c>
      <c r="K834" s="98">
        <f>VLOOKUP($A834+ROUND((COLUMN()-2)/24,5),АТС!$A$41:$F$736,5)+VLOOKUP($A834+ROUND((COLUMN()-2)/24,5),'Расчет сбытовых надбавок'!$B$2281:'Расчет сбытовых надбавок'!$G$3024,5)</f>
        <v>0</v>
      </c>
      <c r="L834" s="98">
        <f>VLOOKUP($A834+ROUND((COLUMN()-2)/24,5),АТС!$A$41:$F$736,5)+VLOOKUP($A834+ROUND((COLUMN()-2)/24,5),'Расчет сбытовых надбавок'!$B$2281:'Расчет сбытовых надбавок'!$G$3024,5)</f>
        <v>0</v>
      </c>
      <c r="M834" s="98">
        <f>VLOOKUP($A834+ROUND((COLUMN()-2)/24,5),АТС!$A$41:$F$736,5)+VLOOKUP($A834+ROUND((COLUMN()-2)/24,5),'Расчет сбытовых надбавок'!$B$2281:'Расчет сбытовых надбавок'!$G$3024,5)</f>
        <v>0</v>
      </c>
      <c r="N834" s="98">
        <f>VLOOKUP($A834+ROUND((COLUMN()-2)/24,5),АТС!$A$41:$F$736,5)+VLOOKUP($A834+ROUND((COLUMN()-2)/24,5),'Расчет сбытовых надбавок'!$B$2281:'Расчет сбытовых надбавок'!$G$3024,5)</f>
        <v>0</v>
      </c>
      <c r="O834" s="98">
        <f>VLOOKUP($A834+ROUND((COLUMN()-2)/24,5),АТС!$A$41:$F$736,5)+VLOOKUP($A834+ROUND((COLUMN()-2)/24,5),'Расчет сбытовых надбавок'!$B$2281:'Расчет сбытовых надбавок'!$G$3024,5)</f>
        <v>0.01</v>
      </c>
      <c r="P834" s="98">
        <f>VLOOKUP($A834+ROUND((COLUMN()-2)/24,5),АТС!$A$41:$F$736,5)+VLOOKUP($A834+ROUND((COLUMN()-2)/24,5),'Расчет сбытовых надбавок'!$B$2281:'Расчет сбытовых надбавок'!$G$3024,5)</f>
        <v>0.01</v>
      </c>
      <c r="Q834" s="98">
        <f>VLOOKUP($A834+ROUND((COLUMN()-2)/24,5),АТС!$A$41:$F$736,5)+VLOOKUP($A834+ROUND((COLUMN()-2)/24,5),'Расчет сбытовых надбавок'!$B$2281:'Расчет сбытовых надбавок'!$G$3024,5)</f>
        <v>0.02</v>
      </c>
      <c r="R834" s="98">
        <f>VLOOKUP($A834+ROUND((COLUMN()-2)/24,5),АТС!$A$41:$F$736,5)+VLOOKUP($A834+ROUND((COLUMN()-2)/24,5),'Расчет сбытовых надбавок'!$B$2281:'Расчет сбытовых надбавок'!$G$3024,5)</f>
        <v>21.93</v>
      </c>
      <c r="S834" s="98">
        <f>VLOOKUP($A834+ROUND((COLUMN()-2)/24,5),АТС!$A$41:$F$736,5)+VLOOKUP($A834+ROUND((COLUMN()-2)/24,5),'Расчет сбытовых надбавок'!$B$2281:'Расчет сбытовых надбавок'!$G$3024,5)</f>
        <v>1.05</v>
      </c>
      <c r="T834" s="98">
        <f>VLOOKUP($A834+ROUND((COLUMN()-2)/24,5),АТС!$A$41:$F$736,5)+VLOOKUP($A834+ROUND((COLUMN()-2)/24,5),'Расчет сбытовых надбавок'!$B$2281:'Расчет сбытовых надбавок'!$G$3024,5)</f>
        <v>72.44</v>
      </c>
      <c r="U834" s="98">
        <f>VLOOKUP($A834+ROUND((COLUMN()-2)/24,5),АТС!$A$41:$F$736,5)+VLOOKUP($A834+ROUND((COLUMN()-2)/24,5),'Расчет сбытовых надбавок'!$B$2281:'Расчет сбытовых надбавок'!$G$3024,5)</f>
        <v>30.46</v>
      </c>
      <c r="V834" s="98">
        <f>VLOOKUP($A834+ROUND((COLUMN()-2)/24,5),АТС!$A$41:$F$736,5)+VLOOKUP($A834+ROUND((COLUMN()-2)/24,5),'Расчет сбытовых надбавок'!$B$2281:'Расчет сбытовых надбавок'!$G$3024,5)</f>
        <v>159.37</v>
      </c>
      <c r="W834" s="98">
        <f>VLOOKUP($A834+ROUND((COLUMN()-2)/24,5),АТС!$A$41:$F$736,5)+VLOOKUP($A834+ROUND((COLUMN()-2)/24,5),'Расчет сбытовых надбавок'!$B$2281:'Расчет сбытовых надбавок'!$G$3024,5)</f>
        <v>197.16</v>
      </c>
      <c r="X834" s="98">
        <f>VLOOKUP($A834+ROUND((COLUMN()-2)/24,5),АТС!$A$41:$F$736,5)+VLOOKUP($A834+ROUND((COLUMN()-2)/24,5),'Расчет сбытовых надбавок'!$B$2281:'Расчет сбытовых надбавок'!$G$3024,5)</f>
        <v>0</v>
      </c>
      <c r="Y834" s="98">
        <f>VLOOKUP($A834+ROUND((COLUMN()-2)/24,5),АТС!$A$41:$F$736,5)+VLOOKUP($A834+ROUND((COLUMN()-2)/24,5),'Расчет сбытовых надбавок'!$B$2281:'Расчет сбытовых надбавок'!$G$3024,5)</f>
        <v>0.01</v>
      </c>
    </row>
    <row r="835" spans="1:25" x14ac:dyDescent="0.2">
      <c r="A835" s="79">
        <f t="shared" si="24"/>
        <v>42557</v>
      </c>
      <c r="B835" s="98">
        <f>VLOOKUP($A835+ROUND((COLUMN()-2)/24,5),АТС!$A$41:$F$736,5)+VLOOKUP($A835+ROUND((COLUMN()-2)/24,5),'Расчет сбытовых надбавок'!$B$2281:'Расчет сбытовых надбавок'!$G$3024,5)</f>
        <v>84.36</v>
      </c>
      <c r="C835" s="98">
        <f>VLOOKUP($A835+ROUND((COLUMN()-2)/24,5),АТС!$A$41:$F$736,5)+VLOOKUP($A835+ROUND((COLUMN()-2)/24,5),'Расчет сбытовых надбавок'!$B$2281:'Расчет сбытовых надбавок'!$G$3024,5)</f>
        <v>0</v>
      </c>
      <c r="D835" s="98">
        <f>VLOOKUP($A835+ROUND((COLUMN()-2)/24,5),АТС!$A$41:$F$736,5)+VLOOKUP($A835+ROUND((COLUMN()-2)/24,5),'Расчет сбытовых надбавок'!$B$2281:'Расчет сбытовых надбавок'!$G$3024,5)</f>
        <v>133.78</v>
      </c>
      <c r="E835" s="98">
        <f>VLOOKUP($A835+ROUND((COLUMN()-2)/24,5),АТС!$A$41:$F$736,5)+VLOOKUP($A835+ROUND((COLUMN()-2)/24,5),'Расчет сбытовых надбавок'!$B$2281:'Расчет сбытовых надбавок'!$G$3024,5)</f>
        <v>46.79</v>
      </c>
      <c r="F835" s="98">
        <f>VLOOKUP($A835+ROUND((COLUMN()-2)/24,5),АТС!$A$41:$F$736,5)+VLOOKUP($A835+ROUND((COLUMN()-2)/24,5),'Расчет сбытовых надбавок'!$B$2281:'Расчет сбытовых надбавок'!$G$3024,5)</f>
        <v>38.75</v>
      </c>
      <c r="G835" s="98">
        <f>VLOOKUP($A835+ROUND((COLUMN()-2)/24,5),АТС!$A$41:$F$736,5)+VLOOKUP($A835+ROUND((COLUMN()-2)/24,5),'Расчет сбытовых надбавок'!$B$2281:'Расчет сбытовых надбавок'!$G$3024,5)</f>
        <v>82.87</v>
      </c>
      <c r="H835" s="98">
        <f>VLOOKUP($A835+ROUND((COLUMN()-2)/24,5),АТС!$A$41:$F$736,5)+VLOOKUP($A835+ROUND((COLUMN()-2)/24,5),'Расчет сбытовых надбавок'!$B$2281:'Расчет сбытовых надбавок'!$G$3024,5)</f>
        <v>0.01</v>
      </c>
      <c r="I835" s="98">
        <f>VLOOKUP($A835+ROUND((COLUMN()-2)/24,5),АТС!$A$41:$F$736,5)+VLOOKUP($A835+ROUND((COLUMN()-2)/24,5),'Расчет сбытовых надбавок'!$B$2281:'Расчет сбытовых надбавок'!$G$3024,5)</f>
        <v>0</v>
      </c>
      <c r="J835" s="98">
        <f>VLOOKUP($A835+ROUND((COLUMN()-2)/24,5),АТС!$A$41:$F$736,5)+VLOOKUP($A835+ROUND((COLUMN()-2)/24,5),'Расчет сбытовых надбавок'!$B$2281:'Расчет сбытовых надбавок'!$G$3024,5)</f>
        <v>0</v>
      </c>
      <c r="K835" s="98">
        <f>VLOOKUP($A835+ROUND((COLUMN()-2)/24,5),АТС!$A$41:$F$736,5)+VLOOKUP($A835+ROUND((COLUMN()-2)/24,5),'Расчет сбытовых надбавок'!$B$2281:'Расчет сбытовых надбавок'!$G$3024,5)</f>
        <v>63.459999999999994</v>
      </c>
      <c r="L835" s="98">
        <f>VLOOKUP($A835+ROUND((COLUMN()-2)/24,5),АТС!$A$41:$F$736,5)+VLOOKUP($A835+ROUND((COLUMN()-2)/24,5),'Расчет сбытовых надбавок'!$B$2281:'Расчет сбытовых надбавок'!$G$3024,5)</f>
        <v>78.33</v>
      </c>
      <c r="M835" s="98">
        <f>VLOOKUP($A835+ROUND((COLUMN()-2)/24,5),АТС!$A$41:$F$736,5)+VLOOKUP($A835+ROUND((COLUMN()-2)/24,5),'Расчет сбытовых надбавок'!$B$2281:'Расчет сбытовых надбавок'!$G$3024,5)</f>
        <v>80.929999999999993</v>
      </c>
      <c r="N835" s="98">
        <f>VLOOKUP($A835+ROUND((COLUMN()-2)/24,5),АТС!$A$41:$F$736,5)+VLOOKUP($A835+ROUND((COLUMN()-2)/24,5),'Расчет сбытовых надбавок'!$B$2281:'Расчет сбытовых надбавок'!$G$3024,5)</f>
        <v>176.56</v>
      </c>
      <c r="O835" s="98">
        <f>VLOOKUP($A835+ROUND((COLUMN()-2)/24,5),АТС!$A$41:$F$736,5)+VLOOKUP($A835+ROUND((COLUMN()-2)/24,5),'Расчет сбытовых надбавок'!$B$2281:'Расчет сбытовых надбавок'!$G$3024,5)</f>
        <v>181.07</v>
      </c>
      <c r="P835" s="98">
        <f>VLOOKUP($A835+ROUND((COLUMN()-2)/24,5),АТС!$A$41:$F$736,5)+VLOOKUP($A835+ROUND((COLUMN()-2)/24,5),'Расчет сбытовых надбавок'!$B$2281:'Расчет сбытовых надбавок'!$G$3024,5)</f>
        <v>249.14000000000001</v>
      </c>
      <c r="Q835" s="98">
        <f>VLOOKUP($A835+ROUND((COLUMN()-2)/24,5),АТС!$A$41:$F$736,5)+VLOOKUP($A835+ROUND((COLUMN()-2)/24,5),'Расчет сбытовых надбавок'!$B$2281:'Расчет сбытовых надбавок'!$G$3024,5)</f>
        <v>266.22999999999996</v>
      </c>
      <c r="R835" s="98">
        <f>VLOOKUP($A835+ROUND((COLUMN()-2)/24,5),АТС!$A$41:$F$736,5)+VLOOKUP($A835+ROUND((COLUMN()-2)/24,5),'Расчет сбытовых надбавок'!$B$2281:'Расчет сбытовых надбавок'!$G$3024,5)</f>
        <v>284.38</v>
      </c>
      <c r="S835" s="98">
        <f>VLOOKUP($A835+ROUND((COLUMN()-2)/24,5),АТС!$A$41:$F$736,5)+VLOOKUP($A835+ROUND((COLUMN()-2)/24,5),'Расчет сбытовых надбавок'!$B$2281:'Расчет сбытовых надбавок'!$G$3024,5)</f>
        <v>279.62</v>
      </c>
      <c r="T835" s="98">
        <f>VLOOKUP($A835+ROUND((COLUMN()-2)/24,5),АТС!$A$41:$F$736,5)+VLOOKUP($A835+ROUND((COLUMN()-2)/24,5),'Расчет сбытовых надбавок'!$B$2281:'Расчет сбытовых надбавок'!$G$3024,5)</f>
        <v>277.17</v>
      </c>
      <c r="U835" s="98">
        <f>VLOOKUP($A835+ROUND((COLUMN()-2)/24,5),АТС!$A$41:$F$736,5)+VLOOKUP($A835+ROUND((COLUMN()-2)/24,5),'Расчет сбытовых надбавок'!$B$2281:'Расчет сбытовых надбавок'!$G$3024,5)</f>
        <v>268.33</v>
      </c>
      <c r="V835" s="98">
        <f>VLOOKUP($A835+ROUND((COLUMN()-2)/24,5),АТС!$A$41:$F$736,5)+VLOOKUP($A835+ROUND((COLUMN()-2)/24,5),'Расчет сбытовых надбавок'!$B$2281:'Расчет сбытовых надбавок'!$G$3024,5)</f>
        <v>117.44</v>
      </c>
      <c r="W835" s="98">
        <f>VLOOKUP($A835+ROUND((COLUMN()-2)/24,5),АТС!$A$41:$F$736,5)+VLOOKUP($A835+ROUND((COLUMN()-2)/24,5),'Расчет сбытовых надбавок'!$B$2281:'Расчет сбытовых надбавок'!$G$3024,5)</f>
        <v>215.42000000000002</v>
      </c>
      <c r="X835" s="98">
        <f>VLOOKUP($A835+ROUND((COLUMN()-2)/24,5),АТС!$A$41:$F$736,5)+VLOOKUP($A835+ROUND((COLUMN()-2)/24,5),'Расчет сбытовых надбавок'!$B$2281:'Расчет сбытовых надбавок'!$G$3024,5)</f>
        <v>240.6</v>
      </c>
      <c r="Y835" s="98">
        <f>VLOOKUP($A835+ROUND((COLUMN()-2)/24,5),АТС!$A$41:$F$736,5)+VLOOKUP($A835+ROUND((COLUMN()-2)/24,5),'Расчет сбытовых надбавок'!$B$2281:'Расчет сбытовых надбавок'!$G$3024,5)</f>
        <v>276.20000000000005</v>
      </c>
    </row>
    <row r="836" spans="1:25" x14ac:dyDescent="0.2">
      <c r="A836" s="79">
        <f t="shared" si="24"/>
        <v>42558</v>
      </c>
      <c r="B836" s="98">
        <f>VLOOKUP($A836+ROUND((COLUMN()-2)/24,5),АТС!$A$41:$F$736,5)+VLOOKUP($A836+ROUND((COLUMN()-2)/24,5),'Расчет сбытовых надбавок'!$B$2281:'Расчет сбытовых надбавок'!$G$3024,5)</f>
        <v>984.96</v>
      </c>
      <c r="C836" s="98">
        <f>VLOOKUP($A836+ROUND((COLUMN()-2)/24,5),АТС!$A$41:$F$736,5)+VLOOKUP($A836+ROUND((COLUMN()-2)/24,5),'Расчет сбытовых надбавок'!$B$2281:'Расчет сбытовых надбавок'!$G$3024,5)</f>
        <v>111.21000000000001</v>
      </c>
      <c r="D836" s="98">
        <f>VLOOKUP($A836+ROUND((COLUMN()-2)/24,5),АТС!$A$41:$F$736,5)+VLOOKUP($A836+ROUND((COLUMN()-2)/24,5),'Расчет сбытовых надбавок'!$B$2281:'Расчет сбытовых надбавок'!$G$3024,5)</f>
        <v>101.76</v>
      </c>
      <c r="E836" s="98">
        <f>VLOOKUP($A836+ROUND((COLUMN()-2)/24,5),АТС!$A$41:$F$736,5)+VLOOKUP($A836+ROUND((COLUMN()-2)/24,5),'Расчет сбытовых надбавок'!$B$2281:'Расчет сбытовых надбавок'!$G$3024,5)</f>
        <v>13.15</v>
      </c>
      <c r="F836" s="98">
        <f>VLOOKUP($A836+ROUND((COLUMN()-2)/24,5),АТС!$A$41:$F$736,5)+VLOOKUP($A836+ROUND((COLUMN()-2)/24,5),'Расчет сбытовых надбавок'!$B$2281:'Расчет сбытовых надбавок'!$G$3024,5)</f>
        <v>17.11</v>
      </c>
      <c r="G836" s="98">
        <f>VLOOKUP($A836+ROUND((COLUMN()-2)/24,5),АТС!$A$41:$F$736,5)+VLOOKUP($A836+ROUND((COLUMN()-2)/24,5),'Расчет сбытовых надбавок'!$B$2281:'Расчет сбытовых надбавок'!$G$3024,5)</f>
        <v>3.2800000000000002</v>
      </c>
      <c r="H836" s="98">
        <f>VLOOKUP($A836+ROUND((COLUMN()-2)/24,5),АТС!$A$41:$F$736,5)+VLOOKUP($A836+ROUND((COLUMN()-2)/24,5),'Расчет сбытовых надбавок'!$B$2281:'Расчет сбытовых надбавок'!$G$3024,5)</f>
        <v>0</v>
      </c>
      <c r="I836" s="98">
        <f>VLOOKUP($A836+ROUND((COLUMN()-2)/24,5),АТС!$A$41:$F$736,5)+VLOOKUP($A836+ROUND((COLUMN()-2)/24,5),'Расчет сбытовых надбавок'!$B$2281:'Расчет сбытовых надбавок'!$G$3024,5)</f>
        <v>0.01</v>
      </c>
      <c r="J836" s="98">
        <f>VLOOKUP($A836+ROUND((COLUMN()-2)/24,5),АТС!$A$41:$F$736,5)+VLOOKUP($A836+ROUND((COLUMN()-2)/24,5),'Расчет сбытовых надбавок'!$B$2281:'Расчет сбытовых надбавок'!$G$3024,5)</f>
        <v>0</v>
      </c>
      <c r="K836" s="98">
        <f>VLOOKUP($A836+ROUND((COLUMN()-2)/24,5),АТС!$A$41:$F$736,5)+VLOOKUP($A836+ROUND((COLUMN()-2)/24,5),'Расчет сбытовых надбавок'!$B$2281:'Расчет сбытовых надбавок'!$G$3024,5)</f>
        <v>29.47</v>
      </c>
      <c r="L836" s="98">
        <f>VLOOKUP($A836+ROUND((COLUMN()-2)/24,5),АТС!$A$41:$F$736,5)+VLOOKUP($A836+ROUND((COLUMN()-2)/24,5),'Расчет сбытовых надбавок'!$B$2281:'Расчет сбытовых надбавок'!$G$3024,5)</f>
        <v>55.11</v>
      </c>
      <c r="M836" s="98">
        <f>VLOOKUP($A836+ROUND((COLUMN()-2)/24,5),АТС!$A$41:$F$736,5)+VLOOKUP($A836+ROUND((COLUMN()-2)/24,5),'Расчет сбытовых надбавок'!$B$2281:'Расчет сбытовых надбавок'!$G$3024,5)</f>
        <v>58.45</v>
      </c>
      <c r="N836" s="98">
        <f>VLOOKUP($A836+ROUND((COLUMN()-2)/24,5),АТС!$A$41:$F$736,5)+VLOOKUP($A836+ROUND((COLUMN()-2)/24,5),'Расчет сбытовых надбавок'!$B$2281:'Расчет сбытовых надбавок'!$G$3024,5)</f>
        <v>12.01</v>
      </c>
      <c r="O836" s="98">
        <f>VLOOKUP($A836+ROUND((COLUMN()-2)/24,5),АТС!$A$41:$F$736,5)+VLOOKUP($A836+ROUND((COLUMN()-2)/24,5),'Расчет сбытовых надбавок'!$B$2281:'Расчет сбытовых надбавок'!$G$3024,5)</f>
        <v>0.01</v>
      </c>
      <c r="P836" s="98">
        <f>VLOOKUP($A836+ROUND((COLUMN()-2)/24,5),АТС!$A$41:$F$736,5)+VLOOKUP($A836+ROUND((COLUMN()-2)/24,5),'Расчет сбытовых надбавок'!$B$2281:'Расчет сбытовых надбавок'!$G$3024,5)</f>
        <v>0.94</v>
      </c>
      <c r="Q836" s="98">
        <f>VLOOKUP($A836+ROUND((COLUMN()-2)/24,5),АТС!$A$41:$F$736,5)+VLOOKUP($A836+ROUND((COLUMN()-2)/24,5),'Расчет сбытовых надбавок'!$B$2281:'Расчет сбытовых надбавок'!$G$3024,5)</f>
        <v>51.62</v>
      </c>
      <c r="R836" s="98">
        <f>VLOOKUP($A836+ROUND((COLUMN()-2)/24,5),АТС!$A$41:$F$736,5)+VLOOKUP($A836+ROUND((COLUMN()-2)/24,5),'Расчет сбытовых надбавок'!$B$2281:'Расчет сбытовых надбавок'!$G$3024,5)</f>
        <v>64.56</v>
      </c>
      <c r="S836" s="98">
        <f>VLOOKUP($A836+ROUND((COLUMN()-2)/24,5),АТС!$A$41:$F$736,5)+VLOOKUP($A836+ROUND((COLUMN()-2)/24,5),'Расчет сбытовых надбавок'!$B$2281:'Расчет сбытовых надбавок'!$G$3024,5)</f>
        <v>23.340000000000003</v>
      </c>
      <c r="T836" s="98">
        <f>VLOOKUP($A836+ROUND((COLUMN()-2)/24,5),АТС!$A$41:$F$736,5)+VLOOKUP($A836+ROUND((COLUMN()-2)/24,5),'Расчет сбытовых надбавок'!$B$2281:'Расчет сбытовых надбавок'!$G$3024,5)</f>
        <v>13.52</v>
      </c>
      <c r="U836" s="98">
        <f>VLOOKUP($A836+ROUND((COLUMN()-2)/24,5),АТС!$A$41:$F$736,5)+VLOOKUP($A836+ROUND((COLUMN()-2)/24,5),'Расчет сбытовых надбавок'!$B$2281:'Расчет сбытовых надбавок'!$G$3024,5)</f>
        <v>0.01</v>
      </c>
      <c r="V836" s="98">
        <f>VLOOKUP($A836+ROUND((COLUMN()-2)/24,5),АТС!$A$41:$F$736,5)+VLOOKUP($A836+ROUND((COLUMN()-2)/24,5),'Расчет сбытовых надбавок'!$B$2281:'Расчет сбытовых надбавок'!$G$3024,5)</f>
        <v>0</v>
      </c>
      <c r="W836" s="98">
        <f>VLOOKUP($A836+ROUND((COLUMN()-2)/24,5),АТС!$A$41:$F$736,5)+VLOOKUP($A836+ROUND((COLUMN()-2)/24,5),'Расчет сбытовых надбавок'!$B$2281:'Расчет сбытовых надбавок'!$G$3024,5)</f>
        <v>12.07</v>
      </c>
      <c r="X836" s="98">
        <f>VLOOKUP($A836+ROUND((COLUMN()-2)/24,5),АТС!$A$41:$F$736,5)+VLOOKUP($A836+ROUND((COLUMN()-2)/24,5),'Расчет сбытовых надбавок'!$B$2281:'Расчет сбытовых надбавок'!$G$3024,5)</f>
        <v>238.03</v>
      </c>
      <c r="Y836" s="98">
        <f>VLOOKUP($A836+ROUND((COLUMN()-2)/24,5),АТС!$A$41:$F$736,5)+VLOOKUP($A836+ROUND((COLUMN()-2)/24,5),'Расчет сбытовых надбавок'!$B$2281:'Расчет сбытовых надбавок'!$G$3024,5)</f>
        <v>209.17</v>
      </c>
    </row>
    <row r="837" spans="1:25" x14ac:dyDescent="0.2">
      <c r="A837" s="79">
        <f t="shared" si="24"/>
        <v>42559</v>
      </c>
      <c r="B837" s="98">
        <f>VLOOKUP($A837+ROUND((COLUMN()-2)/24,5),АТС!$A$41:$F$736,5)+VLOOKUP($A837+ROUND((COLUMN()-2)/24,5),'Расчет сбытовых надбавок'!$B$2281:'Расчет сбытовых надбавок'!$G$3024,5)</f>
        <v>315.05</v>
      </c>
      <c r="C837" s="98">
        <f>VLOOKUP($A837+ROUND((COLUMN()-2)/24,5),АТС!$A$41:$F$736,5)+VLOOKUP($A837+ROUND((COLUMN()-2)/24,5),'Расчет сбытовых надбавок'!$B$2281:'Расчет сбытовых надбавок'!$G$3024,5)</f>
        <v>73.97</v>
      </c>
      <c r="D837" s="98">
        <f>VLOOKUP($A837+ROUND((COLUMN()-2)/24,5),АТС!$A$41:$F$736,5)+VLOOKUP($A837+ROUND((COLUMN()-2)/24,5),'Расчет сбытовых надбавок'!$B$2281:'Расчет сбытовых надбавок'!$G$3024,5)</f>
        <v>59.28</v>
      </c>
      <c r="E837" s="98">
        <f>VLOOKUP($A837+ROUND((COLUMN()-2)/24,5),АТС!$A$41:$F$736,5)+VLOOKUP($A837+ROUND((COLUMN()-2)/24,5),'Расчет сбытовых надбавок'!$B$2281:'Расчет сбытовых надбавок'!$G$3024,5)</f>
        <v>155.01</v>
      </c>
      <c r="F837" s="98">
        <f>VLOOKUP($A837+ROUND((COLUMN()-2)/24,5),АТС!$A$41:$F$736,5)+VLOOKUP($A837+ROUND((COLUMN()-2)/24,5),'Расчет сбытовых надбавок'!$B$2281:'Расчет сбытовых надбавок'!$G$3024,5)</f>
        <v>6.5500000000000007</v>
      </c>
      <c r="G837" s="98">
        <f>VLOOKUP($A837+ROUND((COLUMN()-2)/24,5),АТС!$A$41:$F$736,5)+VLOOKUP($A837+ROUND((COLUMN()-2)/24,5),'Расчет сбытовых надбавок'!$B$2281:'Расчет сбытовых надбавок'!$G$3024,5)</f>
        <v>0</v>
      </c>
      <c r="H837" s="98">
        <f>VLOOKUP($A837+ROUND((COLUMN()-2)/24,5),АТС!$A$41:$F$736,5)+VLOOKUP($A837+ROUND((COLUMN()-2)/24,5),'Расчет сбытовых надбавок'!$B$2281:'Расчет сбытовых надбавок'!$G$3024,5)</f>
        <v>0</v>
      </c>
      <c r="I837" s="98">
        <f>VLOOKUP($A837+ROUND((COLUMN()-2)/24,5),АТС!$A$41:$F$736,5)+VLOOKUP($A837+ROUND((COLUMN()-2)/24,5),'Расчет сбытовых надбавок'!$B$2281:'Расчет сбытовых надбавок'!$G$3024,5)</f>
        <v>0</v>
      </c>
      <c r="J837" s="98">
        <f>VLOOKUP($A837+ROUND((COLUMN()-2)/24,5),АТС!$A$41:$F$736,5)+VLOOKUP($A837+ROUND((COLUMN()-2)/24,5),'Расчет сбытовых надбавок'!$B$2281:'Расчет сбытовых надбавок'!$G$3024,5)</f>
        <v>0</v>
      </c>
      <c r="K837" s="98">
        <f>VLOOKUP($A837+ROUND((COLUMN()-2)/24,5),АТС!$A$41:$F$736,5)+VLOOKUP($A837+ROUND((COLUMN()-2)/24,5),'Расчет сбытовых надбавок'!$B$2281:'Расчет сбытовых надбавок'!$G$3024,5)</f>
        <v>28.46</v>
      </c>
      <c r="L837" s="98">
        <f>VLOOKUP($A837+ROUND((COLUMN()-2)/24,5),АТС!$A$41:$F$736,5)+VLOOKUP($A837+ROUND((COLUMN()-2)/24,5),'Расчет сбытовых надбавок'!$B$2281:'Расчет сбытовых надбавок'!$G$3024,5)</f>
        <v>52.269999999999996</v>
      </c>
      <c r="M837" s="98">
        <f>VLOOKUP($A837+ROUND((COLUMN()-2)/24,5),АТС!$A$41:$F$736,5)+VLOOKUP($A837+ROUND((COLUMN()-2)/24,5),'Расчет сбытовых надбавок'!$B$2281:'Расчет сбытовых надбавок'!$G$3024,5)</f>
        <v>52.39</v>
      </c>
      <c r="N837" s="98">
        <f>VLOOKUP($A837+ROUND((COLUMN()-2)/24,5),АТС!$A$41:$F$736,5)+VLOOKUP($A837+ROUND((COLUMN()-2)/24,5),'Расчет сбытовых надбавок'!$B$2281:'Расчет сбытовых надбавок'!$G$3024,5)</f>
        <v>62.5</v>
      </c>
      <c r="O837" s="98">
        <f>VLOOKUP($A837+ROUND((COLUMN()-2)/24,5),АТС!$A$41:$F$736,5)+VLOOKUP($A837+ROUND((COLUMN()-2)/24,5),'Расчет сбытовых надбавок'!$B$2281:'Расчет сбытовых надбавок'!$G$3024,5)</f>
        <v>45.97</v>
      </c>
      <c r="P837" s="98">
        <f>VLOOKUP($A837+ROUND((COLUMN()-2)/24,5),АТС!$A$41:$F$736,5)+VLOOKUP($A837+ROUND((COLUMN()-2)/24,5),'Расчет сбытовых надбавок'!$B$2281:'Расчет сбытовых надбавок'!$G$3024,5)</f>
        <v>74.05</v>
      </c>
      <c r="Q837" s="98">
        <f>VLOOKUP($A837+ROUND((COLUMN()-2)/24,5),АТС!$A$41:$F$736,5)+VLOOKUP($A837+ROUND((COLUMN()-2)/24,5),'Расчет сбытовых надбавок'!$B$2281:'Расчет сбытовых надбавок'!$G$3024,5)</f>
        <v>83.15</v>
      </c>
      <c r="R837" s="98">
        <f>VLOOKUP($A837+ROUND((COLUMN()-2)/24,5),АТС!$A$41:$F$736,5)+VLOOKUP($A837+ROUND((COLUMN()-2)/24,5),'Расчет сбытовых надбавок'!$B$2281:'Расчет сбытовых надбавок'!$G$3024,5)</f>
        <v>150.62</v>
      </c>
      <c r="S837" s="98">
        <f>VLOOKUP($A837+ROUND((COLUMN()-2)/24,5),АТС!$A$41:$F$736,5)+VLOOKUP($A837+ROUND((COLUMN()-2)/24,5),'Расчет сбытовых надбавок'!$B$2281:'Расчет сбытовых надбавок'!$G$3024,5)</f>
        <v>153.63</v>
      </c>
      <c r="T837" s="98">
        <f>VLOOKUP($A837+ROUND((COLUMN()-2)/24,5),АТС!$A$41:$F$736,5)+VLOOKUP($A837+ROUND((COLUMN()-2)/24,5),'Расчет сбытовых надбавок'!$B$2281:'Расчет сбытовых надбавок'!$G$3024,5)</f>
        <v>223.47</v>
      </c>
      <c r="U837" s="98">
        <f>VLOOKUP($A837+ROUND((COLUMN()-2)/24,5),АТС!$A$41:$F$736,5)+VLOOKUP($A837+ROUND((COLUMN()-2)/24,5),'Расчет сбытовых надбавок'!$B$2281:'Расчет сбытовых надбавок'!$G$3024,5)</f>
        <v>196.66</v>
      </c>
      <c r="V837" s="98">
        <f>VLOOKUP($A837+ROUND((COLUMN()-2)/24,5),АТС!$A$41:$F$736,5)+VLOOKUP($A837+ROUND((COLUMN()-2)/24,5),'Расчет сбытовых надбавок'!$B$2281:'Расчет сбытовых надбавок'!$G$3024,5)</f>
        <v>284.63</v>
      </c>
      <c r="W837" s="98">
        <f>VLOOKUP($A837+ROUND((COLUMN()-2)/24,5),АТС!$A$41:$F$736,5)+VLOOKUP($A837+ROUND((COLUMN()-2)/24,5),'Расчет сбытовых надбавок'!$B$2281:'Расчет сбытовых надбавок'!$G$3024,5)</f>
        <v>310.5</v>
      </c>
      <c r="X837" s="98">
        <f>VLOOKUP($A837+ROUND((COLUMN()-2)/24,5),АТС!$A$41:$F$736,5)+VLOOKUP($A837+ROUND((COLUMN()-2)/24,5),'Расчет сбытовых надбавок'!$B$2281:'Расчет сбытовых надбавок'!$G$3024,5)</f>
        <v>342.94</v>
      </c>
      <c r="Y837" s="98">
        <f>VLOOKUP($A837+ROUND((COLUMN()-2)/24,5),АТС!$A$41:$F$736,5)+VLOOKUP($A837+ROUND((COLUMN()-2)/24,5),'Расчет сбытовых надбавок'!$B$2281:'Расчет сбытовых надбавок'!$G$3024,5)</f>
        <v>661.6</v>
      </c>
    </row>
    <row r="838" spans="1:25" x14ac:dyDescent="0.2">
      <c r="A838" s="79">
        <f t="shared" si="24"/>
        <v>42560</v>
      </c>
      <c r="B838" s="98">
        <f>VLOOKUP($A838+ROUND((COLUMN()-2)/24,5),АТС!$A$41:$F$736,5)+VLOOKUP($A838+ROUND((COLUMN()-2)/24,5),'Расчет сбытовых надбавок'!$B$2281:'Расчет сбытовых надбавок'!$G$3024,5)</f>
        <v>1263.5</v>
      </c>
      <c r="C838" s="98">
        <f>VLOOKUP($A838+ROUND((COLUMN()-2)/24,5),АТС!$A$41:$F$736,5)+VLOOKUP($A838+ROUND((COLUMN()-2)/24,5),'Расчет сбытовых надбавок'!$B$2281:'Расчет сбытовых надбавок'!$G$3024,5)</f>
        <v>286.47000000000003</v>
      </c>
      <c r="D838" s="98">
        <f>VLOOKUP($A838+ROUND((COLUMN()-2)/24,5),АТС!$A$41:$F$736,5)+VLOOKUP($A838+ROUND((COLUMN()-2)/24,5),'Расчет сбытовых надбавок'!$B$2281:'Расчет сбытовых надбавок'!$G$3024,5)</f>
        <v>1210.8499999999999</v>
      </c>
      <c r="E838" s="98">
        <f>VLOOKUP($A838+ROUND((COLUMN()-2)/24,5),АТС!$A$41:$F$736,5)+VLOOKUP($A838+ROUND((COLUMN()-2)/24,5),'Расчет сбытовых надбавок'!$B$2281:'Расчет сбытовых надбавок'!$G$3024,5)</f>
        <v>1146.6499999999999</v>
      </c>
      <c r="F838" s="98">
        <f>VLOOKUP($A838+ROUND((COLUMN()-2)/24,5),АТС!$A$41:$F$736,5)+VLOOKUP($A838+ROUND((COLUMN()-2)/24,5),'Расчет сбытовых надбавок'!$B$2281:'Расчет сбытовых надбавок'!$G$3024,5)</f>
        <v>1074</v>
      </c>
      <c r="G838" s="98">
        <f>VLOOKUP($A838+ROUND((COLUMN()-2)/24,5),АТС!$A$41:$F$736,5)+VLOOKUP($A838+ROUND((COLUMN()-2)/24,5),'Расчет сбытовых надбавок'!$B$2281:'Расчет сбытовых надбавок'!$G$3024,5)</f>
        <v>932.31000000000006</v>
      </c>
      <c r="H838" s="98">
        <f>VLOOKUP($A838+ROUND((COLUMN()-2)/24,5),АТС!$A$41:$F$736,5)+VLOOKUP($A838+ROUND((COLUMN()-2)/24,5),'Расчет сбытовых надбавок'!$B$2281:'Расчет сбытовых надбавок'!$G$3024,5)</f>
        <v>0</v>
      </c>
      <c r="I838" s="98">
        <f>VLOOKUP($A838+ROUND((COLUMN()-2)/24,5),АТС!$A$41:$F$736,5)+VLOOKUP($A838+ROUND((COLUMN()-2)/24,5),'Расчет сбытовых надбавок'!$B$2281:'Расчет сбытовых надбавок'!$G$3024,5)</f>
        <v>0</v>
      </c>
      <c r="J838" s="98">
        <f>VLOOKUP($A838+ROUND((COLUMN()-2)/24,5),АТС!$A$41:$F$736,5)+VLOOKUP($A838+ROUND((COLUMN()-2)/24,5),'Расчет сбытовых надбавок'!$B$2281:'Расчет сбытовых надбавок'!$G$3024,5)</f>
        <v>66.87</v>
      </c>
      <c r="K838" s="98">
        <f>VLOOKUP($A838+ROUND((COLUMN()-2)/24,5),АТС!$A$41:$F$736,5)+VLOOKUP($A838+ROUND((COLUMN()-2)/24,5),'Расчет сбытовых надбавок'!$B$2281:'Расчет сбытовых надбавок'!$G$3024,5)</f>
        <v>48.059999999999995</v>
      </c>
      <c r="L838" s="98">
        <f>VLOOKUP($A838+ROUND((COLUMN()-2)/24,5),АТС!$A$41:$F$736,5)+VLOOKUP($A838+ROUND((COLUMN()-2)/24,5),'Расчет сбытовых надбавок'!$B$2281:'Расчет сбытовых надбавок'!$G$3024,5)</f>
        <v>40.800000000000004</v>
      </c>
      <c r="M838" s="98">
        <f>VLOOKUP($A838+ROUND((COLUMN()-2)/24,5),АТС!$A$41:$F$736,5)+VLOOKUP($A838+ROUND((COLUMN()-2)/24,5),'Расчет сбытовых надбавок'!$B$2281:'Расчет сбытовых надбавок'!$G$3024,5)</f>
        <v>53.730000000000004</v>
      </c>
      <c r="N838" s="98">
        <f>VLOOKUP($A838+ROUND((COLUMN()-2)/24,5),АТС!$A$41:$F$736,5)+VLOOKUP($A838+ROUND((COLUMN()-2)/24,5),'Расчет сбытовых надбавок'!$B$2281:'Расчет сбытовых надбавок'!$G$3024,5)</f>
        <v>68.759999999999991</v>
      </c>
      <c r="O838" s="98">
        <f>VLOOKUP($A838+ROUND((COLUMN()-2)/24,5),АТС!$A$41:$F$736,5)+VLOOKUP($A838+ROUND((COLUMN()-2)/24,5),'Расчет сбытовых надбавок'!$B$2281:'Расчет сбытовых надбавок'!$G$3024,5)</f>
        <v>68.8</v>
      </c>
      <c r="P838" s="98">
        <f>VLOOKUP($A838+ROUND((COLUMN()-2)/24,5),АТС!$A$41:$F$736,5)+VLOOKUP($A838+ROUND((COLUMN()-2)/24,5),'Расчет сбытовых надбавок'!$B$2281:'Расчет сбытовых надбавок'!$G$3024,5)</f>
        <v>104.32</v>
      </c>
      <c r="Q838" s="98">
        <f>VLOOKUP($A838+ROUND((COLUMN()-2)/24,5),АТС!$A$41:$F$736,5)+VLOOKUP($A838+ROUND((COLUMN()-2)/24,5),'Расчет сбытовых надбавок'!$B$2281:'Расчет сбытовых надбавок'!$G$3024,5)</f>
        <v>124.88</v>
      </c>
      <c r="R838" s="98">
        <f>VLOOKUP($A838+ROUND((COLUMN()-2)/24,5),АТС!$A$41:$F$736,5)+VLOOKUP($A838+ROUND((COLUMN()-2)/24,5),'Расчет сбытовых надбавок'!$B$2281:'Расчет сбытовых надбавок'!$G$3024,5)</f>
        <v>114.08</v>
      </c>
      <c r="S838" s="98">
        <f>VLOOKUP($A838+ROUND((COLUMN()-2)/24,5),АТС!$A$41:$F$736,5)+VLOOKUP($A838+ROUND((COLUMN()-2)/24,5),'Расчет сбытовых надбавок'!$B$2281:'Расчет сбытовых надбавок'!$G$3024,5)</f>
        <v>115.35</v>
      </c>
      <c r="T838" s="98">
        <f>VLOOKUP($A838+ROUND((COLUMN()-2)/24,5),АТС!$A$41:$F$736,5)+VLOOKUP($A838+ROUND((COLUMN()-2)/24,5),'Расчет сбытовых надбавок'!$B$2281:'Расчет сбытовых надбавок'!$G$3024,5)</f>
        <v>152.97</v>
      </c>
      <c r="U838" s="98">
        <f>VLOOKUP($A838+ROUND((COLUMN()-2)/24,5),АТС!$A$41:$F$736,5)+VLOOKUP($A838+ROUND((COLUMN()-2)/24,5),'Расчет сбытовых надбавок'!$B$2281:'Расчет сбытовых надбавок'!$G$3024,5)</f>
        <v>127.77</v>
      </c>
      <c r="V838" s="98">
        <f>VLOOKUP($A838+ROUND((COLUMN()-2)/24,5),АТС!$A$41:$F$736,5)+VLOOKUP($A838+ROUND((COLUMN()-2)/24,5),'Расчет сбытовых надбавок'!$B$2281:'Расчет сбытовых надбавок'!$G$3024,5)</f>
        <v>70.98</v>
      </c>
      <c r="W838" s="98">
        <f>VLOOKUP($A838+ROUND((COLUMN()-2)/24,5),АТС!$A$41:$F$736,5)+VLOOKUP($A838+ROUND((COLUMN()-2)/24,5),'Расчет сбытовых надбавок'!$B$2281:'Расчет сбытовых надбавок'!$G$3024,5)</f>
        <v>114.85000000000001</v>
      </c>
      <c r="X838" s="98">
        <f>VLOOKUP($A838+ROUND((COLUMN()-2)/24,5),АТС!$A$41:$F$736,5)+VLOOKUP($A838+ROUND((COLUMN()-2)/24,5),'Расчет сбытовых надбавок'!$B$2281:'Расчет сбытовых надбавок'!$G$3024,5)</f>
        <v>261.46999999999997</v>
      </c>
      <c r="Y838" s="98">
        <f>VLOOKUP($A838+ROUND((COLUMN()-2)/24,5),АТС!$A$41:$F$736,5)+VLOOKUP($A838+ROUND((COLUMN()-2)/24,5),'Расчет сбытовых надбавок'!$B$2281:'Расчет сбытовых надбавок'!$G$3024,5)</f>
        <v>475.28000000000003</v>
      </c>
    </row>
    <row r="839" spans="1:25" x14ac:dyDescent="0.2">
      <c r="A839" s="79">
        <f t="shared" si="24"/>
        <v>42561</v>
      </c>
      <c r="B839" s="98">
        <f>VLOOKUP($A839+ROUND((COLUMN()-2)/24,5),АТС!$A$41:$F$736,5)+VLOOKUP($A839+ROUND((COLUMN()-2)/24,5),'Расчет сбытовых надбавок'!$B$2281:'Расчет сбытовых надбавок'!$G$3024,5)</f>
        <v>163.26</v>
      </c>
      <c r="C839" s="98">
        <f>VLOOKUP($A839+ROUND((COLUMN()-2)/24,5),АТС!$A$41:$F$736,5)+VLOOKUP($A839+ROUND((COLUMN()-2)/24,5),'Расчет сбытовых надбавок'!$B$2281:'Расчет сбытовых надбавок'!$G$3024,5)</f>
        <v>0</v>
      </c>
      <c r="D839" s="98">
        <f>VLOOKUP($A839+ROUND((COLUMN()-2)/24,5),АТС!$A$41:$F$736,5)+VLOOKUP($A839+ROUND((COLUMN()-2)/24,5),'Расчет сбытовых надбавок'!$B$2281:'Расчет сбытовых надбавок'!$G$3024,5)</f>
        <v>0</v>
      </c>
      <c r="E839" s="98">
        <f>VLOOKUP($A839+ROUND((COLUMN()-2)/24,5),АТС!$A$41:$F$736,5)+VLOOKUP($A839+ROUND((COLUMN()-2)/24,5),'Расчет сбытовых надбавок'!$B$2281:'Расчет сбытовых надбавок'!$G$3024,5)</f>
        <v>0</v>
      </c>
      <c r="F839" s="98">
        <f>VLOOKUP($A839+ROUND((COLUMN()-2)/24,5),АТС!$A$41:$F$736,5)+VLOOKUP($A839+ROUND((COLUMN()-2)/24,5),'Расчет сбытовых надбавок'!$B$2281:'Расчет сбытовых надбавок'!$G$3024,5)</f>
        <v>821.07999999999993</v>
      </c>
      <c r="G839" s="98">
        <f>VLOOKUP($A839+ROUND((COLUMN()-2)/24,5),АТС!$A$41:$F$736,5)+VLOOKUP($A839+ROUND((COLUMN()-2)/24,5),'Расчет сбытовых надбавок'!$B$2281:'Расчет сбытовых надбавок'!$G$3024,5)</f>
        <v>806.83</v>
      </c>
      <c r="H839" s="98">
        <f>VLOOKUP($A839+ROUND((COLUMN()-2)/24,5),АТС!$A$41:$F$736,5)+VLOOKUP($A839+ROUND((COLUMN()-2)/24,5),'Расчет сбытовых надбавок'!$B$2281:'Расчет сбытовых надбавок'!$G$3024,5)</f>
        <v>1.88</v>
      </c>
      <c r="I839" s="98">
        <f>VLOOKUP($A839+ROUND((COLUMN()-2)/24,5),АТС!$A$41:$F$736,5)+VLOOKUP($A839+ROUND((COLUMN()-2)/24,5),'Расчет сбытовых надбавок'!$B$2281:'Расчет сбытовых надбавок'!$G$3024,5)</f>
        <v>0</v>
      </c>
      <c r="J839" s="98">
        <f>VLOOKUP($A839+ROUND((COLUMN()-2)/24,5),АТС!$A$41:$F$736,5)+VLOOKUP($A839+ROUND((COLUMN()-2)/24,5),'Расчет сбытовых надбавок'!$B$2281:'Расчет сбытовых надбавок'!$G$3024,5)</f>
        <v>0</v>
      </c>
      <c r="K839" s="98">
        <f>VLOOKUP($A839+ROUND((COLUMN()-2)/24,5),АТС!$A$41:$F$736,5)+VLOOKUP($A839+ROUND((COLUMN()-2)/24,5),'Расчет сбытовых надбавок'!$B$2281:'Расчет сбытовых надбавок'!$G$3024,5)</f>
        <v>0</v>
      </c>
      <c r="L839" s="98">
        <f>VLOOKUP($A839+ROUND((COLUMN()-2)/24,5),АТС!$A$41:$F$736,5)+VLOOKUP($A839+ROUND((COLUMN()-2)/24,5),'Расчет сбытовых надбавок'!$B$2281:'Расчет сбытовых надбавок'!$G$3024,5)</f>
        <v>0</v>
      </c>
      <c r="M839" s="98">
        <f>VLOOKUP($A839+ROUND((COLUMN()-2)/24,5),АТС!$A$41:$F$736,5)+VLOOKUP($A839+ROUND((COLUMN()-2)/24,5),'Расчет сбытовых надбавок'!$B$2281:'Расчет сбытовых надбавок'!$G$3024,5)</f>
        <v>0</v>
      </c>
      <c r="N839" s="98">
        <f>VLOOKUP($A839+ROUND((COLUMN()-2)/24,5),АТС!$A$41:$F$736,5)+VLOOKUP($A839+ROUND((COLUMN()-2)/24,5),'Расчет сбытовых надбавок'!$B$2281:'Расчет сбытовых надбавок'!$G$3024,5)</f>
        <v>0</v>
      </c>
      <c r="O839" s="98">
        <f>VLOOKUP($A839+ROUND((COLUMN()-2)/24,5),АТС!$A$41:$F$736,5)+VLOOKUP($A839+ROUND((COLUMN()-2)/24,5),'Расчет сбытовых надбавок'!$B$2281:'Расчет сбытовых надбавок'!$G$3024,5)</f>
        <v>0</v>
      </c>
      <c r="P839" s="98">
        <f>VLOOKUP($A839+ROUND((COLUMN()-2)/24,5),АТС!$A$41:$F$736,5)+VLOOKUP($A839+ROUND((COLUMN()-2)/24,5),'Расчет сбытовых надбавок'!$B$2281:'Расчет сбытовых надбавок'!$G$3024,5)</f>
        <v>0</v>
      </c>
      <c r="Q839" s="98">
        <f>VLOOKUP($A839+ROUND((COLUMN()-2)/24,5),АТС!$A$41:$F$736,5)+VLOOKUP($A839+ROUND((COLUMN()-2)/24,5),'Расчет сбытовых надбавок'!$B$2281:'Расчет сбытовых надбавок'!$G$3024,5)</f>
        <v>0</v>
      </c>
      <c r="R839" s="98">
        <f>VLOOKUP($A839+ROUND((COLUMN()-2)/24,5),АТС!$A$41:$F$736,5)+VLOOKUP($A839+ROUND((COLUMN()-2)/24,5),'Расчет сбытовых надбавок'!$B$2281:'Расчет сбытовых надбавок'!$G$3024,5)</f>
        <v>0</v>
      </c>
      <c r="S839" s="98">
        <f>VLOOKUP($A839+ROUND((COLUMN()-2)/24,5),АТС!$A$41:$F$736,5)+VLOOKUP($A839+ROUND((COLUMN()-2)/24,5),'Расчет сбытовых надбавок'!$B$2281:'Расчет сбытовых надбавок'!$G$3024,5)</f>
        <v>0</v>
      </c>
      <c r="T839" s="98">
        <f>VLOOKUP($A839+ROUND((COLUMN()-2)/24,5),АТС!$A$41:$F$736,5)+VLOOKUP($A839+ROUND((COLUMN()-2)/24,5),'Расчет сбытовых надбавок'!$B$2281:'Расчет сбытовых надбавок'!$G$3024,5)</f>
        <v>152.36000000000001</v>
      </c>
      <c r="U839" s="98">
        <f>VLOOKUP($A839+ROUND((COLUMN()-2)/24,5),АТС!$A$41:$F$736,5)+VLOOKUP($A839+ROUND((COLUMN()-2)/24,5),'Расчет сбытовых надбавок'!$B$2281:'Расчет сбытовых надбавок'!$G$3024,5)</f>
        <v>124.15</v>
      </c>
      <c r="V839" s="98">
        <f>VLOOKUP($A839+ROUND((COLUMN()-2)/24,5),АТС!$A$41:$F$736,5)+VLOOKUP($A839+ROUND((COLUMN()-2)/24,5),'Расчет сбытовых надбавок'!$B$2281:'Расчет сбытовых надбавок'!$G$3024,5)</f>
        <v>136.4</v>
      </c>
      <c r="W839" s="98">
        <f>VLOOKUP($A839+ROUND((COLUMN()-2)/24,5),АТС!$A$41:$F$736,5)+VLOOKUP($A839+ROUND((COLUMN()-2)/24,5),'Расчет сбытовых надбавок'!$B$2281:'Расчет сбытовых надбавок'!$G$3024,5)</f>
        <v>180.35</v>
      </c>
      <c r="X839" s="98">
        <f>VLOOKUP($A839+ROUND((COLUMN()-2)/24,5),АТС!$A$41:$F$736,5)+VLOOKUP($A839+ROUND((COLUMN()-2)/24,5),'Расчет сбытовых надбавок'!$B$2281:'Расчет сбытовых надбавок'!$G$3024,5)</f>
        <v>185.92000000000002</v>
      </c>
      <c r="Y839" s="98">
        <f>VLOOKUP($A839+ROUND((COLUMN()-2)/24,5),АТС!$A$41:$F$736,5)+VLOOKUP($A839+ROUND((COLUMN()-2)/24,5),'Расчет сбытовых надбавок'!$B$2281:'Расчет сбытовых надбавок'!$G$3024,5)</f>
        <v>268.29000000000002</v>
      </c>
    </row>
    <row r="840" spans="1:25" x14ac:dyDescent="0.2">
      <c r="A840" s="79">
        <f t="shared" si="24"/>
        <v>42562</v>
      </c>
      <c r="B840" s="98">
        <f>VLOOKUP($A840+ROUND((COLUMN()-2)/24,5),АТС!$A$41:$F$736,5)+VLOOKUP($A840+ROUND((COLUMN()-2)/24,5),'Расчет сбытовых надбавок'!$B$2281:'Расчет сбытовых надбавок'!$G$3024,5)</f>
        <v>154.33000000000001</v>
      </c>
      <c r="C840" s="98">
        <f>VLOOKUP($A840+ROUND((COLUMN()-2)/24,5),АТС!$A$41:$F$736,5)+VLOOKUP($A840+ROUND((COLUMN()-2)/24,5),'Расчет сбытовых надбавок'!$B$2281:'Расчет сбытовых надбавок'!$G$3024,5)</f>
        <v>40.22</v>
      </c>
      <c r="D840" s="98">
        <f>VLOOKUP($A840+ROUND((COLUMN()-2)/24,5),АТС!$A$41:$F$736,5)+VLOOKUP($A840+ROUND((COLUMN()-2)/24,5),'Расчет сбытовых надбавок'!$B$2281:'Расчет сбытовых надбавок'!$G$3024,5)</f>
        <v>799.12</v>
      </c>
      <c r="E840" s="98">
        <f>VLOOKUP($A840+ROUND((COLUMN()-2)/24,5),АТС!$A$41:$F$736,5)+VLOOKUP($A840+ROUND((COLUMN()-2)/24,5),'Расчет сбытовых надбавок'!$B$2281:'Расчет сбытовых надбавок'!$G$3024,5)</f>
        <v>803.82999999999993</v>
      </c>
      <c r="F840" s="98">
        <f>VLOOKUP($A840+ROUND((COLUMN()-2)/24,5),АТС!$A$41:$F$736,5)+VLOOKUP($A840+ROUND((COLUMN()-2)/24,5),'Расчет сбытовых надбавок'!$B$2281:'Расчет сбытовых надбавок'!$G$3024,5)</f>
        <v>835.01</v>
      </c>
      <c r="G840" s="98">
        <f>VLOOKUP($A840+ROUND((COLUMN()-2)/24,5),АТС!$A$41:$F$736,5)+VLOOKUP($A840+ROUND((COLUMN()-2)/24,5),'Расчет сбытовых надбавок'!$B$2281:'Расчет сбытовых надбавок'!$G$3024,5)</f>
        <v>109.28999999999999</v>
      </c>
      <c r="H840" s="98">
        <f>VLOOKUP($A840+ROUND((COLUMN()-2)/24,5),АТС!$A$41:$F$736,5)+VLOOKUP($A840+ROUND((COLUMN()-2)/24,5),'Расчет сбытовых надбавок'!$B$2281:'Расчет сбытовых надбавок'!$G$3024,5)</f>
        <v>0.01</v>
      </c>
      <c r="I840" s="98">
        <f>VLOOKUP($A840+ROUND((COLUMN()-2)/24,5),АТС!$A$41:$F$736,5)+VLOOKUP($A840+ROUND((COLUMN()-2)/24,5),'Расчет сбытовых надбавок'!$B$2281:'Расчет сбытовых надбавок'!$G$3024,5)</f>
        <v>0.01</v>
      </c>
      <c r="J840" s="98">
        <f>VLOOKUP($A840+ROUND((COLUMN()-2)/24,5),АТС!$A$41:$F$736,5)+VLOOKUP($A840+ROUND((COLUMN()-2)/24,5),'Расчет сбытовых надбавок'!$B$2281:'Расчет сбытовых надбавок'!$G$3024,5)</f>
        <v>0</v>
      </c>
      <c r="K840" s="98">
        <f>VLOOKUP($A840+ROUND((COLUMN()-2)/24,5),АТС!$A$41:$F$736,5)+VLOOKUP($A840+ROUND((COLUMN()-2)/24,5),'Расчет сбытовых надбавок'!$B$2281:'Расчет сбытовых надбавок'!$G$3024,5)</f>
        <v>0</v>
      </c>
      <c r="L840" s="98">
        <f>VLOOKUP($A840+ROUND((COLUMN()-2)/24,5),АТС!$A$41:$F$736,5)+VLOOKUP($A840+ROUND((COLUMN()-2)/24,5),'Расчет сбытовых надбавок'!$B$2281:'Расчет сбытовых надбавок'!$G$3024,5)</f>
        <v>73.08</v>
      </c>
      <c r="M840" s="98">
        <f>VLOOKUP($A840+ROUND((COLUMN()-2)/24,5),АТС!$A$41:$F$736,5)+VLOOKUP($A840+ROUND((COLUMN()-2)/24,5),'Расчет сбытовых надбавок'!$B$2281:'Расчет сбытовых надбавок'!$G$3024,5)</f>
        <v>102.74</v>
      </c>
      <c r="N840" s="98">
        <f>VLOOKUP($A840+ROUND((COLUMN()-2)/24,5),АТС!$A$41:$F$736,5)+VLOOKUP($A840+ROUND((COLUMN()-2)/24,5),'Расчет сбытовых надбавок'!$B$2281:'Расчет сбытовых надбавок'!$G$3024,5)</f>
        <v>137.5</v>
      </c>
      <c r="O840" s="98">
        <f>VLOOKUP($A840+ROUND((COLUMN()-2)/24,5),АТС!$A$41:$F$736,5)+VLOOKUP($A840+ROUND((COLUMN()-2)/24,5),'Расчет сбытовых надбавок'!$B$2281:'Расчет сбытовых надбавок'!$G$3024,5)</f>
        <v>130.53</v>
      </c>
      <c r="P840" s="98">
        <f>VLOOKUP($A840+ROUND((COLUMN()-2)/24,5),АТС!$A$41:$F$736,5)+VLOOKUP($A840+ROUND((COLUMN()-2)/24,5),'Расчет сбытовых надбавок'!$B$2281:'Расчет сбытовых надбавок'!$G$3024,5)</f>
        <v>152.6</v>
      </c>
      <c r="Q840" s="98">
        <f>VLOOKUP($A840+ROUND((COLUMN()-2)/24,5),АТС!$A$41:$F$736,5)+VLOOKUP($A840+ROUND((COLUMN()-2)/24,5),'Расчет сбытовых надбавок'!$B$2281:'Расчет сбытовых надбавок'!$G$3024,5)</f>
        <v>153.12</v>
      </c>
      <c r="R840" s="98">
        <f>VLOOKUP($A840+ROUND((COLUMN()-2)/24,5),АТС!$A$41:$F$736,5)+VLOOKUP($A840+ROUND((COLUMN()-2)/24,5),'Расчет сбытовых надбавок'!$B$2281:'Расчет сбытовых надбавок'!$G$3024,5)</f>
        <v>152.41</v>
      </c>
      <c r="S840" s="98">
        <f>VLOOKUP($A840+ROUND((COLUMN()-2)/24,5),АТС!$A$41:$F$736,5)+VLOOKUP($A840+ROUND((COLUMN()-2)/24,5),'Расчет сбытовых надбавок'!$B$2281:'Расчет сбытовых надбавок'!$G$3024,5)</f>
        <v>142.82999999999998</v>
      </c>
      <c r="T840" s="98">
        <f>VLOOKUP($A840+ROUND((COLUMN()-2)/24,5),АТС!$A$41:$F$736,5)+VLOOKUP($A840+ROUND((COLUMN()-2)/24,5),'Расчет сбытовых надбавок'!$B$2281:'Расчет сбытовых надбавок'!$G$3024,5)</f>
        <v>117.91</v>
      </c>
      <c r="U840" s="98">
        <f>VLOOKUP($A840+ROUND((COLUMN()-2)/24,5),АТС!$A$41:$F$736,5)+VLOOKUP($A840+ROUND((COLUMN()-2)/24,5),'Расчет сбытовых надбавок'!$B$2281:'Расчет сбытовых надбавок'!$G$3024,5)</f>
        <v>45.53</v>
      </c>
      <c r="V840" s="98">
        <f>VLOOKUP($A840+ROUND((COLUMN()-2)/24,5),АТС!$A$41:$F$736,5)+VLOOKUP($A840+ROUND((COLUMN()-2)/24,5),'Расчет сбытовых надбавок'!$B$2281:'Расчет сбытовых надбавок'!$G$3024,5)</f>
        <v>135.63</v>
      </c>
      <c r="W840" s="98">
        <f>VLOOKUP($A840+ROUND((COLUMN()-2)/24,5),АТС!$A$41:$F$736,5)+VLOOKUP($A840+ROUND((COLUMN()-2)/24,5),'Расчет сбытовых надбавок'!$B$2281:'Расчет сбытовых надбавок'!$G$3024,5)</f>
        <v>187.95</v>
      </c>
      <c r="X840" s="98">
        <f>VLOOKUP($A840+ROUND((COLUMN()-2)/24,5),АТС!$A$41:$F$736,5)+VLOOKUP($A840+ROUND((COLUMN()-2)/24,5),'Расчет сбытовых надбавок'!$B$2281:'Расчет сбытовых надбавок'!$G$3024,5)</f>
        <v>464.01</v>
      </c>
      <c r="Y840" s="98">
        <f>VLOOKUP($A840+ROUND((COLUMN()-2)/24,5),АТС!$A$41:$F$736,5)+VLOOKUP($A840+ROUND((COLUMN()-2)/24,5),'Расчет сбытовых надбавок'!$B$2281:'Расчет сбытовых надбавок'!$G$3024,5)</f>
        <v>365.56</v>
      </c>
    </row>
    <row r="841" spans="1:25" x14ac:dyDescent="0.2">
      <c r="A841" s="79">
        <f t="shared" si="24"/>
        <v>42563</v>
      </c>
      <c r="B841" s="98">
        <f>VLOOKUP($A841+ROUND((COLUMN()-2)/24,5),АТС!$A$41:$F$736,5)+VLOOKUP($A841+ROUND((COLUMN()-2)/24,5),'Расчет сбытовых надбавок'!$B$2281:'Расчет сбытовых надбавок'!$G$3024,5)</f>
        <v>172.92</v>
      </c>
      <c r="C841" s="98">
        <f>VLOOKUP($A841+ROUND((COLUMN()-2)/24,5),АТС!$A$41:$F$736,5)+VLOOKUP($A841+ROUND((COLUMN()-2)/24,5),'Расчет сбытовых надбавок'!$B$2281:'Расчет сбытовых надбавок'!$G$3024,5)</f>
        <v>122.31</v>
      </c>
      <c r="D841" s="98">
        <f>VLOOKUP($A841+ROUND((COLUMN()-2)/24,5),АТС!$A$41:$F$736,5)+VLOOKUP($A841+ROUND((COLUMN()-2)/24,5),'Расчет сбытовых надбавок'!$B$2281:'Расчет сбытовых надбавок'!$G$3024,5)</f>
        <v>43.3</v>
      </c>
      <c r="E841" s="98">
        <f>VLOOKUP($A841+ROUND((COLUMN()-2)/24,5),АТС!$A$41:$F$736,5)+VLOOKUP($A841+ROUND((COLUMN()-2)/24,5),'Расчет сбытовых надбавок'!$B$2281:'Расчет сбытовых надбавок'!$G$3024,5)</f>
        <v>81.03</v>
      </c>
      <c r="F841" s="98">
        <f>VLOOKUP($A841+ROUND((COLUMN()-2)/24,5),АТС!$A$41:$F$736,5)+VLOOKUP($A841+ROUND((COLUMN()-2)/24,5),'Расчет сбытовых надбавок'!$B$2281:'Расчет сбытовых надбавок'!$G$3024,5)</f>
        <v>839.62</v>
      </c>
      <c r="G841" s="98">
        <f>VLOOKUP($A841+ROUND((COLUMN()-2)/24,5),АТС!$A$41:$F$736,5)+VLOOKUP($A841+ROUND((COLUMN()-2)/24,5),'Расчет сбытовых надбавок'!$B$2281:'Расчет сбытовых надбавок'!$G$3024,5)</f>
        <v>0</v>
      </c>
      <c r="H841" s="98">
        <f>VLOOKUP($A841+ROUND((COLUMN()-2)/24,5),АТС!$A$41:$F$736,5)+VLOOKUP($A841+ROUND((COLUMN()-2)/24,5),'Расчет сбытовых надбавок'!$B$2281:'Расчет сбытовых надбавок'!$G$3024,5)</f>
        <v>0</v>
      </c>
      <c r="I841" s="98">
        <f>VLOOKUP($A841+ROUND((COLUMN()-2)/24,5),АТС!$A$41:$F$736,5)+VLOOKUP($A841+ROUND((COLUMN()-2)/24,5),'Расчет сбытовых надбавок'!$B$2281:'Расчет сбытовых надбавок'!$G$3024,5)</f>
        <v>0</v>
      </c>
      <c r="J841" s="98">
        <f>VLOOKUP($A841+ROUND((COLUMN()-2)/24,5),АТС!$A$41:$F$736,5)+VLOOKUP($A841+ROUND((COLUMN()-2)/24,5),'Расчет сбытовых надбавок'!$B$2281:'Расчет сбытовых надбавок'!$G$3024,5)</f>
        <v>27.48</v>
      </c>
      <c r="K841" s="98">
        <f>VLOOKUP($A841+ROUND((COLUMN()-2)/24,5),АТС!$A$41:$F$736,5)+VLOOKUP($A841+ROUND((COLUMN()-2)/24,5),'Расчет сбытовых надбавок'!$B$2281:'Расчет сбытовых надбавок'!$G$3024,5)</f>
        <v>14.91</v>
      </c>
      <c r="L841" s="98">
        <f>VLOOKUP($A841+ROUND((COLUMN()-2)/24,5),АТС!$A$41:$F$736,5)+VLOOKUP($A841+ROUND((COLUMN()-2)/24,5),'Расчет сбытовых надбавок'!$B$2281:'Расчет сбытовых надбавок'!$G$3024,5)</f>
        <v>69.260000000000005</v>
      </c>
      <c r="M841" s="98">
        <f>VLOOKUP($A841+ROUND((COLUMN()-2)/24,5),АТС!$A$41:$F$736,5)+VLOOKUP($A841+ROUND((COLUMN()-2)/24,5),'Расчет сбытовых надбавок'!$B$2281:'Расчет сбытовых надбавок'!$G$3024,5)</f>
        <v>95.21</v>
      </c>
      <c r="N841" s="98">
        <f>VLOOKUP($A841+ROUND((COLUMN()-2)/24,5),АТС!$A$41:$F$736,5)+VLOOKUP($A841+ROUND((COLUMN()-2)/24,5),'Расчет сбытовых надбавок'!$B$2281:'Расчет сбытовых надбавок'!$G$3024,5)</f>
        <v>29.09</v>
      </c>
      <c r="O841" s="98">
        <f>VLOOKUP($A841+ROUND((COLUMN()-2)/24,5),АТС!$A$41:$F$736,5)+VLOOKUP($A841+ROUND((COLUMN()-2)/24,5),'Расчет сбытовых надбавок'!$B$2281:'Расчет сбытовых надбавок'!$G$3024,5)</f>
        <v>13.74</v>
      </c>
      <c r="P841" s="98">
        <f>VLOOKUP($A841+ROUND((COLUMN()-2)/24,5),АТС!$A$41:$F$736,5)+VLOOKUP($A841+ROUND((COLUMN()-2)/24,5),'Расчет сбытовых надбавок'!$B$2281:'Расчет сбытовых надбавок'!$G$3024,5)</f>
        <v>21.57</v>
      </c>
      <c r="Q841" s="98">
        <f>VLOOKUP($A841+ROUND((COLUMN()-2)/24,5),АТС!$A$41:$F$736,5)+VLOOKUP($A841+ROUND((COLUMN()-2)/24,5),'Расчет сбытовых надбавок'!$B$2281:'Расчет сбытовых надбавок'!$G$3024,5)</f>
        <v>36.65</v>
      </c>
      <c r="R841" s="98">
        <f>VLOOKUP($A841+ROUND((COLUMN()-2)/24,5),АТС!$A$41:$F$736,5)+VLOOKUP($A841+ROUND((COLUMN()-2)/24,5),'Расчет сбытовых надбавок'!$B$2281:'Расчет сбытовых надбавок'!$G$3024,5)</f>
        <v>27.34</v>
      </c>
      <c r="S841" s="98">
        <f>VLOOKUP($A841+ROUND((COLUMN()-2)/24,5),АТС!$A$41:$F$736,5)+VLOOKUP($A841+ROUND((COLUMN()-2)/24,5),'Расчет сбытовых надбавок'!$B$2281:'Расчет сбытовых надбавок'!$G$3024,5)</f>
        <v>30.79</v>
      </c>
      <c r="T841" s="98">
        <f>VLOOKUP($A841+ROUND((COLUMN()-2)/24,5),АТС!$A$41:$F$736,5)+VLOOKUP($A841+ROUND((COLUMN()-2)/24,5),'Расчет сбытовых надбавок'!$B$2281:'Расчет сбытовых надбавок'!$G$3024,5)</f>
        <v>46.080000000000005</v>
      </c>
      <c r="U841" s="98">
        <f>VLOOKUP($A841+ROUND((COLUMN()-2)/24,5),АТС!$A$41:$F$736,5)+VLOOKUP($A841+ROUND((COLUMN()-2)/24,5),'Расчет сбытовых надбавок'!$B$2281:'Расчет сбытовых надбавок'!$G$3024,5)</f>
        <v>1.24</v>
      </c>
      <c r="V841" s="98">
        <f>VLOOKUP($A841+ROUND((COLUMN()-2)/24,5),АТС!$A$41:$F$736,5)+VLOOKUP($A841+ROUND((COLUMN()-2)/24,5),'Расчет сбытовых надбавок'!$B$2281:'Расчет сбытовых надбавок'!$G$3024,5)</f>
        <v>0.01</v>
      </c>
      <c r="W841" s="98">
        <f>VLOOKUP($A841+ROUND((COLUMN()-2)/24,5),АТС!$A$41:$F$736,5)+VLOOKUP($A841+ROUND((COLUMN()-2)/24,5),'Расчет сбытовых надбавок'!$B$2281:'Расчет сбытовых надбавок'!$G$3024,5)</f>
        <v>54.63</v>
      </c>
      <c r="X841" s="98">
        <f>VLOOKUP($A841+ROUND((COLUMN()-2)/24,5),АТС!$A$41:$F$736,5)+VLOOKUP($A841+ROUND((COLUMN()-2)/24,5),'Расчет сбытовых надбавок'!$B$2281:'Расчет сбытовых надбавок'!$G$3024,5)</f>
        <v>371.34</v>
      </c>
      <c r="Y841" s="98">
        <f>VLOOKUP($A841+ROUND((COLUMN()-2)/24,5),АТС!$A$41:$F$736,5)+VLOOKUP($A841+ROUND((COLUMN()-2)/24,5),'Расчет сбытовых надбавок'!$B$2281:'Расчет сбытовых надбавок'!$G$3024,5)</f>
        <v>241.39000000000001</v>
      </c>
    </row>
    <row r="842" spans="1:25" x14ac:dyDescent="0.2">
      <c r="A842" s="79">
        <f t="shared" si="24"/>
        <v>42564</v>
      </c>
      <c r="B842" s="98">
        <f>VLOOKUP($A842+ROUND((COLUMN()-2)/24,5),АТС!$A$41:$F$736,5)+VLOOKUP($A842+ROUND((COLUMN()-2)/24,5),'Расчет сбытовых надбавок'!$B$2281:'Расчет сбытовых надбавок'!$G$3024,5)</f>
        <v>1071.3900000000001</v>
      </c>
      <c r="C842" s="98">
        <f>VLOOKUP($A842+ROUND((COLUMN()-2)/24,5),АТС!$A$41:$F$736,5)+VLOOKUP($A842+ROUND((COLUMN()-2)/24,5),'Расчет сбытовых надбавок'!$B$2281:'Расчет сбытовых надбавок'!$G$3024,5)</f>
        <v>1013.89</v>
      </c>
      <c r="D842" s="98">
        <f>VLOOKUP($A842+ROUND((COLUMN()-2)/24,5),АТС!$A$41:$F$736,5)+VLOOKUP($A842+ROUND((COLUMN()-2)/24,5),'Расчет сбытовых надбавок'!$B$2281:'Расчет сбытовых надбавок'!$G$3024,5)</f>
        <v>58.290000000000006</v>
      </c>
      <c r="E842" s="98">
        <f>VLOOKUP($A842+ROUND((COLUMN()-2)/24,5),АТС!$A$41:$F$736,5)+VLOOKUP($A842+ROUND((COLUMN()-2)/24,5),'Расчет сбытовых надбавок'!$B$2281:'Расчет сбытовых надбавок'!$G$3024,5)</f>
        <v>879.8</v>
      </c>
      <c r="F842" s="98">
        <f>VLOOKUP($A842+ROUND((COLUMN()-2)/24,5),АТС!$A$41:$F$736,5)+VLOOKUP($A842+ROUND((COLUMN()-2)/24,5),'Расчет сбытовых надбавок'!$B$2281:'Расчет сбытовых надбавок'!$G$3024,5)</f>
        <v>828.06</v>
      </c>
      <c r="G842" s="98">
        <f>VLOOKUP($A842+ROUND((COLUMN()-2)/24,5),АТС!$A$41:$F$736,5)+VLOOKUP($A842+ROUND((COLUMN()-2)/24,5),'Расчет сбытовых надбавок'!$B$2281:'Расчет сбытовых надбавок'!$G$3024,5)</f>
        <v>817.75</v>
      </c>
      <c r="H842" s="98">
        <f>VLOOKUP($A842+ROUND((COLUMN()-2)/24,5),АТС!$A$41:$F$736,5)+VLOOKUP($A842+ROUND((COLUMN()-2)/24,5),'Расчет сбытовых надбавок'!$B$2281:'Расчет сбытовых надбавок'!$G$3024,5)</f>
        <v>0</v>
      </c>
      <c r="I842" s="98">
        <f>VLOOKUP($A842+ROUND((COLUMN()-2)/24,5),АТС!$A$41:$F$736,5)+VLOOKUP($A842+ROUND((COLUMN()-2)/24,5),'Расчет сбытовых надбавок'!$B$2281:'Расчет сбытовых надбавок'!$G$3024,5)</f>
        <v>0</v>
      </c>
      <c r="J842" s="98">
        <f>VLOOKUP($A842+ROUND((COLUMN()-2)/24,5),АТС!$A$41:$F$736,5)+VLOOKUP($A842+ROUND((COLUMN()-2)/24,5),'Расчет сбытовых надбавок'!$B$2281:'Расчет сбытовых надбавок'!$G$3024,5)</f>
        <v>24.67</v>
      </c>
      <c r="K842" s="98">
        <f>VLOOKUP($A842+ROUND((COLUMN()-2)/24,5),АТС!$A$41:$F$736,5)+VLOOKUP($A842+ROUND((COLUMN()-2)/24,5),'Расчет сбытовых надбавок'!$B$2281:'Расчет сбытовых надбавок'!$G$3024,5)</f>
        <v>61.45</v>
      </c>
      <c r="L842" s="98">
        <f>VLOOKUP($A842+ROUND((COLUMN()-2)/24,5),АТС!$A$41:$F$736,5)+VLOOKUP($A842+ROUND((COLUMN()-2)/24,5),'Расчет сбытовых надбавок'!$B$2281:'Расчет сбытовых надбавок'!$G$3024,5)</f>
        <v>120.86</v>
      </c>
      <c r="M842" s="98">
        <f>VLOOKUP($A842+ROUND((COLUMN()-2)/24,5),АТС!$A$41:$F$736,5)+VLOOKUP($A842+ROUND((COLUMN()-2)/24,5),'Расчет сбытовых надбавок'!$B$2281:'Расчет сбытовых надбавок'!$G$3024,5)</f>
        <v>136.94</v>
      </c>
      <c r="N842" s="98">
        <f>VLOOKUP($A842+ROUND((COLUMN()-2)/24,5),АТС!$A$41:$F$736,5)+VLOOKUP($A842+ROUND((COLUMN()-2)/24,5),'Расчет сбытовых надбавок'!$B$2281:'Расчет сбытовых надбавок'!$G$3024,5)</f>
        <v>41.12</v>
      </c>
      <c r="O842" s="98">
        <f>VLOOKUP($A842+ROUND((COLUMN()-2)/24,5),АТС!$A$41:$F$736,5)+VLOOKUP($A842+ROUND((COLUMN()-2)/24,5),'Расчет сбытовых надбавок'!$B$2281:'Расчет сбытовых надбавок'!$G$3024,5)</f>
        <v>22.200000000000003</v>
      </c>
      <c r="P842" s="98">
        <f>VLOOKUP($A842+ROUND((COLUMN()-2)/24,5),АТС!$A$41:$F$736,5)+VLOOKUP($A842+ROUND((COLUMN()-2)/24,5),'Расчет сбытовых надбавок'!$B$2281:'Расчет сбытовых надбавок'!$G$3024,5)</f>
        <v>52.43</v>
      </c>
      <c r="Q842" s="98">
        <f>VLOOKUP($A842+ROUND((COLUMN()-2)/24,5),АТС!$A$41:$F$736,5)+VLOOKUP($A842+ROUND((COLUMN()-2)/24,5),'Расчет сбытовых надбавок'!$B$2281:'Расчет сбытовых надбавок'!$G$3024,5)</f>
        <v>63.59</v>
      </c>
      <c r="R842" s="98">
        <f>VLOOKUP($A842+ROUND((COLUMN()-2)/24,5),АТС!$A$41:$F$736,5)+VLOOKUP($A842+ROUND((COLUMN()-2)/24,5),'Расчет сбытовых надбавок'!$B$2281:'Расчет сбытовых надбавок'!$G$3024,5)</f>
        <v>71.92</v>
      </c>
      <c r="S842" s="98">
        <f>VLOOKUP($A842+ROUND((COLUMN()-2)/24,5),АТС!$A$41:$F$736,5)+VLOOKUP($A842+ROUND((COLUMN()-2)/24,5),'Расчет сбытовых надбавок'!$B$2281:'Расчет сбытовых надбавок'!$G$3024,5)</f>
        <v>100.25</v>
      </c>
      <c r="T842" s="98">
        <f>VLOOKUP($A842+ROUND((COLUMN()-2)/24,5),АТС!$A$41:$F$736,5)+VLOOKUP($A842+ROUND((COLUMN()-2)/24,5),'Расчет сбытовых надбавок'!$B$2281:'Расчет сбытовых надбавок'!$G$3024,5)</f>
        <v>103.38000000000001</v>
      </c>
      <c r="U842" s="98">
        <f>VLOOKUP($A842+ROUND((COLUMN()-2)/24,5),АТС!$A$41:$F$736,5)+VLOOKUP($A842+ROUND((COLUMN()-2)/24,5),'Расчет сбытовых надбавок'!$B$2281:'Расчет сбытовых надбавок'!$G$3024,5)</f>
        <v>21.46</v>
      </c>
      <c r="V842" s="98">
        <f>VLOOKUP($A842+ROUND((COLUMN()-2)/24,5),АТС!$A$41:$F$736,5)+VLOOKUP($A842+ROUND((COLUMN()-2)/24,5),'Расчет сбытовых надбавок'!$B$2281:'Расчет сбытовых надбавок'!$G$3024,5)</f>
        <v>0.01</v>
      </c>
      <c r="W842" s="98">
        <f>VLOOKUP($A842+ROUND((COLUMN()-2)/24,5),АТС!$A$41:$F$736,5)+VLOOKUP($A842+ROUND((COLUMN()-2)/24,5),'Расчет сбытовых надбавок'!$B$2281:'Расчет сбытовых надбавок'!$G$3024,5)</f>
        <v>0</v>
      </c>
      <c r="X842" s="98">
        <f>VLOOKUP($A842+ROUND((COLUMN()-2)/24,5),АТС!$A$41:$F$736,5)+VLOOKUP($A842+ROUND((COLUMN()-2)/24,5),'Расчет сбытовых надбавок'!$B$2281:'Расчет сбытовых надбавок'!$G$3024,5)</f>
        <v>0</v>
      </c>
      <c r="Y842" s="98">
        <f>VLOOKUP($A842+ROUND((COLUMN()-2)/24,5),АТС!$A$41:$F$736,5)+VLOOKUP($A842+ROUND((COLUMN()-2)/24,5),'Расчет сбытовых надбавок'!$B$2281:'Расчет сбытовых надбавок'!$G$3024,5)</f>
        <v>0.01</v>
      </c>
    </row>
    <row r="843" spans="1:25" x14ac:dyDescent="0.2">
      <c r="A843" s="79">
        <f t="shared" si="24"/>
        <v>42565</v>
      </c>
      <c r="B843" s="98">
        <f>VLOOKUP($A843+ROUND((COLUMN()-2)/24,5),АТС!$A$41:$F$736,5)+VLOOKUP($A843+ROUND((COLUMN()-2)/24,5),'Расчет сбытовых надбавок'!$B$2281:'Расчет сбытовых надбавок'!$G$3024,5)</f>
        <v>144.58000000000001</v>
      </c>
      <c r="C843" s="98">
        <f>VLOOKUP($A843+ROUND((COLUMN()-2)/24,5),АТС!$A$41:$F$736,5)+VLOOKUP($A843+ROUND((COLUMN()-2)/24,5),'Расчет сбытовых надбавок'!$B$2281:'Расчет сбытовых надбавок'!$G$3024,5)</f>
        <v>12.729999999999999</v>
      </c>
      <c r="D843" s="98">
        <f>VLOOKUP($A843+ROUND((COLUMN()-2)/24,5),АТС!$A$41:$F$736,5)+VLOOKUP($A843+ROUND((COLUMN()-2)/24,5),'Расчет сбытовых надбавок'!$B$2281:'Расчет сбытовых надбавок'!$G$3024,5)</f>
        <v>11.2</v>
      </c>
      <c r="E843" s="98">
        <f>VLOOKUP($A843+ROUND((COLUMN()-2)/24,5),АТС!$A$41:$F$736,5)+VLOOKUP($A843+ROUND((COLUMN()-2)/24,5),'Расчет сбытовых надбавок'!$B$2281:'Расчет сбытовых надбавок'!$G$3024,5)</f>
        <v>13.66</v>
      </c>
      <c r="F843" s="98">
        <f>VLOOKUP($A843+ROUND((COLUMN()-2)/24,5),АТС!$A$41:$F$736,5)+VLOOKUP($A843+ROUND((COLUMN()-2)/24,5),'Расчет сбытовых надбавок'!$B$2281:'Расчет сбытовых надбавок'!$G$3024,5)</f>
        <v>9.68</v>
      </c>
      <c r="G843" s="98">
        <f>VLOOKUP($A843+ROUND((COLUMN()-2)/24,5),АТС!$A$41:$F$736,5)+VLOOKUP($A843+ROUND((COLUMN()-2)/24,5),'Расчет сбытовых надбавок'!$B$2281:'Расчет сбытовых надбавок'!$G$3024,5)</f>
        <v>0</v>
      </c>
      <c r="H843" s="98">
        <f>VLOOKUP($A843+ROUND((COLUMN()-2)/24,5),АТС!$A$41:$F$736,5)+VLOOKUP($A843+ROUND((COLUMN()-2)/24,5),'Расчет сбытовых надбавок'!$B$2281:'Расчет сбытовых надбавок'!$G$3024,5)</f>
        <v>0</v>
      </c>
      <c r="I843" s="98">
        <f>VLOOKUP($A843+ROUND((COLUMN()-2)/24,5),АТС!$A$41:$F$736,5)+VLOOKUP($A843+ROUND((COLUMN()-2)/24,5),'Расчет сбытовых надбавок'!$B$2281:'Расчет сбытовых надбавок'!$G$3024,5)</f>
        <v>0</v>
      </c>
      <c r="J843" s="98">
        <f>VLOOKUP($A843+ROUND((COLUMN()-2)/24,5),АТС!$A$41:$F$736,5)+VLOOKUP($A843+ROUND((COLUMN()-2)/24,5),'Расчет сбытовых надбавок'!$B$2281:'Расчет сбытовых надбавок'!$G$3024,5)</f>
        <v>669.37</v>
      </c>
      <c r="K843" s="98">
        <f>VLOOKUP($A843+ROUND((COLUMN()-2)/24,5),АТС!$A$41:$F$736,5)+VLOOKUP($A843+ROUND((COLUMN()-2)/24,5),'Расчет сбытовых надбавок'!$B$2281:'Расчет сбытовых надбавок'!$G$3024,5)</f>
        <v>57.92</v>
      </c>
      <c r="L843" s="98">
        <f>VLOOKUP($A843+ROUND((COLUMN()-2)/24,5),АТС!$A$41:$F$736,5)+VLOOKUP($A843+ROUND((COLUMN()-2)/24,5),'Расчет сбытовых надбавок'!$B$2281:'Расчет сбытовых надбавок'!$G$3024,5)</f>
        <v>92.78</v>
      </c>
      <c r="M843" s="98">
        <f>VLOOKUP($A843+ROUND((COLUMN()-2)/24,5),АТС!$A$41:$F$736,5)+VLOOKUP($A843+ROUND((COLUMN()-2)/24,5),'Расчет сбытовых надбавок'!$B$2281:'Расчет сбытовых надбавок'!$G$3024,5)</f>
        <v>6.8</v>
      </c>
      <c r="N843" s="98">
        <f>VLOOKUP($A843+ROUND((COLUMN()-2)/24,5),АТС!$A$41:$F$736,5)+VLOOKUP($A843+ROUND((COLUMN()-2)/24,5),'Расчет сбытовых надбавок'!$B$2281:'Расчет сбытовых надбавок'!$G$3024,5)</f>
        <v>15.510000000000002</v>
      </c>
      <c r="O843" s="98">
        <f>VLOOKUP($A843+ROUND((COLUMN()-2)/24,5),АТС!$A$41:$F$736,5)+VLOOKUP($A843+ROUND((COLUMN()-2)/24,5),'Расчет сбытовых надбавок'!$B$2281:'Расчет сбытовых надбавок'!$G$3024,5)</f>
        <v>11.61</v>
      </c>
      <c r="P843" s="98">
        <f>VLOOKUP($A843+ROUND((COLUMN()-2)/24,5),АТС!$A$41:$F$736,5)+VLOOKUP($A843+ROUND((COLUMN()-2)/24,5),'Расчет сбытовых надбавок'!$B$2281:'Расчет сбытовых надбавок'!$G$3024,5)</f>
        <v>10.36</v>
      </c>
      <c r="Q843" s="98">
        <f>VLOOKUP($A843+ROUND((COLUMN()-2)/24,5),АТС!$A$41:$F$736,5)+VLOOKUP($A843+ROUND((COLUMN()-2)/24,5),'Расчет сбытовых надбавок'!$B$2281:'Расчет сбытовых надбавок'!$G$3024,5)</f>
        <v>12.14</v>
      </c>
      <c r="R843" s="98">
        <f>VLOOKUP($A843+ROUND((COLUMN()-2)/24,5),АТС!$A$41:$F$736,5)+VLOOKUP($A843+ROUND((COLUMN()-2)/24,5),'Расчет сбытовых надбавок'!$B$2281:'Расчет сбытовых надбавок'!$G$3024,5)</f>
        <v>25.26</v>
      </c>
      <c r="S843" s="98">
        <f>VLOOKUP($A843+ROUND((COLUMN()-2)/24,5),АТС!$A$41:$F$736,5)+VLOOKUP($A843+ROUND((COLUMN()-2)/24,5),'Расчет сбытовых надбавок'!$B$2281:'Расчет сбытовых надбавок'!$G$3024,5)</f>
        <v>34.339999999999996</v>
      </c>
      <c r="T843" s="98">
        <f>VLOOKUP($A843+ROUND((COLUMN()-2)/24,5),АТС!$A$41:$F$736,5)+VLOOKUP($A843+ROUND((COLUMN()-2)/24,5),'Расчет сбытовых надбавок'!$B$2281:'Расчет сбытовых надбавок'!$G$3024,5)</f>
        <v>0.01</v>
      </c>
      <c r="U843" s="98">
        <f>VLOOKUP($A843+ROUND((COLUMN()-2)/24,5),АТС!$A$41:$F$736,5)+VLOOKUP($A843+ROUND((COLUMN()-2)/24,5),'Расчет сбытовых надбавок'!$B$2281:'Расчет сбытовых надбавок'!$G$3024,5)</f>
        <v>0</v>
      </c>
      <c r="V843" s="98">
        <f>VLOOKUP($A843+ROUND((COLUMN()-2)/24,5),АТС!$A$41:$F$736,5)+VLOOKUP($A843+ROUND((COLUMN()-2)/24,5),'Расчет сбытовых надбавок'!$B$2281:'Расчет сбытовых надбавок'!$G$3024,5)</f>
        <v>0</v>
      </c>
      <c r="W843" s="98">
        <f>VLOOKUP($A843+ROUND((COLUMN()-2)/24,5),АТС!$A$41:$F$736,5)+VLOOKUP($A843+ROUND((COLUMN()-2)/24,5),'Расчет сбытовых надбавок'!$B$2281:'Расчет сбытовых надбавок'!$G$3024,5)</f>
        <v>0</v>
      </c>
      <c r="X843" s="98">
        <f>VLOOKUP($A843+ROUND((COLUMN()-2)/24,5),АТС!$A$41:$F$736,5)+VLOOKUP($A843+ROUND((COLUMN()-2)/24,5),'Расчет сбытовых надбавок'!$B$2281:'Расчет сбытовых надбавок'!$G$3024,5)</f>
        <v>32.299999999999997</v>
      </c>
      <c r="Y843" s="98">
        <f>VLOOKUP($A843+ROUND((COLUMN()-2)/24,5),АТС!$A$41:$F$736,5)+VLOOKUP($A843+ROUND((COLUMN()-2)/24,5),'Расчет сбытовых надбавок'!$B$2281:'Расчет сбытовых надбавок'!$G$3024,5)</f>
        <v>56.230000000000004</v>
      </c>
    </row>
    <row r="844" spans="1:25" x14ac:dyDescent="0.2">
      <c r="A844" s="79">
        <f t="shared" si="24"/>
        <v>42566</v>
      </c>
      <c r="B844" s="98">
        <f>VLOOKUP($A844+ROUND((COLUMN()-2)/24,5),АТС!$A$41:$F$736,5)+VLOOKUP($A844+ROUND((COLUMN()-2)/24,5),'Расчет сбытовых надбавок'!$B$2281:'Расчет сбытовых надбавок'!$G$3024,5)</f>
        <v>0</v>
      </c>
      <c r="C844" s="98">
        <f>VLOOKUP($A844+ROUND((COLUMN()-2)/24,5),АТС!$A$41:$F$736,5)+VLOOKUP($A844+ROUND((COLUMN()-2)/24,5),'Расчет сбытовых надбавок'!$B$2281:'Расчет сбытовых надбавок'!$G$3024,5)</f>
        <v>0</v>
      </c>
      <c r="D844" s="98">
        <f>VLOOKUP($A844+ROUND((COLUMN()-2)/24,5),АТС!$A$41:$F$736,5)+VLOOKUP($A844+ROUND((COLUMN()-2)/24,5),'Расчет сбытовых надбавок'!$B$2281:'Расчет сбытовых надбавок'!$G$3024,5)</f>
        <v>0</v>
      </c>
      <c r="E844" s="98">
        <f>VLOOKUP($A844+ROUND((COLUMN()-2)/24,5),АТС!$A$41:$F$736,5)+VLOOKUP($A844+ROUND((COLUMN()-2)/24,5),'Расчет сбытовых надбавок'!$B$2281:'Расчет сбытовых надбавок'!$G$3024,5)</f>
        <v>0.01</v>
      </c>
      <c r="F844" s="98">
        <f>VLOOKUP($A844+ROUND((COLUMN()-2)/24,5),АТС!$A$41:$F$736,5)+VLOOKUP($A844+ROUND((COLUMN()-2)/24,5),'Расчет сбытовых надбавок'!$B$2281:'Расчет сбытовых надбавок'!$G$3024,5)</f>
        <v>0</v>
      </c>
      <c r="G844" s="98">
        <f>VLOOKUP($A844+ROUND((COLUMN()-2)/24,5),АТС!$A$41:$F$736,5)+VLOOKUP($A844+ROUND((COLUMN()-2)/24,5),'Расчет сбытовых надбавок'!$B$2281:'Расчет сбытовых надбавок'!$G$3024,5)</f>
        <v>0</v>
      </c>
      <c r="H844" s="98">
        <f>VLOOKUP($A844+ROUND((COLUMN()-2)/24,5),АТС!$A$41:$F$736,5)+VLOOKUP($A844+ROUND((COLUMN()-2)/24,5),'Расчет сбытовых надбавок'!$B$2281:'Расчет сбытовых надбавок'!$G$3024,5)</f>
        <v>0</v>
      </c>
      <c r="I844" s="98">
        <f>VLOOKUP($A844+ROUND((COLUMN()-2)/24,5),АТС!$A$41:$F$736,5)+VLOOKUP($A844+ROUND((COLUMN()-2)/24,5),'Расчет сбытовых надбавок'!$B$2281:'Расчет сбытовых надбавок'!$G$3024,5)</f>
        <v>0</v>
      </c>
      <c r="J844" s="98">
        <f>VLOOKUP($A844+ROUND((COLUMN()-2)/24,5),АТС!$A$41:$F$736,5)+VLOOKUP($A844+ROUND((COLUMN()-2)/24,5),'Расчет сбытовых надбавок'!$B$2281:'Расчет сбытовых надбавок'!$G$3024,5)</f>
        <v>0.01</v>
      </c>
      <c r="K844" s="98">
        <f>VLOOKUP($A844+ROUND((COLUMN()-2)/24,5),АТС!$A$41:$F$736,5)+VLOOKUP($A844+ROUND((COLUMN()-2)/24,5),'Расчет сбытовых надбавок'!$B$2281:'Расчет сбытовых надбавок'!$G$3024,5)</f>
        <v>0</v>
      </c>
      <c r="L844" s="98">
        <f>VLOOKUP($A844+ROUND((COLUMN()-2)/24,5),АТС!$A$41:$F$736,5)+VLOOKUP($A844+ROUND((COLUMN()-2)/24,5),'Расчет сбытовых надбавок'!$B$2281:'Расчет сбытовых надбавок'!$G$3024,5)</f>
        <v>0</v>
      </c>
      <c r="M844" s="98">
        <f>VLOOKUP($A844+ROUND((COLUMN()-2)/24,5),АТС!$A$41:$F$736,5)+VLOOKUP($A844+ROUND((COLUMN()-2)/24,5),'Расчет сбытовых надбавок'!$B$2281:'Расчет сбытовых надбавок'!$G$3024,5)</f>
        <v>0</v>
      </c>
      <c r="N844" s="98">
        <f>VLOOKUP($A844+ROUND((COLUMN()-2)/24,5),АТС!$A$41:$F$736,5)+VLOOKUP($A844+ROUND((COLUMN()-2)/24,5),'Расчет сбытовых надбавок'!$B$2281:'Расчет сбытовых надбавок'!$G$3024,5)</f>
        <v>86.199999999999989</v>
      </c>
      <c r="O844" s="98">
        <f>VLOOKUP($A844+ROUND((COLUMN()-2)/24,5),АТС!$A$41:$F$736,5)+VLOOKUP($A844+ROUND((COLUMN()-2)/24,5),'Расчет сбытовых надбавок'!$B$2281:'Расчет сбытовых надбавок'!$G$3024,5)</f>
        <v>80</v>
      </c>
      <c r="P844" s="98">
        <f>VLOOKUP($A844+ROUND((COLUMN()-2)/24,5),АТС!$A$41:$F$736,5)+VLOOKUP($A844+ROUND((COLUMN()-2)/24,5),'Расчет сбытовых надбавок'!$B$2281:'Расчет сбытовых надбавок'!$G$3024,5)</f>
        <v>145.95000000000002</v>
      </c>
      <c r="Q844" s="98">
        <f>VLOOKUP($A844+ROUND((COLUMN()-2)/24,5),АТС!$A$41:$F$736,5)+VLOOKUP($A844+ROUND((COLUMN()-2)/24,5),'Расчет сбытовых надбавок'!$B$2281:'Расчет сбытовых надбавок'!$G$3024,5)</f>
        <v>124.30000000000001</v>
      </c>
      <c r="R844" s="98">
        <f>VLOOKUP($A844+ROUND((COLUMN()-2)/24,5),АТС!$A$41:$F$736,5)+VLOOKUP($A844+ROUND((COLUMN()-2)/24,5),'Расчет сбытовых надбавок'!$B$2281:'Расчет сбытовых надбавок'!$G$3024,5)</f>
        <v>93.78</v>
      </c>
      <c r="S844" s="98">
        <f>VLOOKUP($A844+ROUND((COLUMN()-2)/24,5),АТС!$A$41:$F$736,5)+VLOOKUP($A844+ROUND((COLUMN()-2)/24,5),'Расчет сбытовых надбавок'!$B$2281:'Расчет сбытовых надбавок'!$G$3024,5)</f>
        <v>141.45000000000002</v>
      </c>
      <c r="T844" s="98">
        <f>VLOOKUP($A844+ROUND((COLUMN()-2)/24,5),АТС!$A$41:$F$736,5)+VLOOKUP($A844+ROUND((COLUMN()-2)/24,5),'Расчет сбытовых надбавок'!$B$2281:'Расчет сбытовых надбавок'!$G$3024,5)</f>
        <v>0.01</v>
      </c>
      <c r="U844" s="98">
        <f>VLOOKUP($A844+ROUND((COLUMN()-2)/24,5),АТС!$A$41:$F$736,5)+VLOOKUP($A844+ROUND((COLUMN()-2)/24,5),'Расчет сбытовых надбавок'!$B$2281:'Расчет сбытовых надбавок'!$G$3024,5)</f>
        <v>0</v>
      </c>
      <c r="V844" s="98">
        <f>VLOOKUP($A844+ROUND((COLUMN()-2)/24,5),АТС!$A$41:$F$736,5)+VLOOKUP($A844+ROUND((COLUMN()-2)/24,5),'Расчет сбытовых надбавок'!$B$2281:'Расчет сбытовых надбавок'!$G$3024,5)</f>
        <v>0</v>
      </c>
      <c r="W844" s="98">
        <f>VLOOKUP($A844+ROUND((COLUMN()-2)/24,5),АТС!$A$41:$F$736,5)+VLOOKUP($A844+ROUND((COLUMN()-2)/24,5),'Расчет сбытовых надбавок'!$B$2281:'Расчет сбытовых надбавок'!$G$3024,5)</f>
        <v>0.71000000000000008</v>
      </c>
      <c r="X844" s="98">
        <f>VLOOKUP($A844+ROUND((COLUMN()-2)/24,5),АТС!$A$41:$F$736,5)+VLOOKUP($A844+ROUND((COLUMN()-2)/24,5),'Расчет сбытовых надбавок'!$B$2281:'Расчет сбытовых надбавок'!$G$3024,5)</f>
        <v>195.79</v>
      </c>
      <c r="Y844" s="98">
        <f>VLOOKUP($A844+ROUND((COLUMN()-2)/24,5),АТС!$A$41:$F$736,5)+VLOOKUP($A844+ROUND((COLUMN()-2)/24,5),'Расчет сбытовых надбавок'!$B$2281:'Расчет сбытовых надбавок'!$G$3024,5)</f>
        <v>195.09</v>
      </c>
    </row>
    <row r="845" spans="1:25" x14ac:dyDescent="0.2">
      <c r="A845" s="79">
        <f t="shared" si="24"/>
        <v>42567</v>
      </c>
      <c r="B845" s="98">
        <f>VLOOKUP($A845+ROUND((COLUMN()-2)/24,5),АТС!$A$41:$F$736,5)+VLOOKUP($A845+ROUND((COLUMN()-2)/24,5),'Расчет сбытовых надбавок'!$B$2281:'Расчет сбытовых надбавок'!$G$3024,5)</f>
        <v>181.63</v>
      </c>
      <c r="C845" s="98">
        <f>VLOOKUP($A845+ROUND((COLUMN()-2)/24,5),АТС!$A$41:$F$736,5)+VLOOKUP($A845+ROUND((COLUMN()-2)/24,5),'Расчет сбытовых надбавок'!$B$2281:'Расчет сбытовых надбавок'!$G$3024,5)</f>
        <v>46.019999999999996</v>
      </c>
      <c r="D845" s="98">
        <f>VLOOKUP($A845+ROUND((COLUMN()-2)/24,5),АТС!$A$41:$F$736,5)+VLOOKUP($A845+ROUND((COLUMN()-2)/24,5),'Расчет сбытовых надбавок'!$B$2281:'Расчет сбытовых надбавок'!$G$3024,5)</f>
        <v>0</v>
      </c>
      <c r="E845" s="98">
        <f>VLOOKUP($A845+ROUND((COLUMN()-2)/24,5),АТС!$A$41:$F$736,5)+VLOOKUP($A845+ROUND((COLUMN()-2)/24,5),'Расчет сбытовых надбавок'!$B$2281:'Расчет сбытовых надбавок'!$G$3024,5)</f>
        <v>0</v>
      </c>
      <c r="F845" s="98">
        <f>VLOOKUP($A845+ROUND((COLUMN()-2)/24,5),АТС!$A$41:$F$736,5)+VLOOKUP($A845+ROUND((COLUMN()-2)/24,5),'Расчет сбытовых надбавок'!$B$2281:'Расчет сбытовых надбавок'!$G$3024,5)</f>
        <v>0</v>
      </c>
      <c r="G845" s="98">
        <f>VLOOKUP($A845+ROUND((COLUMN()-2)/24,5),АТС!$A$41:$F$736,5)+VLOOKUP($A845+ROUND((COLUMN()-2)/24,5),'Расчет сбытовых надбавок'!$B$2281:'Расчет сбытовых надбавок'!$G$3024,5)</f>
        <v>0</v>
      </c>
      <c r="H845" s="98">
        <f>VLOOKUP($A845+ROUND((COLUMN()-2)/24,5),АТС!$A$41:$F$736,5)+VLOOKUP($A845+ROUND((COLUMN()-2)/24,5),'Расчет сбытовых надбавок'!$B$2281:'Расчет сбытовых надбавок'!$G$3024,5)</f>
        <v>0</v>
      </c>
      <c r="I845" s="98">
        <f>VLOOKUP($A845+ROUND((COLUMN()-2)/24,5),АТС!$A$41:$F$736,5)+VLOOKUP($A845+ROUND((COLUMN()-2)/24,5),'Расчет сбытовых надбавок'!$B$2281:'Расчет сбытовых надбавок'!$G$3024,5)</f>
        <v>0</v>
      </c>
      <c r="J845" s="98">
        <f>VLOOKUP($A845+ROUND((COLUMN()-2)/24,5),АТС!$A$41:$F$736,5)+VLOOKUP($A845+ROUND((COLUMN()-2)/24,5),'Расчет сбытовых надбавок'!$B$2281:'Расчет сбытовых надбавок'!$G$3024,5)</f>
        <v>0</v>
      </c>
      <c r="K845" s="98">
        <f>VLOOKUP($A845+ROUND((COLUMN()-2)/24,5),АТС!$A$41:$F$736,5)+VLOOKUP($A845+ROUND((COLUMN()-2)/24,5),'Расчет сбытовых надбавок'!$B$2281:'Расчет сбытовых надбавок'!$G$3024,5)</f>
        <v>15.77</v>
      </c>
      <c r="L845" s="98">
        <f>VLOOKUP($A845+ROUND((COLUMN()-2)/24,5),АТС!$A$41:$F$736,5)+VLOOKUP($A845+ROUND((COLUMN()-2)/24,5),'Расчет сбытовых надбавок'!$B$2281:'Расчет сбытовых надбавок'!$G$3024,5)</f>
        <v>22.97</v>
      </c>
      <c r="M845" s="98">
        <f>VLOOKUP($A845+ROUND((COLUMN()-2)/24,5),АТС!$A$41:$F$736,5)+VLOOKUP($A845+ROUND((COLUMN()-2)/24,5),'Расчет сбытовых надбавок'!$B$2281:'Расчет сбытовых надбавок'!$G$3024,5)</f>
        <v>28.35</v>
      </c>
      <c r="N845" s="98">
        <f>VLOOKUP($A845+ROUND((COLUMN()-2)/24,5),АТС!$A$41:$F$736,5)+VLOOKUP($A845+ROUND((COLUMN()-2)/24,5),'Расчет сбытовых надбавок'!$B$2281:'Расчет сбытовых надбавок'!$G$3024,5)</f>
        <v>128.25</v>
      </c>
      <c r="O845" s="98">
        <f>VLOOKUP($A845+ROUND((COLUMN()-2)/24,5),АТС!$A$41:$F$736,5)+VLOOKUP($A845+ROUND((COLUMN()-2)/24,5),'Расчет сбытовых надбавок'!$B$2281:'Расчет сбытовых надбавок'!$G$3024,5)</f>
        <v>140.26</v>
      </c>
      <c r="P845" s="98">
        <f>VLOOKUP($A845+ROUND((COLUMN()-2)/24,5),АТС!$A$41:$F$736,5)+VLOOKUP($A845+ROUND((COLUMN()-2)/24,5),'Расчет сбытовых надбавок'!$B$2281:'Расчет сбытовых надбавок'!$G$3024,5)</f>
        <v>134.63</v>
      </c>
      <c r="Q845" s="98">
        <f>VLOOKUP($A845+ROUND((COLUMN()-2)/24,5),АТС!$A$41:$F$736,5)+VLOOKUP($A845+ROUND((COLUMN()-2)/24,5),'Расчет сбытовых надбавок'!$B$2281:'Расчет сбытовых надбавок'!$G$3024,5)</f>
        <v>133.71</v>
      </c>
      <c r="R845" s="98">
        <f>VLOOKUP($A845+ROUND((COLUMN()-2)/24,5),АТС!$A$41:$F$736,5)+VLOOKUP($A845+ROUND((COLUMN()-2)/24,5),'Расчет сбытовых надбавок'!$B$2281:'Расчет сбытовых надбавок'!$G$3024,5)</f>
        <v>130.63999999999999</v>
      </c>
      <c r="S845" s="98">
        <f>VLOOKUP($A845+ROUND((COLUMN()-2)/24,5),АТС!$A$41:$F$736,5)+VLOOKUP($A845+ROUND((COLUMN()-2)/24,5),'Расчет сбытовых надбавок'!$B$2281:'Расчет сбытовых надбавок'!$G$3024,5)</f>
        <v>177.07999999999998</v>
      </c>
      <c r="T845" s="98">
        <f>VLOOKUP($A845+ROUND((COLUMN()-2)/24,5),АТС!$A$41:$F$736,5)+VLOOKUP($A845+ROUND((COLUMN()-2)/24,5),'Расчет сбытовых надбавок'!$B$2281:'Расчет сбытовых надбавок'!$G$3024,5)</f>
        <v>153.18</v>
      </c>
      <c r="U845" s="98">
        <f>VLOOKUP($A845+ROUND((COLUMN()-2)/24,5),АТС!$A$41:$F$736,5)+VLOOKUP($A845+ROUND((COLUMN()-2)/24,5),'Расчет сбытовых надбавок'!$B$2281:'Расчет сбытовых надбавок'!$G$3024,5)</f>
        <v>107.88999999999999</v>
      </c>
      <c r="V845" s="98">
        <f>VLOOKUP($A845+ROUND((COLUMN()-2)/24,5),АТС!$A$41:$F$736,5)+VLOOKUP($A845+ROUND((COLUMN()-2)/24,5),'Расчет сбытовых надбавок'!$B$2281:'Расчет сбытовых надбавок'!$G$3024,5)</f>
        <v>0</v>
      </c>
      <c r="W845" s="98">
        <f>VLOOKUP($A845+ROUND((COLUMN()-2)/24,5),АТС!$A$41:$F$736,5)+VLOOKUP($A845+ROUND((COLUMN()-2)/24,5),'Расчет сбытовых надбавок'!$B$2281:'Расчет сбытовых надбавок'!$G$3024,5)</f>
        <v>98</v>
      </c>
      <c r="X845" s="98">
        <f>VLOOKUP($A845+ROUND((COLUMN()-2)/24,5),АТС!$A$41:$F$736,5)+VLOOKUP($A845+ROUND((COLUMN()-2)/24,5),'Расчет сбытовых надбавок'!$B$2281:'Расчет сбытовых надбавок'!$G$3024,5)</f>
        <v>234.54999999999998</v>
      </c>
      <c r="Y845" s="98">
        <f>VLOOKUP($A845+ROUND((COLUMN()-2)/24,5),АТС!$A$41:$F$736,5)+VLOOKUP($A845+ROUND((COLUMN()-2)/24,5),'Расчет сбытовых надбавок'!$B$2281:'Расчет сбытовых надбавок'!$G$3024,5)</f>
        <v>148.78</v>
      </c>
    </row>
    <row r="846" spans="1:25" x14ac:dyDescent="0.2">
      <c r="A846" s="79">
        <f t="shared" si="24"/>
        <v>42568</v>
      </c>
      <c r="B846" s="98">
        <f>VLOOKUP($A846+ROUND((COLUMN()-2)/24,5),АТС!$A$41:$F$736,5)+VLOOKUP($A846+ROUND((COLUMN()-2)/24,5),'Расчет сбытовых надбавок'!$B$2281:'Расчет сбытовых надбавок'!$G$3024,5)</f>
        <v>118.64</v>
      </c>
      <c r="C846" s="98">
        <f>VLOOKUP($A846+ROUND((COLUMN()-2)/24,5),АТС!$A$41:$F$736,5)+VLOOKUP($A846+ROUND((COLUMN()-2)/24,5),'Расчет сбытовых надбавок'!$B$2281:'Расчет сбытовых надбавок'!$G$3024,5)</f>
        <v>34.379999999999995</v>
      </c>
      <c r="D846" s="98">
        <f>VLOOKUP($A846+ROUND((COLUMN()-2)/24,5),АТС!$A$41:$F$736,5)+VLOOKUP($A846+ROUND((COLUMN()-2)/24,5),'Расчет сбытовых надбавок'!$B$2281:'Расчет сбытовых надбавок'!$G$3024,5)</f>
        <v>21.959999999999997</v>
      </c>
      <c r="E846" s="98">
        <f>VLOOKUP($A846+ROUND((COLUMN()-2)/24,5),АТС!$A$41:$F$736,5)+VLOOKUP($A846+ROUND((COLUMN()-2)/24,5),'Расчет сбытовых надбавок'!$B$2281:'Расчет сбытовых надбавок'!$G$3024,5)</f>
        <v>91.050000000000011</v>
      </c>
      <c r="F846" s="98">
        <f>VLOOKUP($A846+ROUND((COLUMN()-2)/24,5),АТС!$A$41:$F$736,5)+VLOOKUP($A846+ROUND((COLUMN()-2)/24,5),'Расчет сбытовых надбавок'!$B$2281:'Расчет сбытовых надбавок'!$G$3024,5)</f>
        <v>115.37</v>
      </c>
      <c r="G846" s="98">
        <f>VLOOKUP($A846+ROUND((COLUMN()-2)/24,5),АТС!$A$41:$F$736,5)+VLOOKUP($A846+ROUND((COLUMN()-2)/24,5),'Расчет сбытовых надбавок'!$B$2281:'Расчет сбытовых надбавок'!$G$3024,5)</f>
        <v>0</v>
      </c>
      <c r="H846" s="98">
        <f>VLOOKUP($A846+ROUND((COLUMN()-2)/24,5),АТС!$A$41:$F$736,5)+VLOOKUP($A846+ROUND((COLUMN()-2)/24,5),'Расчет сбытовых надбавок'!$B$2281:'Расчет сбытовых надбавок'!$G$3024,5)</f>
        <v>0</v>
      </c>
      <c r="I846" s="98">
        <f>VLOOKUP($A846+ROUND((COLUMN()-2)/24,5),АТС!$A$41:$F$736,5)+VLOOKUP($A846+ROUND((COLUMN()-2)/24,5),'Расчет сбытовых надбавок'!$B$2281:'Расчет сбытовых надбавок'!$G$3024,5)</f>
        <v>642.3900000000001</v>
      </c>
      <c r="J846" s="98">
        <f>VLOOKUP($A846+ROUND((COLUMN()-2)/24,5),АТС!$A$41:$F$736,5)+VLOOKUP($A846+ROUND((COLUMN()-2)/24,5),'Расчет сбытовых надбавок'!$B$2281:'Расчет сбытовых надбавок'!$G$3024,5)</f>
        <v>975.51</v>
      </c>
      <c r="K846" s="98">
        <f>VLOOKUP($A846+ROUND((COLUMN()-2)/24,5),АТС!$A$41:$F$736,5)+VLOOKUP($A846+ROUND((COLUMN()-2)/24,5),'Расчет сбытовых надбавок'!$B$2281:'Расчет сбытовых надбавок'!$G$3024,5)</f>
        <v>1306.6399999999999</v>
      </c>
      <c r="L846" s="98">
        <f>VLOOKUP($A846+ROUND((COLUMN()-2)/24,5),АТС!$A$41:$F$736,5)+VLOOKUP($A846+ROUND((COLUMN()-2)/24,5),'Расчет сбытовых надбавок'!$B$2281:'Расчет сбытовых надбавок'!$G$3024,5)</f>
        <v>0</v>
      </c>
      <c r="M846" s="98">
        <f>VLOOKUP($A846+ROUND((COLUMN()-2)/24,5),АТС!$A$41:$F$736,5)+VLOOKUP($A846+ROUND((COLUMN()-2)/24,5),'Расчет сбытовых надбавок'!$B$2281:'Расчет сбытовых надбавок'!$G$3024,5)</f>
        <v>0</v>
      </c>
      <c r="N846" s="98">
        <f>VLOOKUP($A846+ROUND((COLUMN()-2)/24,5),АТС!$A$41:$F$736,5)+VLOOKUP($A846+ROUND((COLUMN()-2)/24,5),'Расчет сбытовых надбавок'!$B$2281:'Расчет сбытовых надбавок'!$G$3024,5)</f>
        <v>12.940000000000001</v>
      </c>
      <c r="O846" s="98">
        <f>VLOOKUP($A846+ROUND((COLUMN()-2)/24,5),АТС!$A$41:$F$736,5)+VLOOKUP($A846+ROUND((COLUMN()-2)/24,5),'Расчет сбытовых надбавок'!$B$2281:'Расчет сбытовых надбавок'!$G$3024,5)</f>
        <v>15.6</v>
      </c>
      <c r="P846" s="98">
        <f>VLOOKUP($A846+ROUND((COLUMN()-2)/24,5),АТС!$A$41:$F$736,5)+VLOOKUP($A846+ROUND((COLUMN()-2)/24,5),'Расчет сбытовых надбавок'!$B$2281:'Расчет сбытовых надбавок'!$G$3024,5)</f>
        <v>0</v>
      </c>
      <c r="Q846" s="98">
        <f>VLOOKUP($A846+ROUND((COLUMN()-2)/24,5),АТС!$A$41:$F$736,5)+VLOOKUP($A846+ROUND((COLUMN()-2)/24,5),'Расчет сбытовых надбавок'!$B$2281:'Расчет сбытовых надбавок'!$G$3024,5)</f>
        <v>0.42000000000000004</v>
      </c>
      <c r="R846" s="98">
        <f>VLOOKUP($A846+ROUND((COLUMN()-2)/24,5),АТС!$A$41:$F$736,5)+VLOOKUP($A846+ROUND((COLUMN()-2)/24,5),'Расчет сбытовых надбавок'!$B$2281:'Расчет сбытовых надбавок'!$G$3024,5)</f>
        <v>0</v>
      </c>
      <c r="S846" s="98">
        <f>VLOOKUP($A846+ROUND((COLUMN()-2)/24,5),АТС!$A$41:$F$736,5)+VLOOKUP($A846+ROUND((COLUMN()-2)/24,5),'Расчет сбытовых надбавок'!$B$2281:'Расчет сбытовых надбавок'!$G$3024,5)</f>
        <v>0</v>
      </c>
      <c r="T846" s="98">
        <f>VLOOKUP($A846+ROUND((COLUMN()-2)/24,5),АТС!$A$41:$F$736,5)+VLOOKUP($A846+ROUND((COLUMN()-2)/24,5),'Расчет сбытовых надбавок'!$B$2281:'Расчет сбытовых надбавок'!$G$3024,5)</f>
        <v>0</v>
      </c>
      <c r="U846" s="98">
        <f>VLOOKUP($A846+ROUND((COLUMN()-2)/24,5),АТС!$A$41:$F$736,5)+VLOOKUP($A846+ROUND((COLUMN()-2)/24,5),'Расчет сбытовых надбавок'!$B$2281:'Расчет сбытовых надбавок'!$G$3024,5)</f>
        <v>0</v>
      </c>
      <c r="V846" s="98">
        <f>VLOOKUP($A846+ROUND((COLUMN()-2)/24,5),АТС!$A$41:$F$736,5)+VLOOKUP($A846+ROUND((COLUMN()-2)/24,5),'Расчет сбытовых надбавок'!$B$2281:'Расчет сбытовых надбавок'!$G$3024,5)</f>
        <v>0</v>
      </c>
      <c r="W846" s="98">
        <f>VLOOKUP($A846+ROUND((COLUMN()-2)/24,5),АТС!$A$41:$F$736,5)+VLOOKUP($A846+ROUND((COLUMN()-2)/24,5),'Расчет сбытовых надбавок'!$B$2281:'Расчет сбытовых надбавок'!$G$3024,5)</f>
        <v>0.04</v>
      </c>
      <c r="X846" s="98">
        <f>VLOOKUP($A846+ROUND((COLUMN()-2)/24,5),АТС!$A$41:$F$736,5)+VLOOKUP($A846+ROUND((COLUMN()-2)/24,5),'Расчет сбытовых надбавок'!$B$2281:'Расчет сбытовых надбавок'!$G$3024,5)</f>
        <v>48.48</v>
      </c>
      <c r="Y846" s="98">
        <f>VLOOKUP($A846+ROUND((COLUMN()-2)/24,5),АТС!$A$41:$F$736,5)+VLOOKUP($A846+ROUND((COLUMN()-2)/24,5),'Расчет сбытовых надбавок'!$B$2281:'Расчет сбытовых надбавок'!$G$3024,5)</f>
        <v>84.06</v>
      </c>
    </row>
    <row r="847" spans="1:25" x14ac:dyDescent="0.2">
      <c r="A847" s="79">
        <f t="shared" si="24"/>
        <v>42569</v>
      </c>
      <c r="B847" s="98">
        <f>VLOOKUP($A847+ROUND((COLUMN()-2)/24,5),АТС!$A$41:$F$736,5)+VLOOKUP($A847+ROUND((COLUMN()-2)/24,5),'Расчет сбытовых надбавок'!$B$2281:'Расчет сбытовых надбавок'!$G$3024,5)</f>
        <v>0</v>
      </c>
      <c r="C847" s="98">
        <f>VLOOKUP($A847+ROUND((COLUMN()-2)/24,5),АТС!$A$41:$F$736,5)+VLOOKUP($A847+ROUND((COLUMN()-2)/24,5),'Расчет сбытовых надбавок'!$B$2281:'Расчет сбытовых надбавок'!$G$3024,5)</f>
        <v>0</v>
      </c>
      <c r="D847" s="98">
        <f>VLOOKUP($A847+ROUND((COLUMN()-2)/24,5),АТС!$A$41:$F$736,5)+VLOOKUP($A847+ROUND((COLUMN()-2)/24,5),'Расчет сбытовых надбавок'!$B$2281:'Расчет сбытовых надбавок'!$G$3024,5)</f>
        <v>0</v>
      </c>
      <c r="E847" s="98">
        <f>VLOOKUP($A847+ROUND((COLUMN()-2)/24,5),АТС!$A$41:$F$736,5)+VLOOKUP($A847+ROUND((COLUMN()-2)/24,5),'Расчет сбытовых надбавок'!$B$2281:'Расчет сбытовых надбавок'!$G$3024,5)</f>
        <v>0</v>
      </c>
      <c r="F847" s="98">
        <f>VLOOKUP($A847+ROUND((COLUMN()-2)/24,5),АТС!$A$41:$F$736,5)+VLOOKUP($A847+ROUND((COLUMN()-2)/24,5),'Расчет сбытовых надбавок'!$B$2281:'Расчет сбытовых надбавок'!$G$3024,5)</f>
        <v>0.01</v>
      </c>
      <c r="G847" s="98">
        <f>VLOOKUP($A847+ROUND((COLUMN()-2)/24,5),АТС!$A$41:$F$736,5)+VLOOKUP($A847+ROUND((COLUMN()-2)/24,5),'Расчет сбытовых надбавок'!$B$2281:'Расчет сбытовых надбавок'!$G$3024,5)</f>
        <v>0.01</v>
      </c>
      <c r="H847" s="98">
        <f>VLOOKUP($A847+ROUND((COLUMN()-2)/24,5),АТС!$A$41:$F$736,5)+VLOOKUP($A847+ROUND((COLUMN()-2)/24,5),'Расчет сбытовых надбавок'!$B$2281:'Расчет сбытовых надбавок'!$G$3024,5)</f>
        <v>0.01</v>
      </c>
      <c r="I847" s="98">
        <f>VLOOKUP($A847+ROUND((COLUMN()-2)/24,5),АТС!$A$41:$F$736,5)+VLOOKUP($A847+ROUND((COLUMN()-2)/24,5),'Расчет сбытовых надбавок'!$B$2281:'Расчет сбытовых надбавок'!$G$3024,5)</f>
        <v>0</v>
      </c>
      <c r="J847" s="98">
        <f>VLOOKUP($A847+ROUND((COLUMN()-2)/24,5),АТС!$A$41:$F$736,5)+VLOOKUP($A847+ROUND((COLUMN()-2)/24,5),'Расчет сбытовых надбавок'!$B$2281:'Расчет сбытовых надбавок'!$G$3024,5)</f>
        <v>875.46</v>
      </c>
      <c r="K847" s="98">
        <f>VLOOKUP($A847+ROUND((COLUMN()-2)/24,5),АТС!$A$41:$F$736,5)+VLOOKUP($A847+ROUND((COLUMN()-2)/24,5),'Расчет сбытовых надбавок'!$B$2281:'Расчет сбытовых надбавок'!$G$3024,5)</f>
        <v>958.29</v>
      </c>
      <c r="L847" s="98">
        <f>VLOOKUP($A847+ROUND((COLUMN()-2)/24,5),АТС!$A$41:$F$736,5)+VLOOKUP($A847+ROUND((COLUMN()-2)/24,5),'Расчет сбытовых надбавок'!$B$2281:'Расчет сбытовых надбавок'!$G$3024,5)</f>
        <v>160.65</v>
      </c>
      <c r="M847" s="98">
        <f>VLOOKUP($A847+ROUND((COLUMN()-2)/24,5),АТС!$A$41:$F$736,5)+VLOOKUP($A847+ROUND((COLUMN()-2)/24,5),'Расчет сбытовых надбавок'!$B$2281:'Расчет сбытовых надбавок'!$G$3024,5)</f>
        <v>157.78</v>
      </c>
      <c r="N847" s="98">
        <f>VLOOKUP($A847+ROUND((COLUMN()-2)/24,5),АТС!$A$41:$F$736,5)+VLOOKUP($A847+ROUND((COLUMN()-2)/24,5),'Расчет сбытовых надбавок'!$B$2281:'Расчет сбытовых надбавок'!$G$3024,5)</f>
        <v>0</v>
      </c>
      <c r="O847" s="98">
        <f>VLOOKUP($A847+ROUND((COLUMN()-2)/24,5),АТС!$A$41:$F$736,5)+VLOOKUP($A847+ROUND((COLUMN()-2)/24,5),'Расчет сбытовых надбавок'!$B$2281:'Расчет сбытовых надбавок'!$G$3024,5)</f>
        <v>0.01</v>
      </c>
      <c r="P847" s="98">
        <f>VLOOKUP($A847+ROUND((COLUMN()-2)/24,5),АТС!$A$41:$F$736,5)+VLOOKUP($A847+ROUND((COLUMN()-2)/24,5),'Расчет сбытовых надбавок'!$B$2281:'Расчет сбытовых надбавок'!$G$3024,5)</f>
        <v>0</v>
      </c>
      <c r="Q847" s="98">
        <f>VLOOKUP($A847+ROUND((COLUMN()-2)/24,5),АТС!$A$41:$F$736,5)+VLOOKUP($A847+ROUND((COLUMN()-2)/24,5),'Расчет сбытовых надбавок'!$B$2281:'Расчет сбытовых надбавок'!$G$3024,5)</f>
        <v>0</v>
      </c>
      <c r="R847" s="98">
        <f>VLOOKUP($A847+ROUND((COLUMN()-2)/24,5),АТС!$A$41:$F$736,5)+VLOOKUP($A847+ROUND((COLUMN()-2)/24,5),'Расчет сбытовых надбавок'!$B$2281:'Расчет сбытовых надбавок'!$G$3024,5)</f>
        <v>0</v>
      </c>
      <c r="S847" s="98">
        <f>VLOOKUP($A847+ROUND((COLUMN()-2)/24,5),АТС!$A$41:$F$736,5)+VLOOKUP($A847+ROUND((COLUMN()-2)/24,5),'Расчет сбытовых надбавок'!$B$2281:'Расчет сбытовых надбавок'!$G$3024,5)</f>
        <v>0</v>
      </c>
      <c r="T847" s="98">
        <f>VLOOKUP($A847+ROUND((COLUMN()-2)/24,5),АТС!$A$41:$F$736,5)+VLOOKUP($A847+ROUND((COLUMN()-2)/24,5),'Расчет сбытовых надбавок'!$B$2281:'Расчет сбытовых надбавок'!$G$3024,5)</f>
        <v>0.01</v>
      </c>
      <c r="U847" s="98">
        <f>VLOOKUP($A847+ROUND((COLUMN()-2)/24,5),АТС!$A$41:$F$736,5)+VLOOKUP($A847+ROUND((COLUMN()-2)/24,5),'Расчет сбытовых надбавок'!$B$2281:'Расчет сбытовых надбавок'!$G$3024,5)</f>
        <v>0.01</v>
      </c>
      <c r="V847" s="98">
        <f>VLOOKUP($A847+ROUND((COLUMN()-2)/24,5),АТС!$A$41:$F$736,5)+VLOOKUP($A847+ROUND((COLUMN()-2)/24,5),'Расчет сбытовых надбавок'!$B$2281:'Расчет сбытовых надбавок'!$G$3024,5)</f>
        <v>0</v>
      </c>
      <c r="W847" s="98">
        <f>VLOOKUP($A847+ROUND((COLUMN()-2)/24,5),АТС!$A$41:$F$736,5)+VLOOKUP($A847+ROUND((COLUMN()-2)/24,5),'Расчет сбытовых надбавок'!$B$2281:'Расчет сбытовых надбавок'!$G$3024,5)</f>
        <v>0</v>
      </c>
      <c r="X847" s="98">
        <f>VLOOKUP($A847+ROUND((COLUMN()-2)/24,5),АТС!$A$41:$F$736,5)+VLOOKUP($A847+ROUND((COLUMN()-2)/24,5),'Расчет сбытовых надбавок'!$B$2281:'Расчет сбытовых надбавок'!$G$3024,5)</f>
        <v>341.87</v>
      </c>
      <c r="Y847" s="98">
        <f>VLOOKUP($A847+ROUND((COLUMN()-2)/24,5),АТС!$A$41:$F$736,5)+VLOOKUP($A847+ROUND((COLUMN()-2)/24,5),'Расчет сбытовых надбавок'!$B$2281:'Расчет сбытовых надбавок'!$G$3024,5)</f>
        <v>198.65</v>
      </c>
    </row>
    <row r="848" spans="1:25" x14ac:dyDescent="0.2">
      <c r="A848" s="79">
        <f t="shared" si="24"/>
        <v>42570</v>
      </c>
      <c r="B848" s="98">
        <f>VLOOKUP($A848+ROUND((COLUMN()-2)/24,5),АТС!$A$41:$F$736,5)+VLOOKUP($A848+ROUND((COLUMN()-2)/24,5),'Расчет сбытовых надбавок'!$B$2281:'Расчет сбытовых надбавок'!$G$3024,5)</f>
        <v>188.21</v>
      </c>
      <c r="C848" s="98">
        <f>VLOOKUP($A848+ROUND((COLUMN()-2)/24,5),АТС!$A$41:$F$736,5)+VLOOKUP($A848+ROUND((COLUMN()-2)/24,5),'Расчет сбытовых надбавок'!$B$2281:'Расчет сбытовых надбавок'!$G$3024,5)</f>
        <v>113.52</v>
      </c>
      <c r="D848" s="98">
        <f>VLOOKUP($A848+ROUND((COLUMN()-2)/24,5),АТС!$A$41:$F$736,5)+VLOOKUP($A848+ROUND((COLUMN()-2)/24,5),'Расчет сбытовых надбавок'!$B$2281:'Расчет сбытовых надбавок'!$G$3024,5)</f>
        <v>76.86999999999999</v>
      </c>
      <c r="E848" s="98">
        <f>VLOOKUP($A848+ROUND((COLUMN()-2)/24,5),АТС!$A$41:$F$736,5)+VLOOKUP($A848+ROUND((COLUMN()-2)/24,5),'Расчет сбытовых надбавок'!$B$2281:'Расчет сбытовых надбавок'!$G$3024,5)</f>
        <v>9.2200000000000006</v>
      </c>
      <c r="F848" s="98">
        <f>VLOOKUP($A848+ROUND((COLUMN()-2)/24,5),АТС!$A$41:$F$736,5)+VLOOKUP($A848+ROUND((COLUMN()-2)/24,5),'Расчет сбытовых надбавок'!$B$2281:'Расчет сбытовых надбавок'!$G$3024,5)</f>
        <v>0.01</v>
      </c>
      <c r="G848" s="98">
        <f>VLOOKUP($A848+ROUND((COLUMN()-2)/24,5),АТС!$A$41:$F$736,5)+VLOOKUP($A848+ROUND((COLUMN()-2)/24,5),'Расчет сбытовых надбавок'!$B$2281:'Расчет сбытовых надбавок'!$G$3024,5)</f>
        <v>0.01</v>
      </c>
      <c r="H848" s="98">
        <f>VLOOKUP($A848+ROUND((COLUMN()-2)/24,5),АТС!$A$41:$F$736,5)+VLOOKUP($A848+ROUND((COLUMN()-2)/24,5),'Расчет сбытовых надбавок'!$B$2281:'Расчет сбытовых надбавок'!$G$3024,5)</f>
        <v>0.01</v>
      </c>
      <c r="I848" s="98">
        <f>VLOOKUP($A848+ROUND((COLUMN()-2)/24,5),АТС!$A$41:$F$736,5)+VLOOKUP($A848+ROUND((COLUMN()-2)/24,5),'Расчет сбытовых надбавок'!$B$2281:'Расчет сбытовых надбавок'!$G$3024,5)</f>
        <v>0</v>
      </c>
      <c r="J848" s="98">
        <f>VLOOKUP($A848+ROUND((COLUMN()-2)/24,5),АТС!$A$41:$F$736,5)+VLOOKUP($A848+ROUND((COLUMN()-2)/24,5),'Расчет сбытовых надбавок'!$B$2281:'Расчет сбытовых надбавок'!$G$3024,5)</f>
        <v>0</v>
      </c>
      <c r="K848" s="98">
        <f>VLOOKUP($A848+ROUND((COLUMN()-2)/24,5),АТС!$A$41:$F$736,5)+VLOOKUP($A848+ROUND((COLUMN()-2)/24,5),'Расчет сбытовых надбавок'!$B$2281:'Расчет сбытовых надбавок'!$G$3024,5)</f>
        <v>0</v>
      </c>
      <c r="L848" s="98">
        <f>VLOOKUP($A848+ROUND((COLUMN()-2)/24,5),АТС!$A$41:$F$736,5)+VLOOKUP($A848+ROUND((COLUMN()-2)/24,5),'Расчет сбытовых надбавок'!$B$2281:'Расчет сбытовых надбавок'!$G$3024,5)</f>
        <v>0.01</v>
      </c>
      <c r="M848" s="98">
        <f>VLOOKUP($A848+ROUND((COLUMN()-2)/24,5),АТС!$A$41:$F$736,5)+VLOOKUP($A848+ROUND((COLUMN()-2)/24,5),'Расчет сбытовых надбавок'!$B$2281:'Расчет сбытовых надбавок'!$G$3024,5)</f>
        <v>0</v>
      </c>
      <c r="N848" s="98">
        <f>VLOOKUP($A848+ROUND((COLUMN()-2)/24,5),АТС!$A$41:$F$736,5)+VLOOKUP($A848+ROUND((COLUMN()-2)/24,5),'Расчет сбытовых надбавок'!$B$2281:'Расчет сбытовых надбавок'!$G$3024,5)</f>
        <v>12.77</v>
      </c>
      <c r="O848" s="98">
        <f>VLOOKUP($A848+ROUND((COLUMN()-2)/24,5),АТС!$A$41:$F$736,5)+VLOOKUP($A848+ROUND((COLUMN()-2)/24,5),'Расчет сбытовых надбавок'!$B$2281:'Расчет сбытовых надбавок'!$G$3024,5)</f>
        <v>10.379999999999999</v>
      </c>
      <c r="P848" s="98">
        <f>VLOOKUP($A848+ROUND((COLUMN()-2)/24,5),АТС!$A$41:$F$736,5)+VLOOKUP($A848+ROUND((COLUMN()-2)/24,5),'Расчет сбытовых надбавок'!$B$2281:'Расчет сбытовых надбавок'!$G$3024,5)</f>
        <v>169.05</v>
      </c>
      <c r="Q848" s="98">
        <f>VLOOKUP($A848+ROUND((COLUMN()-2)/24,5),АТС!$A$41:$F$736,5)+VLOOKUP($A848+ROUND((COLUMN()-2)/24,5),'Расчет сбытовых надбавок'!$B$2281:'Расчет сбытовых надбавок'!$G$3024,5)</f>
        <v>178.82</v>
      </c>
      <c r="R848" s="98">
        <f>VLOOKUP($A848+ROUND((COLUMN()-2)/24,5),АТС!$A$41:$F$736,5)+VLOOKUP($A848+ROUND((COLUMN()-2)/24,5),'Расчет сбытовых надбавок'!$B$2281:'Расчет сбытовых надбавок'!$G$3024,5)</f>
        <v>266.08</v>
      </c>
      <c r="S848" s="98">
        <f>VLOOKUP($A848+ROUND((COLUMN()-2)/24,5),АТС!$A$41:$F$736,5)+VLOOKUP($A848+ROUND((COLUMN()-2)/24,5),'Расчет сбытовых надбавок'!$B$2281:'Расчет сбытовых надбавок'!$G$3024,5)</f>
        <v>261.64</v>
      </c>
      <c r="T848" s="98">
        <f>VLOOKUP($A848+ROUND((COLUMN()-2)/24,5),АТС!$A$41:$F$736,5)+VLOOKUP($A848+ROUND((COLUMN()-2)/24,5),'Расчет сбытовых надбавок'!$B$2281:'Расчет сбытовых надбавок'!$G$3024,5)</f>
        <v>261.43</v>
      </c>
      <c r="U848" s="98">
        <f>VLOOKUP($A848+ROUND((COLUMN()-2)/24,5),АТС!$A$41:$F$736,5)+VLOOKUP($A848+ROUND((COLUMN()-2)/24,5),'Расчет сбытовых надбавок'!$B$2281:'Расчет сбытовых надбавок'!$G$3024,5)</f>
        <v>208.07999999999998</v>
      </c>
      <c r="V848" s="98">
        <f>VLOOKUP($A848+ROUND((COLUMN()-2)/24,5),АТС!$A$41:$F$736,5)+VLOOKUP($A848+ROUND((COLUMN()-2)/24,5),'Расчет сбытовых надбавок'!$B$2281:'Расчет сбытовых надбавок'!$G$3024,5)</f>
        <v>271.04000000000002</v>
      </c>
      <c r="W848" s="98">
        <f>VLOOKUP($A848+ROUND((COLUMN()-2)/24,5),АТС!$A$41:$F$736,5)+VLOOKUP($A848+ROUND((COLUMN()-2)/24,5),'Расчет сбытовых надбавок'!$B$2281:'Расчет сбытовых надбавок'!$G$3024,5)</f>
        <v>293.82</v>
      </c>
      <c r="X848" s="98">
        <f>VLOOKUP($A848+ROUND((COLUMN()-2)/24,5),АТС!$A$41:$F$736,5)+VLOOKUP($A848+ROUND((COLUMN()-2)/24,5),'Расчет сбытовых надбавок'!$B$2281:'Расчет сбытовых надбавок'!$G$3024,5)</f>
        <v>671.6400000000001</v>
      </c>
      <c r="Y848" s="98">
        <f>VLOOKUP($A848+ROUND((COLUMN()-2)/24,5),АТС!$A$41:$F$736,5)+VLOOKUP($A848+ROUND((COLUMN()-2)/24,5),'Расчет сбытовых надбавок'!$B$2281:'Расчет сбытовых надбавок'!$G$3024,5)</f>
        <v>651.77</v>
      </c>
    </row>
    <row r="849" spans="1:25" x14ac:dyDescent="0.2">
      <c r="A849" s="79">
        <f t="shared" si="24"/>
        <v>42571</v>
      </c>
      <c r="B849" s="98">
        <f>VLOOKUP($A849+ROUND((COLUMN()-2)/24,5),АТС!$A$41:$F$736,5)+VLOOKUP($A849+ROUND((COLUMN()-2)/24,5),'Расчет сбытовых надбавок'!$B$2281:'Расчет сбытовых надбавок'!$G$3024,5)</f>
        <v>158.94999999999999</v>
      </c>
      <c r="C849" s="98">
        <f>VLOOKUP($A849+ROUND((COLUMN()-2)/24,5),АТС!$A$41:$F$736,5)+VLOOKUP($A849+ROUND((COLUMN()-2)/24,5),'Расчет сбытовых надбавок'!$B$2281:'Расчет сбытовых надбавок'!$G$3024,5)</f>
        <v>103.31</v>
      </c>
      <c r="D849" s="98">
        <f>VLOOKUP($A849+ROUND((COLUMN()-2)/24,5),АТС!$A$41:$F$736,5)+VLOOKUP($A849+ROUND((COLUMN()-2)/24,5),'Расчет сбытовых надбавок'!$B$2281:'Расчет сбытовых надбавок'!$G$3024,5)</f>
        <v>29.68</v>
      </c>
      <c r="E849" s="98">
        <f>VLOOKUP($A849+ROUND((COLUMN()-2)/24,5),АТС!$A$41:$F$736,5)+VLOOKUP($A849+ROUND((COLUMN()-2)/24,5),'Расчет сбытовых надбавок'!$B$2281:'Расчет сбытовых надбавок'!$G$3024,5)</f>
        <v>62.63</v>
      </c>
      <c r="F849" s="98">
        <f>VLOOKUP($A849+ROUND((COLUMN()-2)/24,5),АТС!$A$41:$F$736,5)+VLOOKUP($A849+ROUND((COLUMN()-2)/24,5),'Расчет сбытовых надбавок'!$B$2281:'Расчет сбытовых надбавок'!$G$3024,5)</f>
        <v>2.99</v>
      </c>
      <c r="G849" s="98">
        <f>VLOOKUP($A849+ROUND((COLUMN()-2)/24,5),АТС!$A$41:$F$736,5)+VLOOKUP($A849+ROUND((COLUMN()-2)/24,5),'Расчет сбытовых надбавок'!$B$2281:'Расчет сбытовых надбавок'!$G$3024,5)</f>
        <v>78.89</v>
      </c>
      <c r="H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I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J849" s="98">
        <f>VLOOKUP($A849+ROUND((COLUMN()-2)/24,5),АТС!$A$41:$F$736,5)+VLOOKUP($A849+ROUND((COLUMN()-2)/24,5),'Расчет сбытовых надбавок'!$B$2281:'Расчет сбытовых надбавок'!$G$3024,5)</f>
        <v>21.21</v>
      </c>
      <c r="K849" s="98">
        <f>VLOOKUP($A849+ROUND((COLUMN()-2)/24,5),АТС!$A$41:$F$736,5)+VLOOKUP($A849+ROUND((COLUMN()-2)/24,5),'Расчет сбытовых надбавок'!$B$2281:'Расчет сбытовых надбавок'!$G$3024,5)</f>
        <v>90.570000000000007</v>
      </c>
      <c r="L849" s="98">
        <f>VLOOKUP($A849+ROUND((COLUMN()-2)/24,5),АТС!$A$41:$F$736,5)+VLOOKUP($A849+ROUND((COLUMN()-2)/24,5),'Расчет сбытовых надбавок'!$B$2281:'Расчет сбытовых надбавок'!$G$3024,5)</f>
        <v>58.53</v>
      </c>
      <c r="M849" s="98">
        <f>VLOOKUP($A849+ROUND((COLUMN()-2)/24,5),АТС!$A$41:$F$736,5)+VLOOKUP($A849+ROUND((COLUMN()-2)/24,5),'Расчет сбытовых надбавок'!$B$2281:'Расчет сбытовых надбавок'!$G$3024,5)</f>
        <v>75.69</v>
      </c>
      <c r="N849" s="98">
        <f>VLOOKUP($A849+ROUND((COLUMN()-2)/24,5),АТС!$A$41:$F$736,5)+VLOOKUP($A849+ROUND((COLUMN()-2)/24,5),'Расчет сбытовых надбавок'!$B$2281:'Расчет сбытовых надбавок'!$G$3024,5)</f>
        <v>161.82999999999998</v>
      </c>
      <c r="O849" s="98">
        <f>VLOOKUP($A849+ROUND((COLUMN()-2)/24,5),АТС!$A$41:$F$736,5)+VLOOKUP($A849+ROUND((COLUMN()-2)/24,5),'Расчет сбытовых надбавок'!$B$2281:'Расчет сбытовых надбавок'!$G$3024,5)</f>
        <v>170.10999999999999</v>
      </c>
      <c r="P849" s="98">
        <f>VLOOKUP($A849+ROUND((COLUMN()-2)/24,5),АТС!$A$41:$F$736,5)+VLOOKUP($A849+ROUND((COLUMN()-2)/24,5),'Расчет сбытовых надбавок'!$B$2281:'Расчет сбытовых надбавок'!$G$3024,5)</f>
        <v>219.34</v>
      </c>
      <c r="Q849" s="98">
        <f>VLOOKUP($A849+ROUND((COLUMN()-2)/24,5),АТС!$A$41:$F$736,5)+VLOOKUP($A849+ROUND((COLUMN()-2)/24,5),'Расчет сбытовых надбавок'!$B$2281:'Расчет сбытовых надбавок'!$G$3024,5)</f>
        <v>226.45</v>
      </c>
      <c r="R849" s="98">
        <f>VLOOKUP($A849+ROUND((COLUMN()-2)/24,5),АТС!$A$41:$F$736,5)+VLOOKUP($A849+ROUND((COLUMN()-2)/24,5),'Расчет сбытовых надбавок'!$B$2281:'Расчет сбытовых надбавок'!$G$3024,5)</f>
        <v>211.54999999999998</v>
      </c>
      <c r="S849" s="98">
        <f>VLOOKUP($A849+ROUND((COLUMN()-2)/24,5),АТС!$A$41:$F$736,5)+VLOOKUP($A849+ROUND((COLUMN()-2)/24,5),'Расчет сбытовых надбавок'!$B$2281:'Расчет сбытовых надбавок'!$G$3024,5)</f>
        <v>195.88</v>
      </c>
      <c r="T849" s="98">
        <f>VLOOKUP($A849+ROUND((COLUMN()-2)/24,5),АТС!$A$41:$F$736,5)+VLOOKUP($A849+ROUND((COLUMN()-2)/24,5),'Расчет сбытовых надбавок'!$B$2281:'Расчет сбытовых надбавок'!$G$3024,5)</f>
        <v>141</v>
      </c>
      <c r="U849" s="98">
        <f>VLOOKUP($A849+ROUND((COLUMN()-2)/24,5),АТС!$A$41:$F$736,5)+VLOOKUP($A849+ROUND((COLUMN()-2)/24,5),'Расчет сбытовых надбавок'!$B$2281:'Расчет сбытовых надбавок'!$G$3024,5)</f>
        <v>79.67</v>
      </c>
      <c r="V849" s="98">
        <f>VLOOKUP($A849+ROUND((COLUMN()-2)/24,5),АТС!$A$41:$F$736,5)+VLOOKUP($A849+ROUND((COLUMN()-2)/24,5),'Расчет сбытовых надбавок'!$B$2281:'Расчет сбытовых надбавок'!$G$3024,5)</f>
        <v>186.93</v>
      </c>
      <c r="W849" s="98">
        <f>VLOOKUP($A849+ROUND((COLUMN()-2)/24,5),АТС!$A$41:$F$736,5)+VLOOKUP($A849+ROUND((COLUMN()-2)/24,5),'Расчет сбытовых надбавок'!$B$2281:'Расчет сбытовых надбавок'!$G$3024,5)</f>
        <v>281.46999999999997</v>
      </c>
      <c r="X849" s="98">
        <f>VLOOKUP($A849+ROUND((COLUMN()-2)/24,5),АТС!$A$41:$F$736,5)+VLOOKUP($A849+ROUND((COLUMN()-2)/24,5),'Расчет сбытовых надбавок'!$B$2281:'Расчет сбытовых надбавок'!$G$3024,5)</f>
        <v>353.77</v>
      </c>
      <c r="Y849" s="98">
        <f>VLOOKUP($A849+ROUND((COLUMN()-2)/24,5),АТС!$A$41:$F$736,5)+VLOOKUP($A849+ROUND((COLUMN()-2)/24,5),'Расчет сбытовых надбавок'!$B$2281:'Расчет сбытовых надбавок'!$G$3024,5)</f>
        <v>453.46999999999997</v>
      </c>
    </row>
    <row r="850" spans="1:25" x14ac:dyDescent="0.2">
      <c r="A850" s="79">
        <f t="shared" si="24"/>
        <v>42572</v>
      </c>
      <c r="B850" s="98">
        <f>VLOOKUP($A850+ROUND((COLUMN()-2)/24,5),АТС!$A$41:$F$736,5)+VLOOKUP($A850+ROUND((COLUMN()-2)/24,5),'Расчет сбытовых надбавок'!$B$2281:'Расчет сбытовых надбавок'!$G$3024,5)</f>
        <v>167.02</v>
      </c>
      <c r="C850" s="98">
        <f>VLOOKUP($A850+ROUND((COLUMN()-2)/24,5),АТС!$A$41:$F$736,5)+VLOOKUP($A850+ROUND((COLUMN()-2)/24,5),'Расчет сбытовых надбавок'!$B$2281:'Расчет сбытовых надбавок'!$G$3024,5)</f>
        <v>10.52</v>
      </c>
      <c r="D850" s="98">
        <f>VLOOKUP($A850+ROUND((COLUMN()-2)/24,5),АТС!$A$41:$F$736,5)+VLOOKUP($A850+ROUND((COLUMN()-2)/24,5),'Расчет сбытовых надбавок'!$B$2281:'Расчет сбытовых надбавок'!$G$3024,5)</f>
        <v>642.49</v>
      </c>
      <c r="E850" s="98">
        <f>VLOOKUP($A850+ROUND((COLUMN()-2)/24,5),АТС!$A$41:$F$736,5)+VLOOKUP($A850+ROUND((COLUMN()-2)/24,5),'Расчет сбытовых надбавок'!$B$2281:'Расчет сбытовых надбавок'!$G$3024,5)</f>
        <v>728.46999999999991</v>
      </c>
      <c r="F850" s="98">
        <f>VLOOKUP($A850+ROUND((COLUMN()-2)/24,5),АТС!$A$41:$F$736,5)+VLOOKUP($A850+ROUND((COLUMN()-2)/24,5),'Расчет сбытовых надбавок'!$B$2281:'Расчет сбытовых надбавок'!$G$3024,5)</f>
        <v>429.32</v>
      </c>
      <c r="G850" s="98">
        <f>VLOOKUP($A850+ROUND((COLUMN()-2)/24,5),АТС!$A$41:$F$736,5)+VLOOKUP($A850+ROUND((COLUMN()-2)/24,5),'Расчет сбытовых надбавок'!$B$2281:'Расчет сбытовых надбавок'!$G$3024,5)</f>
        <v>222.06</v>
      </c>
      <c r="H850" s="98">
        <f>VLOOKUP($A850+ROUND((COLUMN()-2)/24,5),АТС!$A$41:$F$736,5)+VLOOKUP($A850+ROUND((COLUMN()-2)/24,5),'Расчет сбытовых надбавок'!$B$2281:'Расчет сбытовых надбавок'!$G$3024,5)</f>
        <v>7.87</v>
      </c>
      <c r="I850" s="98">
        <f>VLOOKUP($A850+ROUND((COLUMN()-2)/24,5),АТС!$A$41:$F$736,5)+VLOOKUP($A850+ROUND((COLUMN()-2)/24,5),'Расчет сбытовых надбавок'!$B$2281:'Расчет сбытовых надбавок'!$G$3024,5)</f>
        <v>0</v>
      </c>
      <c r="J850" s="98">
        <f>VLOOKUP($A850+ROUND((COLUMN()-2)/24,5),АТС!$A$41:$F$736,5)+VLOOKUP($A850+ROUND((COLUMN()-2)/24,5),'Расчет сбытовых надбавок'!$B$2281:'Расчет сбытовых надбавок'!$G$3024,5)</f>
        <v>0.60000000000000009</v>
      </c>
      <c r="K850" s="98">
        <f>VLOOKUP($A850+ROUND((COLUMN()-2)/24,5),АТС!$A$41:$F$736,5)+VLOOKUP($A850+ROUND((COLUMN()-2)/24,5),'Расчет сбытовых надбавок'!$B$2281:'Расчет сбытовых надбавок'!$G$3024,5)</f>
        <v>52.480000000000004</v>
      </c>
      <c r="L850" s="98">
        <f>VLOOKUP($A850+ROUND((COLUMN()-2)/24,5),АТС!$A$41:$F$736,5)+VLOOKUP($A850+ROUND((COLUMN()-2)/24,5),'Расчет сбытовых надбавок'!$B$2281:'Расчет сбытовых надбавок'!$G$3024,5)</f>
        <v>69.399999999999991</v>
      </c>
      <c r="M850" s="98">
        <f>VLOOKUP($A850+ROUND((COLUMN()-2)/24,5),АТС!$A$41:$F$736,5)+VLOOKUP($A850+ROUND((COLUMN()-2)/24,5),'Расчет сбытовых надбавок'!$B$2281:'Расчет сбытовых надбавок'!$G$3024,5)</f>
        <v>111.99</v>
      </c>
      <c r="N850" s="98">
        <f>VLOOKUP($A850+ROUND((COLUMN()-2)/24,5),АТС!$A$41:$F$736,5)+VLOOKUP($A850+ROUND((COLUMN()-2)/24,5),'Расчет сбытовых надбавок'!$B$2281:'Расчет сбытовых надбавок'!$G$3024,5)</f>
        <v>94.82</v>
      </c>
      <c r="O850" s="98">
        <f>VLOOKUP($A850+ROUND((COLUMN()-2)/24,5),АТС!$A$41:$F$736,5)+VLOOKUP($A850+ROUND((COLUMN()-2)/24,5),'Расчет сбытовых надбавок'!$B$2281:'Расчет сбытовых надбавок'!$G$3024,5)</f>
        <v>95.33</v>
      </c>
      <c r="P850" s="98">
        <f>VLOOKUP($A850+ROUND((COLUMN()-2)/24,5),АТС!$A$41:$F$736,5)+VLOOKUP($A850+ROUND((COLUMN()-2)/24,5),'Расчет сбытовых надбавок'!$B$2281:'Расчет сбытовых надбавок'!$G$3024,5)</f>
        <v>135.35</v>
      </c>
      <c r="Q850" s="98">
        <f>VLOOKUP($A850+ROUND((COLUMN()-2)/24,5),АТС!$A$41:$F$736,5)+VLOOKUP($A850+ROUND((COLUMN()-2)/24,5),'Расчет сбытовых надбавок'!$B$2281:'Расчет сбытовых надбавок'!$G$3024,5)</f>
        <v>137.55000000000001</v>
      </c>
      <c r="R850" s="98">
        <f>VLOOKUP($A850+ROUND((COLUMN()-2)/24,5),АТС!$A$41:$F$736,5)+VLOOKUP($A850+ROUND((COLUMN()-2)/24,5),'Расчет сбытовых надбавок'!$B$2281:'Расчет сбытовых надбавок'!$G$3024,5)</f>
        <v>150.79999999999998</v>
      </c>
      <c r="S850" s="98">
        <f>VLOOKUP($A850+ROUND((COLUMN()-2)/24,5),АТС!$A$41:$F$736,5)+VLOOKUP($A850+ROUND((COLUMN()-2)/24,5),'Расчет сбытовых надбавок'!$B$2281:'Расчет сбытовых надбавок'!$G$3024,5)</f>
        <v>141.72000000000003</v>
      </c>
      <c r="T850" s="98">
        <f>VLOOKUP($A850+ROUND((COLUMN()-2)/24,5),АТС!$A$41:$F$736,5)+VLOOKUP($A850+ROUND((COLUMN()-2)/24,5),'Расчет сбытовых надбавок'!$B$2281:'Расчет сбытовых надбавок'!$G$3024,5)</f>
        <v>111.10000000000001</v>
      </c>
      <c r="U850" s="98">
        <f>VLOOKUP($A850+ROUND((COLUMN()-2)/24,5),АТС!$A$41:$F$736,5)+VLOOKUP($A850+ROUND((COLUMN()-2)/24,5),'Расчет сбытовых надбавок'!$B$2281:'Расчет сбытовых надбавок'!$G$3024,5)</f>
        <v>95.32</v>
      </c>
      <c r="V850" s="98">
        <f>VLOOKUP($A850+ROUND((COLUMN()-2)/24,5),АТС!$A$41:$F$736,5)+VLOOKUP($A850+ROUND((COLUMN()-2)/24,5),'Расчет сбытовых надбавок'!$B$2281:'Расчет сбытовых надбавок'!$G$3024,5)</f>
        <v>124.39</v>
      </c>
      <c r="W850" s="98">
        <f>VLOOKUP($A850+ROUND((COLUMN()-2)/24,5),АТС!$A$41:$F$736,5)+VLOOKUP($A850+ROUND((COLUMN()-2)/24,5),'Расчет сбытовых надбавок'!$B$2281:'Расчет сбытовых надбавок'!$G$3024,5)</f>
        <v>182.46</v>
      </c>
      <c r="X850" s="98">
        <f>VLOOKUP($A850+ROUND((COLUMN()-2)/24,5),АТС!$A$41:$F$736,5)+VLOOKUP($A850+ROUND((COLUMN()-2)/24,5),'Расчет сбытовых надбавок'!$B$2281:'Расчет сбытовых надбавок'!$G$3024,5)</f>
        <v>377.96</v>
      </c>
      <c r="Y850" s="98">
        <f>VLOOKUP($A850+ROUND((COLUMN()-2)/24,5),АТС!$A$41:$F$736,5)+VLOOKUP($A850+ROUND((COLUMN()-2)/24,5),'Расчет сбытовых надбавок'!$B$2281:'Расчет сбытовых надбавок'!$G$3024,5)</f>
        <v>503.06</v>
      </c>
    </row>
    <row r="851" spans="1:25" x14ac:dyDescent="0.2">
      <c r="A851" s="79">
        <f t="shared" si="24"/>
        <v>42573</v>
      </c>
      <c r="B851" s="98">
        <f>VLOOKUP($A851+ROUND((COLUMN()-2)/24,5),АТС!$A$41:$F$736,5)+VLOOKUP($A851+ROUND((COLUMN()-2)/24,5),'Расчет сбытовых надбавок'!$B$2281:'Расчет сбытовых надбавок'!$G$3024,5)</f>
        <v>105.11999999999999</v>
      </c>
      <c r="C851" s="98">
        <f>VLOOKUP($A851+ROUND((COLUMN()-2)/24,5),АТС!$A$41:$F$736,5)+VLOOKUP($A851+ROUND((COLUMN()-2)/24,5),'Расчет сбытовых надбавок'!$B$2281:'Расчет сбытовых надбавок'!$G$3024,5)</f>
        <v>0.22999999999999998</v>
      </c>
      <c r="D851" s="98">
        <f>VLOOKUP($A851+ROUND((COLUMN()-2)/24,5),АТС!$A$41:$F$736,5)+VLOOKUP($A851+ROUND((COLUMN()-2)/24,5),'Расчет сбытовых надбавок'!$B$2281:'Расчет сбытовых надбавок'!$G$3024,5)</f>
        <v>0.01</v>
      </c>
      <c r="E851" s="98">
        <f>VLOOKUP($A851+ROUND((COLUMN()-2)/24,5),АТС!$A$41:$F$736,5)+VLOOKUP($A851+ROUND((COLUMN()-2)/24,5),'Расчет сбытовых надбавок'!$B$2281:'Расчет сбытовых надбавок'!$G$3024,5)</f>
        <v>0</v>
      </c>
      <c r="F851" s="98">
        <f>VLOOKUP($A851+ROUND((COLUMN()-2)/24,5),АТС!$A$41:$F$736,5)+VLOOKUP($A851+ROUND((COLUMN()-2)/24,5),'Расчет сбытовых надбавок'!$B$2281:'Расчет сбытовых надбавок'!$G$3024,5)</f>
        <v>155.74</v>
      </c>
      <c r="G851" s="98">
        <f>VLOOKUP($A851+ROUND((COLUMN()-2)/24,5),АТС!$A$41:$F$736,5)+VLOOKUP($A851+ROUND((COLUMN()-2)/24,5),'Расчет сбытовых надбавок'!$B$2281:'Расчет сбытовых надбавок'!$G$3024,5)</f>
        <v>62.24</v>
      </c>
      <c r="H851" s="98">
        <f>VLOOKUP($A851+ROUND((COLUMN()-2)/24,5),АТС!$A$41:$F$736,5)+VLOOKUP($A851+ROUND((COLUMN()-2)/24,5),'Расчет сбытовых надбавок'!$B$2281:'Расчет сбытовых надбавок'!$G$3024,5)</f>
        <v>6.31</v>
      </c>
      <c r="I851" s="98">
        <f>VLOOKUP($A851+ROUND((COLUMN()-2)/24,5),АТС!$A$41:$F$736,5)+VLOOKUP($A851+ROUND((COLUMN()-2)/24,5),'Расчет сбытовых надбавок'!$B$2281:'Расчет сбытовых надбавок'!$G$3024,5)</f>
        <v>0</v>
      </c>
      <c r="J851" s="98">
        <f>VLOOKUP($A851+ROUND((COLUMN()-2)/24,5),АТС!$A$41:$F$736,5)+VLOOKUP($A851+ROUND((COLUMN()-2)/24,5),'Расчет сбытовых надбавок'!$B$2281:'Расчет сбытовых надбавок'!$G$3024,5)</f>
        <v>12.34</v>
      </c>
      <c r="K851" s="98">
        <f>VLOOKUP($A851+ROUND((COLUMN()-2)/24,5),АТС!$A$41:$F$736,5)+VLOOKUP($A851+ROUND((COLUMN()-2)/24,5),'Расчет сбытовых надбавок'!$B$2281:'Расчет сбытовых надбавок'!$G$3024,5)</f>
        <v>51.33</v>
      </c>
      <c r="L851" s="98">
        <f>VLOOKUP($A851+ROUND((COLUMN()-2)/24,5),АТС!$A$41:$F$736,5)+VLOOKUP($A851+ROUND((COLUMN()-2)/24,5),'Расчет сбытовых надбавок'!$B$2281:'Расчет сбытовых надбавок'!$G$3024,5)</f>
        <v>76.75</v>
      </c>
      <c r="M851" s="98">
        <f>VLOOKUP($A851+ROUND((COLUMN()-2)/24,5),АТС!$A$41:$F$736,5)+VLOOKUP($A851+ROUND((COLUMN()-2)/24,5),'Расчет сбытовых надбавок'!$B$2281:'Расчет сбытовых надбавок'!$G$3024,5)</f>
        <v>64.36</v>
      </c>
      <c r="N851" s="98">
        <f>VLOOKUP($A851+ROUND((COLUMN()-2)/24,5),АТС!$A$41:$F$736,5)+VLOOKUP($A851+ROUND((COLUMN()-2)/24,5),'Расчет сбытовых надбавок'!$B$2281:'Расчет сбытовых надбавок'!$G$3024,5)</f>
        <v>74.81</v>
      </c>
      <c r="O851" s="98">
        <f>VLOOKUP($A851+ROUND((COLUMN()-2)/24,5),АТС!$A$41:$F$736,5)+VLOOKUP($A851+ROUND((COLUMN()-2)/24,5),'Расчет сбытовых надбавок'!$B$2281:'Расчет сбытовых надбавок'!$G$3024,5)</f>
        <v>73.36</v>
      </c>
      <c r="P851" s="98">
        <f>VLOOKUP($A851+ROUND((COLUMN()-2)/24,5),АТС!$A$41:$F$736,5)+VLOOKUP($A851+ROUND((COLUMN()-2)/24,5),'Расчет сбытовых надбавок'!$B$2281:'Расчет сбытовых надбавок'!$G$3024,5)</f>
        <v>143.88999999999999</v>
      </c>
      <c r="Q851" s="98">
        <f>VLOOKUP($A851+ROUND((COLUMN()-2)/24,5),АТС!$A$41:$F$736,5)+VLOOKUP($A851+ROUND((COLUMN()-2)/24,5),'Расчет сбытовых надбавок'!$B$2281:'Расчет сбытовых надбавок'!$G$3024,5)</f>
        <v>144.38999999999999</v>
      </c>
      <c r="R851" s="98">
        <f>VLOOKUP($A851+ROUND((COLUMN()-2)/24,5),АТС!$A$41:$F$736,5)+VLOOKUP($A851+ROUND((COLUMN()-2)/24,5),'Расчет сбытовых надбавок'!$B$2281:'Расчет сбытовых надбавок'!$G$3024,5)</f>
        <v>209.31</v>
      </c>
      <c r="S851" s="98">
        <f>VLOOKUP($A851+ROUND((COLUMN()-2)/24,5),АТС!$A$41:$F$736,5)+VLOOKUP($A851+ROUND((COLUMN()-2)/24,5),'Расчет сбытовых надбавок'!$B$2281:'Расчет сбытовых надбавок'!$G$3024,5)</f>
        <v>183.91</v>
      </c>
      <c r="T851" s="98">
        <f>VLOOKUP($A851+ROUND((COLUMN()-2)/24,5),АТС!$A$41:$F$736,5)+VLOOKUP($A851+ROUND((COLUMN()-2)/24,5),'Расчет сбытовых надбавок'!$B$2281:'Расчет сбытовых надбавок'!$G$3024,5)</f>
        <v>165.35999999999999</v>
      </c>
      <c r="U851" s="98">
        <f>VLOOKUP($A851+ROUND((COLUMN()-2)/24,5),АТС!$A$41:$F$736,5)+VLOOKUP($A851+ROUND((COLUMN()-2)/24,5),'Расчет сбытовых надбавок'!$B$2281:'Расчет сбытовых надбавок'!$G$3024,5)</f>
        <v>120.49</v>
      </c>
      <c r="V851" s="98">
        <f>VLOOKUP($A851+ROUND((COLUMN()-2)/24,5),АТС!$A$41:$F$736,5)+VLOOKUP($A851+ROUND((COLUMN()-2)/24,5),'Расчет сбытовых надбавок'!$B$2281:'Расчет сбытовых надбавок'!$G$3024,5)</f>
        <v>169.77</v>
      </c>
      <c r="W851" s="98">
        <f>VLOOKUP($A851+ROUND((COLUMN()-2)/24,5),АТС!$A$41:$F$736,5)+VLOOKUP($A851+ROUND((COLUMN()-2)/24,5),'Расчет сбытовых надбавок'!$B$2281:'Расчет сбытовых надбавок'!$G$3024,5)</f>
        <v>184.77</v>
      </c>
      <c r="X851" s="98">
        <f>VLOOKUP($A851+ROUND((COLUMN()-2)/24,5),АТС!$A$41:$F$736,5)+VLOOKUP($A851+ROUND((COLUMN()-2)/24,5),'Расчет сбытовых надбавок'!$B$2281:'Расчет сбытовых надбавок'!$G$3024,5)</f>
        <v>204.48000000000002</v>
      </c>
      <c r="Y851" s="98">
        <f>VLOOKUP($A851+ROUND((COLUMN()-2)/24,5),АТС!$A$41:$F$736,5)+VLOOKUP($A851+ROUND((COLUMN()-2)/24,5),'Расчет сбытовых надбавок'!$B$2281:'Расчет сбытовых надбавок'!$G$3024,5)</f>
        <v>337.33</v>
      </c>
    </row>
    <row r="852" spans="1:25" x14ac:dyDescent="0.2">
      <c r="A852" s="79">
        <f t="shared" si="24"/>
        <v>42574</v>
      </c>
      <c r="B852" s="98">
        <f>VLOOKUP($A852+ROUND((COLUMN()-2)/24,5),АТС!$A$41:$F$736,5)+VLOOKUP($A852+ROUND((COLUMN()-2)/24,5),'Расчет сбытовых надбавок'!$B$2281:'Расчет сбытовых надбавок'!$G$3024,5)</f>
        <v>98.350000000000009</v>
      </c>
      <c r="C852" s="98">
        <f>VLOOKUP($A852+ROUND((COLUMN()-2)/24,5),АТС!$A$41:$F$736,5)+VLOOKUP($A852+ROUND((COLUMN()-2)/24,5),'Расчет сбытовых надбавок'!$B$2281:'Расчет сбытовых надбавок'!$G$3024,5)</f>
        <v>65.489999999999995</v>
      </c>
      <c r="D852" s="98">
        <f>VLOOKUP($A852+ROUND((COLUMN()-2)/24,5),АТС!$A$41:$F$736,5)+VLOOKUP($A852+ROUND((COLUMN()-2)/24,5),'Расчет сбытовых надбавок'!$B$2281:'Расчет сбытовых надбавок'!$G$3024,5)</f>
        <v>30.77</v>
      </c>
      <c r="E852" s="98">
        <f>VLOOKUP($A852+ROUND((COLUMN()-2)/24,5),АТС!$A$41:$F$736,5)+VLOOKUP($A852+ROUND((COLUMN()-2)/24,5),'Расчет сбытовых надбавок'!$B$2281:'Расчет сбытовых надбавок'!$G$3024,5)</f>
        <v>0</v>
      </c>
      <c r="F852" s="98">
        <f>VLOOKUP($A852+ROUND((COLUMN()-2)/24,5),АТС!$A$41:$F$736,5)+VLOOKUP($A852+ROUND((COLUMN()-2)/24,5),'Расчет сбытовых надбавок'!$B$2281:'Расчет сбытовых надбавок'!$G$3024,5)</f>
        <v>0</v>
      </c>
      <c r="G852" s="98">
        <f>VLOOKUP($A852+ROUND((COLUMN()-2)/24,5),АТС!$A$41:$F$736,5)+VLOOKUP($A852+ROUND((COLUMN()-2)/24,5),'Расчет сбытовых надбавок'!$B$2281:'Расчет сбытовых надбавок'!$G$3024,5)</f>
        <v>0</v>
      </c>
      <c r="H852" s="98">
        <f>VLOOKUP($A852+ROUND((COLUMN()-2)/24,5),АТС!$A$41:$F$736,5)+VLOOKUP($A852+ROUND((COLUMN()-2)/24,5),'Расчет сбытовых надбавок'!$B$2281:'Расчет сбытовых надбавок'!$G$3024,5)</f>
        <v>0</v>
      </c>
      <c r="I852" s="98">
        <f>VLOOKUP($A852+ROUND((COLUMN()-2)/24,5),АТС!$A$41:$F$736,5)+VLOOKUP($A852+ROUND((COLUMN()-2)/24,5),'Расчет сбытовых надбавок'!$B$2281:'Расчет сбытовых надбавок'!$G$3024,5)</f>
        <v>0</v>
      </c>
      <c r="J852" s="98">
        <f>VLOOKUP($A852+ROUND((COLUMN()-2)/24,5),АТС!$A$41:$F$736,5)+VLOOKUP($A852+ROUND((COLUMN()-2)/24,5),'Расчет сбытовых надбавок'!$B$2281:'Расчет сбытовых надбавок'!$G$3024,5)</f>
        <v>0</v>
      </c>
      <c r="K852" s="98">
        <f>VLOOKUP($A852+ROUND((COLUMN()-2)/24,5),АТС!$A$41:$F$736,5)+VLOOKUP($A852+ROUND((COLUMN()-2)/24,5),'Расчет сбытовых надбавок'!$B$2281:'Расчет сбытовых надбавок'!$G$3024,5)</f>
        <v>66.14</v>
      </c>
      <c r="L852" s="98">
        <f>VLOOKUP($A852+ROUND((COLUMN()-2)/24,5),АТС!$A$41:$F$736,5)+VLOOKUP($A852+ROUND((COLUMN()-2)/24,5),'Расчет сбытовых надбавок'!$B$2281:'Расчет сбытовых надбавок'!$G$3024,5)</f>
        <v>54.19</v>
      </c>
      <c r="M852" s="98">
        <f>VLOOKUP($A852+ROUND((COLUMN()-2)/24,5),АТС!$A$41:$F$736,5)+VLOOKUP($A852+ROUND((COLUMN()-2)/24,5),'Расчет сбытовых надбавок'!$B$2281:'Расчет сбытовых надбавок'!$G$3024,5)</f>
        <v>77.22999999999999</v>
      </c>
      <c r="N852" s="98">
        <f>VLOOKUP($A852+ROUND((COLUMN()-2)/24,5),АТС!$A$41:$F$736,5)+VLOOKUP($A852+ROUND((COLUMN()-2)/24,5),'Расчет сбытовых надбавок'!$B$2281:'Расчет сбытовых надбавок'!$G$3024,5)</f>
        <v>43.6</v>
      </c>
      <c r="O852" s="98">
        <f>VLOOKUP($A852+ROUND((COLUMN()-2)/24,5),АТС!$A$41:$F$736,5)+VLOOKUP($A852+ROUND((COLUMN()-2)/24,5),'Расчет сбытовых надбавок'!$B$2281:'Расчет сбытовых надбавок'!$G$3024,5)</f>
        <v>49.05</v>
      </c>
      <c r="P852" s="98">
        <f>VLOOKUP($A852+ROUND((COLUMN()-2)/24,5),АТС!$A$41:$F$736,5)+VLOOKUP($A852+ROUND((COLUMN()-2)/24,5),'Расчет сбытовых надбавок'!$B$2281:'Расчет сбытовых надбавок'!$G$3024,5)</f>
        <v>44.35</v>
      </c>
      <c r="Q852" s="98">
        <f>VLOOKUP($A852+ROUND((COLUMN()-2)/24,5),АТС!$A$41:$F$736,5)+VLOOKUP($A852+ROUND((COLUMN()-2)/24,5),'Расчет сбытовых надбавок'!$B$2281:'Расчет сбытовых надбавок'!$G$3024,5)</f>
        <v>56.620000000000005</v>
      </c>
      <c r="R852" s="98">
        <f>VLOOKUP($A852+ROUND((COLUMN()-2)/24,5),АТС!$A$41:$F$736,5)+VLOOKUP($A852+ROUND((COLUMN()-2)/24,5),'Расчет сбытовых надбавок'!$B$2281:'Расчет сбытовых надбавок'!$G$3024,5)</f>
        <v>91.69</v>
      </c>
      <c r="S852" s="98">
        <f>VLOOKUP($A852+ROUND((COLUMN()-2)/24,5),АТС!$A$41:$F$736,5)+VLOOKUP($A852+ROUND((COLUMN()-2)/24,5),'Расчет сбытовых надбавок'!$B$2281:'Расчет сбытовых надбавок'!$G$3024,5)</f>
        <v>96.31</v>
      </c>
      <c r="T852" s="98">
        <f>VLOOKUP($A852+ROUND((COLUMN()-2)/24,5),АТС!$A$41:$F$736,5)+VLOOKUP($A852+ROUND((COLUMN()-2)/24,5),'Расчет сбытовых надбавок'!$B$2281:'Расчет сбытовых надбавок'!$G$3024,5)</f>
        <v>95.82</v>
      </c>
      <c r="U852" s="98">
        <f>VLOOKUP($A852+ROUND((COLUMN()-2)/24,5),АТС!$A$41:$F$736,5)+VLOOKUP($A852+ROUND((COLUMN()-2)/24,5),'Расчет сбытовых надбавок'!$B$2281:'Расчет сбытовых надбавок'!$G$3024,5)</f>
        <v>14.39</v>
      </c>
      <c r="V852" s="98">
        <f>VLOOKUP($A852+ROUND((COLUMN()-2)/24,5),АТС!$A$41:$F$736,5)+VLOOKUP($A852+ROUND((COLUMN()-2)/24,5),'Расчет сбытовых надбавок'!$B$2281:'Расчет сбытовых надбавок'!$G$3024,5)</f>
        <v>29.42</v>
      </c>
      <c r="W852" s="98">
        <f>VLOOKUP($A852+ROUND((COLUMN()-2)/24,5),АТС!$A$41:$F$736,5)+VLOOKUP($A852+ROUND((COLUMN()-2)/24,5),'Расчет сбытовых надбавок'!$B$2281:'Расчет сбытовых надбавок'!$G$3024,5)</f>
        <v>154.75</v>
      </c>
      <c r="X852" s="98">
        <f>VLOOKUP($A852+ROUND((COLUMN()-2)/24,5),АТС!$A$41:$F$736,5)+VLOOKUP($A852+ROUND((COLUMN()-2)/24,5),'Расчет сбытовых надбавок'!$B$2281:'Расчет сбытовых надбавок'!$G$3024,5)</f>
        <v>242.63</v>
      </c>
      <c r="Y852" s="98">
        <f>VLOOKUP($A852+ROUND((COLUMN()-2)/24,5),АТС!$A$41:$F$736,5)+VLOOKUP($A852+ROUND((COLUMN()-2)/24,5),'Расчет сбытовых надбавок'!$B$2281:'Расчет сбытовых надбавок'!$G$3024,5)</f>
        <v>289.32</v>
      </c>
    </row>
    <row r="853" spans="1:25" x14ac:dyDescent="0.2">
      <c r="A853" s="79">
        <f t="shared" si="24"/>
        <v>42575</v>
      </c>
      <c r="B853" s="98">
        <f>VLOOKUP($A853+ROUND((COLUMN()-2)/24,5),АТС!$A$41:$F$736,5)+VLOOKUP($A853+ROUND((COLUMN()-2)/24,5),'Расчет сбытовых надбавок'!$B$2281:'Расчет сбытовых надбавок'!$G$3024,5)</f>
        <v>69.149999999999991</v>
      </c>
      <c r="C853" s="98">
        <f>VLOOKUP($A853+ROUND((COLUMN()-2)/24,5),АТС!$A$41:$F$736,5)+VLOOKUP($A853+ROUND((COLUMN()-2)/24,5),'Расчет сбытовых надбавок'!$B$2281:'Расчет сбытовых надбавок'!$G$3024,5)</f>
        <v>164.38</v>
      </c>
      <c r="D853" s="98">
        <f>VLOOKUP($A853+ROUND((COLUMN()-2)/24,5),АТС!$A$41:$F$736,5)+VLOOKUP($A853+ROUND((COLUMN()-2)/24,5),'Расчет сбытовых надбавок'!$B$2281:'Расчет сбытовых надбавок'!$G$3024,5)</f>
        <v>250.32999999999998</v>
      </c>
      <c r="E853" s="98">
        <f>VLOOKUP($A853+ROUND((COLUMN()-2)/24,5),АТС!$A$41:$F$736,5)+VLOOKUP($A853+ROUND((COLUMN()-2)/24,5),'Расчет сбытовых надбавок'!$B$2281:'Расчет сбытовых надбавок'!$G$3024,5)</f>
        <v>147.49</v>
      </c>
      <c r="F853" s="98">
        <f>VLOOKUP($A853+ROUND((COLUMN()-2)/24,5),АТС!$A$41:$F$736,5)+VLOOKUP($A853+ROUND((COLUMN()-2)/24,5),'Расчет сбытовых надбавок'!$B$2281:'Расчет сбытовых надбавок'!$G$3024,5)</f>
        <v>55.13</v>
      </c>
      <c r="G853" s="98">
        <f>VLOOKUP($A853+ROUND((COLUMN()-2)/24,5),АТС!$A$41:$F$736,5)+VLOOKUP($A853+ROUND((COLUMN()-2)/24,5),'Расчет сбытовых надбавок'!$B$2281:'Расчет сбытовых надбавок'!$G$3024,5)</f>
        <v>185.38</v>
      </c>
      <c r="H853" s="98">
        <f>VLOOKUP($A853+ROUND((COLUMN()-2)/24,5),АТС!$A$41:$F$736,5)+VLOOKUP($A853+ROUND((COLUMN()-2)/24,5),'Расчет сбытовых надбавок'!$B$2281:'Расчет сбытовых надбавок'!$G$3024,5)</f>
        <v>0.06</v>
      </c>
      <c r="I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J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K853" s="98">
        <f>VLOOKUP($A853+ROUND((COLUMN()-2)/24,5),АТС!$A$41:$F$736,5)+VLOOKUP($A853+ROUND((COLUMN()-2)/24,5),'Расчет сбытовых надбавок'!$B$2281:'Расчет сбытовых надбавок'!$G$3024,5)</f>
        <v>72.53</v>
      </c>
      <c r="L853" s="98">
        <f>VLOOKUP($A853+ROUND((COLUMN()-2)/24,5),АТС!$A$41:$F$736,5)+VLOOKUP($A853+ROUND((COLUMN()-2)/24,5),'Расчет сбытовых надбавок'!$B$2281:'Расчет сбытовых надбавок'!$G$3024,5)</f>
        <v>167.65</v>
      </c>
      <c r="M853" s="98">
        <f>VLOOKUP($A853+ROUND((COLUMN()-2)/24,5),АТС!$A$41:$F$736,5)+VLOOKUP($A853+ROUND((COLUMN()-2)/24,5),'Расчет сбытовых надбавок'!$B$2281:'Расчет сбытовых надбавок'!$G$3024,5)</f>
        <v>163.96</v>
      </c>
      <c r="N853" s="98">
        <f>VLOOKUP($A853+ROUND((COLUMN()-2)/24,5),АТС!$A$41:$F$736,5)+VLOOKUP($A853+ROUND((COLUMN()-2)/24,5),'Расчет сбытовых надбавок'!$B$2281:'Расчет сбытовых надбавок'!$G$3024,5)</f>
        <v>205.95</v>
      </c>
      <c r="O853" s="98">
        <f>VLOOKUP($A853+ROUND((COLUMN()-2)/24,5),АТС!$A$41:$F$736,5)+VLOOKUP($A853+ROUND((COLUMN()-2)/24,5),'Расчет сбытовых надбавок'!$B$2281:'Расчет сбытовых надбавок'!$G$3024,5)</f>
        <v>204.74</v>
      </c>
      <c r="P853" s="98">
        <f>VLOOKUP($A853+ROUND((COLUMN()-2)/24,5),АТС!$A$41:$F$736,5)+VLOOKUP($A853+ROUND((COLUMN()-2)/24,5),'Расчет сбытовых надбавок'!$B$2281:'Расчет сбытовых надбавок'!$G$3024,5)</f>
        <v>222.41</v>
      </c>
      <c r="Q853" s="98">
        <f>VLOOKUP($A853+ROUND((COLUMN()-2)/24,5),АТС!$A$41:$F$736,5)+VLOOKUP($A853+ROUND((COLUMN()-2)/24,5),'Расчет сбытовых надбавок'!$B$2281:'Расчет сбытовых надбавок'!$G$3024,5)</f>
        <v>215.83999999999997</v>
      </c>
      <c r="R853" s="98">
        <f>VLOOKUP($A853+ROUND((COLUMN()-2)/24,5),АТС!$A$41:$F$736,5)+VLOOKUP($A853+ROUND((COLUMN()-2)/24,5),'Расчет сбытовых надбавок'!$B$2281:'Расчет сбытовых надбавок'!$G$3024,5)</f>
        <v>258.02999999999997</v>
      </c>
      <c r="S853" s="98">
        <f>VLOOKUP($A853+ROUND((COLUMN()-2)/24,5),АТС!$A$41:$F$736,5)+VLOOKUP($A853+ROUND((COLUMN()-2)/24,5),'Расчет сбытовых надбавок'!$B$2281:'Расчет сбытовых надбавок'!$G$3024,5)</f>
        <v>242.94</v>
      </c>
      <c r="T853" s="98">
        <f>VLOOKUP($A853+ROUND((COLUMN()-2)/24,5),АТС!$A$41:$F$736,5)+VLOOKUP($A853+ROUND((COLUMN()-2)/24,5),'Расчет сбытовых надбавок'!$B$2281:'Расчет сбытовых надбавок'!$G$3024,5)</f>
        <v>260.08</v>
      </c>
      <c r="U853" s="98">
        <f>VLOOKUP($A853+ROUND((COLUMN()-2)/24,5),АТС!$A$41:$F$736,5)+VLOOKUP($A853+ROUND((COLUMN()-2)/24,5),'Расчет сбытовых надбавок'!$B$2281:'Расчет сбытовых надбавок'!$G$3024,5)</f>
        <v>221.37</v>
      </c>
      <c r="V853" s="98">
        <f>VLOOKUP($A853+ROUND((COLUMN()-2)/24,5),АТС!$A$41:$F$736,5)+VLOOKUP($A853+ROUND((COLUMN()-2)/24,5),'Расчет сбытовых надбавок'!$B$2281:'Расчет сбытовых надбавок'!$G$3024,5)</f>
        <v>288.49</v>
      </c>
      <c r="W853" s="98">
        <f>VLOOKUP($A853+ROUND((COLUMN()-2)/24,5),АТС!$A$41:$F$736,5)+VLOOKUP($A853+ROUND((COLUMN()-2)/24,5),'Расчет сбытовых надбавок'!$B$2281:'Расчет сбытовых надбавок'!$G$3024,5)</f>
        <v>320.33000000000004</v>
      </c>
      <c r="X853" s="98">
        <f>VLOOKUP($A853+ROUND((COLUMN()-2)/24,5),АТС!$A$41:$F$736,5)+VLOOKUP($A853+ROUND((COLUMN()-2)/24,5),'Расчет сбытовых надбавок'!$B$2281:'Расчет сбытовых надбавок'!$G$3024,5)</f>
        <v>448.15</v>
      </c>
      <c r="Y853" s="98">
        <f>VLOOKUP($A853+ROUND((COLUMN()-2)/24,5),АТС!$A$41:$F$736,5)+VLOOKUP($A853+ROUND((COLUMN()-2)/24,5),'Расчет сбытовых надбавок'!$B$2281:'Расчет сбытовых надбавок'!$G$3024,5)</f>
        <v>292.94</v>
      </c>
    </row>
    <row r="854" spans="1:25" x14ac:dyDescent="0.2">
      <c r="A854" s="79">
        <f t="shared" si="24"/>
        <v>42576</v>
      </c>
      <c r="B854" s="98">
        <f>VLOOKUP($A854+ROUND((COLUMN()-2)/24,5),АТС!$A$41:$F$736,5)+VLOOKUP($A854+ROUND((COLUMN()-2)/24,5),'Расчет сбытовых надбавок'!$B$2281:'Расчет сбытовых надбавок'!$G$3024,5)</f>
        <v>126.80999999999999</v>
      </c>
      <c r="C854" s="98">
        <f>VLOOKUP($A854+ROUND((COLUMN()-2)/24,5),АТС!$A$41:$F$736,5)+VLOOKUP($A854+ROUND((COLUMN()-2)/24,5),'Расчет сбытовых надбавок'!$B$2281:'Расчет сбытовых надбавок'!$G$3024,5)</f>
        <v>283.30999999999995</v>
      </c>
      <c r="D854" s="98">
        <f>VLOOKUP($A854+ROUND((COLUMN()-2)/24,5),АТС!$A$41:$F$736,5)+VLOOKUP($A854+ROUND((COLUMN()-2)/24,5),'Расчет сбытовых надбавок'!$B$2281:'Расчет сбытовых надбавок'!$G$3024,5)</f>
        <v>202.98000000000002</v>
      </c>
      <c r="E854" s="98">
        <f>VLOOKUP($A854+ROUND((COLUMN()-2)/24,5),АТС!$A$41:$F$736,5)+VLOOKUP($A854+ROUND((COLUMN()-2)/24,5),'Расчет сбытовых надбавок'!$B$2281:'Расчет сбытовых надбавок'!$G$3024,5)</f>
        <v>121.69</v>
      </c>
      <c r="F854" s="98">
        <f>VLOOKUP($A854+ROUND((COLUMN()-2)/24,5),АТС!$A$41:$F$736,5)+VLOOKUP($A854+ROUND((COLUMN()-2)/24,5),'Расчет сбытовых надбавок'!$B$2281:'Расчет сбытовых надбавок'!$G$3024,5)</f>
        <v>898.88</v>
      </c>
      <c r="G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H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I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J854" s="98">
        <f>VLOOKUP($A854+ROUND((COLUMN()-2)/24,5),АТС!$A$41:$F$736,5)+VLOOKUP($A854+ROUND((COLUMN()-2)/24,5),'Расчет сбытовых надбавок'!$B$2281:'Расчет сбытовых надбавок'!$G$3024,5)</f>
        <v>63.95</v>
      </c>
      <c r="K854" s="98">
        <f>VLOOKUP($A854+ROUND((COLUMN()-2)/24,5),АТС!$A$41:$F$736,5)+VLOOKUP($A854+ROUND((COLUMN()-2)/24,5),'Расчет сбытовых надбавок'!$B$2281:'Расчет сбытовых надбавок'!$G$3024,5)</f>
        <v>115.25</v>
      </c>
      <c r="L854" s="98">
        <f>VLOOKUP($A854+ROUND((COLUMN()-2)/24,5),АТС!$A$41:$F$736,5)+VLOOKUP($A854+ROUND((COLUMN()-2)/24,5),'Расчет сбытовых надбавок'!$B$2281:'Расчет сбытовых надбавок'!$G$3024,5)</f>
        <v>110.00999999999999</v>
      </c>
      <c r="M854" s="98">
        <f>VLOOKUP($A854+ROUND((COLUMN()-2)/24,5),АТС!$A$41:$F$736,5)+VLOOKUP($A854+ROUND((COLUMN()-2)/24,5),'Расчет сбытовых надбавок'!$B$2281:'Расчет сбытовых надбавок'!$G$3024,5)</f>
        <v>124.49</v>
      </c>
      <c r="N854" s="98">
        <f>VLOOKUP($A854+ROUND((COLUMN()-2)/24,5),АТС!$A$41:$F$736,5)+VLOOKUP($A854+ROUND((COLUMN()-2)/24,5),'Расчет сбытовых надбавок'!$B$2281:'Расчет сбытовых надбавок'!$G$3024,5)</f>
        <v>139.87</v>
      </c>
      <c r="O854" s="98">
        <f>VLOOKUP($A854+ROUND((COLUMN()-2)/24,5),АТС!$A$41:$F$736,5)+VLOOKUP($A854+ROUND((COLUMN()-2)/24,5),'Расчет сбытовых надбавок'!$B$2281:'Расчет сбытовых надбавок'!$G$3024,5)</f>
        <v>123.24</v>
      </c>
      <c r="P854" s="98">
        <f>VLOOKUP($A854+ROUND((COLUMN()-2)/24,5),АТС!$A$41:$F$736,5)+VLOOKUP($A854+ROUND((COLUMN()-2)/24,5),'Расчет сбытовых надбавок'!$B$2281:'Расчет сбытовых надбавок'!$G$3024,5)</f>
        <v>137.09</v>
      </c>
      <c r="Q854" s="98">
        <f>VLOOKUP($A854+ROUND((COLUMN()-2)/24,5),АТС!$A$41:$F$736,5)+VLOOKUP($A854+ROUND((COLUMN()-2)/24,5),'Расчет сбытовых надбавок'!$B$2281:'Расчет сбытовых надбавок'!$G$3024,5)</f>
        <v>132.51</v>
      </c>
      <c r="R854" s="98">
        <f>VLOOKUP($A854+ROUND((COLUMN()-2)/24,5),АТС!$A$41:$F$736,5)+VLOOKUP($A854+ROUND((COLUMN()-2)/24,5),'Расчет сбытовых надбавок'!$B$2281:'Расчет сбытовых надбавок'!$G$3024,5)</f>
        <v>174.6</v>
      </c>
      <c r="S854" s="98">
        <f>VLOOKUP($A854+ROUND((COLUMN()-2)/24,5),АТС!$A$41:$F$736,5)+VLOOKUP($A854+ROUND((COLUMN()-2)/24,5),'Расчет сбытовых надбавок'!$B$2281:'Расчет сбытовых надбавок'!$G$3024,5)</f>
        <v>240.91</v>
      </c>
      <c r="T854" s="98">
        <f>VLOOKUP($A854+ROUND((COLUMN()-2)/24,5),АТС!$A$41:$F$736,5)+VLOOKUP($A854+ROUND((COLUMN()-2)/24,5),'Расчет сбытовых надбавок'!$B$2281:'Расчет сбытовых надбавок'!$G$3024,5)</f>
        <v>271.51</v>
      </c>
      <c r="U854" s="98">
        <f>VLOOKUP($A854+ROUND((COLUMN()-2)/24,5),АТС!$A$41:$F$736,5)+VLOOKUP($A854+ROUND((COLUMN()-2)/24,5),'Расчет сбытовых надбавок'!$B$2281:'Расчет сбытовых надбавок'!$G$3024,5)</f>
        <v>239.7</v>
      </c>
      <c r="V854" s="98">
        <f>VLOOKUP($A854+ROUND((COLUMN()-2)/24,5),АТС!$A$41:$F$736,5)+VLOOKUP($A854+ROUND((COLUMN()-2)/24,5),'Расчет сбытовых надбавок'!$B$2281:'Расчет сбытовых надбавок'!$G$3024,5)</f>
        <v>337.16</v>
      </c>
      <c r="W854" s="98">
        <f>VLOOKUP($A854+ROUND((COLUMN()-2)/24,5),АТС!$A$41:$F$736,5)+VLOOKUP($A854+ROUND((COLUMN()-2)/24,5),'Расчет сбытовых надбавок'!$B$2281:'Расчет сбытовых надбавок'!$G$3024,5)</f>
        <v>346.75</v>
      </c>
      <c r="X854" s="98">
        <f>VLOOKUP($A854+ROUND((COLUMN()-2)/24,5),АТС!$A$41:$F$736,5)+VLOOKUP($A854+ROUND((COLUMN()-2)/24,5),'Расчет сбытовых надбавок'!$B$2281:'Расчет сбытовых надбавок'!$G$3024,5)</f>
        <v>464.16</v>
      </c>
      <c r="Y854" s="98">
        <f>VLOOKUP($A854+ROUND((COLUMN()-2)/24,5),АТС!$A$41:$F$736,5)+VLOOKUP($A854+ROUND((COLUMN()-2)/24,5),'Расчет сбытовых надбавок'!$B$2281:'Расчет сбытовых надбавок'!$G$3024,5)</f>
        <v>416.98</v>
      </c>
    </row>
    <row r="855" spans="1:25" x14ac:dyDescent="0.2">
      <c r="A855" s="79">
        <f t="shared" si="24"/>
        <v>42577</v>
      </c>
      <c r="B855" s="98">
        <f>VLOOKUP($A855+ROUND((COLUMN()-2)/24,5),АТС!$A$41:$F$736,5)+VLOOKUP($A855+ROUND((COLUMN()-2)/24,5),'Расчет сбытовых надбавок'!$B$2281:'Расчет сбытовых надбавок'!$G$3024,5)</f>
        <v>0.01</v>
      </c>
      <c r="C855" s="98">
        <f>VLOOKUP($A855+ROUND((COLUMN()-2)/24,5),АТС!$A$41:$F$736,5)+VLOOKUP($A855+ROUND((COLUMN()-2)/24,5),'Расчет сбытовых надбавок'!$B$2281:'Расчет сбытовых надбавок'!$G$3024,5)</f>
        <v>307.27999999999997</v>
      </c>
      <c r="D855" s="98">
        <f>VLOOKUP($A855+ROUND((COLUMN()-2)/24,5),АТС!$A$41:$F$736,5)+VLOOKUP($A855+ROUND((COLUMN()-2)/24,5),'Расчет сбытовых надбавок'!$B$2281:'Расчет сбытовых надбавок'!$G$3024,5)</f>
        <v>69.41</v>
      </c>
      <c r="E855" s="98">
        <f>VLOOKUP($A855+ROUND((COLUMN()-2)/24,5),АТС!$A$41:$F$736,5)+VLOOKUP($A855+ROUND((COLUMN()-2)/24,5),'Расчет сбытовых надбавок'!$B$2281:'Расчет сбытовых надбавок'!$G$3024,5)</f>
        <v>0</v>
      </c>
      <c r="F855" s="98">
        <f>VLOOKUP($A855+ROUND((COLUMN()-2)/24,5),АТС!$A$41:$F$736,5)+VLOOKUP($A855+ROUND((COLUMN()-2)/24,5),'Расчет сбытовых надбавок'!$B$2281:'Расчет сбытовых надбавок'!$G$3024,5)</f>
        <v>0</v>
      </c>
      <c r="G855" s="98">
        <f>VLOOKUP($A855+ROUND((COLUMN()-2)/24,5),АТС!$A$41:$F$736,5)+VLOOKUP($A855+ROUND((COLUMN()-2)/24,5),'Расчет сбытовых надбавок'!$B$2281:'Расчет сбытовых надбавок'!$G$3024,5)</f>
        <v>0</v>
      </c>
      <c r="H855" s="98">
        <f>VLOOKUP($A855+ROUND((COLUMN()-2)/24,5),АТС!$A$41:$F$736,5)+VLOOKUP($A855+ROUND((COLUMN()-2)/24,5),'Расчет сбытовых надбавок'!$B$2281:'Расчет сбытовых надбавок'!$G$3024,5)</f>
        <v>0.01</v>
      </c>
      <c r="I855" s="98">
        <f>VLOOKUP($A855+ROUND((COLUMN()-2)/24,5),АТС!$A$41:$F$736,5)+VLOOKUP($A855+ROUND((COLUMN()-2)/24,5),'Расчет сбытовых надбавок'!$B$2281:'Расчет сбытовых надбавок'!$G$3024,5)</f>
        <v>0</v>
      </c>
      <c r="J855" s="98">
        <f>VLOOKUP($A855+ROUND((COLUMN()-2)/24,5),АТС!$A$41:$F$736,5)+VLOOKUP($A855+ROUND((COLUMN()-2)/24,5),'Расчет сбытовых надбавок'!$B$2281:'Расчет сбытовых надбавок'!$G$3024,5)</f>
        <v>61.36</v>
      </c>
      <c r="K855" s="98">
        <f>VLOOKUP($A855+ROUND((COLUMN()-2)/24,5),АТС!$A$41:$F$736,5)+VLOOKUP($A855+ROUND((COLUMN()-2)/24,5),'Расчет сбытовых надбавок'!$B$2281:'Расчет сбытовых надбавок'!$G$3024,5)</f>
        <v>84.8</v>
      </c>
      <c r="L855" s="98">
        <f>VLOOKUP($A855+ROUND((COLUMN()-2)/24,5),АТС!$A$41:$F$736,5)+VLOOKUP($A855+ROUND((COLUMN()-2)/24,5),'Расчет сбытовых надбавок'!$B$2281:'Расчет сбытовых надбавок'!$G$3024,5)</f>
        <v>67.59</v>
      </c>
      <c r="M855" s="98">
        <f>VLOOKUP($A855+ROUND((COLUMN()-2)/24,5),АТС!$A$41:$F$736,5)+VLOOKUP($A855+ROUND((COLUMN()-2)/24,5),'Расчет сбытовых надбавок'!$B$2281:'Расчет сбытовых надбавок'!$G$3024,5)</f>
        <v>73.31</v>
      </c>
      <c r="N855" s="98">
        <f>VLOOKUP($A855+ROUND((COLUMN()-2)/24,5),АТС!$A$41:$F$736,5)+VLOOKUP($A855+ROUND((COLUMN()-2)/24,5),'Расчет сбытовых надбавок'!$B$2281:'Расчет сбытовых надбавок'!$G$3024,5)</f>
        <v>38.29</v>
      </c>
      <c r="O855" s="98">
        <f>VLOOKUP($A855+ROUND((COLUMN()-2)/24,5),АТС!$A$41:$F$736,5)+VLOOKUP($A855+ROUND((COLUMN()-2)/24,5),'Расчет сбытовых надбавок'!$B$2281:'Расчет сбытовых надбавок'!$G$3024,5)</f>
        <v>37.85</v>
      </c>
      <c r="P855" s="98">
        <f>VLOOKUP($A855+ROUND((COLUMN()-2)/24,5),АТС!$A$41:$F$736,5)+VLOOKUP($A855+ROUND((COLUMN()-2)/24,5),'Расчет сбытовых надбавок'!$B$2281:'Расчет сбытовых надбавок'!$G$3024,5)</f>
        <v>50.3</v>
      </c>
      <c r="Q855" s="98">
        <f>VLOOKUP($A855+ROUND((COLUMN()-2)/24,5),АТС!$A$41:$F$736,5)+VLOOKUP($A855+ROUND((COLUMN()-2)/24,5),'Расчет сбытовых надбавок'!$B$2281:'Расчет сбытовых надбавок'!$G$3024,5)</f>
        <v>47.54</v>
      </c>
      <c r="R855" s="98">
        <f>VLOOKUP($A855+ROUND((COLUMN()-2)/24,5),АТС!$A$41:$F$736,5)+VLOOKUP($A855+ROUND((COLUMN()-2)/24,5),'Расчет сбытовых надбавок'!$B$2281:'Расчет сбытовых надбавок'!$G$3024,5)</f>
        <v>79.23</v>
      </c>
      <c r="S855" s="98">
        <f>VLOOKUP($A855+ROUND((COLUMN()-2)/24,5),АТС!$A$41:$F$736,5)+VLOOKUP($A855+ROUND((COLUMN()-2)/24,5),'Расчет сбытовых надбавок'!$B$2281:'Расчет сбытовых надбавок'!$G$3024,5)</f>
        <v>82.850000000000009</v>
      </c>
      <c r="T855" s="98">
        <f>VLOOKUP($A855+ROUND((COLUMN()-2)/24,5),АТС!$A$41:$F$736,5)+VLOOKUP($A855+ROUND((COLUMN()-2)/24,5),'Расчет сбытовых надбавок'!$B$2281:'Расчет сбытовых надбавок'!$G$3024,5)</f>
        <v>114.11999999999999</v>
      </c>
      <c r="U855" s="98">
        <f>VLOOKUP($A855+ROUND((COLUMN()-2)/24,5),АТС!$A$41:$F$736,5)+VLOOKUP($A855+ROUND((COLUMN()-2)/24,5),'Расчет сбытовых надбавок'!$B$2281:'Расчет сбытовых надбавок'!$G$3024,5)</f>
        <v>75.08</v>
      </c>
      <c r="V855" s="98">
        <f>VLOOKUP($A855+ROUND((COLUMN()-2)/24,5),АТС!$A$41:$F$736,5)+VLOOKUP($A855+ROUND((COLUMN()-2)/24,5),'Расчет сбытовых надбавок'!$B$2281:'Расчет сбытовых надбавок'!$G$3024,5)</f>
        <v>123.9</v>
      </c>
      <c r="W855" s="98">
        <f>VLOOKUP($A855+ROUND((COLUMN()-2)/24,5),АТС!$A$41:$F$736,5)+VLOOKUP($A855+ROUND((COLUMN()-2)/24,5),'Расчет сбытовых надбавок'!$B$2281:'Расчет сбытовых надбавок'!$G$3024,5)</f>
        <v>180.09</v>
      </c>
      <c r="X855" s="98">
        <f>VLOOKUP($A855+ROUND((COLUMN()-2)/24,5),АТС!$A$41:$F$736,5)+VLOOKUP($A855+ROUND((COLUMN()-2)/24,5),'Расчет сбытовых надбавок'!$B$2281:'Расчет сбытовых надбавок'!$G$3024,5)</f>
        <v>311.10000000000002</v>
      </c>
      <c r="Y855" s="98">
        <f>VLOOKUP($A855+ROUND((COLUMN()-2)/24,5),АТС!$A$41:$F$736,5)+VLOOKUP($A855+ROUND((COLUMN()-2)/24,5),'Расчет сбытовых надбавок'!$B$2281:'Расчет сбытовых надбавок'!$G$3024,5)</f>
        <v>528.47</v>
      </c>
    </row>
    <row r="856" spans="1:25" x14ac:dyDescent="0.2">
      <c r="A856" s="79">
        <f t="shared" si="24"/>
        <v>42578</v>
      </c>
      <c r="B856" s="98">
        <f>VLOOKUP($A856+ROUND((COLUMN()-2)/24,5),АТС!$A$41:$F$736,5)+VLOOKUP($A856+ROUND((COLUMN()-2)/24,5),'Расчет сбытовых надбавок'!$B$2281:'Расчет сбытовых надбавок'!$G$3024,5)</f>
        <v>157.05000000000001</v>
      </c>
      <c r="C856" s="98">
        <f>VLOOKUP($A856+ROUND((COLUMN()-2)/24,5),АТС!$A$41:$F$736,5)+VLOOKUP($A856+ROUND((COLUMN()-2)/24,5),'Расчет сбытовых надбавок'!$B$2281:'Расчет сбытовых надбавок'!$G$3024,5)</f>
        <v>108.47</v>
      </c>
      <c r="D856" s="98">
        <f>VLOOKUP($A856+ROUND((COLUMN()-2)/24,5),АТС!$A$41:$F$736,5)+VLOOKUP($A856+ROUND((COLUMN()-2)/24,5),'Расчет сбытовых надбавок'!$B$2281:'Расчет сбытовых надбавок'!$G$3024,5)</f>
        <v>118.17</v>
      </c>
      <c r="E856" s="98">
        <f>VLOOKUP($A856+ROUND((COLUMN()-2)/24,5),АТС!$A$41:$F$736,5)+VLOOKUP($A856+ROUND((COLUMN()-2)/24,5),'Расчет сбытовых надбавок'!$B$2281:'Расчет сбытовых надбавок'!$G$3024,5)</f>
        <v>86.59</v>
      </c>
      <c r="F856" s="98">
        <f>VLOOKUP($A856+ROUND((COLUMN()-2)/24,5),АТС!$A$41:$F$736,5)+VLOOKUP($A856+ROUND((COLUMN()-2)/24,5),'Расчет сбытовых надбавок'!$B$2281:'Расчет сбытовых надбавок'!$G$3024,5)</f>
        <v>91.44</v>
      </c>
      <c r="G856" s="98">
        <f>VLOOKUP($A856+ROUND((COLUMN()-2)/24,5),АТС!$A$41:$F$736,5)+VLOOKUP($A856+ROUND((COLUMN()-2)/24,5),'Расчет сбытовых надбавок'!$B$2281:'Расчет сбытовых надбавок'!$G$3024,5)</f>
        <v>0.01</v>
      </c>
      <c r="H856" s="98">
        <f>VLOOKUP($A856+ROUND((COLUMN()-2)/24,5),АТС!$A$41:$F$736,5)+VLOOKUP($A856+ROUND((COLUMN()-2)/24,5),'Расчет сбытовых надбавок'!$B$2281:'Расчет сбытовых надбавок'!$G$3024,5)</f>
        <v>0</v>
      </c>
      <c r="I856" s="98">
        <f>VLOOKUP($A856+ROUND((COLUMN()-2)/24,5),АТС!$A$41:$F$736,5)+VLOOKUP($A856+ROUND((COLUMN()-2)/24,5),'Расчет сбытовых надбавок'!$B$2281:'Расчет сбытовых надбавок'!$G$3024,5)</f>
        <v>0</v>
      </c>
      <c r="J856" s="98">
        <f>VLOOKUP($A856+ROUND((COLUMN()-2)/24,5),АТС!$A$41:$F$736,5)+VLOOKUP($A856+ROUND((COLUMN()-2)/24,5),'Расчет сбытовых надбавок'!$B$2281:'Расчет сбытовых надбавок'!$G$3024,5)</f>
        <v>35</v>
      </c>
      <c r="K856" s="98">
        <f>VLOOKUP($A856+ROUND((COLUMN()-2)/24,5),АТС!$A$41:$F$736,5)+VLOOKUP($A856+ROUND((COLUMN()-2)/24,5),'Расчет сбытовых надбавок'!$B$2281:'Расчет сбытовых надбавок'!$G$3024,5)</f>
        <v>16.690000000000001</v>
      </c>
      <c r="L856" s="98">
        <f>VLOOKUP($A856+ROUND((COLUMN()-2)/24,5),АТС!$A$41:$F$736,5)+VLOOKUP($A856+ROUND((COLUMN()-2)/24,5),'Расчет сбытовых надбавок'!$B$2281:'Расчет сбытовых надбавок'!$G$3024,5)</f>
        <v>17.52</v>
      </c>
      <c r="M856" s="98">
        <f>VLOOKUP($A856+ROUND((COLUMN()-2)/24,5),АТС!$A$41:$F$736,5)+VLOOKUP($A856+ROUND((COLUMN()-2)/24,5),'Расчет сбытовых надбавок'!$B$2281:'Расчет сбытовых надбавок'!$G$3024,5)</f>
        <v>28.86</v>
      </c>
      <c r="N856" s="98">
        <f>VLOOKUP($A856+ROUND((COLUMN()-2)/24,5),АТС!$A$41:$F$736,5)+VLOOKUP($A856+ROUND((COLUMN()-2)/24,5),'Расчет сбытовых надбавок'!$B$2281:'Расчет сбытовых надбавок'!$G$3024,5)</f>
        <v>9.4600000000000009</v>
      </c>
      <c r="O856" s="98">
        <f>VLOOKUP($A856+ROUND((COLUMN()-2)/24,5),АТС!$A$41:$F$736,5)+VLOOKUP($A856+ROUND((COLUMN()-2)/24,5),'Расчет сбытовых надбавок'!$B$2281:'Расчет сбытовых надбавок'!$G$3024,5)</f>
        <v>14.78</v>
      </c>
      <c r="P856" s="98">
        <f>VLOOKUP($A856+ROUND((COLUMN()-2)/24,5),АТС!$A$41:$F$736,5)+VLOOKUP($A856+ROUND((COLUMN()-2)/24,5),'Расчет сбытовых надбавок'!$B$2281:'Расчет сбытовых надбавок'!$G$3024,5)</f>
        <v>2.13</v>
      </c>
      <c r="Q856" s="98">
        <f>VLOOKUP($A856+ROUND((COLUMN()-2)/24,5),АТС!$A$41:$F$736,5)+VLOOKUP($A856+ROUND((COLUMN()-2)/24,5),'Расчет сбытовых надбавок'!$B$2281:'Расчет сбытовых надбавок'!$G$3024,5)</f>
        <v>9.52</v>
      </c>
      <c r="R856" s="98">
        <f>VLOOKUP($A856+ROUND((COLUMN()-2)/24,5),АТС!$A$41:$F$736,5)+VLOOKUP($A856+ROUND((COLUMN()-2)/24,5),'Расчет сбытовых надбавок'!$B$2281:'Расчет сбытовых надбавок'!$G$3024,5)</f>
        <v>4.0999999999999996</v>
      </c>
      <c r="S856" s="98">
        <f>VLOOKUP($A856+ROUND((COLUMN()-2)/24,5),АТС!$A$41:$F$736,5)+VLOOKUP($A856+ROUND((COLUMN()-2)/24,5),'Расчет сбытовых надбавок'!$B$2281:'Расчет сбытовых надбавок'!$G$3024,5)</f>
        <v>18.830000000000002</v>
      </c>
      <c r="T856" s="98">
        <f>VLOOKUP($A856+ROUND((COLUMN()-2)/24,5),АТС!$A$41:$F$736,5)+VLOOKUP($A856+ROUND((COLUMN()-2)/24,5),'Расчет сбытовых надбавок'!$B$2281:'Расчет сбытовых надбавок'!$G$3024,5)</f>
        <v>10.510000000000002</v>
      </c>
      <c r="U856" s="98">
        <f>VLOOKUP($A856+ROUND((COLUMN()-2)/24,5),АТС!$A$41:$F$736,5)+VLOOKUP($A856+ROUND((COLUMN()-2)/24,5),'Расчет сбытовых надбавок'!$B$2281:'Расчет сбытовых надбавок'!$G$3024,5)</f>
        <v>0.01</v>
      </c>
      <c r="V856" s="98">
        <f>VLOOKUP($A856+ROUND((COLUMN()-2)/24,5),АТС!$A$41:$F$736,5)+VLOOKUP($A856+ROUND((COLUMN()-2)/24,5),'Расчет сбытовых надбавок'!$B$2281:'Расчет сбытовых надбавок'!$G$3024,5)</f>
        <v>610.30999999999995</v>
      </c>
      <c r="W856" s="98">
        <f>VLOOKUP($A856+ROUND((COLUMN()-2)/24,5),АТС!$A$41:$F$736,5)+VLOOKUP($A856+ROUND((COLUMN()-2)/24,5),'Расчет сбытовых надбавок'!$B$2281:'Расчет сбытовых надбавок'!$G$3024,5)</f>
        <v>18.02</v>
      </c>
      <c r="X856" s="98">
        <f>VLOOKUP($A856+ROUND((COLUMN()-2)/24,5),АТС!$A$41:$F$736,5)+VLOOKUP($A856+ROUND((COLUMN()-2)/24,5),'Расчет сбытовых надбавок'!$B$2281:'Расчет сбытовых надбавок'!$G$3024,5)</f>
        <v>250.98000000000002</v>
      </c>
      <c r="Y856" s="98">
        <f>VLOOKUP($A856+ROUND((COLUMN()-2)/24,5),АТС!$A$41:$F$736,5)+VLOOKUP($A856+ROUND((COLUMN()-2)/24,5),'Расчет сбытовых надбавок'!$B$2281:'Расчет сбытовых надбавок'!$G$3024,5)</f>
        <v>411.29999999999995</v>
      </c>
    </row>
    <row r="857" spans="1:25" x14ac:dyDescent="0.2">
      <c r="A857" s="79">
        <f t="shared" si="24"/>
        <v>42579</v>
      </c>
      <c r="B857" s="98">
        <f>VLOOKUP($A857+ROUND((COLUMN()-2)/24,5),АТС!$A$41:$F$736,5)+VLOOKUP($A857+ROUND((COLUMN()-2)/24,5),'Расчет сбытовых надбавок'!$B$2281:'Расчет сбытовых надбавок'!$G$3024,5)</f>
        <v>150.78</v>
      </c>
      <c r="C857" s="98">
        <f>VLOOKUP($A857+ROUND((COLUMN()-2)/24,5),АТС!$A$41:$F$736,5)+VLOOKUP($A857+ROUND((COLUMN()-2)/24,5),'Расчет сбытовых надбавок'!$B$2281:'Расчет сбытовых надбавок'!$G$3024,5)</f>
        <v>0.01</v>
      </c>
      <c r="D857" s="98">
        <f>VLOOKUP($A857+ROUND((COLUMN()-2)/24,5),АТС!$A$41:$F$736,5)+VLOOKUP($A857+ROUND((COLUMN()-2)/24,5),'Расчет сбытовых надбавок'!$B$2281:'Расчет сбытовых надбавок'!$G$3024,5)</f>
        <v>0</v>
      </c>
      <c r="E857" s="98">
        <f>VLOOKUP($A857+ROUND((COLUMN()-2)/24,5),АТС!$A$41:$F$736,5)+VLOOKUP($A857+ROUND((COLUMN()-2)/24,5),'Расчет сбытовых надбавок'!$B$2281:'Расчет сбытовых надбавок'!$G$3024,5)</f>
        <v>0</v>
      </c>
      <c r="F857" s="98">
        <f>VLOOKUP($A857+ROUND((COLUMN()-2)/24,5),АТС!$A$41:$F$736,5)+VLOOKUP($A857+ROUND((COLUMN()-2)/24,5),'Расчет сбытовых надбавок'!$B$2281:'Расчет сбытовых надбавок'!$G$3024,5)</f>
        <v>70.87</v>
      </c>
      <c r="G857" s="98">
        <f>VLOOKUP($A857+ROUND((COLUMN()-2)/24,5),АТС!$A$41:$F$736,5)+VLOOKUP($A857+ROUND((COLUMN()-2)/24,5),'Расчет сбытовых надбавок'!$B$2281:'Расчет сбытовых надбавок'!$G$3024,5)</f>
        <v>25.17</v>
      </c>
      <c r="H857" s="98">
        <f>VLOOKUP($A857+ROUND((COLUMN()-2)/24,5),АТС!$A$41:$F$736,5)+VLOOKUP($A857+ROUND((COLUMN()-2)/24,5),'Расчет сбытовых надбавок'!$B$2281:'Расчет сбытовых надбавок'!$G$3024,5)</f>
        <v>0</v>
      </c>
      <c r="I857" s="98">
        <f>VLOOKUP($A857+ROUND((COLUMN()-2)/24,5),АТС!$A$41:$F$736,5)+VLOOKUP($A857+ROUND((COLUMN()-2)/24,5),'Расчет сбытовых надбавок'!$B$2281:'Расчет сбытовых надбавок'!$G$3024,5)</f>
        <v>0</v>
      </c>
      <c r="J857" s="98">
        <f>VLOOKUP($A857+ROUND((COLUMN()-2)/24,5),АТС!$A$41:$F$736,5)+VLOOKUP($A857+ROUND((COLUMN()-2)/24,5),'Расчет сбытовых надбавок'!$B$2281:'Расчет сбытовых надбавок'!$G$3024,5)</f>
        <v>0.01</v>
      </c>
      <c r="K857" s="98">
        <f>VLOOKUP($A857+ROUND((COLUMN()-2)/24,5),АТС!$A$41:$F$736,5)+VLOOKUP($A857+ROUND((COLUMN()-2)/24,5),'Расчет сбытовых надбавок'!$B$2281:'Расчет сбытовых надбавок'!$G$3024,5)</f>
        <v>0.01</v>
      </c>
      <c r="L857" s="98">
        <f>VLOOKUP($A857+ROUND((COLUMN()-2)/24,5),АТС!$A$41:$F$736,5)+VLOOKUP($A857+ROUND((COLUMN()-2)/24,5),'Расчет сбытовых надбавок'!$B$2281:'Расчет сбытовых надбавок'!$G$3024,5)</f>
        <v>0.01</v>
      </c>
      <c r="M857" s="98">
        <f>VLOOKUP($A857+ROUND((COLUMN()-2)/24,5),АТС!$A$41:$F$736,5)+VLOOKUP($A857+ROUND((COLUMN()-2)/24,5),'Расчет сбытовых надбавок'!$B$2281:'Расчет сбытовых надбавок'!$G$3024,5)</f>
        <v>0</v>
      </c>
      <c r="N857" s="98">
        <f>VLOOKUP($A857+ROUND((COLUMN()-2)/24,5),АТС!$A$41:$F$736,5)+VLOOKUP($A857+ROUND((COLUMN()-2)/24,5),'Расчет сбытовых надбавок'!$B$2281:'Расчет сбытовых надбавок'!$G$3024,5)</f>
        <v>1204.6000000000001</v>
      </c>
      <c r="O857" s="98">
        <f>VLOOKUP($A857+ROUND((COLUMN()-2)/24,5),АТС!$A$41:$F$736,5)+VLOOKUP($A857+ROUND((COLUMN()-2)/24,5),'Расчет сбытовых надбавок'!$B$2281:'Расчет сбытовых надбавок'!$G$3024,5)</f>
        <v>1209.8499999999999</v>
      </c>
      <c r="P857" s="98">
        <f>VLOOKUP($A857+ROUND((COLUMN()-2)/24,5),АТС!$A$41:$F$736,5)+VLOOKUP($A857+ROUND((COLUMN()-2)/24,5),'Расчет сбытовых надбавок'!$B$2281:'Расчет сбытовых надбавок'!$G$3024,5)</f>
        <v>0.25</v>
      </c>
      <c r="Q857" s="98">
        <f>VLOOKUP($A857+ROUND((COLUMN()-2)/24,5),АТС!$A$41:$F$736,5)+VLOOKUP($A857+ROUND((COLUMN()-2)/24,5),'Расчет сбытовых надбавок'!$B$2281:'Расчет сбытовых надбавок'!$G$3024,5)</f>
        <v>0.34</v>
      </c>
      <c r="R857" s="98">
        <f>VLOOKUP($A857+ROUND((COLUMN()-2)/24,5),АТС!$A$41:$F$736,5)+VLOOKUP($A857+ROUND((COLUMN()-2)/24,5),'Расчет сбытовых надбавок'!$B$2281:'Расчет сбытовых надбавок'!$G$3024,5)</f>
        <v>1303.77</v>
      </c>
      <c r="S857" s="98">
        <f>VLOOKUP($A857+ROUND((COLUMN()-2)/24,5),АТС!$A$41:$F$736,5)+VLOOKUP($A857+ROUND((COLUMN()-2)/24,5),'Расчет сбытовых надбавок'!$B$2281:'Расчет сбытовых надбавок'!$G$3024,5)</f>
        <v>1202.8799999999999</v>
      </c>
      <c r="T857" s="98">
        <f>VLOOKUP($A857+ROUND((COLUMN()-2)/24,5),АТС!$A$41:$F$736,5)+VLOOKUP($A857+ROUND((COLUMN()-2)/24,5),'Расчет сбытовых надбавок'!$B$2281:'Расчет сбытовых надбавок'!$G$3024,5)</f>
        <v>0</v>
      </c>
      <c r="U857" s="98">
        <f>VLOOKUP($A857+ROUND((COLUMN()-2)/24,5),АТС!$A$41:$F$736,5)+VLOOKUP($A857+ROUND((COLUMN()-2)/24,5),'Расчет сбытовых надбавок'!$B$2281:'Расчет сбытовых надбавок'!$G$3024,5)</f>
        <v>0</v>
      </c>
      <c r="V857" s="98">
        <f>VLOOKUP($A857+ROUND((COLUMN()-2)/24,5),АТС!$A$41:$F$736,5)+VLOOKUP($A857+ROUND((COLUMN()-2)/24,5),'Расчет сбытовых надбавок'!$B$2281:'Расчет сбытовых надбавок'!$G$3024,5)</f>
        <v>0</v>
      </c>
      <c r="W857" s="98">
        <f>VLOOKUP($A857+ROUND((COLUMN()-2)/24,5),АТС!$A$41:$F$736,5)+VLOOKUP($A857+ROUND((COLUMN()-2)/24,5),'Расчет сбытовых надбавок'!$B$2281:'Расчет сбытовых надбавок'!$G$3024,5)</f>
        <v>0</v>
      </c>
      <c r="X857" s="98">
        <f>VLOOKUP($A857+ROUND((COLUMN()-2)/24,5),АТС!$A$41:$F$736,5)+VLOOKUP($A857+ROUND((COLUMN()-2)/24,5),'Расчет сбытовых надбавок'!$B$2281:'Расчет сбытовых надбавок'!$G$3024,5)</f>
        <v>285.17999999999995</v>
      </c>
      <c r="Y857" s="98">
        <f>VLOOKUP($A857+ROUND((COLUMN()-2)/24,5),АТС!$A$41:$F$736,5)+VLOOKUP($A857+ROUND((COLUMN()-2)/24,5),'Расчет сбытовых надбавок'!$B$2281:'Расчет сбытовых надбавок'!$G$3024,5)</f>
        <v>10.76</v>
      </c>
    </row>
    <row r="858" spans="1:25" x14ac:dyDescent="0.2">
      <c r="A858" s="79">
        <f t="shared" si="24"/>
        <v>42580</v>
      </c>
      <c r="B858" s="98">
        <f>VLOOKUP($A858+ROUND((COLUMN()-2)/24,5),АТС!$A$41:$F$736,5)+VLOOKUP($A858+ROUND((COLUMN()-2)/24,5),'Расчет сбытовых надбавок'!$B$2281:'Расчет сбытовых надбавок'!$G$3024,5)</f>
        <v>0</v>
      </c>
      <c r="C858" s="98">
        <f>VLOOKUP($A858+ROUND((COLUMN()-2)/24,5),АТС!$A$41:$F$736,5)+VLOOKUP($A858+ROUND((COLUMN()-2)/24,5),'Расчет сбытовых надбавок'!$B$2281:'Расчет сбытовых надбавок'!$G$3024,5)</f>
        <v>0</v>
      </c>
      <c r="D858" s="98">
        <f>VLOOKUP($A858+ROUND((COLUMN()-2)/24,5),АТС!$A$41:$F$736,5)+VLOOKUP($A858+ROUND((COLUMN()-2)/24,5),'Расчет сбытовых надбавок'!$B$2281:'Расчет сбытовых надбавок'!$G$3024,5)</f>
        <v>0.01</v>
      </c>
      <c r="E858" s="98">
        <f>VLOOKUP($A858+ROUND((COLUMN()-2)/24,5),АТС!$A$41:$F$736,5)+VLOOKUP($A858+ROUND((COLUMN()-2)/24,5),'Расчет сбытовых надбавок'!$B$2281:'Расчет сбытовых надбавок'!$G$3024,5)</f>
        <v>0.01</v>
      </c>
      <c r="F858" s="98">
        <f>VLOOKUP($A858+ROUND((COLUMN()-2)/24,5),АТС!$A$41:$F$736,5)+VLOOKUP($A858+ROUND((COLUMN()-2)/24,5),'Расчет сбытовых надбавок'!$B$2281:'Расчет сбытовых надбавок'!$G$3024,5)</f>
        <v>0.01</v>
      </c>
      <c r="G858" s="98">
        <f>VLOOKUP($A858+ROUND((COLUMN()-2)/24,5),АТС!$A$41:$F$736,5)+VLOOKUP($A858+ROUND((COLUMN()-2)/24,5),'Расчет сбытовых надбавок'!$B$2281:'Расчет сбытовых надбавок'!$G$3024,5)</f>
        <v>0</v>
      </c>
      <c r="H858" s="98">
        <f>VLOOKUP($A858+ROUND((COLUMN()-2)/24,5),АТС!$A$41:$F$736,5)+VLOOKUP($A858+ROUND((COLUMN()-2)/24,5),'Расчет сбытовых надбавок'!$B$2281:'Расчет сбытовых надбавок'!$G$3024,5)</f>
        <v>0</v>
      </c>
      <c r="I858" s="98">
        <f>VLOOKUP($A858+ROUND((COLUMN()-2)/24,5),АТС!$A$41:$F$736,5)+VLOOKUP($A858+ROUND((COLUMN()-2)/24,5),'Расчет сбытовых надбавок'!$B$2281:'Расчет сбытовых надбавок'!$G$3024,5)</f>
        <v>0.01</v>
      </c>
      <c r="J858" s="98">
        <f>VLOOKUP($A858+ROUND((COLUMN()-2)/24,5),АТС!$A$41:$F$736,5)+VLOOKUP($A858+ROUND((COLUMN()-2)/24,5),'Расчет сбытовых надбавок'!$B$2281:'Расчет сбытовых надбавок'!$G$3024,5)</f>
        <v>0.01</v>
      </c>
      <c r="K858" s="98">
        <f>VLOOKUP($A858+ROUND((COLUMN()-2)/24,5),АТС!$A$41:$F$736,5)+VLOOKUP($A858+ROUND((COLUMN()-2)/24,5),'Расчет сбытовых надбавок'!$B$2281:'Расчет сбытовых надбавок'!$G$3024,5)</f>
        <v>0</v>
      </c>
      <c r="L858" s="98">
        <f>VLOOKUP($A858+ROUND((COLUMN()-2)/24,5),АТС!$A$41:$F$736,5)+VLOOKUP($A858+ROUND((COLUMN()-2)/24,5),'Расчет сбытовых надбавок'!$B$2281:'Расчет сбытовых надбавок'!$G$3024,5)</f>
        <v>0</v>
      </c>
      <c r="M858" s="98">
        <f>VLOOKUP($A858+ROUND((COLUMN()-2)/24,5),АТС!$A$41:$F$736,5)+VLOOKUP($A858+ROUND((COLUMN()-2)/24,5),'Расчет сбытовых надбавок'!$B$2281:'Расчет сбытовых надбавок'!$G$3024,5)</f>
        <v>0.01</v>
      </c>
      <c r="N858" s="98">
        <f>VLOOKUP($A858+ROUND((COLUMN()-2)/24,5),АТС!$A$41:$F$736,5)+VLOOKUP($A858+ROUND((COLUMN()-2)/24,5),'Расчет сбытовых надбавок'!$B$2281:'Расчет сбытовых надбавок'!$G$3024,5)</f>
        <v>121.69</v>
      </c>
      <c r="O858" s="98">
        <f>VLOOKUP($A858+ROUND((COLUMN()-2)/24,5),АТС!$A$41:$F$736,5)+VLOOKUP($A858+ROUND((COLUMN()-2)/24,5),'Расчет сбытовых надбавок'!$B$2281:'Расчет сбытовых надбавок'!$G$3024,5)</f>
        <v>1007.19</v>
      </c>
      <c r="P858" s="98">
        <f>VLOOKUP($A858+ROUND((COLUMN()-2)/24,5),АТС!$A$41:$F$736,5)+VLOOKUP($A858+ROUND((COLUMN()-2)/24,5),'Расчет сбытовых надбавок'!$B$2281:'Расчет сбытовых надбавок'!$G$3024,5)</f>
        <v>994.62</v>
      </c>
      <c r="Q858" s="98">
        <f>VLOOKUP($A858+ROUND((COLUMN()-2)/24,5),АТС!$A$41:$F$736,5)+VLOOKUP($A858+ROUND((COLUMN()-2)/24,5),'Расчет сбытовых надбавок'!$B$2281:'Расчет сбытовых надбавок'!$G$3024,5)</f>
        <v>777.97</v>
      </c>
      <c r="R858" s="98">
        <f>VLOOKUP($A858+ROUND((COLUMN()-2)/24,5),АТС!$A$41:$F$736,5)+VLOOKUP($A858+ROUND((COLUMN()-2)/24,5),'Расчет сбытовых надбавок'!$B$2281:'Расчет сбытовых надбавок'!$G$3024,5)</f>
        <v>84.76</v>
      </c>
      <c r="S858" s="98">
        <f>VLOOKUP($A858+ROUND((COLUMN()-2)/24,5),АТС!$A$41:$F$736,5)+VLOOKUP($A858+ROUND((COLUMN()-2)/24,5),'Расчет сбытовых надбавок'!$B$2281:'Расчет сбытовых надбавок'!$G$3024,5)</f>
        <v>113.12</v>
      </c>
      <c r="T858" s="98">
        <f>VLOOKUP($A858+ROUND((COLUMN()-2)/24,5),АТС!$A$41:$F$736,5)+VLOOKUP($A858+ROUND((COLUMN()-2)/24,5),'Расчет сбытовых надбавок'!$B$2281:'Расчет сбытовых надбавок'!$G$3024,5)</f>
        <v>0.01</v>
      </c>
      <c r="U858" s="98">
        <f>VLOOKUP($A858+ROUND((COLUMN()-2)/24,5),АТС!$A$41:$F$736,5)+VLOOKUP($A858+ROUND((COLUMN()-2)/24,5),'Расчет сбытовых надбавок'!$B$2281:'Расчет сбытовых надбавок'!$G$3024,5)</f>
        <v>0</v>
      </c>
      <c r="V858" s="98">
        <f>VLOOKUP($A858+ROUND((COLUMN()-2)/24,5),АТС!$A$41:$F$736,5)+VLOOKUP($A858+ROUND((COLUMN()-2)/24,5),'Расчет сбытовых надбавок'!$B$2281:'Расчет сбытовых надбавок'!$G$3024,5)</f>
        <v>0</v>
      </c>
      <c r="W858" s="98">
        <f>VLOOKUP($A858+ROUND((COLUMN()-2)/24,5),АТС!$A$41:$F$736,5)+VLOOKUP($A858+ROUND((COLUMN()-2)/24,5),'Расчет сбытовых надбавок'!$B$2281:'Расчет сбытовых надбавок'!$G$3024,5)</f>
        <v>88.02</v>
      </c>
      <c r="X858" s="98">
        <f>VLOOKUP($A858+ROUND((COLUMN()-2)/24,5),АТС!$A$41:$F$736,5)+VLOOKUP($A858+ROUND((COLUMN()-2)/24,5),'Расчет сбытовых надбавок'!$B$2281:'Расчет сбытовых надбавок'!$G$3024,5)</f>
        <v>354.63</v>
      </c>
      <c r="Y858" s="98">
        <f>VLOOKUP($A858+ROUND((COLUMN()-2)/24,5),АТС!$A$41:$F$736,5)+VLOOKUP($A858+ROUND((COLUMN()-2)/24,5),'Расчет сбытовых надбавок'!$B$2281:'Расчет сбытовых надбавок'!$G$3024,5)</f>
        <v>448.15</v>
      </c>
    </row>
    <row r="859" spans="1:25" x14ac:dyDescent="0.2">
      <c r="A859" s="79">
        <f t="shared" si="24"/>
        <v>42581</v>
      </c>
      <c r="B859" s="98">
        <f>VLOOKUP($A859+ROUND((COLUMN()-2)/24,5),АТС!$A$41:$F$784,5)+VLOOKUP($A859+ROUND((COLUMN()-2)/24,5),'Расчет сбытовых надбавок'!$B$2281:'Расчет сбытовых надбавок'!$G$3024,5)</f>
        <v>915.89</v>
      </c>
      <c r="C859" s="98">
        <f>VLOOKUP($A859+ROUND((COLUMN()-2)/24,5),АТС!$A$41:$F$784,5)+VLOOKUP($A859+ROUND((COLUMN()-2)/24,5),'Расчет сбытовых надбавок'!$B$2281:'Расчет сбытовых надбавок'!$G$3024,5)</f>
        <v>73.16</v>
      </c>
      <c r="D859" s="98">
        <f>VLOOKUP($A859+ROUND((COLUMN()-2)/24,5),АТС!$A$41:$F$784,5)+VLOOKUP($A859+ROUND((COLUMN()-2)/24,5),'Расчет сбытовых надбавок'!$B$2281:'Расчет сбытовых надбавок'!$G$3024,5)</f>
        <v>34.480000000000004</v>
      </c>
      <c r="E859" s="98">
        <f>VLOOKUP($A859+ROUND((COLUMN()-2)/24,5),АТС!$A$41:$F$784,5)+VLOOKUP($A859+ROUND((COLUMN()-2)/24,5),'Расчет сбытовых надбавок'!$B$2281:'Расчет сбытовых надбавок'!$G$3024,5)</f>
        <v>8.879999999999999</v>
      </c>
      <c r="F859" s="98">
        <f>VLOOKUP($A859+ROUND((COLUMN()-2)/24,5),АТС!$A$41:$F$784,5)+VLOOKUP($A859+ROUND((COLUMN()-2)/24,5),'Расчет сбытовых надбавок'!$B$2281:'Расчет сбытовых надбавок'!$G$3024,5)</f>
        <v>81.94</v>
      </c>
      <c r="G859" s="98">
        <f>VLOOKUP($A859+ROUND((COLUMN()-2)/24,5),АТС!$A$41:$F$784,5)+VLOOKUP($A859+ROUND((COLUMN()-2)/24,5),'Расчет сбытовых надбавок'!$B$2281:'Расчет сбытовых надбавок'!$G$3024,5)</f>
        <v>0</v>
      </c>
      <c r="H859" s="98">
        <f>VLOOKUP($A859+ROUND((COLUMN()-2)/24,5),АТС!$A$41:$F$784,5)+VLOOKUP($A859+ROUND((COLUMN()-2)/24,5),'Расчет сбытовых надбавок'!$B$2281:'Расчет сбытовых надбавок'!$G$3024,5)</f>
        <v>0</v>
      </c>
      <c r="I859" s="98">
        <f>VLOOKUP($A859+ROUND((COLUMN()-2)/24,5),АТС!$A$41:$F$784,5)+VLOOKUP($A859+ROUND((COLUMN()-2)/24,5),'Расчет сбытовых надбавок'!$B$2281:'Расчет сбытовых надбавок'!$G$3024,5)</f>
        <v>0</v>
      </c>
      <c r="J859" s="98">
        <f>VLOOKUP($A859+ROUND((COLUMN()-2)/24,5),АТС!$A$41:$F$784,5)+VLOOKUP($A859+ROUND((COLUMN()-2)/24,5),'Расчет сбытовых надбавок'!$B$2281:'Расчет сбытовых надбавок'!$G$3024,5)</f>
        <v>26.08</v>
      </c>
      <c r="K859" s="98">
        <f>VLOOKUP($A859+ROUND((COLUMN()-2)/24,5),АТС!$A$41:$F$784,5)+VLOOKUP($A859+ROUND((COLUMN()-2)/24,5),'Расчет сбытовых надбавок'!$B$2281:'Расчет сбытовых надбавок'!$G$3024,5)</f>
        <v>91.080000000000013</v>
      </c>
      <c r="L859" s="98">
        <f>VLOOKUP($A859+ROUND((COLUMN()-2)/24,5),АТС!$A$41:$F$784,5)+VLOOKUP($A859+ROUND((COLUMN()-2)/24,5),'Расчет сбытовых надбавок'!$B$2281:'Расчет сбытовых надбавок'!$G$3024,5)</f>
        <v>62.97</v>
      </c>
      <c r="M859" s="98">
        <f>VLOOKUP($A859+ROUND((COLUMN()-2)/24,5),АТС!$A$41:$F$784,5)+VLOOKUP($A859+ROUND((COLUMN()-2)/24,5),'Расчет сбытовых надбавок'!$B$2281:'Расчет сбытовых надбавок'!$G$3024,5)</f>
        <v>111.56</v>
      </c>
      <c r="N859" s="98">
        <f>VLOOKUP($A859+ROUND((COLUMN()-2)/24,5),АТС!$A$41:$F$784,5)+VLOOKUP($A859+ROUND((COLUMN()-2)/24,5),'Расчет сбытовых надбавок'!$B$2281:'Расчет сбытовых надбавок'!$G$3024,5)</f>
        <v>22.98</v>
      </c>
      <c r="O859" s="98">
        <f>VLOOKUP($A859+ROUND((COLUMN()-2)/24,5),АТС!$A$41:$F$784,5)+VLOOKUP($A859+ROUND((COLUMN()-2)/24,5),'Расчет сбытовых надбавок'!$B$2281:'Расчет сбытовых надбавок'!$G$3024,5)</f>
        <v>6.88</v>
      </c>
      <c r="P859" s="98">
        <f>VLOOKUP($A859+ROUND((COLUMN()-2)/24,5),АТС!$A$41:$F$784,5)+VLOOKUP($A859+ROUND((COLUMN()-2)/24,5),'Расчет сбытовых надбавок'!$B$2281:'Расчет сбытовых надбавок'!$G$3024,5)</f>
        <v>17.89</v>
      </c>
      <c r="Q859" s="98">
        <f>VLOOKUP($A859+ROUND((COLUMN()-2)/24,5),АТС!$A$41:$F$784,5)+VLOOKUP($A859+ROUND((COLUMN()-2)/24,5),'Расчет сбытовых надбавок'!$B$2281:'Расчет сбытовых надбавок'!$G$3024,5)</f>
        <v>21.39</v>
      </c>
      <c r="R859" s="98">
        <f>VLOOKUP($A859+ROUND((COLUMN()-2)/24,5),АТС!$A$41:$F$784,5)+VLOOKUP($A859+ROUND((COLUMN()-2)/24,5),'Расчет сбытовых надбавок'!$B$2281:'Расчет сбытовых надбавок'!$G$3024,5)</f>
        <v>25.369999999999997</v>
      </c>
      <c r="S859" s="98">
        <f>VLOOKUP($A859+ROUND((COLUMN()-2)/24,5),АТС!$A$41:$F$784,5)+VLOOKUP($A859+ROUND((COLUMN()-2)/24,5),'Расчет сбытовых надбавок'!$B$2281:'Расчет сбытовых надбавок'!$G$3024,5)</f>
        <v>35.61</v>
      </c>
      <c r="T859" s="98">
        <f>VLOOKUP($A859+ROUND((COLUMN()-2)/24,5),АТС!$A$41:$F$784,5)+VLOOKUP($A859+ROUND((COLUMN()-2)/24,5),'Расчет сбытовых надбавок'!$B$2281:'Расчет сбытовых надбавок'!$G$3024,5)</f>
        <v>35.5</v>
      </c>
      <c r="U859" s="98">
        <f>VLOOKUP($A859+ROUND((COLUMN()-2)/24,5),АТС!$A$41:$F$784,5)+VLOOKUP($A859+ROUND((COLUMN()-2)/24,5),'Расчет сбытовых надбавок'!$B$2281:'Расчет сбытовых надбавок'!$G$3024,5)</f>
        <v>0</v>
      </c>
      <c r="V859" s="98">
        <f>VLOOKUP($A859+ROUND((COLUMN()-2)/24,5),АТС!$A$41:$F$784,5)+VLOOKUP($A859+ROUND((COLUMN()-2)/24,5),'Расчет сбытовых надбавок'!$B$2281:'Расчет сбытовых надбавок'!$G$3024,5)</f>
        <v>0</v>
      </c>
      <c r="W859" s="98">
        <f>VLOOKUP($A859+ROUND((COLUMN()-2)/24,5),АТС!$A$41:$F$784,5)+VLOOKUP($A859+ROUND((COLUMN()-2)/24,5),'Расчет сбытовых надбавок'!$B$2281:'Расчет сбытовых надбавок'!$G$3024,5)</f>
        <v>10.01</v>
      </c>
      <c r="X859" s="98">
        <f>VLOOKUP($A859+ROUND((COLUMN()-2)/24,5),АТС!$A$41:$F$784,5)+VLOOKUP($A859+ROUND((COLUMN()-2)/24,5),'Расчет сбытовых надбавок'!$B$2281:'Расчет сбытовых надбавок'!$G$3024,5)</f>
        <v>149.97999999999999</v>
      </c>
      <c r="Y859" s="98">
        <f>VLOOKUP($A859+ROUND((COLUMN()-2)/24,5),АТС!$A$41:$F$784,5)+VLOOKUP($A859+ROUND((COLUMN()-2)/24,5),'Расчет сбытовых надбавок'!$B$2281:'Расчет сбытовых надбавок'!$G$3024,5)</f>
        <v>278.95</v>
      </c>
    </row>
    <row r="860" spans="1:25" x14ac:dyDescent="0.2">
      <c r="A860" s="79">
        <f t="shared" si="24"/>
        <v>42582</v>
      </c>
      <c r="B860" s="98">
        <f>VLOOKUP($A860+ROUND((COLUMN()-2)/24,5),АТС!$A$41:$F$784,5)+VLOOKUP($A860+ROUND((COLUMN()-2)/24,5),'Расчет сбытовых надбавок'!$B$2281:'Расчет сбытовых надбавок'!$G$3024,5)</f>
        <v>206.65</v>
      </c>
      <c r="C860" s="98">
        <f>VLOOKUP($A860+ROUND((COLUMN()-2)/24,5),АТС!$A$41:$F$784,5)+VLOOKUP($A860+ROUND((COLUMN()-2)/24,5),'Расчет сбытовых надбавок'!$B$2281:'Расчет сбытовых надбавок'!$G$3024,5)</f>
        <v>105.48</v>
      </c>
      <c r="D860" s="98">
        <f>VLOOKUP($A860+ROUND((COLUMN()-2)/24,5),АТС!$A$41:$F$784,5)+VLOOKUP($A860+ROUND((COLUMN()-2)/24,5),'Расчет сбытовых надбавок'!$B$2281:'Расчет сбытовых надбавок'!$G$3024,5)</f>
        <v>22.97</v>
      </c>
      <c r="E860" s="98">
        <f>VLOOKUP($A860+ROUND((COLUMN()-2)/24,5),АТС!$A$41:$F$784,5)+VLOOKUP($A860+ROUND((COLUMN()-2)/24,5),'Расчет сбытовых надбавок'!$B$2281:'Расчет сбытовых надбавок'!$G$3024,5)</f>
        <v>32.78</v>
      </c>
      <c r="F860" s="98">
        <f>VLOOKUP($A860+ROUND((COLUMN()-2)/24,5),АТС!$A$41:$F$784,5)+VLOOKUP($A860+ROUND((COLUMN()-2)/24,5),'Расчет сбытовых надбавок'!$B$2281:'Расчет сбытовых надбавок'!$G$3024,5)</f>
        <v>41.279999999999994</v>
      </c>
      <c r="G860" s="98">
        <f>VLOOKUP($A860+ROUND((COLUMN()-2)/24,5),АТС!$A$41:$F$784,5)+VLOOKUP($A860+ROUND((COLUMN()-2)/24,5),'Расчет сбытовых надбавок'!$B$2281:'Расчет сбытовых надбавок'!$G$3024,5)</f>
        <v>214.4</v>
      </c>
      <c r="H860" s="98">
        <f>VLOOKUP($A860+ROUND((COLUMN()-2)/24,5),АТС!$A$41:$F$784,5)+VLOOKUP($A860+ROUND((COLUMN()-2)/24,5),'Расчет сбытовых надбавок'!$B$2281:'Расчет сбытовых надбавок'!$G$3024,5)</f>
        <v>0</v>
      </c>
      <c r="I860" s="98">
        <f>VLOOKUP($A860+ROUND((COLUMN()-2)/24,5),АТС!$A$41:$F$784,5)+VLOOKUP($A860+ROUND((COLUMN()-2)/24,5),'Расчет сбытовых надбавок'!$B$2281:'Расчет сбытовых надбавок'!$G$3024,5)</f>
        <v>0</v>
      </c>
      <c r="J860" s="98">
        <f>VLOOKUP($A860+ROUND((COLUMN()-2)/24,5),АТС!$A$41:$F$784,5)+VLOOKUP($A860+ROUND((COLUMN()-2)/24,5),'Расчет сбытовых надбавок'!$B$2281:'Расчет сбытовых надбавок'!$G$3024,5)</f>
        <v>0</v>
      </c>
      <c r="K860" s="98">
        <f>VLOOKUP($A860+ROUND((COLUMN()-2)/24,5),АТС!$A$41:$F$784,5)+VLOOKUP($A860+ROUND((COLUMN()-2)/24,5),'Расчет сбытовых надбавок'!$B$2281:'Расчет сбытовых надбавок'!$G$3024,5)</f>
        <v>0</v>
      </c>
      <c r="L860" s="98">
        <f>VLOOKUP($A860+ROUND((COLUMN()-2)/24,5),АТС!$A$41:$F$784,5)+VLOOKUP($A860+ROUND((COLUMN()-2)/24,5),'Расчет сбытовых надбавок'!$B$2281:'Расчет сбытовых надбавок'!$G$3024,5)</f>
        <v>16.170000000000002</v>
      </c>
      <c r="M860" s="98">
        <f>VLOOKUP($A860+ROUND((COLUMN()-2)/24,5),АТС!$A$41:$F$784,5)+VLOOKUP($A860+ROUND((COLUMN()-2)/24,5),'Расчет сбытовых надбавок'!$B$2281:'Расчет сбытовых надбавок'!$G$3024,5)</f>
        <v>18.39</v>
      </c>
      <c r="N860" s="98">
        <f>VLOOKUP($A860+ROUND((COLUMN()-2)/24,5),АТС!$A$41:$F$784,5)+VLOOKUP($A860+ROUND((COLUMN()-2)/24,5),'Расчет сбытовых надбавок'!$B$2281:'Расчет сбытовых надбавок'!$G$3024,5)</f>
        <v>57.83</v>
      </c>
      <c r="O860" s="98">
        <f>VLOOKUP($A860+ROUND((COLUMN()-2)/24,5),АТС!$A$41:$F$784,5)+VLOOKUP($A860+ROUND((COLUMN()-2)/24,5),'Расчет сбытовых надбавок'!$B$2281:'Расчет сбытовых надбавок'!$G$3024,5)</f>
        <v>74.28</v>
      </c>
      <c r="P860" s="98">
        <f>VLOOKUP($A860+ROUND((COLUMN()-2)/24,5),АТС!$A$41:$F$784,5)+VLOOKUP($A860+ROUND((COLUMN()-2)/24,5),'Расчет сбытовых надбавок'!$B$2281:'Расчет сбытовых надбавок'!$G$3024,5)</f>
        <v>126.59</v>
      </c>
      <c r="Q860" s="98">
        <f>VLOOKUP($A860+ROUND((COLUMN()-2)/24,5),АТС!$A$41:$F$784,5)+VLOOKUP($A860+ROUND((COLUMN()-2)/24,5),'Расчет сбытовых надбавок'!$B$2281:'Расчет сбытовых надбавок'!$G$3024,5)</f>
        <v>125.46000000000001</v>
      </c>
      <c r="R860" s="98">
        <f>VLOOKUP($A860+ROUND((COLUMN()-2)/24,5),АТС!$A$41:$F$784,5)+VLOOKUP($A860+ROUND((COLUMN()-2)/24,5),'Расчет сбытовых надбавок'!$B$2281:'Расчет сбытовых надбавок'!$G$3024,5)</f>
        <v>86.46</v>
      </c>
      <c r="S860" s="98">
        <f>VLOOKUP($A860+ROUND((COLUMN()-2)/24,5),АТС!$A$41:$F$784,5)+VLOOKUP($A860+ROUND((COLUMN()-2)/24,5),'Расчет сбытовых надбавок'!$B$2281:'Расчет сбытовых надбавок'!$G$3024,5)</f>
        <v>107.10000000000001</v>
      </c>
      <c r="T860" s="98">
        <f>VLOOKUP($A860+ROUND((COLUMN()-2)/24,5),АТС!$A$41:$F$784,5)+VLOOKUP($A860+ROUND((COLUMN()-2)/24,5),'Расчет сбытовых надбавок'!$B$2281:'Расчет сбытовых надбавок'!$G$3024,5)</f>
        <v>224.43</v>
      </c>
      <c r="U860" s="98">
        <f>VLOOKUP($A860+ROUND((COLUMN()-2)/24,5),АТС!$A$41:$F$784,5)+VLOOKUP($A860+ROUND((COLUMN()-2)/24,5),'Расчет сбытовых надбавок'!$B$2281:'Расчет сбытовых надбавок'!$G$3024,5)</f>
        <v>215.56</v>
      </c>
      <c r="V860" s="98">
        <f>VLOOKUP($A860+ROUND((COLUMN()-2)/24,5),АТС!$A$41:$F$784,5)+VLOOKUP($A860+ROUND((COLUMN()-2)/24,5),'Расчет сбытовых надбавок'!$B$2281:'Расчет сбытовых надбавок'!$G$3024,5)</f>
        <v>228.72</v>
      </c>
      <c r="W860" s="98">
        <f>VLOOKUP($A860+ROUND((COLUMN()-2)/24,5),АТС!$A$41:$F$784,5)+VLOOKUP($A860+ROUND((COLUMN()-2)/24,5),'Расчет сбытовых надбавок'!$B$2281:'Расчет сбытовых надбавок'!$G$3024,5)</f>
        <v>284.07</v>
      </c>
      <c r="X860" s="98">
        <f>VLOOKUP($A860+ROUND((COLUMN()-2)/24,5),АТС!$A$41:$F$784,5)+VLOOKUP($A860+ROUND((COLUMN()-2)/24,5),'Расчет сбытовых надбавок'!$B$2281:'Расчет сбытовых надбавок'!$G$3024,5)</f>
        <v>324.46999999999997</v>
      </c>
      <c r="Y860" s="98">
        <f>VLOOKUP($A860+ROUND((COLUMN()-2)/24,5),АТС!$A$41:$F$784,5)+VLOOKUP($A860+ROUND((COLUMN()-2)/24,5),'Расчет сбытовых надбавок'!$B$2281:'Расчет сбытовых надбавок'!$G$3024,5)</f>
        <v>386.55999999999995</v>
      </c>
    </row>
    <row r="861" spans="1:25" x14ac:dyDescent="0.25">
      <c r="A861" s="94"/>
      <c r="B861" s="78"/>
      <c r="C861" s="78"/>
      <c r="D861" s="78"/>
    </row>
    <row r="862" spans="1:25" x14ac:dyDescent="0.25">
      <c r="A862" s="87" t="s">
        <v>153</v>
      </c>
      <c r="B862" s="78"/>
      <c r="C862" s="78"/>
      <c r="D862" s="78"/>
    </row>
    <row r="863" spans="1:25" ht="12.75" customHeight="1" x14ac:dyDescent="0.2">
      <c r="A863" s="169" t="s">
        <v>48</v>
      </c>
      <c r="B863" s="180" t="s">
        <v>155</v>
      </c>
      <c r="C863" s="181"/>
      <c r="D863" s="181"/>
      <c r="E863" s="181"/>
      <c r="F863" s="181"/>
      <c r="G863" s="181"/>
      <c r="H863" s="181"/>
      <c r="I863" s="181"/>
      <c r="J863" s="181"/>
      <c r="K863" s="181"/>
      <c r="L863" s="181"/>
      <c r="M863" s="181"/>
      <c r="N863" s="181"/>
      <c r="O863" s="181"/>
      <c r="P863" s="181"/>
      <c r="Q863" s="181"/>
      <c r="R863" s="181"/>
      <c r="S863" s="181"/>
      <c r="T863" s="181"/>
      <c r="U863" s="181"/>
      <c r="V863" s="181"/>
      <c r="W863" s="181"/>
      <c r="X863" s="181"/>
      <c r="Y863" s="182"/>
    </row>
    <row r="864" spans="1:25" ht="12.75" customHeight="1" x14ac:dyDescent="0.2">
      <c r="A864" s="170"/>
      <c r="B864" s="183"/>
      <c r="C864" s="184"/>
      <c r="D864" s="184"/>
      <c r="E864" s="184"/>
      <c r="F864" s="184"/>
      <c r="G864" s="184"/>
      <c r="H864" s="184"/>
      <c r="I864" s="184"/>
      <c r="J864" s="184"/>
      <c r="K864" s="184"/>
      <c r="L864" s="184"/>
      <c r="M864" s="184"/>
      <c r="N864" s="184"/>
      <c r="O864" s="184"/>
      <c r="P864" s="184"/>
      <c r="Q864" s="184"/>
      <c r="R864" s="184"/>
      <c r="S864" s="184"/>
      <c r="T864" s="184"/>
      <c r="U864" s="184"/>
      <c r="V864" s="184"/>
      <c r="W864" s="184"/>
      <c r="X864" s="184"/>
      <c r="Y864" s="185"/>
    </row>
    <row r="865" spans="1:27" s="111" customFormat="1" ht="12.75" customHeight="1" x14ac:dyDescent="0.2">
      <c r="A865" s="170"/>
      <c r="B865" s="216" t="s">
        <v>123</v>
      </c>
      <c r="C865" s="204" t="s">
        <v>124</v>
      </c>
      <c r="D865" s="204" t="s">
        <v>125</v>
      </c>
      <c r="E865" s="204" t="s">
        <v>126</v>
      </c>
      <c r="F865" s="204" t="s">
        <v>127</v>
      </c>
      <c r="G865" s="204" t="s">
        <v>128</v>
      </c>
      <c r="H865" s="204" t="s">
        <v>129</v>
      </c>
      <c r="I865" s="204" t="s">
        <v>130</v>
      </c>
      <c r="J865" s="204" t="s">
        <v>131</v>
      </c>
      <c r="K865" s="204" t="s">
        <v>132</v>
      </c>
      <c r="L865" s="204" t="s">
        <v>133</v>
      </c>
      <c r="M865" s="204" t="s">
        <v>134</v>
      </c>
      <c r="N865" s="214" t="s">
        <v>135</v>
      </c>
      <c r="O865" s="204" t="s">
        <v>136</v>
      </c>
      <c r="P865" s="204" t="s">
        <v>137</v>
      </c>
      <c r="Q865" s="204" t="s">
        <v>138</v>
      </c>
      <c r="R865" s="204" t="s">
        <v>139</v>
      </c>
      <c r="S865" s="204" t="s">
        <v>140</v>
      </c>
      <c r="T865" s="204" t="s">
        <v>141</v>
      </c>
      <c r="U865" s="204" t="s">
        <v>142</v>
      </c>
      <c r="V865" s="204" t="s">
        <v>143</v>
      </c>
      <c r="W865" s="204" t="s">
        <v>144</v>
      </c>
      <c r="X865" s="204" t="s">
        <v>145</v>
      </c>
      <c r="Y865" s="204" t="s">
        <v>146</v>
      </c>
    </row>
    <row r="866" spans="1:27" s="111" customFormat="1" ht="11.25" customHeight="1" x14ac:dyDescent="0.2">
      <c r="A866" s="171"/>
      <c r="B866" s="217"/>
      <c r="C866" s="205"/>
      <c r="D866" s="205"/>
      <c r="E866" s="205"/>
      <c r="F866" s="205"/>
      <c r="G866" s="205"/>
      <c r="H866" s="205"/>
      <c r="I866" s="205"/>
      <c r="J866" s="205"/>
      <c r="K866" s="205"/>
      <c r="L866" s="205"/>
      <c r="M866" s="205"/>
      <c r="N866" s="215"/>
      <c r="O866" s="205"/>
      <c r="P866" s="205"/>
      <c r="Q866" s="205"/>
      <c r="R866" s="205"/>
      <c r="S866" s="205"/>
      <c r="T866" s="205"/>
      <c r="U866" s="205"/>
      <c r="V866" s="205"/>
      <c r="W866" s="205"/>
      <c r="X866" s="205"/>
      <c r="Y866" s="205"/>
    </row>
    <row r="867" spans="1:27" ht="15.75" customHeight="1" x14ac:dyDescent="0.2">
      <c r="A867" s="79">
        <f>A830</f>
        <v>42552</v>
      </c>
      <c r="B867" s="98">
        <f>VLOOKUP($A867+ROUND((COLUMN()-2)/24,5),АТС!$A$41:$F$736,5)+VLOOKUP($A867+ROUND((COLUMN()-2)/24,5),'Расчет сбытовых надбавок'!$B$2281:'Расчет сбытовых надбавок'!$G$3024,6)</f>
        <v>106.32000000000001</v>
      </c>
      <c r="C867" s="98">
        <f>VLOOKUP($A867+ROUND((COLUMN()-2)/24,5),АТС!$A$41:$F$736,5)+VLOOKUP($A867+ROUND((COLUMN()-2)/24,5),'Расчет сбытовых надбавок'!$B$2281:'Расчет сбытовых надбавок'!$G$3024,6)</f>
        <v>107.38</v>
      </c>
      <c r="D867" s="98">
        <f>VLOOKUP($A867+ROUND((COLUMN()-2)/24,5),АТС!$A$41:$F$736,5)+VLOOKUP($A867+ROUND((COLUMN()-2)/24,5),'Расчет сбытовых надбавок'!$B$2281:'Расчет сбытовых надбавок'!$G$3024,6)</f>
        <v>71.690000000000012</v>
      </c>
      <c r="E867" s="98">
        <f>VLOOKUP($A867+ROUND((COLUMN()-2)/24,5),АТС!$A$41:$F$736,5)+VLOOKUP($A867+ROUND((COLUMN()-2)/24,5),'Расчет сбытовых надбавок'!$B$2281:'Расчет сбытовых надбавок'!$G$3024,6)</f>
        <v>0.01</v>
      </c>
      <c r="F867" s="98">
        <f>VLOOKUP($A867+ROUND((COLUMN()-2)/24,5),АТС!$A$41:$F$736,5)+VLOOKUP($A867+ROUND((COLUMN()-2)/24,5),'Расчет сбытовых надбавок'!$B$2281:'Расчет сбытовых надбавок'!$G$3024,6)</f>
        <v>21.41</v>
      </c>
      <c r="G867" s="98">
        <f>VLOOKUP($A867+ROUND((COLUMN()-2)/24,5),АТС!$A$41:$F$736,5)+VLOOKUP($A867+ROUND((COLUMN()-2)/24,5),'Расчет сбытовых надбавок'!$B$2281:'Расчет сбытовых надбавок'!$G$3024,6)</f>
        <v>0</v>
      </c>
      <c r="H867" s="98">
        <f>VLOOKUP($A867+ROUND((COLUMN()-2)/24,5),АТС!$A$41:$F$736,5)+VLOOKUP($A867+ROUND((COLUMN()-2)/24,5),'Расчет сбытовых надбавок'!$B$2281:'Расчет сбытовых надбавок'!$G$3024,6)</f>
        <v>0</v>
      </c>
      <c r="I867" s="98">
        <f>VLOOKUP($A867+ROUND((COLUMN()-2)/24,5),АТС!$A$41:$F$736,5)+VLOOKUP($A867+ROUND((COLUMN()-2)/24,5),'Расчет сбытовых надбавок'!$B$2281:'Расчет сбытовых надбавок'!$G$3024,6)</f>
        <v>0.01</v>
      </c>
      <c r="J867" s="98">
        <f>VLOOKUP($A867+ROUND((COLUMN()-2)/24,5),АТС!$A$41:$F$736,5)+VLOOKUP($A867+ROUND((COLUMN()-2)/24,5),'Расчет сбытовых надбавок'!$B$2281:'Расчет сбытовых надбавок'!$G$3024,6)</f>
        <v>0</v>
      </c>
      <c r="K867" s="98">
        <f>VLOOKUP($A867+ROUND((COLUMN()-2)/24,5),АТС!$A$41:$F$736,5)+VLOOKUP($A867+ROUND((COLUMN()-2)/24,5),'Расчет сбытовых надбавок'!$B$2281:'Расчет сбытовых надбавок'!$G$3024,6)</f>
        <v>0</v>
      </c>
      <c r="L867" s="98">
        <f>VLOOKUP($A867+ROUND((COLUMN()-2)/24,5),АТС!$A$41:$F$736,5)+VLOOKUP($A867+ROUND((COLUMN()-2)/24,5),'Расчет сбытовых надбавок'!$B$2281:'Расчет сбытовых надбавок'!$G$3024,6)</f>
        <v>0.01</v>
      </c>
      <c r="M867" s="98">
        <f>VLOOKUP($A867+ROUND((COLUMN()-2)/24,5),АТС!$A$41:$F$736,5)+VLOOKUP($A867+ROUND((COLUMN()-2)/24,5),'Расчет сбытовых надбавок'!$B$2281:'Расчет сбытовых надбавок'!$G$3024,6)</f>
        <v>0</v>
      </c>
      <c r="N867" s="98">
        <f>VLOOKUP($A867+ROUND((COLUMN()-2)/24,5),АТС!$A$41:$F$736,5)+VLOOKUP($A867+ROUND((COLUMN()-2)/24,5),'Расчет сбытовых надбавок'!$B$2281:'Расчет сбытовых надбавок'!$G$3024,6)</f>
        <v>76.930000000000007</v>
      </c>
      <c r="O867" s="98">
        <f>VLOOKUP($A867+ROUND((COLUMN()-2)/24,5),АТС!$A$41:$F$736,5)+VLOOKUP($A867+ROUND((COLUMN()-2)/24,5),'Расчет сбытовых надбавок'!$B$2281:'Расчет сбытовых надбавок'!$G$3024,6)</f>
        <v>91.53</v>
      </c>
      <c r="P867" s="98">
        <f>VLOOKUP($A867+ROUND((COLUMN()-2)/24,5),АТС!$A$41:$F$736,5)+VLOOKUP($A867+ROUND((COLUMN()-2)/24,5),'Расчет сбытовых надбавок'!$B$2281:'Расчет сбытовых надбавок'!$G$3024,6)</f>
        <v>217.86</v>
      </c>
      <c r="Q867" s="98">
        <f>VLOOKUP($A867+ROUND((COLUMN()-2)/24,5),АТС!$A$41:$F$736,5)+VLOOKUP($A867+ROUND((COLUMN()-2)/24,5),'Расчет сбытовых надбавок'!$B$2281:'Расчет сбытовых надбавок'!$G$3024,6)</f>
        <v>239.70999999999998</v>
      </c>
      <c r="R867" s="98">
        <f>VLOOKUP($A867+ROUND((COLUMN()-2)/24,5),АТС!$A$41:$F$736,5)+VLOOKUP($A867+ROUND((COLUMN()-2)/24,5),'Расчет сбытовых надбавок'!$B$2281:'Расчет сбытовых надбавок'!$G$3024,6)</f>
        <v>160.27000000000001</v>
      </c>
      <c r="S867" s="98">
        <f>VLOOKUP($A867+ROUND((COLUMN()-2)/24,5),АТС!$A$41:$F$736,5)+VLOOKUP($A867+ROUND((COLUMN()-2)/24,5),'Расчет сбытовых надбавок'!$B$2281:'Расчет сбытовых надбавок'!$G$3024,6)</f>
        <v>128</v>
      </c>
      <c r="T867" s="98">
        <f>VLOOKUP($A867+ROUND((COLUMN()-2)/24,5),АТС!$A$41:$F$736,5)+VLOOKUP($A867+ROUND((COLUMN()-2)/24,5),'Расчет сбытовых надбавок'!$B$2281:'Расчет сбытовых надбавок'!$G$3024,6)</f>
        <v>186.81</v>
      </c>
      <c r="U867" s="98">
        <f>VLOOKUP($A867+ROUND((COLUMN()-2)/24,5),АТС!$A$41:$F$736,5)+VLOOKUP($A867+ROUND((COLUMN()-2)/24,5),'Расчет сбытовых надбавок'!$B$2281:'Расчет сбытовых надбавок'!$G$3024,6)</f>
        <v>165.39999999999998</v>
      </c>
      <c r="V867" s="98">
        <f>VLOOKUP($A867+ROUND((COLUMN()-2)/24,5),АТС!$A$41:$F$736,5)+VLOOKUP($A867+ROUND((COLUMN()-2)/24,5),'Расчет сбытовых надбавок'!$B$2281:'Расчет сбытовых надбавок'!$G$3024,6)</f>
        <v>110.72</v>
      </c>
      <c r="W867" s="98">
        <f>VLOOKUP($A867+ROUND((COLUMN()-2)/24,5),АТС!$A$41:$F$736,5)+VLOOKUP($A867+ROUND((COLUMN()-2)/24,5),'Расчет сбытовых надбавок'!$B$2281:'Расчет сбытовых надбавок'!$G$3024,6)</f>
        <v>204.55</v>
      </c>
      <c r="X867" s="98">
        <f>VLOOKUP($A867+ROUND((COLUMN()-2)/24,5),АТС!$A$41:$F$736,5)+VLOOKUP($A867+ROUND((COLUMN()-2)/24,5),'Расчет сбытовых надбавок'!$B$2281:'Расчет сбытовых надбавок'!$G$3024,6)</f>
        <v>523.65</v>
      </c>
      <c r="Y867" s="98">
        <f>VLOOKUP($A867+ROUND((COLUMN()-2)/24,5),АТС!$A$41:$F$736,5)+VLOOKUP($A867+ROUND((COLUMN()-2)/24,5),'Расчет сбытовых надбавок'!$B$2281:'Расчет сбытовых надбавок'!$G$3024,6)</f>
        <v>479.75</v>
      </c>
      <c r="AA867" s="80"/>
    </row>
    <row r="868" spans="1:27" x14ac:dyDescent="0.2">
      <c r="A868" s="79">
        <f>A867+1</f>
        <v>42553</v>
      </c>
      <c r="B868" s="98">
        <f>VLOOKUP($A868+ROUND((COLUMN()-2)/24,5),АТС!$A$41:$F$736,5)+VLOOKUP($A868+ROUND((COLUMN()-2)/24,5),'Расчет сбытовых надбавок'!$B$2281:'Расчет сбытовых надбавок'!$G$3024,6)</f>
        <v>307.47000000000003</v>
      </c>
      <c r="C868" s="98">
        <f>VLOOKUP($A868+ROUND((COLUMN()-2)/24,5),АТС!$A$41:$F$736,5)+VLOOKUP($A868+ROUND((COLUMN()-2)/24,5),'Расчет сбытовых надбавок'!$B$2281:'Расчет сбытовых надбавок'!$G$3024,6)</f>
        <v>68.569999999999993</v>
      </c>
      <c r="D868" s="98">
        <f>VLOOKUP($A868+ROUND((COLUMN()-2)/24,5),АТС!$A$41:$F$736,5)+VLOOKUP($A868+ROUND((COLUMN()-2)/24,5),'Расчет сбытовых надбавок'!$B$2281:'Расчет сбытовых надбавок'!$G$3024,6)</f>
        <v>6.31</v>
      </c>
      <c r="E868" s="98">
        <f>VLOOKUP($A868+ROUND((COLUMN()-2)/24,5),АТС!$A$41:$F$736,5)+VLOOKUP($A868+ROUND((COLUMN()-2)/24,5),'Расчет сбытовых надбавок'!$B$2281:'Расчет сбытовых надбавок'!$G$3024,6)</f>
        <v>80.27</v>
      </c>
      <c r="F868" s="98">
        <f>VLOOKUP($A868+ROUND((COLUMN()-2)/24,5),АТС!$A$41:$F$736,5)+VLOOKUP($A868+ROUND((COLUMN()-2)/24,5),'Расчет сбытовых надбавок'!$B$2281:'Расчет сбытовых надбавок'!$G$3024,6)</f>
        <v>290.26</v>
      </c>
      <c r="G868" s="98">
        <f>VLOOKUP($A868+ROUND((COLUMN()-2)/24,5),АТС!$A$41:$F$736,5)+VLOOKUP($A868+ROUND((COLUMN()-2)/24,5),'Расчет сбытовых надбавок'!$B$2281:'Расчет сбытовых надбавок'!$G$3024,6)</f>
        <v>0</v>
      </c>
      <c r="H868" s="98">
        <f>VLOOKUP($A868+ROUND((COLUMN()-2)/24,5),АТС!$A$41:$F$736,5)+VLOOKUP($A868+ROUND((COLUMN()-2)/24,5),'Расчет сбытовых надбавок'!$B$2281:'Расчет сбытовых надбавок'!$G$3024,6)</f>
        <v>97.31</v>
      </c>
      <c r="I868" s="98">
        <f>VLOOKUP($A868+ROUND((COLUMN()-2)/24,5),АТС!$A$41:$F$736,5)+VLOOKUP($A868+ROUND((COLUMN()-2)/24,5),'Расчет сбытовых надбавок'!$B$2281:'Расчет сбытовых надбавок'!$G$3024,6)</f>
        <v>184.77</v>
      </c>
      <c r="J868" s="98">
        <f>VLOOKUP($A868+ROUND((COLUMN()-2)/24,5),АТС!$A$41:$F$736,5)+VLOOKUP($A868+ROUND((COLUMN()-2)/24,5),'Расчет сбытовых надбавок'!$B$2281:'Расчет сбытовых надбавок'!$G$3024,6)</f>
        <v>0</v>
      </c>
      <c r="K868" s="98">
        <f>VLOOKUP($A868+ROUND((COLUMN()-2)/24,5),АТС!$A$41:$F$736,5)+VLOOKUP($A868+ROUND((COLUMN()-2)/24,5),'Расчет сбытовых надбавок'!$B$2281:'Расчет сбытовых надбавок'!$G$3024,6)</f>
        <v>14.74</v>
      </c>
      <c r="L868" s="98">
        <f>VLOOKUP($A868+ROUND((COLUMN()-2)/24,5),АТС!$A$41:$F$736,5)+VLOOKUP($A868+ROUND((COLUMN()-2)/24,5),'Расчет сбытовых надбавок'!$B$2281:'Расчет сбытовых надбавок'!$G$3024,6)</f>
        <v>17.54</v>
      </c>
      <c r="M868" s="98">
        <f>VLOOKUP($A868+ROUND((COLUMN()-2)/24,5),АТС!$A$41:$F$736,5)+VLOOKUP($A868+ROUND((COLUMN()-2)/24,5),'Расчет сбытовых надбавок'!$B$2281:'Расчет сбытовых надбавок'!$G$3024,6)</f>
        <v>18.41</v>
      </c>
      <c r="N868" s="98">
        <f>VLOOKUP($A868+ROUND((COLUMN()-2)/24,5),АТС!$A$41:$F$736,5)+VLOOKUP($A868+ROUND((COLUMN()-2)/24,5),'Расчет сбытовых надбавок'!$B$2281:'Расчет сбытовых надбавок'!$G$3024,6)</f>
        <v>18.79</v>
      </c>
      <c r="O868" s="98">
        <f>VLOOKUP($A868+ROUND((COLUMN()-2)/24,5),АТС!$A$41:$F$736,5)+VLOOKUP($A868+ROUND((COLUMN()-2)/24,5),'Расчет сбытовых надбавок'!$B$2281:'Расчет сбытовых надбавок'!$G$3024,6)</f>
        <v>19.32</v>
      </c>
      <c r="P868" s="98">
        <f>VLOOKUP($A868+ROUND((COLUMN()-2)/24,5),АТС!$A$41:$F$736,5)+VLOOKUP($A868+ROUND((COLUMN()-2)/24,5),'Расчет сбытовых надбавок'!$B$2281:'Расчет сбытовых надбавок'!$G$3024,6)</f>
        <v>46.819999999999993</v>
      </c>
      <c r="Q868" s="98">
        <f>VLOOKUP($A868+ROUND((COLUMN()-2)/24,5),АТС!$A$41:$F$736,5)+VLOOKUP($A868+ROUND((COLUMN()-2)/24,5),'Расчет сбытовых надбавок'!$B$2281:'Расчет сбытовых надбавок'!$G$3024,6)</f>
        <v>52.45</v>
      </c>
      <c r="R868" s="98">
        <f>VLOOKUP($A868+ROUND((COLUMN()-2)/24,5),АТС!$A$41:$F$736,5)+VLOOKUP($A868+ROUND((COLUMN()-2)/24,5),'Расчет сбытовых надбавок'!$B$2281:'Расчет сбытовых надбавок'!$G$3024,6)</f>
        <v>192.72</v>
      </c>
      <c r="S868" s="98">
        <f>VLOOKUP($A868+ROUND((COLUMN()-2)/24,5),АТС!$A$41:$F$736,5)+VLOOKUP($A868+ROUND((COLUMN()-2)/24,5),'Расчет сбытовых надбавок'!$B$2281:'Расчет сбытовых надбавок'!$G$3024,6)</f>
        <v>169.21</v>
      </c>
      <c r="T868" s="98">
        <f>VLOOKUP($A868+ROUND((COLUMN()-2)/24,5),АТС!$A$41:$F$736,5)+VLOOKUP($A868+ROUND((COLUMN()-2)/24,5),'Расчет сбытовых надбавок'!$B$2281:'Расчет сбытовых надбавок'!$G$3024,6)</f>
        <v>80.17</v>
      </c>
      <c r="U868" s="98">
        <f>VLOOKUP($A868+ROUND((COLUMN()-2)/24,5),АТС!$A$41:$F$736,5)+VLOOKUP($A868+ROUND((COLUMN()-2)/24,5),'Расчет сбытовых надбавок'!$B$2281:'Расчет сбытовых надбавок'!$G$3024,6)</f>
        <v>61.92</v>
      </c>
      <c r="V868" s="98">
        <f>VLOOKUP($A868+ROUND((COLUMN()-2)/24,5),АТС!$A$41:$F$736,5)+VLOOKUP($A868+ROUND((COLUMN()-2)/24,5),'Расчет сбытовых надбавок'!$B$2281:'Расчет сбытовых надбавок'!$G$3024,6)</f>
        <v>70.5</v>
      </c>
      <c r="W868" s="98">
        <f>VLOOKUP($A868+ROUND((COLUMN()-2)/24,5),АТС!$A$41:$F$736,5)+VLOOKUP($A868+ROUND((COLUMN()-2)/24,5),'Расчет сбытовых надбавок'!$B$2281:'Расчет сбытовых надбавок'!$G$3024,6)</f>
        <v>175.76000000000002</v>
      </c>
      <c r="X868" s="98">
        <f>VLOOKUP($A868+ROUND((COLUMN()-2)/24,5),АТС!$A$41:$F$736,5)+VLOOKUP($A868+ROUND((COLUMN()-2)/24,5),'Расчет сбытовых надбавок'!$B$2281:'Расчет сбытовых надбавок'!$G$3024,6)</f>
        <v>233.07000000000002</v>
      </c>
      <c r="Y868" s="98">
        <f>VLOOKUP($A868+ROUND((COLUMN()-2)/24,5),АТС!$A$41:$F$736,5)+VLOOKUP($A868+ROUND((COLUMN()-2)/24,5),'Расчет сбытовых надбавок'!$B$2281:'Расчет сбытовых надбавок'!$G$3024,6)</f>
        <v>278.03000000000003</v>
      </c>
    </row>
    <row r="869" spans="1:27" x14ac:dyDescent="0.2">
      <c r="A869" s="79">
        <f t="shared" ref="A869:A897" si="25">A868+1</f>
        <v>42554</v>
      </c>
      <c r="B869" s="98">
        <f>VLOOKUP($A869+ROUND((COLUMN()-2)/24,5),АТС!$A$41:$F$736,5)+VLOOKUP($A869+ROUND((COLUMN()-2)/24,5),'Расчет сбытовых надбавок'!$B$2281:'Расчет сбытовых надбавок'!$G$3024,6)</f>
        <v>138.82999999999998</v>
      </c>
      <c r="C869" s="98">
        <f>VLOOKUP($A869+ROUND((COLUMN()-2)/24,5),АТС!$A$41:$F$736,5)+VLOOKUP($A869+ROUND((COLUMN()-2)/24,5),'Расчет сбытовых надбавок'!$B$2281:'Расчет сбытовых надбавок'!$G$3024,6)</f>
        <v>92.47</v>
      </c>
      <c r="D869" s="98">
        <f>VLOOKUP($A869+ROUND((COLUMN()-2)/24,5),АТС!$A$41:$F$736,5)+VLOOKUP($A869+ROUND((COLUMN()-2)/24,5),'Расчет сбытовых надбавок'!$B$2281:'Расчет сбытовых надбавок'!$G$3024,6)</f>
        <v>78.34</v>
      </c>
      <c r="E869" s="98">
        <f>VLOOKUP($A869+ROUND((COLUMN()-2)/24,5),АТС!$A$41:$F$736,5)+VLOOKUP($A869+ROUND((COLUMN()-2)/24,5),'Расчет сбытовых надбавок'!$B$2281:'Расчет сбытовых надбавок'!$G$3024,6)</f>
        <v>80.38</v>
      </c>
      <c r="F869" s="98">
        <f>VLOOKUP($A869+ROUND((COLUMN()-2)/24,5),АТС!$A$41:$F$736,5)+VLOOKUP($A869+ROUND((COLUMN()-2)/24,5),'Расчет сбытовых надбавок'!$B$2281:'Расчет сбытовых надбавок'!$G$3024,6)</f>
        <v>20.010000000000002</v>
      </c>
      <c r="G869" s="98">
        <f>VLOOKUP($A869+ROUND((COLUMN()-2)/24,5),АТС!$A$41:$F$736,5)+VLOOKUP($A869+ROUND((COLUMN()-2)/24,5),'Расчет сбытовых надбавок'!$B$2281:'Расчет сбытовых надбавок'!$G$3024,6)</f>
        <v>0</v>
      </c>
      <c r="H869" s="98">
        <f>VLOOKUP($A869+ROUND((COLUMN()-2)/24,5),АТС!$A$41:$F$736,5)+VLOOKUP($A869+ROUND((COLUMN()-2)/24,5),'Расчет сбытовых надбавок'!$B$2281:'Расчет сбытовых надбавок'!$G$3024,6)</f>
        <v>954.77</v>
      </c>
      <c r="I869" s="98">
        <f>VLOOKUP($A869+ROUND((COLUMN()-2)/24,5),АТС!$A$41:$F$736,5)+VLOOKUP($A869+ROUND((COLUMN()-2)/24,5),'Расчет сбытовых надбавок'!$B$2281:'Расчет сбытовых надбавок'!$G$3024,6)</f>
        <v>0</v>
      </c>
      <c r="J869" s="98">
        <f>VLOOKUP($A869+ROUND((COLUMN()-2)/24,5),АТС!$A$41:$F$736,5)+VLOOKUP($A869+ROUND((COLUMN()-2)/24,5),'Расчет сбытовых надбавок'!$B$2281:'Расчет сбытовых надбавок'!$G$3024,6)</f>
        <v>55.09</v>
      </c>
      <c r="K869" s="98">
        <f>VLOOKUP($A869+ROUND((COLUMN()-2)/24,5),АТС!$A$41:$F$736,5)+VLOOKUP($A869+ROUND((COLUMN()-2)/24,5),'Расчет сбытовых надбавок'!$B$2281:'Расчет сбытовых надбавок'!$G$3024,6)</f>
        <v>0</v>
      </c>
      <c r="L869" s="98">
        <f>VLOOKUP($A869+ROUND((COLUMN()-2)/24,5),АТС!$A$41:$F$736,5)+VLOOKUP($A869+ROUND((COLUMN()-2)/24,5),'Расчет сбытовых надбавок'!$B$2281:'Расчет сбытовых надбавок'!$G$3024,6)</f>
        <v>90.98</v>
      </c>
      <c r="M869" s="98">
        <f>VLOOKUP($A869+ROUND((COLUMN()-2)/24,5),АТС!$A$41:$F$736,5)+VLOOKUP($A869+ROUND((COLUMN()-2)/24,5),'Расчет сбытовых надбавок'!$B$2281:'Расчет сбытовых надбавок'!$G$3024,6)</f>
        <v>91.9</v>
      </c>
      <c r="N869" s="98">
        <f>VLOOKUP($A869+ROUND((COLUMN()-2)/24,5),АТС!$A$41:$F$736,5)+VLOOKUP($A869+ROUND((COLUMN()-2)/24,5),'Расчет сбытовых надбавок'!$B$2281:'Расчет сбытовых надбавок'!$G$3024,6)</f>
        <v>38.6</v>
      </c>
      <c r="O869" s="98">
        <f>VLOOKUP($A869+ROUND((COLUMN()-2)/24,5),АТС!$A$41:$F$736,5)+VLOOKUP($A869+ROUND((COLUMN()-2)/24,5),'Расчет сбытовых надбавок'!$B$2281:'Расчет сбытовых надбавок'!$G$3024,6)</f>
        <v>30.07</v>
      </c>
      <c r="P869" s="98">
        <f>VLOOKUP($A869+ROUND((COLUMN()-2)/24,5),АТС!$A$41:$F$736,5)+VLOOKUP($A869+ROUND((COLUMN()-2)/24,5),'Расчет сбытовых надбавок'!$B$2281:'Расчет сбытовых надбавок'!$G$3024,6)</f>
        <v>49.43</v>
      </c>
      <c r="Q869" s="98">
        <f>VLOOKUP($A869+ROUND((COLUMN()-2)/24,5),АТС!$A$41:$F$736,5)+VLOOKUP($A869+ROUND((COLUMN()-2)/24,5),'Расчет сбытовых надбавок'!$B$2281:'Расчет сбытовых надбавок'!$G$3024,6)</f>
        <v>19.48</v>
      </c>
      <c r="R869" s="98">
        <f>VLOOKUP($A869+ROUND((COLUMN()-2)/24,5),АТС!$A$41:$F$736,5)+VLOOKUP($A869+ROUND((COLUMN()-2)/24,5),'Расчет сбытовых надбавок'!$B$2281:'Расчет сбытовых надбавок'!$G$3024,6)</f>
        <v>7.5</v>
      </c>
      <c r="S869" s="98">
        <f>VLOOKUP($A869+ROUND((COLUMN()-2)/24,5),АТС!$A$41:$F$736,5)+VLOOKUP($A869+ROUND((COLUMN()-2)/24,5),'Расчет сбытовых надбавок'!$B$2281:'Расчет сбытовых надбавок'!$G$3024,6)</f>
        <v>11.4</v>
      </c>
      <c r="T869" s="98">
        <f>VLOOKUP($A869+ROUND((COLUMN()-2)/24,5),АТС!$A$41:$F$736,5)+VLOOKUP($A869+ROUND((COLUMN()-2)/24,5),'Расчет сбытовых надбавок'!$B$2281:'Расчет сбытовых надбавок'!$G$3024,6)</f>
        <v>147.75</v>
      </c>
      <c r="U869" s="98">
        <f>VLOOKUP($A869+ROUND((COLUMN()-2)/24,5),АТС!$A$41:$F$736,5)+VLOOKUP($A869+ROUND((COLUMN()-2)/24,5),'Расчет сбытовых надбавок'!$B$2281:'Расчет сбытовых надбавок'!$G$3024,6)</f>
        <v>64.41</v>
      </c>
      <c r="V869" s="98">
        <f>VLOOKUP($A869+ROUND((COLUMN()-2)/24,5),АТС!$A$41:$F$736,5)+VLOOKUP($A869+ROUND((COLUMN()-2)/24,5),'Расчет сбытовых надбавок'!$B$2281:'Расчет сбытовых надбавок'!$G$3024,6)</f>
        <v>25.369999999999997</v>
      </c>
      <c r="W869" s="98">
        <f>VLOOKUP($A869+ROUND((COLUMN()-2)/24,5),АТС!$A$41:$F$736,5)+VLOOKUP($A869+ROUND((COLUMN()-2)/24,5),'Расчет сбытовых надбавок'!$B$2281:'Расчет сбытовых надбавок'!$G$3024,6)</f>
        <v>125.85</v>
      </c>
      <c r="X869" s="98">
        <f>VLOOKUP($A869+ROUND((COLUMN()-2)/24,5),АТС!$A$41:$F$736,5)+VLOOKUP($A869+ROUND((COLUMN()-2)/24,5),'Расчет сбытовых надбавок'!$B$2281:'Расчет сбытовых надбавок'!$G$3024,6)</f>
        <v>346.51000000000005</v>
      </c>
      <c r="Y869" s="98">
        <f>VLOOKUP($A869+ROUND((COLUMN()-2)/24,5),АТС!$A$41:$F$736,5)+VLOOKUP($A869+ROUND((COLUMN()-2)/24,5),'Расчет сбытовых надбавок'!$B$2281:'Расчет сбытовых надбавок'!$G$3024,6)</f>
        <v>225.2</v>
      </c>
    </row>
    <row r="870" spans="1:27" x14ac:dyDescent="0.2">
      <c r="A870" s="79">
        <f t="shared" si="25"/>
        <v>42555</v>
      </c>
      <c r="B870" s="98">
        <f>VLOOKUP($A870+ROUND((COLUMN()-2)/24,5),АТС!$A$41:$F$736,5)+VLOOKUP($A870+ROUND((COLUMN()-2)/24,5),'Расчет сбытовых надбавок'!$B$2281:'Расчет сбытовых надбавок'!$G$3024,6)</f>
        <v>0</v>
      </c>
      <c r="C870" s="98">
        <f>VLOOKUP($A870+ROUND((COLUMN()-2)/24,5),АТС!$A$41:$F$736,5)+VLOOKUP($A870+ROUND((COLUMN()-2)/24,5),'Расчет сбытовых надбавок'!$B$2281:'Расчет сбытовых надбавок'!$G$3024,6)</f>
        <v>0.01</v>
      </c>
      <c r="D870" s="98">
        <f>VLOOKUP($A870+ROUND((COLUMN()-2)/24,5),АТС!$A$41:$F$736,5)+VLOOKUP($A870+ROUND((COLUMN()-2)/24,5),'Расчет сбытовых надбавок'!$B$2281:'Расчет сбытовых надбавок'!$G$3024,6)</f>
        <v>94.88</v>
      </c>
      <c r="E870" s="98">
        <f>VLOOKUP($A870+ROUND((COLUMN()-2)/24,5),АТС!$A$41:$F$736,5)+VLOOKUP($A870+ROUND((COLUMN()-2)/24,5),'Расчет сбытовых надбавок'!$B$2281:'Расчет сбытовых надбавок'!$G$3024,6)</f>
        <v>773.71</v>
      </c>
      <c r="F870" s="98">
        <f>VLOOKUP($A870+ROUND((COLUMN()-2)/24,5),АТС!$A$41:$F$736,5)+VLOOKUP($A870+ROUND((COLUMN()-2)/24,5),'Расчет сбытовых надбавок'!$B$2281:'Расчет сбытовых надбавок'!$G$3024,6)</f>
        <v>783.48</v>
      </c>
      <c r="G870" s="98">
        <f>VLOOKUP($A870+ROUND((COLUMN()-2)/24,5),АТС!$A$41:$F$736,5)+VLOOKUP($A870+ROUND((COLUMN()-2)/24,5),'Расчет сбытовых надбавок'!$B$2281:'Расчет сбытовых надбавок'!$G$3024,6)</f>
        <v>2.4</v>
      </c>
      <c r="H870" s="98">
        <f>VLOOKUP($A870+ROUND((COLUMN()-2)/24,5),АТС!$A$41:$F$736,5)+VLOOKUP($A870+ROUND((COLUMN()-2)/24,5),'Расчет сбытовых надбавок'!$B$2281:'Расчет сбытовых надбавок'!$G$3024,6)</f>
        <v>0</v>
      </c>
      <c r="I870" s="98">
        <f>VLOOKUP($A870+ROUND((COLUMN()-2)/24,5),АТС!$A$41:$F$736,5)+VLOOKUP($A870+ROUND((COLUMN()-2)/24,5),'Расчет сбытовых надбавок'!$B$2281:'Расчет сбытовых надбавок'!$G$3024,6)</f>
        <v>0</v>
      </c>
      <c r="J870" s="98">
        <f>VLOOKUP($A870+ROUND((COLUMN()-2)/24,5),АТС!$A$41:$F$736,5)+VLOOKUP($A870+ROUND((COLUMN()-2)/24,5),'Расчет сбытовых надбавок'!$B$2281:'Расчет сбытовых надбавок'!$G$3024,6)</f>
        <v>241.32</v>
      </c>
      <c r="K870" s="98">
        <f>VLOOKUP($A870+ROUND((COLUMN()-2)/24,5),АТС!$A$41:$F$736,5)+VLOOKUP($A870+ROUND((COLUMN()-2)/24,5),'Расчет сбытовых надбавок'!$B$2281:'Расчет сбытовых надбавок'!$G$3024,6)</f>
        <v>200.96</v>
      </c>
      <c r="L870" s="98">
        <f>VLOOKUP($A870+ROUND((COLUMN()-2)/24,5),АТС!$A$41:$F$736,5)+VLOOKUP($A870+ROUND((COLUMN()-2)/24,5),'Расчет сбытовых надбавок'!$B$2281:'Расчет сбытовых надбавок'!$G$3024,6)</f>
        <v>0</v>
      </c>
      <c r="M870" s="98">
        <f>VLOOKUP($A870+ROUND((COLUMN()-2)/24,5),АТС!$A$41:$F$736,5)+VLOOKUP($A870+ROUND((COLUMN()-2)/24,5),'Расчет сбытовых надбавок'!$B$2281:'Расчет сбытовых надбавок'!$G$3024,6)</f>
        <v>0</v>
      </c>
      <c r="N870" s="98">
        <f>VLOOKUP($A870+ROUND((COLUMN()-2)/24,5),АТС!$A$41:$F$736,5)+VLOOKUP($A870+ROUND((COLUMN()-2)/24,5),'Расчет сбытовых надбавок'!$B$2281:'Расчет сбытовых надбавок'!$G$3024,6)</f>
        <v>0</v>
      </c>
      <c r="O870" s="98">
        <f>VLOOKUP($A870+ROUND((COLUMN()-2)/24,5),АТС!$A$41:$F$736,5)+VLOOKUP($A870+ROUND((COLUMN()-2)/24,5),'Расчет сбытовых надбавок'!$B$2281:'Расчет сбытовых надбавок'!$G$3024,6)</f>
        <v>93.95</v>
      </c>
      <c r="P870" s="98">
        <f>VLOOKUP($A870+ROUND((COLUMN()-2)/24,5),АТС!$A$41:$F$736,5)+VLOOKUP($A870+ROUND((COLUMN()-2)/24,5),'Расчет сбытовых надбавок'!$B$2281:'Расчет сбытовых надбавок'!$G$3024,6)</f>
        <v>7.18</v>
      </c>
      <c r="Q870" s="98">
        <f>VLOOKUP($A870+ROUND((COLUMN()-2)/24,5),АТС!$A$41:$F$736,5)+VLOOKUP($A870+ROUND((COLUMN()-2)/24,5),'Расчет сбытовых надбавок'!$B$2281:'Расчет сбытовых надбавок'!$G$3024,6)</f>
        <v>46.44</v>
      </c>
      <c r="R870" s="98">
        <f>VLOOKUP($A870+ROUND((COLUMN()-2)/24,5),АТС!$A$41:$F$736,5)+VLOOKUP($A870+ROUND((COLUMN()-2)/24,5),'Расчет сбытовых надбавок'!$B$2281:'Расчет сбытовых надбавок'!$G$3024,6)</f>
        <v>0.01</v>
      </c>
      <c r="S870" s="98">
        <f>VLOOKUP($A870+ROUND((COLUMN()-2)/24,5),АТС!$A$41:$F$736,5)+VLOOKUP($A870+ROUND((COLUMN()-2)/24,5),'Расчет сбытовых надбавок'!$B$2281:'Расчет сбытовых надбавок'!$G$3024,6)</f>
        <v>0</v>
      </c>
      <c r="T870" s="98">
        <f>VLOOKUP($A870+ROUND((COLUMN()-2)/24,5),АТС!$A$41:$F$736,5)+VLOOKUP($A870+ROUND((COLUMN()-2)/24,5),'Расчет сбытовых надбавок'!$B$2281:'Расчет сбытовых надбавок'!$G$3024,6)</f>
        <v>0.01</v>
      </c>
      <c r="U870" s="98">
        <f>VLOOKUP($A870+ROUND((COLUMN()-2)/24,5),АТС!$A$41:$F$736,5)+VLOOKUP($A870+ROUND((COLUMN()-2)/24,5),'Расчет сбытовых надбавок'!$B$2281:'Расчет сбытовых надбавок'!$G$3024,6)</f>
        <v>0</v>
      </c>
      <c r="V870" s="98">
        <f>VLOOKUP($A870+ROUND((COLUMN()-2)/24,5),АТС!$A$41:$F$736,5)+VLOOKUP($A870+ROUND((COLUMN()-2)/24,5),'Расчет сбытовых надбавок'!$B$2281:'Расчет сбытовых надбавок'!$G$3024,6)</f>
        <v>0</v>
      </c>
      <c r="W870" s="98">
        <f>VLOOKUP($A870+ROUND((COLUMN()-2)/24,5),АТС!$A$41:$F$736,5)+VLOOKUP($A870+ROUND((COLUMN()-2)/24,5),'Расчет сбытовых надбавок'!$B$2281:'Расчет сбытовых надбавок'!$G$3024,6)</f>
        <v>0</v>
      </c>
      <c r="X870" s="98">
        <f>VLOOKUP($A870+ROUND((COLUMN()-2)/24,5),АТС!$A$41:$F$736,5)+VLOOKUP($A870+ROUND((COLUMN()-2)/24,5),'Расчет сбытовых надбавок'!$B$2281:'Расчет сбытовых надбавок'!$G$3024,6)</f>
        <v>0</v>
      </c>
      <c r="Y870" s="98">
        <f>VLOOKUP($A870+ROUND((COLUMN()-2)/24,5),АТС!$A$41:$F$736,5)+VLOOKUP($A870+ROUND((COLUMN()-2)/24,5),'Расчет сбытовых надбавок'!$B$2281:'Расчет сбытовых надбавок'!$G$3024,6)</f>
        <v>0.46</v>
      </c>
    </row>
    <row r="871" spans="1:27" x14ac:dyDescent="0.2">
      <c r="A871" s="79">
        <f t="shared" si="25"/>
        <v>42556</v>
      </c>
      <c r="B871" s="98">
        <f>VLOOKUP($A871+ROUND((COLUMN()-2)/24,5),АТС!$A$41:$F$736,5)+VLOOKUP($A871+ROUND((COLUMN()-2)/24,5),'Расчет сбытовых надбавок'!$B$2281:'Расчет сбытовых надбавок'!$G$3024,6)</f>
        <v>198.49</v>
      </c>
      <c r="C871" s="98">
        <f>VLOOKUP($A871+ROUND((COLUMN()-2)/24,5),АТС!$A$41:$F$736,5)+VLOOKUP($A871+ROUND((COLUMN()-2)/24,5),'Расчет сбытовых надбавок'!$B$2281:'Расчет сбытовых надбавок'!$G$3024,6)</f>
        <v>138.11999999999998</v>
      </c>
      <c r="D871" s="98">
        <f>VLOOKUP($A871+ROUND((COLUMN()-2)/24,5),АТС!$A$41:$F$736,5)+VLOOKUP($A871+ROUND((COLUMN()-2)/24,5),'Расчет сбытовых надбавок'!$B$2281:'Расчет сбытовых надбавок'!$G$3024,6)</f>
        <v>45.69</v>
      </c>
      <c r="E871" s="98">
        <f>VLOOKUP($A871+ROUND((COLUMN()-2)/24,5),АТС!$A$41:$F$736,5)+VLOOKUP($A871+ROUND((COLUMN()-2)/24,5),'Расчет сбытовых надбавок'!$B$2281:'Расчет сбытовых надбавок'!$G$3024,6)</f>
        <v>21.36</v>
      </c>
      <c r="F871" s="98">
        <f>VLOOKUP($A871+ROUND((COLUMN()-2)/24,5),АТС!$A$41:$F$736,5)+VLOOKUP($A871+ROUND((COLUMN()-2)/24,5),'Расчет сбытовых надбавок'!$B$2281:'Расчет сбытовых надбавок'!$G$3024,6)</f>
        <v>376.56</v>
      </c>
      <c r="G871" s="98">
        <f>VLOOKUP($A871+ROUND((COLUMN()-2)/24,5),АТС!$A$41:$F$736,5)+VLOOKUP($A871+ROUND((COLUMN()-2)/24,5),'Расчет сбытовых надбавок'!$B$2281:'Расчет сбытовых надбавок'!$G$3024,6)</f>
        <v>0.01</v>
      </c>
      <c r="H871" s="98">
        <f>VLOOKUP($A871+ROUND((COLUMN()-2)/24,5),АТС!$A$41:$F$736,5)+VLOOKUP($A871+ROUND((COLUMN()-2)/24,5),'Расчет сбытовых надбавок'!$B$2281:'Расчет сбытовых надбавок'!$G$3024,6)</f>
        <v>0</v>
      </c>
      <c r="I871" s="98">
        <f>VLOOKUP($A871+ROUND((COLUMN()-2)/24,5),АТС!$A$41:$F$736,5)+VLOOKUP($A871+ROUND((COLUMN()-2)/24,5),'Расчет сбытовых надбавок'!$B$2281:'Расчет сбытовых надбавок'!$G$3024,6)</f>
        <v>0</v>
      </c>
      <c r="J871" s="98">
        <f>VLOOKUP($A871+ROUND((COLUMN()-2)/24,5),АТС!$A$41:$F$736,5)+VLOOKUP($A871+ROUND((COLUMN()-2)/24,5),'Расчет сбытовых надбавок'!$B$2281:'Расчет сбытовых надбавок'!$G$3024,6)</f>
        <v>0</v>
      </c>
      <c r="K871" s="98">
        <f>VLOOKUP($A871+ROUND((COLUMN()-2)/24,5),АТС!$A$41:$F$736,5)+VLOOKUP($A871+ROUND((COLUMN()-2)/24,5),'Расчет сбытовых надбавок'!$B$2281:'Расчет сбытовых надбавок'!$G$3024,6)</f>
        <v>0</v>
      </c>
      <c r="L871" s="98">
        <f>VLOOKUP($A871+ROUND((COLUMN()-2)/24,5),АТС!$A$41:$F$736,5)+VLOOKUP($A871+ROUND((COLUMN()-2)/24,5),'Расчет сбытовых надбавок'!$B$2281:'Расчет сбытовых надбавок'!$G$3024,6)</f>
        <v>0</v>
      </c>
      <c r="M871" s="98">
        <f>VLOOKUP($A871+ROUND((COLUMN()-2)/24,5),АТС!$A$41:$F$736,5)+VLOOKUP($A871+ROUND((COLUMN()-2)/24,5),'Расчет сбытовых надбавок'!$B$2281:'Расчет сбытовых надбавок'!$G$3024,6)</f>
        <v>0</v>
      </c>
      <c r="N871" s="98">
        <f>VLOOKUP($A871+ROUND((COLUMN()-2)/24,5),АТС!$A$41:$F$736,5)+VLOOKUP($A871+ROUND((COLUMN()-2)/24,5),'Расчет сбытовых надбавок'!$B$2281:'Расчет сбытовых надбавок'!$G$3024,6)</f>
        <v>0</v>
      </c>
      <c r="O871" s="98">
        <f>VLOOKUP($A871+ROUND((COLUMN()-2)/24,5),АТС!$A$41:$F$736,5)+VLOOKUP($A871+ROUND((COLUMN()-2)/24,5),'Расчет сбытовых надбавок'!$B$2281:'Расчет сбытовых надбавок'!$G$3024,6)</f>
        <v>0.01</v>
      </c>
      <c r="P871" s="98">
        <f>VLOOKUP($A871+ROUND((COLUMN()-2)/24,5),АТС!$A$41:$F$736,5)+VLOOKUP($A871+ROUND((COLUMN()-2)/24,5),'Расчет сбытовых надбавок'!$B$2281:'Расчет сбытовых надбавок'!$G$3024,6)</f>
        <v>0.01</v>
      </c>
      <c r="Q871" s="98">
        <f>VLOOKUP($A871+ROUND((COLUMN()-2)/24,5),АТС!$A$41:$F$736,5)+VLOOKUP($A871+ROUND((COLUMN()-2)/24,5),'Расчет сбытовых надбавок'!$B$2281:'Расчет сбытовых надбавок'!$G$3024,6)</f>
        <v>0.02</v>
      </c>
      <c r="R871" s="98">
        <f>VLOOKUP($A871+ROUND((COLUMN()-2)/24,5),АТС!$A$41:$F$736,5)+VLOOKUP($A871+ROUND((COLUMN()-2)/24,5),'Расчет сбытовых надбавок'!$B$2281:'Расчет сбытовых надбавок'!$G$3024,6)</f>
        <v>21.310000000000002</v>
      </c>
      <c r="S871" s="98">
        <f>VLOOKUP($A871+ROUND((COLUMN()-2)/24,5),АТС!$A$41:$F$736,5)+VLOOKUP($A871+ROUND((COLUMN()-2)/24,5),'Расчет сбытовых надбавок'!$B$2281:'Расчет сбытовых надбавок'!$G$3024,6)</f>
        <v>1.02</v>
      </c>
      <c r="T871" s="98">
        <f>VLOOKUP($A871+ROUND((COLUMN()-2)/24,5),АТС!$A$41:$F$736,5)+VLOOKUP($A871+ROUND((COLUMN()-2)/24,5),'Расчет сбытовых надбавок'!$B$2281:'Расчет сбытовых надбавок'!$G$3024,6)</f>
        <v>70.41</v>
      </c>
      <c r="U871" s="98">
        <f>VLOOKUP($A871+ROUND((COLUMN()-2)/24,5),АТС!$A$41:$F$736,5)+VLOOKUP($A871+ROUND((COLUMN()-2)/24,5),'Расчет сбытовых надбавок'!$B$2281:'Расчет сбытовых надбавок'!$G$3024,6)</f>
        <v>29.6</v>
      </c>
      <c r="V871" s="98">
        <f>VLOOKUP($A871+ROUND((COLUMN()-2)/24,5),АТС!$A$41:$F$736,5)+VLOOKUP($A871+ROUND((COLUMN()-2)/24,5),'Расчет сбытовых надбавок'!$B$2281:'Расчет сбытовых надбавок'!$G$3024,6)</f>
        <v>154.89000000000001</v>
      </c>
      <c r="W871" s="98">
        <f>VLOOKUP($A871+ROUND((COLUMN()-2)/24,5),АТС!$A$41:$F$736,5)+VLOOKUP($A871+ROUND((COLUMN()-2)/24,5),'Расчет сбытовых надбавок'!$B$2281:'Расчет сбытовых надбавок'!$G$3024,6)</f>
        <v>191.62</v>
      </c>
      <c r="X871" s="98">
        <f>VLOOKUP($A871+ROUND((COLUMN()-2)/24,5),АТС!$A$41:$F$736,5)+VLOOKUP($A871+ROUND((COLUMN()-2)/24,5),'Расчет сбытовых надбавок'!$B$2281:'Расчет сбытовых надбавок'!$G$3024,6)</f>
        <v>0</v>
      </c>
      <c r="Y871" s="98">
        <f>VLOOKUP($A871+ROUND((COLUMN()-2)/24,5),АТС!$A$41:$F$736,5)+VLOOKUP($A871+ROUND((COLUMN()-2)/24,5),'Расчет сбытовых надбавок'!$B$2281:'Расчет сбытовых надбавок'!$G$3024,6)</f>
        <v>0.01</v>
      </c>
    </row>
    <row r="872" spans="1:27" x14ac:dyDescent="0.2">
      <c r="A872" s="79">
        <f t="shared" si="25"/>
        <v>42557</v>
      </c>
      <c r="B872" s="98">
        <f>VLOOKUP($A872+ROUND((COLUMN()-2)/24,5),АТС!$A$41:$F$736,5)+VLOOKUP($A872+ROUND((COLUMN()-2)/24,5),'Расчет сбытовых надбавок'!$B$2281:'Расчет сбытовых надбавок'!$G$3024,6)</f>
        <v>81.99</v>
      </c>
      <c r="C872" s="98">
        <f>VLOOKUP($A872+ROUND((COLUMN()-2)/24,5),АТС!$A$41:$F$736,5)+VLOOKUP($A872+ROUND((COLUMN()-2)/24,5),'Расчет сбытовых надбавок'!$B$2281:'Расчет сбытовых надбавок'!$G$3024,6)</f>
        <v>0</v>
      </c>
      <c r="D872" s="98">
        <f>VLOOKUP($A872+ROUND((COLUMN()-2)/24,5),АТС!$A$41:$F$736,5)+VLOOKUP($A872+ROUND((COLUMN()-2)/24,5),'Расчет сбытовых надбавок'!$B$2281:'Расчет сбытовых надбавок'!$G$3024,6)</f>
        <v>130.01999999999998</v>
      </c>
      <c r="E872" s="98">
        <f>VLOOKUP($A872+ROUND((COLUMN()-2)/24,5),АТС!$A$41:$F$736,5)+VLOOKUP($A872+ROUND((COLUMN()-2)/24,5),'Расчет сбытовых надбавок'!$B$2281:'Расчет сбытовых надбавок'!$G$3024,6)</f>
        <v>45.48</v>
      </c>
      <c r="F872" s="98">
        <f>VLOOKUP($A872+ROUND((COLUMN()-2)/24,5),АТС!$A$41:$F$736,5)+VLOOKUP($A872+ROUND((COLUMN()-2)/24,5),'Расчет сбытовых надбавок'!$B$2281:'Расчет сбытовых надбавок'!$G$3024,6)</f>
        <v>37.659999999999997</v>
      </c>
      <c r="G872" s="98">
        <f>VLOOKUP($A872+ROUND((COLUMN()-2)/24,5),АТС!$A$41:$F$736,5)+VLOOKUP($A872+ROUND((COLUMN()-2)/24,5),'Расчет сбытовых надбавок'!$B$2281:'Расчет сбытовых надбавок'!$G$3024,6)</f>
        <v>80.540000000000006</v>
      </c>
      <c r="H872" s="98">
        <f>VLOOKUP($A872+ROUND((COLUMN()-2)/24,5),АТС!$A$41:$F$736,5)+VLOOKUP($A872+ROUND((COLUMN()-2)/24,5),'Расчет сбытовых надбавок'!$B$2281:'Расчет сбытовых надбавок'!$G$3024,6)</f>
        <v>0.01</v>
      </c>
      <c r="I872" s="98">
        <f>VLOOKUP($A872+ROUND((COLUMN()-2)/24,5),АТС!$A$41:$F$736,5)+VLOOKUP($A872+ROUND((COLUMN()-2)/24,5),'Расчет сбытовых надбавок'!$B$2281:'Расчет сбытовых надбавок'!$G$3024,6)</f>
        <v>0</v>
      </c>
      <c r="J872" s="98">
        <f>VLOOKUP($A872+ROUND((COLUMN()-2)/24,5),АТС!$A$41:$F$736,5)+VLOOKUP($A872+ROUND((COLUMN()-2)/24,5),'Расчет сбытовых надбавок'!$B$2281:'Расчет сбытовых надбавок'!$G$3024,6)</f>
        <v>0</v>
      </c>
      <c r="K872" s="98">
        <f>VLOOKUP($A872+ROUND((COLUMN()-2)/24,5),АТС!$A$41:$F$736,5)+VLOOKUP($A872+ROUND((COLUMN()-2)/24,5),'Расчет сбытовых надбавок'!$B$2281:'Расчет сбытовых надбавок'!$G$3024,6)</f>
        <v>61.68</v>
      </c>
      <c r="L872" s="98">
        <f>VLOOKUP($A872+ROUND((COLUMN()-2)/24,5),АТС!$A$41:$F$736,5)+VLOOKUP($A872+ROUND((COLUMN()-2)/24,5),'Расчет сбытовых надбавок'!$B$2281:'Расчет сбытовых надбавок'!$G$3024,6)</f>
        <v>76.13</v>
      </c>
      <c r="M872" s="98">
        <f>VLOOKUP($A872+ROUND((COLUMN()-2)/24,5),АТС!$A$41:$F$736,5)+VLOOKUP($A872+ROUND((COLUMN()-2)/24,5),'Расчет сбытовых надбавок'!$B$2281:'Расчет сбытовых надбавок'!$G$3024,6)</f>
        <v>78.649999999999991</v>
      </c>
      <c r="N872" s="98">
        <f>VLOOKUP($A872+ROUND((COLUMN()-2)/24,5),АТС!$A$41:$F$736,5)+VLOOKUP($A872+ROUND((COLUMN()-2)/24,5),'Расчет сбытовых надбавок'!$B$2281:'Расчет сбытовых надбавок'!$G$3024,6)</f>
        <v>171.59</v>
      </c>
      <c r="O872" s="98">
        <f>VLOOKUP($A872+ROUND((COLUMN()-2)/24,5),АТС!$A$41:$F$736,5)+VLOOKUP($A872+ROUND((COLUMN()-2)/24,5),'Расчет сбытовых надбавок'!$B$2281:'Расчет сбытовых надбавок'!$G$3024,6)</f>
        <v>175.98</v>
      </c>
      <c r="P872" s="98">
        <f>VLOOKUP($A872+ROUND((COLUMN()-2)/24,5),АТС!$A$41:$F$736,5)+VLOOKUP($A872+ROUND((COLUMN()-2)/24,5),'Расчет сбытовых надбавок'!$B$2281:'Расчет сбытовых надбавок'!$G$3024,6)</f>
        <v>242.13</v>
      </c>
      <c r="Q872" s="98">
        <f>VLOOKUP($A872+ROUND((COLUMN()-2)/24,5),АТС!$A$41:$F$736,5)+VLOOKUP($A872+ROUND((COLUMN()-2)/24,5),'Расчет сбытовых надбавок'!$B$2281:'Расчет сбытовых надбавок'!$G$3024,6)</f>
        <v>258.74</v>
      </c>
      <c r="R872" s="98">
        <f>VLOOKUP($A872+ROUND((COLUMN()-2)/24,5),АТС!$A$41:$F$736,5)+VLOOKUP($A872+ROUND((COLUMN()-2)/24,5),'Расчет сбытовых надбавок'!$B$2281:'Расчет сбытовых надбавок'!$G$3024,6)</f>
        <v>276.38</v>
      </c>
      <c r="S872" s="98">
        <f>VLOOKUP($A872+ROUND((COLUMN()-2)/24,5),АТС!$A$41:$F$736,5)+VLOOKUP($A872+ROUND((COLUMN()-2)/24,5),'Расчет сбытовых надбавок'!$B$2281:'Расчет сбытовых надбавок'!$G$3024,6)</f>
        <v>271.75</v>
      </c>
      <c r="T872" s="98">
        <f>VLOOKUP($A872+ROUND((COLUMN()-2)/24,5),АТС!$A$41:$F$736,5)+VLOOKUP($A872+ROUND((COLUMN()-2)/24,5),'Расчет сбытовых надбавок'!$B$2281:'Расчет сбытовых надбавок'!$G$3024,6)</f>
        <v>269.38</v>
      </c>
      <c r="U872" s="98">
        <f>VLOOKUP($A872+ROUND((COLUMN()-2)/24,5),АТС!$A$41:$F$736,5)+VLOOKUP($A872+ROUND((COLUMN()-2)/24,5),'Расчет сбытовых надбавок'!$B$2281:'Расчет сбытовых надбавок'!$G$3024,6)</f>
        <v>260.77999999999997</v>
      </c>
      <c r="V872" s="98">
        <f>VLOOKUP($A872+ROUND((COLUMN()-2)/24,5),АТС!$A$41:$F$736,5)+VLOOKUP($A872+ROUND((COLUMN()-2)/24,5),'Расчет сбытовых надбавок'!$B$2281:'Расчет сбытовых надбавок'!$G$3024,6)</f>
        <v>114.13</v>
      </c>
      <c r="W872" s="98">
        <f>VLOOKUP($A872+ROUND((COLUMN()-2)/24,5),АТС!$A$41:$F$736,5)+VLOOKUP($A872+ROUND((COLUMN()-2)/24,5),'Расчет сбытовых надбавок'!$B$2281:'Расчет сбытовых надбавок'!$G$3024,6)</f>
        <v>209.36</v>
      </c>
      <c r="X872" s="98">
        <f>VLOOKUP($A872+ROUND((COLUMN()-2)/24,5),АТС!$A$41:$F$736,5)+VLOOKUP($A872+ROUND((COLUMN()-2)/24,5),'Расчет сбытовых надбавок'!$B$2281:'Расчет сбытовых надбавок'!$G$3024,6)</f>
        <v>233.83</v>
      </c>
      <c r="Y872" s="98">
        <f>VLOOKUP($A872+ROUND((COLUMN()-2)/24,5),АТС!$A$41:$F$736,5)+VLOOKUP($A872+ROUND((COLUMN()-2)/24,5),'Расчет сбытовых надбавок'!$B$2281:'Расчет сбытовых надбавок'!$G$3024,6)</f>
        <v>268.44000000000005</v>
      </c>
    </row>
    <row r="873" spans="1:27" x14ac:dyDescent="0.2">
      <c r="A873" s="79">
        <f t="shared" si="25"/>
        <v>42558</v>
      </c>
      <c r="B873" s="98">
        <f>VLOOKUP($A873+ROUND((COLUMN()-2)/24,5),АТС!$A$41:$F$736,5)+VLOOKUP($A873+ROUND((COLUMN()-2)/24,5),'Расчет сбытовых надбавок'!$B$2281:'Расчет сбытовых надбавок'!$G$3024,6)</f>
        <v>957.26</v>
      </c>
      <c r="C873" s="98">
        <f>VLOOKUP($A873+ROUND((COLUMN()-2)/24,5),АТС!$A$41:$F$736,5)+VLOOKUP($A873+ROUND((COLUMN()-2)/24,5),'Расчет сбытовых надбавок'!$B$2281:'Расчет сбытовых надбавок'!$G$3024,6)</f>
        <v>108.09</v>
      </c>
      <c r="D873" s="98">
        <f>VLOOKUP($A873+ROUND((COLUMN()-2)/24,5),АТС!$A$41:$F$736,5)+VLOOKUP($A873+ROUND((COLUMN()-2)/24,5),'Расчет сбытовых надбавок'!$B$2281:'Расчет сбытовых надбавок'!$G$3024,6)</f>
        <v>98.9</v>
      </c>
      <c r="E873" s="98">
        <f>VLOOKUP($A873+ROUND((COLUMN()-2)/24,5),АТС!$A$41:$F$736,5)+VLOOKUP($A873+ROUND((COLUMN()-2)/24,5),'Расчет сбытовых надбавок'!$B$2281:'Расчет сбытовых надбавок'!$G$3024,6)</f>
        <v>12.78</v>
      </c>
      <c r="F873" s="98">
        <f>VLOOKUP($A873+ROUND((COLUMN()-2)/24,5),АТС!$A$41:$F$736,5)+VLOOKUP($A873+ROUND((COLUMN()-2)/24,5),'Расчет сбытовых надбавок'!$B$2281:'Расчет сбытовых надбавок'!$G$3024,6)</f>
        <v>16.63</v>
      </c>
      <c r="G873" s="98">
        <f>VLOOKUP($A873+ROUND((COLUMN()-2)/24,5),АТС!$A$41:$F$736,5)+VLOOKUP($A873+ROUND((COLUMN()-2)/24,5),'Расчет сбытовых надбавок'!$B$2281:'Расчет сбытовых надбавок'!$G$3024,6)</f>
        <v>3.19</v>
      </c>
      <c r="H873" s="98">
        <f>VLOOKUP($A873+ROUND((COLUMN()-2)/24,5),АТС!$A$41:$F$736,5)+VLOOKUP($A873+ROUND((COLUMN()-2)/24,5),'Расчет сбытовых надбавок'!$B$2281:'Расчет сбытовых надбавок'!$G$3024,6)</f>
        <v>0</v>
      </c>
      <c r="I873" s="98">
        <f>VLOOKUP($A873+ROUND((COLUMN()-2)/24,5),АТС!$A$41:$F$736,5)+VLOOKUP($A873+ROUND((COLUMN()-2)/24,5),'Расчет сбытовых надбавок'!$B$2281:'Расчет сбытовых надбавок'!$G$3024,6)</f>
        <v>0.01</v>
      </c>
      <c r="J873" s="98">
        <f>VLOOKUP($A873+ROUND((COLUMN()-2)/24,5),АТС!$A$41:$F$736,5)+VLOOKUP($A873+ROUND((COLUMN()-2)/24,5),'Расчет сбытовых надбавок'!$B$2281:'Расчет сбытовых надбавок'!$G$3024,6)</f>
        <v>0</v>
      </c>
      <c r="K873" s="98">
        <f>VLOOKUP($A873+ROUND((COLUMN()-2)/24,5),АТС!$A$41:$F$736,5)+VLOOKUP($A873+ROUND((COLUMN()-2)/24,5),'Расчет сбытовых надбавок'!$B$2281:'Расчет сбытовых надбавок'!$G$3024,6)</f>
        <v>28.64</v>
      </c>
      <c r="L873" s="98">
        <f>VLOOKUP($A873+ROUND((COLUMN()-2)/24,5),АТС!$A$41:$F$736,5)+VLOOKUP($A873+ROUND((COLUMN()-2)/24,5),'Расчет сбытовых надбавок'!$B$2281:'Расчет сбытовых надбавок'!$G$3024,6)</f>
        <v>53.559999999999995</v>
      </c>
      <c r="M873" s="98">
        <f>VLOOKUP($A873+ROUND((COLUMN()-2)/24,5),АТС!$A$41:$F$736,5)+VLOOKUP($A873+ROUND((COLUMN()-2)/24,5),'Расчет сбытовых надбавок'!$B$2281:'Расчет сбытовых надбавок'!$G$3024,6)</f>
        <v>56.81</v>
      </c>
      <c r="N873" s="98">
        <f>VLOOKUP($A873+ROUND((COLUMN()-2)/24,5),АТС!$A$41:$F$736,5)+VLOOKUP($A873+ROUND((COLUMN()-2)/24,5),'Расчет сбытовых надбавок'!$B$2281:'Расчет сбытовых надбавок'!$G$3024,6)</f>
        <v>11.68</v>
      </c>
      <c r="O873" s="98">
        <f>VLOOKUP($A873+ROUND((COLUMN()-2)/24,5),АТС!$A$41:$F$736,5)+VLOOKUP($A873+ROUND((COLUMN()-2)/24,5),'Расчет сбытовых надбавок'!$B$2281:'Расчет сбытовых надбавок'!$G$3024,6)</f>
        <v>0.01</v>
      </c>
      <c r="P873" s="98">
        <f>VLOOKUP($A873+ROUND((COLUMN()-2)/24,5),АТС!$A$41:$F$736,5)+VLOOKUP($A873+ROUND((COLUMN()-2)/24,5),'Расчет сбытовых надбавок'!$B$2281:'Расчет сбытовых надбавок'!$G$3024,6)</f>
        <v>0.92</v>
      </c>
      <c r="Q873" s="98">
        <f>VLOOKUP($A873+ROUND((COLUMN()-2)/24,5),АТС!$A$41:$F$736,5)+VLOOKUP($A873+ROUND((COLUMN()-2)/24,5),'Расчет сбытовых надбавок'!$B$2281:'Расчет сбытовых надбавок'!$G$3024,6)</f>
        <v>50.169999999999995</v>
      </c>
      <c r="R873" s="98">
        <f>VLOOKUP($A873+ROUND((COLUMN()-2)/24,5),АТС!$A$41:$F$736,5)+VLOOKUP($A873+ROUND((COLUMN()-2)/24,5),'Расчет сбытовых надбавок'!$B$2281:'Расчет сбытовых надбавок'!$G$3024,6)</f>
        <v>62.74</v>
      </c>
      <c r="S873" s="98">
        <f>VLOOKUP($A873+ROUND((COLUMN()-2)/24,5),АТС!$A$41:$F$736,5)+VLOOKUP($A873+ROUND((COLUMN()-2)/24,5),'Расчет сбытовых надбавок'!$B$2281:'Расчет сбытовых надбавок'!$G$3024,6)</f>
        <v>22.69</v>
      </c>
      <c r="T873" s="98">
        <f>VLOOKUP($A873+ROUND((COLUMN()-2)/24,5),АТС!$A$41:$F$736,5)+VLOOKUP($A873+ROUND((COLUMN()-2)/24,5),'Расчет сбытовых надбавок'!$B$2281:'Расчет сбытовых надбавок'!$G$3024,6)</f>
        <v>13.14</v>
      </c>
      <c r="U873" s="98">
        <f>VLOOKUP($A873+ROUND((COLUMN()-2)/24,5),АТС!$A$41:$F$736,5)+VLOOKUP($A873+ROUND((COLUMN()-2)/24,5),'Расчет сбытовых надбавок'!$B$2281:'Расчет сбытовых надбавок'!$G$3024,6)</f>
        <v>0.01</v>
      </c>
      <c r="V873" s="98">
        <f>VLOOKUP($A873+ROUND((COLUMN()-2)/24,5),АТС!$A$41:$F$736,5)+VLOOKUP($A873+ROUND((COLUMN()-2)/24,5),'Расчет сбытовых надбавок'!$B$2281:'Расчет сбытовых надбавок'!$G$3024,6)</f>
        <v>0</v>
      </c>
      <c r="W873" s="98">
        <f>VLOOKUP($A873+ROUND((COLUMN()-2)/24,5),АТС!$A$41:$F$736,5)+VLOOKUP($A873+ROUND((COLUMN()-2)/24,5),'Расчет сбытовых надбавок'!$B$2281:'Расчет сбытовых надбавок'!$G$3024,6)</f>
        <v>11.73</v>
      </c>
      <c r="X873" s="98">
        <f>VLOOKUP($A873+ROUND((COLUMN()-2)/24,5),АТС!$A$41:$F$736,5)+VLOOKUP($A873+ROUND((COLUMN()-2)/24,5),'Расчет сбытовых надбавок'!$B$2281:'Расчет сбытовых надбавок'!$G$3024,6)</f>
        <v>231.32999999999998</v>
      </c>
      <c r="Y873" s="98">
        <f>VLOOKUP($A873+ROUND((COLUMN()-2)/24,5),АТС!$A$41:$F$736,5)+VLOOKUP($A873+ROUND((COLUMN()-2)/24,5),'Расчет сбытовых надбавок'!$B$2281:'Расчет сбытовых надбавок'!$G$3024,6)</f>
        <v>203.29</v>
      </c>
    </row>
    <row r="874" spans="1:27" x14ac:dyDescent="0.2">
      <c r="A874" s="79">
        <f t="shared" si="25"/>
        <v>42559</v>
      </c>
      <c r="B874" s="98">
        <f>VLOOKUP($A874+ROUND((COLUMN()-2)/24,5),АТС!$A$41:$F$736,5)+VLOOKUP($A874+ROUND((COLUMN()-2)/24,5),'Расчет сбытовых надбавок'!$B$2281:'Расчет сбытовых надбавок'!$G$3024,6)</f>
        <v>306.19</v>
      </c>
      <c r="C874" s="98">
        <f>VLOOKUP($A874+ROUND((COLUMN()-2)/24,5),АТС!$A$41:$F$736,5)+VLOOKUP($A874+ROUND((COLUMN()-2)/24,5),'Расчет сбытовых надбавок'!$B$2281:'Расчет сбытовых надбавок'!$G$3024,6)</f>
        <v>71.89</v>
      </c>
      <c r="D874" s="98">
        <f>VLOOKUP($A874+ROUND((COLUMN()-2)/24,5),АТС!$A$41:$F$736,5)+VLOOKUP($A874+ROUND((COLUMN()-2)/24,5),'Расчет сбытовых надбавок'!$B$2281:'Расчет сбытовых надбавок'!$G$3024,6)</f>
        <v>57.61</v>
      </c>
      <c r="E874" s="98">
        <f>VLOOKUP($A874+ROUND((COLUMN()-2)/24,5),АТС!$A$41:$F$736,5)+VLOOKUP($A874+ROUND((COLUMN()-2)/24,5),'Расчет сбытовых надбавок'!$B$2281:'Расчет сбытовых надбавок'!$G$3024,6)</f>
        <v>150.66</v>
      </c>
      <c r="F874" s="98">
        <f>VLOOKUP($A874+ROUND((COLUMN()-2)/24,5),АТС!$A$41:$F$736,5)+VLOOKUP($A874+ROUND((COLUMN()-2)/24,5),'Расчет сбытовых надбавок'!$B$2281:'Расчет сбытовых надбавок'!$G$3024,6)</f>
        <v>6.37</v>
      </c>
      <c r="G874" s="98">
        <f>VLOOKUP($A874+ROUND((COLUMN()-2)/24,5),АТС!$A$41:$F$736,5)+VLOOKUP($A874+ROUND((COLUMN()-2)/24,5),'Расчет сбытовых надбавок'!$B$2281:'Расчет сбытовых надбавок'!$G$3024,6)</f>
        <v>0</v>
      </c>
      <c r="H874" s="98">
        <f>VLOOKUP($A874+ROUND((COLUMN()-2)/24,5),АТС!$A$41:$F$736,5)+VLOOKUP($A874+ROUND((COLUMN()-2)/24,5),'Расчет сбытовых надбавок'!$B$2281:'Расчет сбытовых надбавок'!$G$3024,6)</f>
        <v>0</v>
      </c>
      <c r="I874" s="98">
        <f>VLOOKUP($A874+ROUND((COLUMN()-2)/24,5),АТС!$A$41:$F$736,5)+VLOOKUP($A874+ROUND((COLUMN()-2)/24,5),'Расчет сбытовых надбавок'!$B$2281:'Расчет сбытовых надбавок'!$G$3024,6)</f>
        <v>0</v>
      </c>
      <c r="J874" s="98">
        <f>VLOOKUP($A874+ROUND((COLUMN()-2)/24,5),АТС!$A$41:$F$736,5)+VLOOKUP($A874+ROUND((COLUMN()-2)/24,5),'Расчет сбытовых надбавок'!$B$2281:'Расчет сбытовых надбавок'!$G$3024,6)</f>
        <v>0</v>
      </c>
      <c r="K874" s="98">
        <f>VLOOKUP($A874+ROUND((COLUMN()-2)/24,5),АТС!$A$41:$F$736,5)+VLOOKUP($A874+ROUND((COLUMN()-2)/24,5),'Расчет сбытовых надбавок'!$B$2281:'Расчет сбытовых надбавок'!$G$3024,6)</f>
        <v>27.66</v>
      </c>
      <c r="L874" s="98">
        <f>VLOOKUP($A874+ROUND((COLUMN()-2)/24,5),АТС!$A$41:$F$736,5)+VLOOKUP($A874+ROUND((COLUMN()-2)/24,5),'Расчет сбытовых надбавок'!$B$2281:'Расчет сбытовых надбавок'!$G$3024,6)</f>
        <v>50.8</v>
      </c>
      <c r="M874" s="98">
        <f>VLOOKUP($A874+ROUND((COLUMN()-2)/24,5),АТС!$A$41:$F$736,5)+VLOOKUP($A874+ROUND((COLUMN()-2)/24,5),'Расчет сбытовых надбавок'!$B$2281:'Расчет сбытовых надбавок'!$G$3024,6)</f>
        <v>50.92</v>
      </c>
      <c r="N874" s="98">
        <f>VLOOKUP($A874+ROUND((COLUMN()-2)/24,5),АТС!$A$41:$F$736,5)+VLOOKUP($A874+ROUND((COLUMN()-2)/24,5),'Расчет сбытовых надбавок'!$B$2281:'Расчет сбытовых надбавок'!$G$3024,6)</f>
        <v>60.739999999999995</v>
      </c>
      <c r="O874" s="98">
        <f>VLOOKUP($A874+ROUND((COLUMN()-2)/24,5),АТС!$A$41:$F$736,5)+VLOOKUP($A874+ROUND((COLUMN()-2)/24,5),'Расчет сбытовых надбавок'!$B$2281:'Расчет сбытовых надбавок'!$G$3024,6)</f>
        <v>44.68</v>
      </c>
      <c r="P874" s="98">
        <f>VLOOKUP($A874+ROUND((COLUMN()-2)/24,5),АТС!$A$41:$F$736,5)+VLOOKUP($A874+ROUND((COLUMN()-2)/24,5),'Расчет сбытовых надбавок'!$B$2281:'Расчет сбытовых надбавок'!$G$3024,6)</f>
        <v>71.97</v>
      </c>
      <c r="Q874" s="98">
        <f>VLOOKUP($A874+ROUND((COLUMN()-2)/24,5),АТС!$A$41:$F$736,5)+VLOOKUP($A874+ROUND((COLUMN()-2)/24,5),'Расчет сбытовых надбавок'!$B$2281:'Расчет сбытовых надбавок'!$G$3024,6)</f>
        <v>80.81</v>
      </c>
      <c r="R874" s="98">
        <f>VLOOKUP($A874+ROUND((COLUMN()-2)/24,5),АТС!$A$41:$F$736,5)+VLOOKUP($A874+ROUND((COLUMN()-2)/24,5),'Расчет сбытовых надбавок'!$B$2281:'Расчет сбытовых надбавок'!$G$3024,6)</f>
        <v>146.38</v>
      </c>
      <c r="S874" s="98">
        <f>VLOOKUP($A874+ROUND((COLUMN()-2)/24,5),АТС!$A$41:$F$736,5)+VLOOKUP($A874+ROUND((COLUMN()-2)/24,5),'Расчет сбытовых надбавок'!$B$2281:'Расчет сбытовых надбавок'!$G$3024,6)</f>
        <v>149.31</v>
      </c>
      <c r="T874" s="98">
        <f>VLOOKUP($A874+ROUND((COLUMN()-2)/24,5),АТС!$A$41:$F$736,5)+VLOOKUP($A874+ROUND((COLUMN()-2)/24,5),'Расчет сбытовых надбавок'!$B$2281:'Расчет сбытовых надбавок'!$G$3024,6)</f>
        <v>217.18</v>
      </c>
      <c r="U874" s="98">
        <f>VLOOKUP($A874+ROUND((COLUMN()-2)/24,5),АТС!$A$41:$F$736,5)+VLOOKUP($A874+ROUND((COLUMN()-2)/24,5),'Расчет сбытовых надбавок'!$B$2281:'Расчет сбытовых надбавок'!$G$3024,6)</f>
        <v>191.13</v>
      </c>
      <c r="V874" s="98">
        <f>VLOOKUP($A874+ROUND((COLUMN()-2)/24,5),АТС!$A$41:$F$736,5)+VLOOKUP($A874+ROUND((COLUMN()-2)/24,5),'Расчет сбытовых надбавок'!$B$2281:'Расчет сбытовых надбавок'!$G$3024,6)</f>
        <v>276.62</v>
      </c>
      <c r="W874" s="98">
        <f>VLOOKUP($A874+ROUND((COLUMN()-2)/24,5),АТС!$A$41:$F$736,5)+VLOOKUP($A874+ROUND((COLUMN()-2)/24,5),'Расчет сбытовых надбавок'!$B$2281:'Расчет сбытовых надбавок'!$G$3024,6)</f>
        <v>301.77</v>
      </c>
      <c r="X874" s="98">
        <f>VLOOKUP($A874+ROUND((COLUMN()-2)/24,5),АТС!$A$41:$F$736,5)+VLOOKUP($A874+ROUND((COLUMN()-2)/24,5),'Расчет сбытовых надбавок'!$B$2281:'Расчет сбытовых надбавок'!$G$3024,6)</f>
        <v>333.3</v>
      </c>
      <c r="Y874" s="98">
        <f>VLOOKUP($A874+ROUND((COLUMN()-2)/24,5),АТС!$A$41:$F$736,5)+VLOOKUP($A874+ROUND((COLUMN()-2)/24,5),'Расчет сбытовых надбавок'!$B$2281:'Расчет сбытовых надбавок'!$G$3024,6)</f>
        <v>642.99</v>
      </c>
    </row>
    <row r="875" spans="1:27" x14ac:dyDescent="0.2">
      <c r="A875" s="79">
        <f t="shared" si="25"/>
        <v>42560</v>
      </c>
      <c r="B875" s="98">
        <f>VLOOKUP($A875+ROUND((COLUMN()-2)/24,5),АТС!$A$41:$F$736,5)+VLOOKUP($A875+ROUND((COLUMN()-2)/24,5),'Расчет сбытовых надбавок'!$B$2281:'Расчет сбытовых надбавок'!$G$3024,6)</f>
        <v>1227.97</v>
      </c>
      <c r="C875" s="98">
        <f>VLOOKUP($A875+ROUND((COLUMN()-2)/24,5),АТС!$A$41:$F$736,5)+VLOOKUP($A875+ROUND((COLUMN()-2)/24,5),'Расчет сбытовых надбавок'!$B$2281:'Расчет сбытовых надбавок'!$G$3024,6)</f>
        <v>278.41000000000003</v>
      </c>
      <c r="D875" s="98">
        <f>VLOOKUP($A875+ROUND((COLUMN()-2)/24,5),АТС!$A$41:$F$736,5)+VLOOKUP($A875+ROUND((COLUMN()-2)/24,5),'Расчет сбытовых надбавок'!$B$2281:'Расчет сбытовых надбавок'!$G$3024,6)</f>
        <v>1176.8</v>
      </c>
      <c r="E875" s="98">
        <f>VLOOKUP($A875+ROUND((COLUMN()-2)/24,5),АТС!$A$41:$F$736,5)+VLOOKUP($A875+ROUND((COLUMN()-2)/24,5),'Расчет сбытовых надбавок'!$B$2281:'Расчет сбытовых надбавок'!$G$3024,6)</f>
        <v>1114.3999999999999</v>
      </c>
      <c r="F875" s="98">
        <f>VLOOKUP($A875+ROUND((COLUMN()-2)/24,5),АТС!$A$41:$F$736,5)+VLOOKUP($A875+ROUND((COLUMN()-2)/24,5),'Расчет сбытовых надбавок'!$B$2281:'Расчет сбытовых надбавок'!$G$3024,6)</f>
        <v>1043.8</v>
      </c>
      <c r="G875" s="98">
        <f>VLOOKUP($A875+ROUND((COLUMN()-2)/24,5),АТС!$A$41:$F$736,5)+VLOOKUP($A875+ROUND((COLUMN()-2)/24,5),'Расчет сбытовых надбавок'!$B$2281:'Расчет сбытовых надбавок'!$G$3024,6)</f>
        <v>906.09</v>
      </c>
      <c r="H875" s="98">
        <f>VLOOKUP($A875+ROUND((COLUMN()-2)/24,5),АТС!$A$41:$F$736,5)+VLOOKUP($A875+ROUND((COLUMN()-2)/24,5),'Расчет сбытовых надбавок'!$B$2281:'Расчет сбытовых надбавок'!$G$3024,6)</f>
        <v>0</v>
      </c>
      <c r="I875" s="98">
        <f>VLOOKUP($A875+ROUND((COLUMN()-2)/24,5),АТС!$A$41:$F$736,5)+VLOOKUP($A875+ROUND((COLUMN()-2)/24,5),'Расчет сбытовых надбавок'!$B$2281:'Расчет сбытовых надбавок'!$G$3024,6)</f>
        <v>0</v>
      </c>
      <c r="J875" s="98">
        <f>VLOOKUP($A875+ROUND((COLUMN()-2)/24,5),АТС!$A$41:$F$736,5)+VLOOKUP($A875+ROUND((COLUMN()-2)/24,5),'Расчет сбытовых надбавок'!$B$2281:'Расчет сбытовых надбавок'!$G$3024,6)</f>
        <v>64.989999999999995</v>
      </c>
      <c r="K875" s="98">
        <f>VLOOKUP($A875+ROUND((COLUMN()-2)/24,5),АТС!$A$41:$F$736,5)+VLOOKUP($A875+ROUND((COLUMN()-2)/24,5),'Расчет сбытовых надбавок'!$B$2281:'Расчет сбытовых надбавок'!$G$3024,6)</f>
        <v>46.709999999999994</v>
      </c>
      <c r="L875" s="98">
        <f>VLOOKUP($A875+ROUND((COLUMN()-2)/24,5),АТС!$A$41:$F$736,5)+VLOOKUP($A875+ROUND((COLUMN()-2)/24,5),'Расчет сбытовых надбавок'!$B$2281:'Расчет сбытовых надбавок'!$G$3024,6)</f>
        <v>39.65</v>
      </c>
      <c r="M875" s="98">
        <f>VLOOKUP($A875+ROUND((COLUMN()-2)/24,5),АТС!$A$41:$F$736,5)+VLOOKUP($A875+ROUND((COLUMN()-2)/24,5),'Расчет сбытовых надбавок'!$B$2281:'Расчет сбытовых надбавок'!$G$3024,6)</f>
        <v>52.220000000000006</v>
      </c>
      <c r="N875" s="98">
        <f>VLOOKUP($A875+ROUND((COLUMN()-2)/24,5),АТС!$A$41:$F$736,5)+VLOOKUP($A875+ROUND((COLUMN()-2)/24,5),'Расчет сбытовых надбавок'!$B$2281:'Расчет сбытовых надбавок'!$G$3024,6)</f>
        <v>66.83</v>
      </c>
      <c r="O875" s="98">
        <f>VLOOKUP($A875+ROUND((COLUMN()-2)/24,5),АТС!$A$41:$F$736,5)+VLOOKUP($A875+ROUND((COLUMN()-2)/24,5),'Расчет сбытовых надбавок'!$B$2281:'Расчет сбытовых надбавок'!$G$3024,6)</f>
        <v>66.86</v>
      </c>
      <c r="P875" s="98">
        <f>VLOOKUP($A875+ROUND((COLUMN()-2)/24,5),АТС!$A$41:$F$736,5)+VLOOKUP($A875+ROUND((COLUMN()-2)/24,5),'Расчет сбытовых надбавок'!$B$2281:'Расчет сбытовых надбавок'!$G$3024,6)</f>
        <v>101.38</v>
      </c>
      <c r="Q875" s="98">
        <f>VLOOKUP($A875+ROUND((COLUMN()-2)/24,5),АТС!$A$41:$F$736,5)+VLOOKUP($A875+ROUND((COLUMN()-2)/24,5),'Расчет сбытовых надбавок'!$B$2281:'Расчет сбытовых надбавок'!$G$3024,6)</f>
        <v>121.36999999999999</v>
      </c>
      <c r="R875" s="98">
        <f>VLOOKUP($A875+ROUND((COLUMN()-2)/24,5),АТС!$A$41:$F$736,5)+VLOOKUP($A875+ROUND((COLUMN()-2)/24,5),'Расчет сбытовых надбавок'!$B$2281:'Расчет сбытовых надбавок'!$G$3024,6)</f>
        <v>110.87</v>
      </c>
      <c r="S875" s="98">
        <f>VLOOKUP($A875+ROUND((COLUMN()-2)/24,5),АТС!$A$41:$F$736,5)+VLOOKUP($A875+ROUND((COLUMN()-2)/24,5),'Расчет сбытовых надбавок'!$B$2281:'Расчет сбытовых надбавок'!$G$3024,6)</f>
        <v>112.11</v>
      </c>
      <c r="T875" s="98">
        <f>VLOOKUP($A875+ROUND((COLUMN()-2)/24,5),АТС!$A$41:$F$736,5)+VLOOKUP($A875+ROUND((COLUMN()-2)/24,5),'Расчет сбытовых надбавок'!$B$2281:'Расчет сбытовых надбавок'!$G$3024,6)</f>
        <v>148.66</v>
      </c>
      <c r="U875" s="98">
        <f>VLOOKUP($A875+ROUND((COLUMN()-2)/24,5),АТС!$A$41:$F$736,5)+VLOOKUP($A875+ROUND((COLUMN()-2)/24,5),'Расчет сбытовых надбавок'!$B$2281:'Расчет сбытовых надбавок'!$G$3024,6)</f>
        <v>124.16999999999999</v>
      </c>
      <c r="V875" s="98">
        <f>VLOOKUP($A875+ROUND((COLUMN()-2)/24,5),АТС!$A$41:$F$736,5)+VLOOKUP($A875+ROUND((COLUMN()-2)/24,5),'Расчет сбытовых надбавок'!$B$2281:'Расчет сбытовых надбавок'!$G$3024,6)</f>
        <v>68.989999999999995</v>
      </c>
      <c r="W875" s="98">
        <f>VLOOKUP($A875+ROUND((COLUMN()-2)/24,5),АТС!$A$41:$F$736,5)+VLOOKUP($A875+ROUND((COLUMN()-2)/24,5),'Расчет сбытовых надбавок'!$B$2281:'Расчет сбытовых надбавок'!$G$3024,6)</f>
        <v>111.62</v>
      </c>
      <c r="X875" s="98">
        <f>VLOOKUP($A875+ROUND((COLUMN()-2)/24,5),АТС!$A$41:$F$736,5)+VLOOKUP($A875+ROUND((COLUMN()-2)/24,5),'Расчет сбытовых надбавок'!$B$2281:'Расчет сбытовых надбавок'!$G$3024,6)</f>
        <v>254.10999999999999</v>
      </c>
      <c r="Y875" s="98">
        <f>VLOOKUP($A875+ROUND((COLUMN()-2)/24,5),АТС!$A$41:$F$736,5)+VLOOKUP($A875+ROUND((COLUMN()-2)/24,5),'Расчет сбытовых надбавок'!$B$2281:'Расчет сбытовых надбавок'!$G$3024,6)</f>
        <v>461.91</v>
      </c>
    </row>
    <row r="876" spans="1:27" x14ac:dyDescent="0.2">
      <c r="A876" s="79">
        <f t="shared" si="25"/>
        <v>42561</v>
      </c>
      <c r="B876" s="98">
        <f>VLOOKUP($A876+ROUND((COLUMN()-2)/24,5),АТС!$A$41:$F$736,5)+VLOOKUP($A876+ROUND((COLUMN()-2)/24,5),'Расчет сбытовых надбавок'!$B$2281:'Расчет сбытовых надбавок'!$G$3024,6)</f>
        <v>158.66999999999999</v>
      </c>
      <c r="C876" s="98">
        <f>VLOOKUP($A876+ROUND((COLUMN()-2)/24,5),АТС!$A$41:$F$736,5)+VLOOKUP($A876+ROUND((COLUMN()-2)/24,5),'Расчет сбытовых надбавок'!$B$2281:'Расчет сбытовых надбавок'!$G$3024,6)</f>
        <v>0</v>
      </c>
      <c r="D876" s="98">
        <f>VLOOKUP($A876+ROUND((COLUMN()-2)/24,5),АТС!$A$41:$F$736,5)+VLOOKUP($A876+ROUND((COLUMN()-2)/24,5),'Расчет сбытовых надбавок'!$B$2281:'Расчет сбытовых надбавок'!$G$3024,6)</f>
        <v>0</v>
      </c>
      <c r="E876" s="98">
        <f>VLOOKUP($A876+ROUND((COLUMN()-2)/24,5),АТС!$A$41:$F$736,5)+VLOOKUP($A876+ROUND((COLUMN()-2)/24,5),'Расчет сбытовых надбавок'!$B$2281:'Расчет сбытовых надбавок'!$G$3024,6)</f>
        <v>0</v>
      </c>
      <c r="F876" s="98">
        <f>VLOOKUP($A876+ROUND((COLUMN()-2)/24,5),АТС!$A$41:$F$736,5)+VLOOKUP($A876+ROUND((COLUMN()-2)/24,5),'Расчет сбытовых надбавок'!$B$2281:'Расчет сбытовых надбавок'!$G$3024,6)</f>
        <v>797.99</v>
      </c>
      <c r="G876" s="98">
        <f>VLOOKUP($A876+ROUND((COLUMN()-2)/24,5),АТС!$A$41:$F$736,5)+VLOOKUP($A876+ROUND((COLUMN()-2)/24,5),'Расчет сбытовых надбавок'!$B$2281:'Расчет сбытовых надбавок'!$G$3024,6)</f>
        <v>784.14</v>
      </c>
      <c r="H876" s="98">
        <f>VLOOKUP($A876+ROUND((COLUMN()-2)/24,5),АТС!$A$41:$F$736,5)+VLOOKUP($A876+ROUND((COLUMN()-2)/24,5),'Расчет сбытовых надбавок'!$B$2281:'Расчет сбытовых надбавок'!$G$3024,6)</f>
        <v>1.82</v>
      </c>
      <c r="I876" s="98">
        <f>VLOOKUP($A876+ROUND((COLUMN()-2)/24,5),АТС!$A$41:$F$736,5)+VLOOKUP($A876+ROUND((COLUMN()-2)/24,5),'Расчет сбытовых надбавок'!$B$2281:'Расчет сбытовых надбавок'!$G$3024,6)</f>
        <v>0</v>
      </c>
      <c r="J876" s="98">
        <f>VLOOKUP($A876+ROUND((COLUMN()-2)/24,5),АТС!$A$41:$F$736,5)+VLOOKUP($A876+ROUND((COLUMN()-2)/24,5),'Расчет сбытовых надбавок'!$B$2281:'Расчет сбытовых надбавок'!$G$3024,6)</f>
        <v>0</v>
      </c>
      <c r="K876" s="98">
        <f>VLOOKUP($A876+ROUND((COLUMN()-2)/24,5),АТС!$A$41:$F$736,5)+VLOOKUP($A876+ROUND((COLUMN()-2)/24,5),'Расчет сбытовых надбавок'!$B$2281:'Расчет сбытовых надбавок'!$G$3024,6)</f>
        <v>0</v>
      </c>
      <c r="L876" s="98">
        <f>VLOOKUP($A876+ROUND((COLUMN()-2)/24,5),АТС!$A$41:$F$736,5)+VLOOKUP($A876+ROUND((COLUMN()-2)/24,5),'Расчет сбытовых надбавок'!$B$2281:'Расчет сбытовых надбавок'!$G$3024,6)</f>
        <v>0</v>
      </c>
      <c r="M876" s="98">
        <f>VLOOKUP($A876+ROUND((COLUMN()-2)/24,5),АТС!$A$41:$F$736,5)+VLOOKUP($A876+ROUND((COLUMN()-2)/24,5),'Расчет сбытовых надбавок'!$B$2281:'Расчет сбытовых надбавок'!$G$3024,6)</f>
        <v>0</v>
      </c>
      <c r="N876" s="98">
        <f>VLOOKUP($A876+ROUND((COLUMN()-2)/24,5),АТС!$A$41:$F$736,5)+VLOOKUP($A876+ROUND((COLUMN()-2)/24,5),'Расчет сбытовых надбавок'!$B$2281:'Расчет сбытовых надбавок'!$G$3024,6)</f>
        <v>0</v>
      </c>
      <c r="O876" s="98">
        <f>VLOOKUP($A876+ROUND((COLUMN()-2)/24,5),АТС!$A$41:$F$736,5)+VLOOKUP($A876+ROUND((COLUMN()-2)/24,5),'Расчет сбытовых надбавок'!$B$2281:'Расчет сбытовых надбавок'!$G$3024,6)</f>
        <v>0</v>
      </c>
      <c r="P876" s="98">
        <f>VLOOKUP($A876+ROUND((COLUMN()-2)/24,5),АТС!$A$41:$F$736,5)+VLOOKUP($A876+ROUND((COLUMN()-2)/24,5),'Расчет сбытовых надбавок'!$B$2281:'Расчет сбытовых надбавок'!$G$3024,6)</f>
        <v>0</v>
      </c>
      <c r="Q876" s="98">
        <f>VLOOKUP($A876+ROUND((COLUMN()-2)/24,5),АТС!$A$41:$F$736,5)+VLOOKUP($A876+ROUND((COLUMN()-2)/24,5),'Расчет сбытовых надбавок'!$B$2281:'Расчет сбытовых надбавок'!$G$3024,6)</f>
        <v>0</v>
      </c>
      <c r="R876" s="98">
        <f>VLOOKUP($A876+ROUND((COLUMN()-2)/24,5),АТС!$A$41:$F$736,5)+VLOOKUP($A876+ROUND((COLUMN()-2)/24,5),'Расчет сбытовых надбавок'!$B$2281:'Расчет сбытовых надбавок'!$G$3024,6)</f>
        <v>0</v>
      </c>
      <c r="S876" s="98">
        <f>VLOOKUP($A876+ROUND((COLUMN()-2)/24,5),АТС!$A$41:$F$736,5)+VLOOKUP($A876+ROUND((COLUMN()-2)/24,5),'Расчет сбытовых надбавок'!$B$2281:'Расчет сбытовых надбавок'!$G$3024,6)</f>
        <v>0</v>
      </c>
      <c r="T876" s="98">
        <f>VLOOKUP($A876+ROUND((COLUMN()-2)/24,5),АТС!$A$41:$F$736,5)+VLOOKUP($A876+ROUND((COLUMN()-2)/24,5),'Расчет сбытовых надбавок'!$B$2281:'Расчет сбытовых надбавок'!$G$3024,6)</f>
        <v>148.08000000000001</v>
      </c>
      <c r="U876" s="98">
        <f>VLOOKUP($A876+ROUND((COLUMN()-2)/24,5),АТС!$A$41:$F$736,5)+VLOOKUP($A876+ROUND((COLUMN()-2)/24,5),'Расчет сбытовых надбавок'!$B$2281:'Расчет сбытовых надбавок'!$G$3024,6)</f>
        <v>120.66</v>
      </c>
      <c r="V876" s="98">
        <f>VLOOKUP($A876+ROUND((COLUMN()-2)/24,5),АТС!$A$41:$F$736,5)+VLOOKUP($A876+ROUND((COLUMN()-2)/24,5),'Расчет сбытовых надбавок'!$B$2281:'Расчет сбытовых надбавок'!$G$3024,6)</f>
        <v>132.57</v>
      </c>
      <c r="W876" s="98">
        <f>VLOOKUP($A876+ROUND((COLUMN()-2)/24,5),АТС!$A$41:$F$736,5)+VLOOKUP($A876+ROUND((COLUMN()-2)/24,5),'Расчет сбытовых надбавок'!$B$2281:'Расчет сбытовых надбавок'!$G$3024,6)</f>
        <v>175.28</v>
      </c>
      <c r="X876" s="98">
        <f>VLOOKUP($A876+ROUND((COLUMN()-2)/24,5),АТС!$A$41:$F$736,5)+VLOOKUP($A876+ROUND((COLUMN()-2)/24,5),'Расчет сбытовых надбавок'!$B$2281:'Расчет сбытовых надбавок'!$G$3024,6)</f>
        <v>180.69</v>
      </c>
      <c r="Y876" s="98">
        <f>VLOOKUP($A876+ROUND((COLUMN()-2)/24,5),АТС!$A$41:$F$736,5)+VLOOKUP($A876+ROUND((COLUMN()-2)/24,5),'Расчет сбытовых надбавок'!$B$2281:'Расчет сбытовых надбавок'!$G$3024,6)</f>
        <v>260.74</v>
      </c>
    </row>
    <row r="877" spans="1:27" x14ac:dyDescent="0.2">
      <c r="A877" s="79">
        <f t="shared" si="25"/>
        <v>42562</v>
      </c>
      <c r="B877" s="98">
        <f>VLOOKUP($A877+ROUND((COLUMN()-2)/24,5),АТС!$A$41:$F$736,5)+VLOOKUP($A877+ROUND((COLUMN()-2)/24,5),'Расчет сбытовых надбавок'!$B$2281:'Расчет сбытовых надбавок'!$G$3024,6)</f>
        <v>149.99</v>
      </c>
      <c r="C877" s="98">
        <f>VLOOKUP($A877+ROUND((COLUMN()-2)/24,5),АТС!$A$41:$F$736,5)+VLOOKUP($A877+ROUND((COLUMN()-2)/24,5),'Расчет сбытовых надбавок'!$B$2281:'Расчет сбытовых надбавок'!$G$3024,6)</f>
        <v>39.090000000000003</v>
      </c>
      <c r="D877" s="98">
        <f>VLOOKUP($A877+ROUND((COLUMN()-2)/24,5),АТС!$A$41:$F$736,5)+VLOOKUP($A877+ROUND((COLUMN()-2)/24,5),'Расчет сбытовых надбавок'!$B$2281:'Расчет сбытовых надбавок'!$G$3024,6)</f>
        <v>776.65</v>
      </c>
      <c r="E877" s="98">
        <f>VLOOKUP($A877+ROUND((COLUMN()-2)/24,5),АТС!$A$41:$F$736,5)+VLOOKUP($A877+ROUND((COLUMN()-2)/24,5),'Расчет сбытовых надбавок'!$B$2281:'Расчет сбытовых надбавок'!$G$3024,6)</f>
        <v>781.2299999999999</v>
      </c>
      <c r="F877" s="98">
        <f>VLOOKUP($A877+ROUND((COLUMN()-2)/24,5),АТС!$A$41:$F$736,5)+VLOOKUP($A877+ROUND((COLUMN()-2)/24,5),'Расчет сбытовых надбавок'!$B$2281:'Расчет сбытовых надбавок'!$G$3024,6)</f>
        <v>811.53</v>
      </c>
      <c r="G877" s="98">
        <f>VLOOKUP($A877+ROUND((COLUMN()-2)/24,5),АТС!$A$41:$F$736,5)+VLOOKUP($A877+ROUND((COLUMN()-2)/24,5),'Расчет сбытовых надбавок'!$B$2281:'Расчет сбытовых надбавок'!$G$3024,6)</f>
        <v>106.22</v>
      </c>
      <c r="H877" s="98">
        <f>VLOOKUP($A877+ROUND((COLUMN()-2)/24,5),АТС!$A$41:$F$736,5)+VLOOKUP($A877+ROUND((COLUMN()-2)/24,5),'Расчет сбытовых надбавок'!$B$2281:'Расчет сбытовых надбавок'!$G$3024,6)</f>
        <v>0.01</v>
      </c>
      <c r="I877" s="98">
        <f>VLOOKUP($A877+ROUND((COLUMN()-2)/24,5),АТС!$A$41:$F$736,5)+VLOOKUP($A877+ROUND((COLUMN()-2)/24,5),'Расчет сбытовых надбавок'!$B$2281:'Расчет сбытовых надбавок'!$G$3024,6)</f>
        <v>0.01</v>
      </c>
      <c r="J877" s="98">
        <f>VLOOKUP($A877+ROUND((COLUMN()-2)/24,5),АТС!$A$41:$F$736,5)+VLOOKUP($A877+ROUND((COLUMN()-2)/24,5),'Расчет сбытовых надбавок'!$B$2281:'Расчет сбытовых надбавок'!$G$3024,6)</f>
        <v>0</v>
      </c>
      <c r="K877" s="98">
        <f>VLOOKUP($A877+ROUND((COLUMN()-2)/24,5),АТС!$A$41:$F$736,5)+VLOOKUP($A877+ROUND((COLUMN()-2)/24,5),'Расчет сбытовых надбавок'!$B$2281:'Расчет сбытовых надбавок'!$G$3024,6)</f>
        <v>0</v>
      </c>
      <c r="L877" s="98">
        <f>VLOOKUP($A877+ROUND((COLUMN()-2)/24,5),АТС!$A$41:$F$736,5)+VLOOKUP($A877+ROUND((COLUMN()-2)/24,5),'Расчет сбытовых надбавок'!$B$2281:'Расчет сбытовых надбавок'!$G$3024,6)</f>
        <v>71.02000000000001</v>
      </c>
      <c r="M877" s="98">
        <f>VLOOKUP($A877+ROUND((COLUMN()-2)/24,5),АТС!$A$41:$F$736,5)+VLOOKUP($A877+ROUND((COLUMN()-2)/24,5),'Расчет сбытовых надбавок'!$B$2281:'Расчет сбытовых надбавок'!$G$3024,6)</f>
        <v>99.85</v>
      </c>
      <c r="N877" s="98">
        <f>VLOOKUP($A877+ROUND((COLUMN()-2)/24,5),АТС!$A$41:$F$736,5)+VLOOKUP($A877+ROUND((COLUMN()-2)/24,5),'Расчет сбытовых надбавок'!$B$2281:'Расчет сбытовых надбавок'!$G$3024,6)</f>
        <v>133.63</v>
      </c>
      <c r="O877" s="98">
        <f>VLOOKUP($A877+ROUND((COLUMN()-2)/24,5),АТС!$A$41:$F$736,5)+VLOOKUP($A877+ROUND((COLUMN()-2)/24,5),'Расчет сбытовых надбавок'!$B$2281:'Расчет сбытовых надбавок'!$G$3024,6)</f>
        <v>126.86000000000001</v>
      </c>
      <c r="P877" s="98">
        <f>VLOOKUP($A877+ROUND((COLUMN()-2)/24,5),АТС!$A$41:$F$736,5)+VLOOKUP($A877+ROUND((COLUMN()-2)/24,5),'Расчет сбытовых надбавок'!$B$2281:'Расчет сбытовых надбавок'!$G$3024,6)</f>
        <v>148.31</v>
      </c>
      <c r="Q877" s="98">
        <f>VLOOKUP($A877+ROUND((COLUMN()-2)/24,5),АТС!$A$41:$F$736,5)+VLOOKUP($A877+ROUND((COLUMN()-2)/24,5),'Расчет сбытовых надбавок'!$B$2281:'Расчет сбытовых надбавок'!$G$3024,6)</f>
        <v>148.81</v>
      </c>
      <c r="R877" s="98">
        <f>VLOOKUP($A877+ROUND((COLUMN()-2)/24,5),АТС!$A$41:$F$736,5)+VLOOKUP($A877+ROUND((COLUMN()-2)/24,5),'Расчет сбытовых надбавок'!$B$2281:'Расчет сбытовых надбавок'!$G$3024,6)</f>
        <v>148.12</v>
      </c>
      <c r="S877" s="98">
        <f>VLOOKUP($A877+ROUND((COLUMN()-2)/24,5),АТС!$A$41:$F$736,5)+VLOOKUP($A877+ROUND((COLUMN()-2)/24,5),'Расчет сбытовых надбавок'!$B$2281:'Расчет сбытовых надбавок'!$G$3024,6)</f>
        <v>138.80999999999997</v>
      </c>
      <c r="T877" s="98">
        <f>VLOOKUP($A877+ROUND((COLUMN()-2)/24,5),АТС!$A$41:$F$736,5)+VLOOKUP($A877+ROUND((COLUMN()-2)/24,5),'Расчет сбытовых надбавок'!$B$2281:'Расчет сбытовых надбавок'!$G$3024,6)</f>
        <v>114.59</v>
      </c>
      <c r="U877" s="98">
        <f>VLOOKUP($A877+ROUND((COLUMN()-2)/24,5),АТС!$A$41:$F$736,5)+VLOOKUP($A877+ROUND((COLUMN()-2)/24,5),'Расчет сбытовых надбавок'!$B$2281:'Расчет сбытовых надбавок'!$G$3024,6)</f>
        <v>44.25</v>
      </c>
      <c r="V877" s="98">
        <f>VLOOKUP($A877+ROUND((COLUMN()-2)/24,5),АТС!$A$41:$F$736,5)+VLOOKUP($A877+ROUND((COLUMN()-2)/24,5),'Расчет сбытовых надбавок'!$B$2281:'Расчет сбытовых надбавок'!$G$3024,6)</f>
        <v>131.82</v>
      </c>
      <c r="W877" s="98">
        <f>VLOOKUP($A877+ROUND((COLUMN()-2)/24,5),АТС!$A$41:$F$736,5)+VLOOKUP($A877+ROUND((COLUMN()-2)/24,5),'Расчет сбытовых надбавок'!$B$2281:'Расчет сбытовых надбавок'!$G$3024,6)</f>
        <v>182.66</v>
      </c>
      <c r="X877" s="98">
        <f>VLOOKUP($A877+ROUND((COLUMN()-2)/24,5),АТС!$A$41:$F$736,5)+VLOOKUP($A877+ROUND((COLUMN()-2)/24,5),'Расчет сбытовых надбавок'!$B$2281:'Расчет сбытовых надбавок'!$G$3024,6)</f>
        <v>450.96000000000004</v>
      </c>
      <c r="Y877" s="98">
        <f>VLOOKUP($A877+ROUND((COLUMN()-2)/24,5),АТС!$A$41:$F$736,5)+VLOOKUP($A877+ROUND((COLUMN()-2)/24,5),'Расчет сбытовых надбавок'!$B$2281:'Расчет сбытовых надбавок'!$G$3024,6)</f>
        <v>355.28</v>
      </c>
    </row>
    <row r="878" spans="1:27" x14ac:dyDescent="0.2">
      <c r="A878" s="79">
        <f t="shared" si="25"/>
        <v>42563</v>
      </c>
      <c r="B878" s="98">
        <f>VLOOKUP($A878+ROUND((COLUMN()-2)/24,5),АТС!$A$41:$F$736,5)+VLOOKUP($A878+ROUND((COLUMN()-2)/24,5),'Расчет сбытовых надбавок'!$B$2281:'Расчет сбытовых надбавок'!$G$3024,6)</f>
        <v>168.06</v>
      </c>
      <c r="C878" s="98">
        <f>VLOOKUP($A878+ROUND((COLUMN()-2)/24,5),АТС!$A$41:$F$736,5)+VLOOKUP($A878+ROUND((COLUMN()-2)/24,5),'Расчет сбытовых надбавок'!$B$2281:'Расчет сбытовых надбавок'!$G$3024,6)</f>
        <v>118.87</v>
      </c>
      <c r="D878" s="98">
        <f>VLOOKUP($A878+ROUND((COLUMN()-2)/24,5),АТС!$A$41:$F$736,5)+VLOOKUP($A878+ROUND((COLUMN()-2)/24,5),'Расчет сбытовых надбавок'!$B$2281:'Расчет сбытовых надбавок'!$G$3024,6)</f>
        <v>42.08</v>
      </c>
      <c r="E878" s="98">
        <f>VLOOKUP($A878+ROUND((COLUMN()-2)/24,5),АТС!$A$41:$F$736,5)+VLOOKUP($A878+ROUND((COLUMN()-2)/24,5),'Расчет сбытовых надбавок'!$B$2281:'Расчет сбытовых надбавок'!$G$3024,6)</f>
        <v>78.75</v>
      </c>
      <c r="F878" s="98">
        <f>VLOOKUP($A878+ROUND((COLUMN()-2)/24,5),АТС!$A$41:$F$736,5)+VLOOKUP($A878+ROUND((COLUMN()-2)/24,5),'Расчет сбытовых надбавок'!$B$2281:'Расчет сбытовых надбавок'!$G$3024,6)</f>
        <v>816.01</v>
      </c>
      <c r="G878" s="98">
        <f>VLOOKUP($A878+ROUND((COLUMN()-2)/24,5),АТС!$A$41:$F$736,5)+VLOOKUP($A878+ROUND((COLUMN()-2)/24,5),'Расчет сбытовых надбавок'!$B$2281:'Расчет сбытовых надбавок'!$G$3024,6)</f>
        <v>0</v>
      </c>
      <c r="H878" s="98">
        <f>VLOOKUP($A878+ROUND((COLUMN()-2)/24,5),АТС!$A$41:$F$736,5)+VLOOKUP($A878+ROUND((COLUMN()-2)/24,5),'Расчет сбытовых надбавок'!$B$2281:'Расчет сбытовых надбавок'!$G$3024,6)</f>
        <v>0</v>
      </c>
      <c r="I878" s="98">
        <f>VLOOKUP($A878+ROUND((COLUMN()-2)/24,5),АТС!$A$41:$F$736,5)+VLOOKUP($A878+ROUND((COLUMN()-2)/24,5),'Расчет сбытовых надбавок'!$B$2281:'Расчет сбытовых надбавок'!$G$3024,6)</f>
        <v>0</v>
      </c>
      <c r="J878" s="98">
        <f>VLOOKUP($A878+ROUND((COLUMN()-2)/24,5),АТС!$A$41:$F$736,5)+VLOOKUP($A878+ROUND((COLUMN()-2)/24,5),'Расчет сбытовых надбавок'!$B$2281:'Расчет сбытовых надбавок'!$G$3024,6)</f>
        <v>26.71</v>
      </c>
      <c r="K878" s="98">
        <f>VLOOKUP($A878+ROUND((COLUMN()-2)/24,5),АТС!$A$41:$F$736,5)+VLOOKUP($A878+ROUND((COLUMN()-2)/24,5),'Расчет сбытовых надбавок'!$B$2281:'Расчет сбытовых надбавок'!$G$3024,6)</f>
        <v>14.49</v>
      </c>
      <c r="L878" s="98">
        <f>VLOOKUP($A878+ROUND((COLUMN()-2)/24,5),АТС!$A$41:$F$736,5)+VLOOKUP($A878+ROUND((COLUMN()-2)/24,5),'Расчет сбытовых надбавок'!$B$2281:'Расчет сбытовых надбавок'!$G$3024,6)</f>
        <v>67.31</v>
      </c>
      <c r="M878" s="98">
        <f>VLOOKUP($A878+ROUND((COLUMN()-2)/24,5),АТС!$A$41:$F$736,5)+VLOOKUP($A878+ROUND((COLUMN()-2)/24,5),'Расчет сбытовых надбавок'!$B$2281:'Расчет сбытовых надбавок'!$G$3024,6)</f>
        <v>92.53</v>
      </c>
      <c r="N878" s="98">
        <f>VLOOKUP($A878+ROUND((COLUMN()-2)/24,5),АТС!$A$41:$F$736,5)+VLOOKUP($A878+ROUND((COLUMN()-2)/24,5),'Расчет сбытовых надбавок'!$B$2281:'Расчет сбытовых надбавок'!$G$3024,6)</f>
        <v>28.28</v>
      </c>
      <c r="O878" s="98">
        <f>VLOOKUP($A878+ROUND((COLUMN()-2)/24,5),АТС!$A$41:$F$736,5)+VLOOKUP($A878+ROUND((COLUMN()-2)/24,5),'Расчет сбытовых надбавок'!$B$2281:'Расчет сбытовых надбавок'!$G$3024,6)</f>
        <v>13.360000000000001</v>
      </c>
      <c r="P878" s="98">
        <f>VLOOKUP($A878+ROUND((COLUMN()-2)/24,5),АТС!$A$41:$F$736,5)+VLOOKUP($A878+ROUND((COLUMN()-2)/24,5),'Расчет сбытовых надбавок'!$B$2281:'Расчет сбытовых надбавок'!$G$3024,6)</f>
        <v>20.97</v>
      </c>
      <c r="Q878" s="98">
        <f>VLOOKUP($A878+ROUND((COLUMN()-2)/24,5),АТС!$A$41:$F$736,5)+VLOOKUP($A878+ROUND((COLUMN()-2)/24,5),'Расчет сбытовых надбавок'!$B$2281:'Расчет сбытовых надбавок'!$G$3024,6)</f>
        <v>35.619999999999997</v>
      </c>
      <c r="R878" s="98">
        <f>VLOOKUP($A878+ROUND((COLUMN()-2)/24,5),АТС!$A$41:$F$736,5)+VLOOKUP($A878+ROUND((COLUMN()-2)/24,5),'Расчет сбытовых надбавок'!$B$2281:'Расчет сбытовых надбавок'!$G$3024,6)</f>
        <v>26.58</v>
      </c>
      <c r="S878" s="98">
        <f>VLOOKUP($A878+ROUND((COLUMN()-2)/24,5),АТС!$A$41:$F$736,5)+VLOOKUP($A878+ROUND((COLUMN()-2)/24,5),'Расчет сбытовых надбавок'!$B$2281:'Расчет сбытовых надбавок'!$G$3024,6)</f>
        <v>29.919999999999998</v>
      </c>
      <c r="T878" s="98">
        <f>VLOOKUP($A878+ROUND((COLUMN()-2)/24,5),АТС!$A$41:$F$736,5)+VLOOKUP($A878+ROUND((COLUMN()-2)/24,5),'Расчет сбытовых надбавок'!$B$2281:'Расчет сбытовых надбавок'!$G$3024,6)</f>
        <v>44.78</v>
      </c>
      <c r="U878" s="98">
        <f>VLOOKUP($A878+ROUND((COLUMN()-2)/24,5),АТС!$A$41:$F$736,5)+VLOOKUP($A878+ROUND((COLUMN()-2)/24,5),'Расчет сбытовых надбавок'!$B$2281:'Расчет сбытовых надбавок'!$G$3024,6)</f>
        <v>1.21</v>
      </c>
      <c r="V878" s="98">
        <f>VLOOKUP($A878+ROUND((COLUMN()-2)/24,5),АТС!$A$41:$F$736,5)+VLOOKUP($A878+ROUND((COLUMN()-2)/24,5),'Расчет сбытовых надбавок'!$B$2281:'Расчет сбытовых надбавок'!$G$3024,6)</f>
        <v>0.01</v>
      </c>
      <c r="W878" s="98">
        <f>VLOOKUP($A878+ROUND((COLUMN()-2)/24,5),АТС!$A$41:$F$736,5)+VLOOKUP($A878+ROUND((COLUMN()-2)/24,5),'Расчет сбытовых надбавок'!$B$2281:'Расчет сбытовых надбавок'!$G$3024,6)</f>
        <v>53.09</v>
      </c>
      <c r="X878" s="98">
        <f>VLOOKUP($A878+ROUND((COLUMN()-2)/24,5),АТС!$A$41:$F$736,5)+VLOOKUP($A878+ROUND((COLUMN()-2)/24,5),'Расчет сбытовых надбавок'!$B$2281:'Расчет сбытовых надбавок'!$G$3024,6)</f>
        <v>360.89</v>
      </c>
      <c r="Y878" s="98">
        <f>VLOOKUP($A878+ROUND((COLUMN()-2)/24,5),АТС!$A$41:$F$736,5)+VLOOKUP($A878+ROUND((COLUMN()-2)/24,5),'Расчет сбытовых надбавок'!$B$2281:'Расчет сбытовых надбавок'!$G$3024,6)</f>
        <v>234.61</v>
      </c>
    </row>
    <row r="879" spans="1:27" x14ac:dyDescent="0.2">
      <c r="A879" s="79">
        <f t="shared" si="25"/>
        <v>42564</v>
      </c>
      <c r="B879" s="98">
        <f>VLOOKUP($A879+ROUND((COLUMN()-2)/24,5),АТС!$A$41:$F$736,5)+VLOOKUP($A879+ROUND((COLUMN()-2)/24,5),'Расчет сбытовых надбавок'!$B$2281:'Расчет сбытовых надбавок'!$G$3024,6)</f>
        <v>1041.26</v>
      </c>
      <c r="C879" s="98">
        <f>VLOOKUP($A879+ROUND((COLUMN()-2)/24,5),АТС!$A$41:$F$736,5)+VLOOKUP($A879+ROUND((COLUMN()-2)/24,5),'Расчет сбытовых надбавок'!$B$2281:'Расчет сбытовых надбавок'!$G$3024,6)</f>
        <v>985.38</v>
      </c>
      <c r="D879" s="98">
        <f>VLOOKUP($A879+ROUND((COLUMN()-2)/24,5),АТС!$A$41:$F$736,5)+VLOOKUP($A879+ROUND((COLUMN()-2)/24,5),'Расчет сбытовых надбавок'!$B$2281:'Расчет сбытовых надбавок'!$G$3024,6)</f>
        <v>56.650000000000006</v>
      </c>
      <c r="E879" s="98">
        <f>VLOOKUP($A879+ROUND((COLUMN()-2)/24,5),АТС!$A$41:$F$736,5)+VLOOKUP($A879+ROUND((COLUMN()-2)/24,5),'Расчет сбытовых надбавок'!$B$2281:'Расчет сбытовых надбавок'!$G$3024,6)</f>
        <v>855.05</v>
      </c>
      <c r="F879" s="98">
        <f>VLOOKUP($A879+ROUND((COLUMN()-2)/24,5),АТС!$A$41:$F$736,5)+VLOOKUP($A879+ROUND((COLUMN()-2)/24,5),'Расчет сбытовых надбавок'!$B$2281:'Расчет сбытовых надбавок'!$G$3024,6)</f>
        <v>804.77</v>
      </c>
      <c r="G879" s="98">
        <f>VLOOKUP($A879+ROUND((COLUMN()-2)/24,5),АТС!$A$41:$F$736,5)+VLOOKUP($A879+ROUND((COLUMN()-2)/24,5),'Расчет сбытовых надбавок'!$B$2281:'Расчет сбытовых надбавок'!$G$3024,6)</f>
        <v>794.75</v>
      </c>
      <c r="H879" s="98">
        <f>VLOOKUP($A879+ROUND((COLUMN()-2)/24,5),АТС!$A$41:$F$736,5)+VLOOKUP($A879+ROUND((COLUMN()-2)/24,5),'Расчет сбытовых надбавок'!$B$2281:'Расчет сбытовых надбавок'!$G$3024,6)</f>
        <v>0</v>
      </c>
      <c r="I879" s="98">
        <f>VLOOKUP($A879+ROUND((COLUMN()-2)/24,5),АТС!$A$41:$F$736,5)+VLOOKUP($A879+ROUND((COLUMN()-2)/24,5),'Расчет сбытовых надбавок'!$B$2281:'Расчет сбытовых надбавок'!$G$3024,6)</f>
        <v>0</v>
      </c>
      <c r="J879" s="98">
        <f>VLOOKUP($A879+ROUND((COLUMN()-2)/24,5),АТС!$A$41:$F$736,5)+VLOOKUP($A879+ROUND((COLUMN()-2)/24,5),'Расчет сбытовых надбавок'!$B$2281:'Расчет сбытовых надбавок'!$G$3024,6)</f>
        <v>23.98</v>
      </c>
      <c r="K879" s="98">
        <f>VLOOKUP($A879+ROUND((COLUMN()-2)/24,5),АТС!$A$41:$F$736,5)+VLOOKUP($A879+ROUND((COLUMN()-2)/24,5),'Расчет сбытовых надбавок'!$B$2281:'Расчет сбытовых надбавок'!$G$3024,6)</f>
        <v>59.72</v>
      </c>
      <c r="L879" s="98">
        <f>VLOOKUP($A879+ROUND((COLUMN()-2)/24,5),АТС!$A$41:$F$736,5)+VLOOKUP($A879+ROUND((COLUMN()-2)/24,5),'Расчет сбытовых надбавок'!$B$2281:'Расчет сбытовых надбавок'!$G$3024,6)</f>
        <v>117.46</v>
      </c>
      <c r="M879" s="98">
        <f>VLOOKUP($A879+ROUND((COLUMN()-2)/24,5),АТС!$A$41:$F$736,5)+VLOOKUP($A879+ROUND((COLUMN()-2)/24,5),'Расчет сбытовых надбавок'!$B$2281:'Расчет сбытовых надбавок'!$G$3024,6)</f>
        <v>133.09</v>
      </c>
      <c r="N879" s="98">
        <f>VLOOKUP($A879+ROUND((COLUMN()-2)/24,5),АТС!$A$41:$F$736,5)+VLOOKUP($A879+ROUND((COLUMN()-2)/24,5),'Расчет сбытовых надбавок'!$B$2281:'Расчет сбытовых надбавок'!$G$3024,6)</f>
        <v>39.96</v>
      </c>
      <c r="O879" s="98">
        <f>VLOOKUP($A879+ROUND((COLUMN()-2)/24,5),АТС!$A$41:$F$736,5)+VLOOKUP($A879+ROUND((COLUMN()-2)/24,5),'Расчет сбытовых надбавок'!$B$2281:'Расчет сбытовых надбавок'!$G$3024,6)</f>
        <v>21.57</v>
      </c>
      <c r="P879" s="98">
        <f>VLOOKUP($A879+ROUND((COLUMN()-2)/24,5),АТС!$A$41:$F$736,5)+VLOOKUP($A879+ROUND((COLUMN()-2)/24,5),'Расчет сбытовых надбавок'!$B$2281:'Расчет сбытовых надбавок'!$G$3024,6)</f>
        <v>50.949999999999996</v>
      </c>
      <c r="Q879" s="98">
        <f>VLOOKUP($A879+ROUND((COLUMN()-2)/24,5),АТС!$A$41:$F$736,5)+VLOOKUP($A879+ROUND((COLUMN()-2)/24,5),'Расчет сбытовых надбавок'!$B$2281:'Расчет сбытовых надбавок'!$G$3024,6)</f>
        <v>61.81</v>
      </c>
      <c r="R879" s="98">
        <f>VLOOKUP($A879+ROUND((COLUMN()-2)/24,5),АТС!$A$41:$F$736,5)+VLOOKUP($A879+ROUND((COLUMN()-2)/24,5),'Расчет сбытовых надбавок'!$B$2281:'Расчет сбытовых надбавок'!$G$3024,6)</f>
        <v>69.900000000000006</v>
      </c>
      <c r="S879" s="98">
        <f>VLOOKUP($A879+ROUND((COLUMN()-2)/24,5),АТС!$A$41:$F$736,5)+VLOOKUP($A879+ROUND((COLUMN()-2)/24,5),'Расчет сбытовых надбавок'!$B$2281:'Расчет сбытовых надбавок'!$G$3024,6)</f>
        <v>97.43</v>
      </c>
      <c r="T879" s="98">
        <f>VLOOKUP($A879+ROUND((COLUMN()-2)/24,5),АТС!$A$41:$F$736,5)+VLOOKUP($A879+ROUND((COLUMN()-2)/24,5),'Расчет сбытовых надбавок'!$B$2281:'Расчет сбытовых надбавок'!$G$3024,6)</f>
        <v>100.48</v>
      </c>
      <c r="U879" s="98">
        <f>VLOOKUP($A879+ROUND((COLUMN()-2)/24,5),АТС!$A$41:$F$736,5)+VLOOKUP($A879+ROUND((COLUMN()-2)/24,5),'Расчет сбытовых надбавок'!$B$2281:'Расчет сбытовых надбавок'!$G$3024,6)</f>
        <v>20.85</v>
      </c>
      <c r="V879" s="98">
        <f>VLOOKUP($A879+ROUND((COLUMN()-2)/24,5),АТС!$A$41:$F$736,5)+VLOOKUP($A879+ROUND((COLUMN()-2)/24,5),'Расчет сбытовых надбавок'!$B$2281:'Расчет сбытовых надбавок'!$G$3024,6)</f>
        <v>0.01</v>
      </c>
      <c r="W879" s="98">
        <f>VLOOKUP($A879+ROUND((COLUMN()-2)/24,5),АТС!$A$41:$F$736,5)+VLOOKUP($A879+ROUND((COLUMN()-2)/24,5),'Расчет сбытовых надбавок'!$B$2281:'Расчет сбытовых надбавок'!$G$3024,6)</f>
        <v>0</v>
      </c>
      <c r="X879" s="98">
        <f>VLOOKUP($A879+ROUND((COLUMN()-2)/24,5),АТС!$A$41:$F$736,5)+VLOOKUP($A879+ROUND((COLUMN()-2)/24,5),'Расчет сбытовых надбавок'!$B$2281:'Расчет сбытовых надбавок'!$G$3024,6)</f>
        <v>0</v>
      </c>
      <c r="Y879" s="98">
        <f>VLOOKUP($A879+ROUND((COLUMN()-2)/24,5),АТС!$A$41:$F$736,5)+VLOOKUP($A879+ROUND((COLUMN()-2)/24,5),'Расчет сбытовых надбавок'!$B$2281:'Расчет сбытовых надбавок'!$G$3024,6)</f>
        <v>0.01</v>
      </c>
    </row>
    <row r="880" spans="1:27" x14ac:dyDescent="0.2">
      <c r="A880" s="79">
        <f t="shared" si="25"/>
        <v>42565</v>
      </c>
      <c r="B880" s="98">
        <f>VLOOKUP($A880+ROUND((COLUMN()-2)/24,5),АТС!$A$41:$F$736,5)+VLOOKUP($A880+ROUND((COLUMN()-2)/24,5),'Расчет сбытовых надбавок'!$B$2281:'Расчет сбытовых надбавок'!$G$3024,6)</f>
        <v>140.51000000000002</v>
      </c>
      <c r="C880" s="98">
        <f>VLOOKUP($A880+ROUND((COLUMN()-2)/24,5),АТС!$A$41:$F$736,5)+VLOOKUP($A880+ROUND((COLUMN()-2)/24,5),'Расчет сбытовых надбавок'!$B$2281:'Расчет сбытовых надбавок'!$G$3024,6)</f>
        <v>12.379999999999999</v>
      </c>
      <c r="D880" s="98">
        <f>VLOOKUP($A880+ROUND((COLUMN()-2)/24,5),АТС!$A$41:$F$736,5)+VLOOKUP($A880+ROUND((COLUMN()-2)/24,5),'Расчет сбытовых надбавок'!$B$2281:'Расчет сбытовых надбавок'!$G$3024,6)</f>
        <v>10.879999999999999</v>
      </c>
      <c r="E880" s="98">
        <f>VLOOKUP($A880+ROUND((COLUMN()-2)/24,5),АТС!$A$41:$F$736,5)+VLOOKUP($A880+ROUND((COLUMN()-2)/24,5),'Расчет сбытовых надбавок'!$B$2281:'Расчет сбытовых надбавок'!$G$3024,6)</f>
        <v>13.27</v>
      </c>
      <c r="F880" s="98">
        <f>VLOOKUP($A880+ROUND((COLUMN()-2)/24,5),АТС!$A$41:$F$736,5)+VLOOKUP($A880+ROUND((COLUMN()-2)/24,5),'Расчет сбытовых надбавок'!$B$2281:'Расчет сбытовых надбавок'!$G$3024,6)</f>
        <v>9.4</v>
      </c>
      <c r="G880" s="98">
        <f>VLOOKUP($A880+ROUND((COLUMN()-2)/24,5),АТС!$A$41:$F$736,5)+VLOOKUP($A880+ROUND((COLUMN()-2)/24,5),'Расчет сбытовых надбавок'!$B$2281:'Расчет сбытовых надбавок'!$G$3024,6)</f>
        <v>0</v>
      </c>
      <c r="H880" s="98">
        <f>VLOOKUP($A880+ROUND((COLUMN()-2)/24,5),АТС!$A$41:$F$736,5)+VLOOKUP($A880+ROUND((COLUMN()-2)/24,5),'Расчет сбытовых надбавок'!$B$2281:'Расчет сбытовых надбавок'!$G$3024,6)</f>
        <v>0</v>
      </c>
      <c r="I880" s="98">
        <f>VLOOKUP($A880+ROUND((COLUMN()-2)/24,5),АТС!$A$41:$F$736,5)+VLOOKUP($A880+ROUND((COLUMN()-2)/24,5),'Расчет сбытовых надбавок'!$B$2281:'Расчет сбытовых надбавок'!$G$3024,6)</f>
        <v>0</v>
      </c>
      <c r="J880" s="98">
        <f>VLOOKUP($A880+ROUND((COLUMN()-2)/24,5),АТС!$A$41:$F$736,5)+VLOOKUP($A880+ROUND((COLUMN()-2)/24,5),'Расчет сбытовых надбавок'!$B$2281:'Расчет сбытовых надбавок'!$G$3024,6)</f>
        <v>650.55000000000007</v>
      </c>
      <c r="K880" s="98">
        <f>VLOOKUP($A880+ROUND((COLUMN()-2)/24,5),АТС!$A$41:$F$736,5)+VLOOKUP($A880+ROUND((COLUMN()-2)/24,5),'Расчет сбытовых надбавок'!$B$2281:'Расчет сбытовых надбавок'!$G$3024,6)</f>
        <v>56.29</v>
      </c>
      <c r="L880" s="98">
        <f>VLOOKUP($A880+ROUND((COLUMN()-2)/24,5),АТС!$A$41:$F$736,5)+VLOOKUP($A880+ROUND((COLUMN()-2)/24,5),'Расчет сбытовых надбавок'!$B$2281:'Расчет сбытовых надбавок'!$G$3024,6)</f>
        <v>90.17</v>
      </c>
      <c r="M880" s="98">
        <f>VLOOKUP($A880+ROUND((COLUMN()-2)/24,5),АТС!$A$41:$F$736,5)+VLOOKUP($A880+ROUND((COLUMN()-2)/24,5),'Расчет сбытовых надбавок'!$B$2281:'Расчет сбытовых надбавок'!$G$3024,6)</f>
        <v>6.6099999999999994</v>
      </c>
      <c r="N880" s="98">
        <f>VLOOKUP($A880+ROUND((COLUMN()-2)/24,5),АТС!$A$41:$F$736,5)+VLOOKUP($A880+ROUND((COLUMN()-2)/24,5),'Расчет сбытовых надбавок'!$B$2281:'Расчет сбытовых надбавок'!$G$3024,6)</f>
        <v>15.08</v>
      </c>
      <c r="O880" s="98">
        <f>VLOOKUP($A880+ROUND((COLUMN()-2)/24,5),АТС!$A$41:$F$736,5)+VLOOKUP($A880+ROUND((COLUMN()-2)/24,5),'Расчет сбытовых надбавок'!$B$2281:'Расчет сбытовых надбавок'!$G$3024,6)</f>
        <v>11.280000000000001</v>
      </c>
      <c r="P880" s="98">
        <f>VLOOKUP($A880+ROUND((COLUMN()-2)/24,5),АТС!$A$41:$F$736,5)+VLOOKUP($A880+ROUND((COLUMN()-2)/24,5),'Расчет сбытовых надбавок'!$B$2281:'Расчет сбытовых надбавок'!$G$3024,6)</f>
        <v>10.07</v>
      </c>
      <c r="Q880" s="98">
        <f>VLOOKUP($A880+ROUND((COLUMN()-2)/24,5),АТС!$A$41:$F$736,5)+VLOOKUP($A880+ROUND((COLUMN()-2)/24,5),'Расчет сбытовых надбавок'!$B$2281:'Расчет сбытовых надбавок'!$G$3024,6)</f>
        <v>11.8</v>
      </c>
      <c r="R880" s="98">
        <f>VLOOKUP($A880+ROUND((COLUMN()-2)/24,5),АТС!$A$41:$F$736,5)+VLOOKUP($A880+ROUND((COLUMN()-2)/24,5),'Расчет сбытовых надбавок'!$B$2281:'Расчет сбытовых надбавок'!$G$3024,6)</f>
        <v>24.55</v>
      </c>
      <c r="S880" s="98">
        <f>VLOOKUP($A880+ROUND((COLUMN()-2)/24,5),АТС!$A$41:$F$736,5)+VLOOKUP($A880+ROUND((COLUMN()-2)/24,5),'Расчет сбытовых надбавок'!$B$2281:'Расчет сбытовых надбавок'!$G$3024,6)</f>
        <v>33.369999999999997</v>
      </c>
      <c r="T880" s="98">
        <f>VLOOKUP($A880+ROUND((COLUMN()-2)/24,5),АТС!$A$41:$F$736,5)+VLOOKUP($A880+ROUND((COLUMN()-2)/24,5),'Расчет сбытовых надбавок'!$B$2281:'Расчет сбытовых надбавок'!$G$3024,6)</f>
        <v>0.01</v>
      </c>
      <c r="U880" s="98">
        <f>VLOOKUP($A880+ROUND((COLUMN()-2)/24,5),АТС!$A$41:$F$736,5)+VLOOKUP($A880+ROUND((COLUMN()-2)/24,5),'Расчет сбытовых надбавок'!$B$2281:'Расчет сбытовых надбавок'!$G$3024,6)</f>
        <v>0</v>
      </c>
      <c r="V880" s="98">
        <f>VLOOKUP($A880+ROUND((COLUMN()-2)/24,5),АТС!$A$41:$F$736,5)+VLOOKUP($A880+ROUND((COLUMN()-2)/24,5),'Расчет сбытовых надбавок'!$B$2281:'Расчет сбытовых надбавок'!$G$3024,6)</f>
        <v>0</v>
      </c>
      <c r="W880" s="98">
        <f>VLOOKUP($A880+ROUND((COLUMN()-2)/24,5),АТС!$A$41:$F$736,5)+VLOOKUP($A880+ROUND((COLUMN()-2)/24,5),'Расчет сбытовых надбавок'!$B$2281:'Расчет сбытовых надбавок'!$G$3024,6)</f>
        <v>0</v>
      </c>
      <c r="X880" s="98">
        <f>VLOOKUP($A880+ROUND((COLUMN()-2)/24,5),АТС!$A$41:$F$736,5)+VLOOKUP($A880+ROUND((COLUMN()-2)/24,5),'Расчет сбытовых надбавок'!$B$2281:'Расчет сбытовых надбавок'!$G$3024,6)</f>
        <v>31.39</v>
      </c>
      <c r="Y880" s="98">
        <f>VLOOKUP($A880+ROUND((COLUMN()-2)/24,5),АТС!$A$41:$F$736,5)+VLOOKUP($A880+ROUND((COLUMN()-2)/24,5),'Расчет сбытовых надбавок'!$B$2281:'Расчет сбытовых надбавок'!$G$3024,6)</f>
        <v>54.65</v>
      </c>
    </row>
    <row r="881" spans="1:25" x14ac:dyDescent="0.2">
      <c r="A881" s="79">
        <f t="shared" si="25"/>
        <v>42566</v>
      </c>
      <c r="B881" s="98">
        <f>VLOOKUP($A881+ROUND((COLUMN()-2)/24,5),АТС!$A$41:$F$736,5)+VLOOKUP($A881+ROUND((COLUMN()-2)/24,5),'Расчет сбытовых надбавок'!$B$2281:'Расчет сбытовых надбавок'!$G$3024,6)</f>
        <v>0</v>
      </c>
      <c r="C881" s="98">
        <f>VLOOKUP($A881+ROUND((COLUMN()-2)/24,5),АТС!$A$41:$F$736,5)+VLOOKUP($A881+ROUND((COLUMN()-2)/24,5),'Расчет сбытовых надбавок'!$B$2281:'Расчет сбытовых надбавок'!$G$3024,6)</f>
        <v>0</v>
      </c>
      <c r="D881" s="98">
        <f>VLOOKUP($A881+ROUND((COLUMN()-2)/24,5),АТС!$A$41:$F$736,5)+VLOOKUP($A881+ROUND((COLUMN()-2)/24,5),'Расчет сбытовых надбавок'!$B$2281:'Расчет сбытовых надбавок'!$G$3024,6)</f>
        <v>0</v>
      </c>
      <c r="E881" s="98">
        <f>VLOOKUP($A881+ROUND((COLUMN()-2)/24,5),АТС!$A$41:$F$736,5)+VLOOKUP($A881+ROUND((COLUMN()-2)/24,5),'Расчет сбытовых надбавок'!$B$2281:'Расчет сбытовых надбавок'!$G$3024,6)</f>
        <v>0.01</v>
      </c>
      <c r="F881" s="98">
        <f>VLOOKUP($A881+ROUND((COLUMN()-2)/24,5),АТС!$A$41:$F$736,5)+VLOOKUP($A881+ROUND((COLUMN()-2)/24,5),'Расчет сбытовых надбавок'!$B$2281:'Расчет сбытовых надбавок'!$G$3024,6)</f>
        <v>0</v>
      </c>
      <c r="G881" s="98">
        <f>VLOOKUP($A881+ROUND((COLUMN()-2)/24,5),АТС!$A$41:$F$736,5)+VLOOKUP($A881+ROUND((COLUMN()-2)/24,5),'Расчет сбытовых надбавок'!$B$2281:'Расчет сбытовых надбавок'!$G$3024,6)</f>
        <v>0</v>
      </c>
      <c r="H881" s="98">
        <f>VLOOKUP($A881+ROUND((COLUMN()-2)/24,5),АТС!$A$41:$F$736,5)+VLOOKUP($A881+ROUND((COLUMN()-2)/24,5),'Расчет сбытовых надбавок'!$B$2281:'Расчет сбытовых надбавок'!$G$3024,6)</f>
        <v>0</v>
      </c>
      <c r="I881" s="98">
        <f>VLOOKUP($A881+ROUND((COLUMN()-2)/24,5),АТС!$A$41:$F$736,5)+VLOOKUP($A881+ROUND((COLUMN()-2)/24,5),'Расчет сбытовых надбавок'!$B$2281:'Расчет сбытовых надбавок'!$G$3024,6)</f>
        <v>0</v>
      </c>
      <c r="J881" s="98">
        <f>VLOOKUP($A881+ROUND((COLUMN()-2)/24,5),АТС!$A$41:$F$736,5)+VLOOKUP($A881+ROUND((COLUMN()-2)/24,5),'Расчет сбытовых надбавок'!$B$2281:'Расчет сбытовых надбавок'!$G$3024,6)</f>
        <v>0.01</v>
      </c>
      <c r="K881" s="98">
        <f>VLOOKUP($A881+ROUND((COLUMN()-2)/24,5),АТС!$A$41:$F$736,5)+VLOOKUP($A881+ROUND((COLUMN()-2)/24,5),'Расчет сбытовых надбавок'!$B$2281:'Расчет сбытовых надбавок'!$G$3024,6)</f>
        <v>0</v>
      </c>
      <c r="L881" s="98">
        <f>VLOOKUP($A881+ROUND((COLUMN()-2)/24,5),АТС!$A$41:$F$736,5)+VLOOKUP($A881+ROUND((COLUMN()-2)/24,5),'Расчет сбытовых надбавок'!$B$2281:'Расчет сбытовых надбавок'!$G$3024,6)</f>
        <v>0</v>
      </c>
      <c r="M881" s="98">
        <f>VLOOKUP($A881+ROUND((COLUMN()-2)/24,5),АТС!$A$41:$F$736,5)+VLOOKUP($A881+ROUND((COLUMN()-2)/24,5),'Расчет сбытовых надбавок'!$B$2281:'Расчет сбытовых надбавок'!$G$3024,6)</f>
        <v>0</v>
      </c>
      <c r="N881" s="98">
        <f>VLOOKUP($A881+ROUND((COLUMN()-2)/24,5),АТС!$A$41:$F$736,5)+VLOOKUP($A881+ROUND((COLUMN()-2)/24,5),'Расчет сбытовых надбавок'!$B$2281:'Расчет сбытовых надбавок'!$G$3024,6)</f>
        <v>83.77</v>
      </c>
      <c r="O881" s="98">
        <f>VLOOKUP($A881+ROUND((COLUMN()-2)/24,5),АТС!$A$41:$F$736,5)+VLOOKUP($A881+ROUND((COLUMN()-2)/24,5),'Расчет сбытовых надбавок'!$B$2281:'Расчет сбытовых надбавок'!$G$3024,6)</f>
        <v>77.75</v>
      </c>
      <c r="P881" s="98">
        <f>VLOOKUP($A881+ROUND((COLUMN()-2)/24,5),АТС!$A$41:$F$736,5)+VLOOKUP($A881+ROUND((COLUMN()-2)/24,5),'Расчет сбытовых надбавок'!$B$2281:'Расчет сбытовых надбавок'!$G$3024,6)</f>
        <v>141.85000000000002</v>
      </c>
      <c r="Q881" s="98">
        <f>VLOOKUP($A881+ROUND((COLUMN()-2)/24,5),АТС!$A$41:$F$736,5)+VLOOKUP($A881+ROUND((COLUMN()-2)/24,5),'Расчет сбытовых надбавок'!$B$2281:'Расчет сбытовых надбавок'!$G$3024,6)</f>
        <v>120.81</v>
      </c>
      <c r="R881" s="98">
        <f>VLOOKUP($A881+ROUND((COLUMN()-2)/24,5),АТС!$A$41:$F$736,5)+VLOOKUP($A881+ROUND((COLUMN()-2)/24,5),'Расчет сбытовых надбавок'!$B$2281:'Расчет сбытовых надбавок'!$G$3024,6)</f>
        <v>91.14</v>
      </c>
      <c r="S881" s="98">
        <f>VLOOKUP($A881+ROUND((COLUMN()-2)/24,5),АТС!$A$41:$F$736,5)+VLOOKUP($A881+ROUND((COLUMN()-2)/24,5),'Расчет сбытовых надбавок'!$B$2281:'Расчет сбытовых надбавок'!$G$3024,6)</f>
        <v>137.48000000000002</v>
      </c>
      <c r="T881" s="98">
        <f>VLOOKUP($A881+ROUND((COLUMN()-2)/24,5),АТС!$A$41:$F$736,5)+VLOOKUP($A881+ROUND((COLUMN()-2)/24,5),'Расчет сбытовых надбавок'!$B$2281:'Расчет сбытовых надбавок'!$G$3024,6)</f>
        <v>0.01</v>
      </c>
      <c r="U881" s="98">
        <f>VLOOKUP($A881+ROUND((COLUMN()-2)/24,5),АТС!$A$41:$F$736,5)+VLOOKUP($A881+ROUND((COLUMN()-2)/24,5),'Расчет сбытовых надбавок'!$B$2281:'Расчет сбытовых надбавок'!$G$3024,6)</f>
        <v>0</v>
      </c>
      <c r="V881" s="98">
        <f>VLOOKUP($A881+ROUND((COLUMN()-2)/24,5),АТС!$A$41:$F$736,5)+VLOOKUP($A881+ROUND((COLUMN()-2)/24,5),'Расчет сбытовых надбавок'!$B$2281:'Расчет сбытовых надбавок'!$G$3024,6)</f>
        <v>0</v>
      </c>
      <c r="W881" s="98">
        <f>VLOOKUP($A881+ROUND((COLUMN()-2)/24,5),АТС!$A$41:$F$736,5)+VLOOKUP($A881+ROUND((COLUMN()-2)/24,5),'Расчет сбытовых надбавок'!$B$2281:'Расчет сбытовых надбавок'!$G$3024,6)</f>
        <v>0.69000000000000006</v>
      </c>
      <c r="X881" s="98">
        <f>VLOOKUP($A881+ROUND((COLUMN()-2)/24,5),АТС!$A$41:$F$736,5)+VLOOKUP($A881+ROUND((COLUMN()-2)/24,5),'Расчет сбытовых надбавок'!$B$2281:'Расчет сбытовых надбавок'!$G$3024,6)</f>
        <v>190.28</v>
      </c>
      <c r="Y881" s="98">
        <f>VLOOKUP($A881+ROUND((COLUMN()-2)/24,5),АТС!$A$41:$F$736,5)+VLOOKUP($A881+ROUND((COLUMN()-2)/24,5),'Расчет сбытовых надбавок'!$B$2281:'Расчет сбытовых надбавок'!$G$3024,6)</f>
        <v>189.61</v>
      </c>
    </row>
    <row r="882" spans="1:25" x14ac:dyDescent="0.2">
      <c r="A882" s="79">
        <f t="shared" si="25"/>
        <v>42567</v>
      </c>
      <c r="B882" s="98">
        <f>VLOOKUP($A882+ROUND((COLUMN()-2)/24,5),АТС!$A$41:$F$736,5)+VLOOKUP($A882+ROUND((COLUMN()-2)/24,5),'Расчет сбытовых надбавок'!$B$2281:'Расчет сбытовых надбавок'!$G$3024,6)</f>
        <v>176.52</v>
      </c>
      <c r="C882" s="98">
        <f>VLOOKUP($A882+ROUND((COLUMN()-2)/24,5),АТС!$A$41:$F$736,5)+VLOOKUP($A882+ROUND((COLUMN()-2)/24,5),'Расчет сбытовых надбавок'!$B$2281:'Расчет сбытовых надбавок'!$G$3024,6)</f>
        <v>44.73</v>
      </c>
      <c r="D882" s="98">
        <f>VLOOKUP($A882+ROUND((COLUMN()-2)/24,5),АТС!$A$41:$F$736,5)+VLOOKUP($A882+ROUND((COLUMN()-2)/24,5),'Расчет сбытовых надбавок'!$B$2281:'Расчет сбытовых надбавок'!$G$3024,6)</f>
        <v>0</v>
      </c>
      <c r="E882" s="98">
        <f>VLOOKUP($A882+ROUND((COLUMN()-2)/24,5),АТС!$A$41:$F$736,5)+VLOOKUP($A882+ROUND((COLUMN()-2)/24,5),'Расчет сбытовых надбавок'!$B$2281:'Расчет сбытовых надбавок'!$G$3024,6)</f>
        <v>0</v>
      </c>
      <c r="F882" s="98">
        <f>VLOOKUP($A882+ROUND((COLUMN()-2)/24,5),АТС!$A$41:$F$736,5)+VLOOKUP($A882+ROUND((COLUMN()-2)/24,5),'Расчет сбытовых надбавок'!$B$2281:'Расчет сбытовых надбавок'!$G$3024,6)</f>
        <v>0</v>
      </c>
      <c r="G882" s="98">
        <f>VLOOKUP($A882+ROUND((COLUMN()-2)/24,5),АТС!$A$41:$F$736,5)+VLOOKUP($A882+ROUND((COLUMN()-2)/24,5),'Расчет сбытовых надбавок'!$B$2281:'Расчет сбытовых надбавок'!$G$3024,6)</f>
        <v>0</v>
      </c>
      <c r="H882" s="98">
        <f>VLOOKUP($A882+ROUND((COLUMN()-2)/24,5),АТС!$A$41:$F$736,5)+VLOOKUP($A882+ROUND((COLUMN()-2)/24,5),'Расчет сбытовых надбавок'!$B$2281:'Расчет сбытовых надбавок'!$G$3024,6)</f>
        <v>0</v>
      </c>
      <c r="I882" s="98">
        <f>VLOOKUP($A882+ROUND((COLUMN()-2)/24,5),АТС!$A$41:$F$736,5)+VLOOKUP($A882+ROUND((COLUMN()-2)/24,5),'Расчет сбытовых надбавок'!$B$2281:'Расчет сбытовых надбавок'!$G$3024,6)</f>
        <v>0</v>
      </c>
      <c r="J882" s="98">
        <f>VLOOKUP($A882+ROUND((COLUMN()-2)/24,5),АТС!$A$41:$F$736,5)+VLOOKUP($A882+ROUND((COLUMN()-2)/24,5),'Расчет сбытовых надбавок'!$B$2281:'Расчет сбытовых надбавок'!$G$3024,6)</f>
        <v>0</v>
      </c>
      <c r="K882" s="98">
        <f>VLOOKUP($A882+ROUND((COLUMN()-2)/24,5),АТС!$A$41:$F$736,5)+VLOOKUP($A882+ROUND((COLUMN()-2)/24,5),'Расчет сбытовых надбавок'!$B$2281:'Расчет сбытовых надбавок'!$G$3024,6)</f>
        <v>15.33</v>
      </c>
      <c r="L882" s="98">
        <f>VLOOKUP($A882+ROUND((COLUMN()-2)/24,5),АТС!$A$41:$F$736,5)+VLOOKUP($A882+ROUND((COLUMN()-2)/24,5),'Расчет сбытовых надбавок'!$B$2281:'Расчет сбытовых надбавок'!$G$3024,6)</f>
        <v>22.32</v>
      </c>
      <c r="M882" s="98">
        <f>VLOOKUP($A882+ROUND((COLUMN()-2)/24,5),АТС!$A$41:$F$736,5)+VLOOKUP($A882+ROUND((COLUMN()-2)/24,5),'Расчет сбытовых надбавок'!$B$2281:'Расчет сбытовых надбавок'!$G$3024,6)</f>
        <v>27.56</v>
      </c>
      <c r="N882" s="98">
        <f>VLOOKUP($A882+ROUND((COLUMN()-2)/24,5),АТС!$A$41:$F$736,5)+VLOOKUP($A882+ROUND((COLUMN()-2)/24,5),'Расчет сбытовых надбавок'!$B$2281:'Расчет сбытовых надбавок'!$G$3024,6)</f>
        <v>124.64</v>
      </c>
      <c r="O882" s="98">
        <f>VLOOKUP($A882+ROUND((COLUMN()-2)/24,5),АТС!$A$41:$F$736,5)+VLOOKUP($A882+ROUND((COLUMN()-2)/24,5),'Расчет сбытовых надбавок'!$B$2281:'Расчет сбытовых надбавок'!$G$3024,6)</f>
        <v>136.32</v>
      </c>
      <c r="P882" s="98">
        <f>VLOOKUP($A882+ROUND((COLUMN()-2)/24,5),АТС!$A$41:$F$736,5)+VLOOKUP($A882+ROUND((COLUMN()-2)/24,5),'Расчет сбытовых надбавок'!$B$2281:'Расчет сбытовых надбавок'!$G$3024,6)</f>
        <v>130.85</v>
      </c>
      <c r="Q882" s="98">
        <f>VLOOKUP($A882+ROUND((COLUMN()-2)/24,5),АТС!$A$41:$F$736,5)+VLOOKUP($A882+ROUND((COLUMN()-2)/24,5),'Расчет сбытовых надбавок'!$B$2281:'Расчет сбытовых надбавок'!$G$3024,6)</f>
        <v>129.94999999999999</v>
      </c>
      <c r="R882" s="98">
        <f>VLOOKUP($A882+ROUND((COLUMN()-2)/24,5),АТС!$A$41:$F$736,5)+VLOOKUP($A882+ROUND((COLUMN()-2)/24,5),'Расчет сбытовых надбавок'!$B$2281:'Расчет сбытовых надбавок'!$G$3024,6)</f>
        <v>126.97</v>
      </c>
      <c r="S882" s="98">
        <f>VLOOKUP($A882+ROUND((COLUMN()-2)/24,5),АТС!$A$41:$F$736,5)+VLOOKUP($A882+ROUND((COLUMN()-2)/24,5),'Расчет сбытовых надбавок'!$B$2281:'Расчет сбытовых надбавок'!$G$3024,6)</f>
        <v>172.1</v>
      </c>
      <c r="T882" s="98">
        <f>VLOOKUP($A882+ROUND((COLUMN()-2)/24,5),АТС!$A$41:$F$736,5)+VLOOKUP($A882+ROUND((COLUMN()-2)/24,5),'Расчет сбытовых надбавок'!$B$2281:'Расчет сбытовых надбавок'!$G$3024,6)</f>
        <v>148.87</v>
      </c>
      <c r="U882" s="98">
        <f>VLOOKUP($A882+ROUND((COLUMN()-2)/24,5),АТС!$A$41:$F$736,5)+VLOOKUP($A882+ROUND((COLUMN()-2)/24,5),'Расчет сбытовых надбавок'!$B$2281:'Расчет сбытовых надбавок'!$G$3024,6)</f>
        <v>104.85</v>
      </c>
      <c r="V882" s="98">
        <f>VLOOKUP($A882+ROUND((COLUMN()-2)/24,5),АТС!$A$41:$F$736,5)+VLOOKUP($A882+ROUND((COLUMN()-2)/24,5),'Расчет сбытовых надбавок'!$B$2281:'Расчет сбытовых надбавок'!$G$3024,6)</f>
        <v>0</v>
      </c>
      <c r="W882" s="98">
        <f>VLOOKUP($A882+ROUND((COLUMN()-2)/24,5),АТС!$A$41:$F$736,5)+VLOOKUP($A882+ROUND((COLUMN()-2)/24,5),'Расчет сбытовых надбавок'!$B$2281:'Расчет сбытовых надбавок'!$G$3024,6)</f>
        <v>95.24</v>
      </c>
      <c r="X882" s="98">
        <f>VLOOKUP($A882+ROUND((COLUMN()-2)/24,5),АТС!$A$41:$F$736,5)+VLOOKUP($A882+ROUND((COLUMN()-2)/24,5),'Расчет сбытовых надбавок'!$B$2281:'Расчет сбытовых надбавок'!$G$3024,6)</f>
        <v>227.95</v>
      </c>
      <c r="Y882" s="98">
        <f>VLOOKUP($A882+ROUND((COLUMN()-2)/24,5),АТС!$A$41:$F$736,5)+VLOOKUP($A882+ROUND((COLUMN()-2)/24,5),'Расчет сбытовых надбавок'!$B$2281:'Расчет сбытовых надбавок'!$G$3024,6)</f>
        <v>144.6</v>
      </c>
    </row>
    <row r="883" spans="1:25" x14ac:dyDescent="0.2">
      <c r="A883" s="79">
        <f t="shared" si="25"/>
        <v>42568</v>
      </c>
      <c r="B883" s="98">
        <f>VLOOKUP($A883+ROUND((COLUMN()-2)/24,5),АТС!$A$41:$F$736,5)+VLOOKUP($A883+ROUND((COLUMN()-2)/24,5),'Расчет сбытовых надбавок'!$B$2281:'Расчет сбытовых надбавок'!$G$3024,6)</f>
        <v>115.3</v>
      </c>
      <c r="C883" s="98">
        <f>VLOOKUP($A883+ROUND((COLUMN()-2)/24,5),АТС!$A$41:$F$736,5)+VLOOKUP($A883+ROUND((COLUMN()-2)/24,5),'Расчет сбытовых надбавок'!$B$2281:'Расчет сбытовых надбавок'!$G$3024,6)</f>
        <v>33.419999999999995</v>
      </c>
      <c r="D883" s="98">
        <f>VLOOKUP($A883+ROUND((COLUMN()-2)/24,5),АТС!$A$41:$F$736,5)+VLOOKUP($A883+ROUND((COLUMN()-2)/24,5),'Расчет сбытовых надбавок'!$B$2281:'Расчет сбытовых надбавок'!$G$3024,6)</f>
        <v>21.34</v>
      </c>
      <c r="E883" s="98">
        <f>VLOOKUP($A883+ROUND((COLUMN()-2)/24,5),АТС!$A$41:$F$736,5)+VLOOKUP($A883+ROUND((COLUMN()-2)/24,5),'Расчет сбытовых надбавок'!$B$2281:'Расчет сбытовых надбавок'!$G$3024,6)</f>
        <v>88.490000000000009</v>
      </c>
      <c r="F883" s="98">
        <f>VLOOKUP($A883+ROUND((COLUMN()-2)/24,5),АТС!$A$41:$F$736,5)+VLOOKUP($A883+ROUND((COLUMN()-2)/24,5),'Расчет сбытовых надбавок'!$B$2281:'Расчет сбытовых надбавок'!$G$3024,6)</f>
        <v>112.12</v>
      </c>
      <c r="G883" s="98">
        <f>VLOOKUP($A883+ROUND((COLUMN()-2)/24,5),АТС!$A$41:$F$736,5)+VLOOKUP($A883+ROUND((COLUMN()-2)/24,5),'Расчет сбытовых надбавок'!$B$2281:'Расчет сбытовых надбавок'!$G$3024,6)</f>
        <v>0</v>
      </c>
      <c r="H883" s="98">
        <f>VLOOKUP($A883+ROUND((COLUMN()-2)/24,5),АТС!$A$41:$F$736,5)+VLOOKUP($A883+ROUND((COLUMN()-2)/24,5),'Расчет сбытовых надбавок'!$B$2281:'Расчет сбытовых надбавок'!$G$3024,6)</f>
        <v>0</v>
      </c>
      <c r="I883" s="98">
        <f>VLOOKUP($A883+ROUND((COLUMN()-2)/24,5),АТС!$A$41:$F$736,5)+VLOOKUP($A883+ROUND((COLUMN()-2)/24,5),'Расчет сбытовых надбавок'!$B$2281:'Расчет сбытовых надбавок'!$G$3024,6)</f>
        <v>624.33000000000004</v>
      </c>
      <c r="J883" s="98">
        <f>VLOOKUP($A883+ROUND((COLUMN()-2)/24,5),АТС!$A$41:$F$736,5)+VLOOKUP($A883+ROUND((COLUMN()-2)/24,5),'Расчет сбытовых надбавок'!$B$2281:'Расчет сбытовых надбавок'!$G$3024,6)</f>
        <v>948.07</v>
      </c>
      <c r="K883" s="98">
        <f>VLOOKUP($A883+ROUND((COLUMN()-2)/24,5),АТС!$A$41:$F$736,5)+VLOOKUP($A883+ROUND((COLUMN()-2)/24,5),'Расчет сбытовых надбавок'!$B$2281:'Расчет сбытовых надбавок'!$G$3024,6)</f>
        <v>1269.8900000000001</v>
      </c>
      <c r="L883" s="98">
        <f>VLOOKUP($A883+ROUND((COLUMN()-2)/24,5),АТС!$A$41:$F$736,5)+VLOOKUP($A883+ROUND((COLUMN()-2)/24,5),'Расчет сбытовых надбавок'!$B$2281:'Расчет сбытовых надбавок'!$G$3024,6)</f>
        <v>0</v>
      </c>
      <c r="M883" s="98">
        <f>VLOOKUP($A883+ROUND((COLUMN()-2)/24,5),АТС!$A$41:$F$736,5)+VLOOKUP($A883+ROUND((COLUMN()-2)/24,5),'Расчет сбытовых надбавок'!$B$2281:'Расчет сбытовых надбавок'!$G$3024,6)</f>
        <v>0</v>
      </c>
      <c r="N883" s="98">
        <f>VLOOKUP($A883+ROUND((COLUMN()-2)/24,5),АТС!$A$41:$F$736,5)+VLOOKUP($A883+ROUND((COLUMN()-2)/24,5),'Расчет сбытовых надбавок'!$B$2281:'Расчет сбытовых надбавок'!$G$3024,6)</f>
        <v>12.57</v>
      </c>
      <c r="O883" s="98">
        <f>VLOOKUP($A883+ROUND((COLUMN()-2)/24,5),АТС!$A$41:$F$736,5)+VLOOKUP($A883+ROUND((COLUMN()-2)/24,5),'Расчет сбытовых надбавок'!$B$2281:'Расчет сбытовых надбавок'!$G$3024,6)</f>
        <v>15.159999999999998</v>
      </c>
      <c r="P883" s="98">
        <f>VLOOKUP($A883+ROUND((COLUMN()-2)/24,5),АТС!$A$41:$F$736,5)+VLOOKUP($A883+ROUND((COLUMN()-2)/24,5),'Расчет сбытовых надбавок'!$B$2281:'Расчет сбытовых надбавок'!$G$3024,6)</f>
        <v>0</v>
      </c>
      <c r="Q883" s="98">
        <f>VLOOKUP($A883+ROUND((COLUMN()-2)/24,5),АТС!$A$41:$F$736,5)+VLOOKUP($A883+ROUND((COLUMN()-2)/24,5),'Расчет сбытовых надбавок'!$B$2281:'Расчет сбытовых надбавок'!$G$3024,6)</f>
        <v>0.41000000000000003</v>
      </c>
      <c r="R883" s="98">
        <f>VLOOKUP($A883+ROUND((COLUMN()-2)/24,5),АТС!$A$41:$F$736,5)+VLOOKUP($A883+ROUND((COLUMN()-2)/24,5),'Расчет сбытовых надбавок'!$B$2281:'Расчет сбытовых надбавок'!$G$3024,6)</f>
        <v>0</v>
      </c>
      <c r="S883" s="98">
        <f>VLOOKUP($A883+ROUND((COLUMN()-2)/24,5),АТС!$A$41:$F$736,5)+VLOOKUP($A883+ROUND((COLUMN()-2)/24,5),'Расчет сбытовых надбавок'!$B$2281:'Расчет сбытовых надбавок'!$G$3024,6)</f>
        <v>0</v>
      </c>
      <c r="T883" s="98">
        <f>VLOOKUP($A883+ROUND((COLUMN()-2)/24,5),АТС!$A$41:$F$736,5)+VLOOKUP($A883+ROUND((COLUMN()-2)/24,5),'Расчет сбытовых надбавок'!$B$2281:'Расчет сбытовых надбавок'!$G$3024,6)</f>
        <v>0</v>
      </c>
      <c r="U883" s="98">
        <f>VLOOKUP($A883+ROUND((COLUMN()-2)/24,5),АТС!$A$41:$F$736,5)+VLOOKUP($A883+ROUND((COLUMN()-2)/24,5),'Расчет сбытовых надбавок'!$B$2281:'Расчет сбытовых надбавок'!$G$3024,6)</f>
        <v>0</v>
      </c>
      <c r="V883" s="98">
        <f>VLOOKUP($A883+ROUND((COLUMN()-2)/24,5),АТС!$A$41:$F$736,5)+VLOOKUP($A883+ROUND((COLUMN()-2)/24,5),'Расчет сбытовых надбавок'!$B$2281:'Расчет сбытовых надбавок'!$G$3024,6)</f>
        <v>0</v>
      </c>
      <c r="W883" s="98">
        <f>VLOOKUP($A883+ROUND((COLUMN()-2)/24,5),АТС!$A$41:$F$736,5)+VLOOKUP($A883+ROUND((COLUMN()-2)/24,5),'Расчет сбытовых надбавок'!$B$2281:'Расчет сбытовых надбавок'!$G$3024,6)</f>
        <v>0.04</v>
      </c>
      <c r="X883" s="98">
        <f>VLOOKUP($A883+ROUND((COLUMN()-2)/24,5),АТС!$A$41:$F$736,5)+VLOOKUP($A883+ROUND((COLUMN()-2)/24,5),'Расчет сбытовых надбавок'!$B$2281:'Расчет сбытовых надбавок'!$G$3024,6)</f>
        <v>47.11</v>
      </c>
      <c r="Y883" s="98">
        <f>VLOOKUP($A883+ROUND((COLUMN()-2)/24,5),АТС!$A$41:$F$736,5)+VLOOKUP($A883+ROUND((COLUMN()-2)/24,5),'Расчет сбытовых надбавок'!$B$2281:'Расчет сбытовых надбавок'!$G$3024,6)</f>
        <v>81.7</v>
      </c>
    </row>
    <row r="884" spans="1:25" x14ac:dyDescent="0.2">
      <c r="A884" s="79">
        <f t="shared" si="25"/>
        <v>42569</v>
      </c>
      <c r="B884" s="98">
        <f>VLOOKUP($A884+ROUND((COLUMN()-2)/24,5),АТС!$A$41:$F$736,5)+VLOOKUP($A884+ROUND((COLUMN()-2)/24,5),'Расчет сбытовых надбавок'!$B$2281:'Расчет сбытовых надбавок'!$G$3024,6)</f>
        <v>0</v>
      </c>
      <c r="C884" s="98">
        <f>VLOOKUP($A884+ROUND((COLUMN()-2)/24,5),АТС!$A$41:$F$736,5)+VLOOKUP($A884+ROUND((COLUMN()-2)/24,5),'Расчет сбытовых надбавок'!$B$2281:'Расчет сбытовых надбавок'!$G$3024,6)</f>
        <v>0</v>
      </c>
      <c r="D884" s="98">
        <f>VLOOKUP($A884+ROUND((COLUMN()-2)/24,5),АТС!$A$41:$F$736,5)+VLOOKUP($A884+ROUND((COLUMN()-2)/24,5),'Расчет сбытовых надбавок'!$B$2281:'Расчет сбытовых надбавок'!$G$3024,6)</f>
        <v>0</v>
      </c>
      <c r="E884" s="98">
        <f>VLOOKUP($A884+ROUND((COLUMN()-2)/24,5),АТС!$A$41:$F$736,5)+VLOOKUP($A884+ROUND((COLUMN()-2)/24,5),'Расчет сбытовых надбавок'!$B$2281:'Расчет сбытовых надбавок'!$G$3024,6)</f>
        <v>0</v>
      </c>
      <c r="F884" s="98">
        <f>VLOOKUP($A884+ROUND((COLUMN()-2)/24,5),АТС!$A$41:$F$736,5)+VLOOKUP($A884+ROUND((COLUMN()-2)/24,5),'Расчет сбытовых надбавок'!$B$2281:'Расчет сбытовых надбавок'!$G$3024,6)</f>
        <v>0.01</v>
      </c>
      <c r="G884" s="98">
        <f>VLOOKUP($A884+ROUND((COLUMN()-2)/24,5),АТС!$A$41:$F$736,5)+VLOOKUP($A884+ROUND((COLUMN()-2)/24,5),'Расчет сбытовых надбавок'!$B$2281:'Расчет сбытовых надбавок'!$G$3024,6)</f>
        <v>0.01</v>
      </c>
      <c r="H884" s="98">
        <f>VLOOKUP($A884+ROUND((COLUMN()-2)/24,5),АТС!$A$41:$F$736,5)+VLOOKUP($A884+ROUND((COLUMN()-2)/24,5),'Расчет сбытовых надбавок'!$B$2281:'Расчет сбытовых надбавок'!$G$3024,6)</f>
        <v>0.01</v>
      </c>
      <c r="I884" s="98">
        <f>VLOOKUP($A884+ROUND((COLUMN()-2)/24,5),АТС!$A$41:$F$736,5)+VLOOKUP($A884+ROUND((COLUMN()-2)/24,5),'Расчет сбытовых надбавок'!$B$2281:'Расчет сбытовых надбавок'!$G$3024,6)</f>
        <v>0</v>
      </c>
      <c r="J884" s="98">
        <f>VLOOKUP($A884+ROUND((COLUMN()-2)/24,5),АТС!$A$41:$F$736,5)+VLOOKUP($A884+ROUND((COLUMN()-2)/24,5),'Расчет сбытовых надбавок'!$B$2281:'Расчет сбытовых надбавок'!$G$3024,6)</f>
        <v>850.84</v>
      </c>
      <c r="K884" s="98">
        <f>VLOOKUP($A884+ROUND((COLUMN()-2)/24,5),АТС!$A$41:$F$736,5)+VLOOKUP($A884+ROUND((COLUMN()-2)/24,5),'Расчет сбытовых надбавок'!$B$2281:'Расчет сбытовых надбавок'!$G$3024,6)</f>
        <v>931.33999999999992</v>
      </c>
      <c r="L884" s="98">
        <f>VLOOKUP($A884+ROUND((COLUMN()-2)/24,5),АТС!$A$41:$F$736,5)+VLOOKUP($A884+ROUND((COLUMN()-2)/24,5),'Расчет сбытовых надбавок'!$B$2281:'Расчет сбытовых надбавок'!$G$3024,6)</f>
        <v>156.13</v>
      </c>
      <c r="M884" s="98">
        <f>VLOOKUP($A884+ROUND((COLUMN()-2)/24,5),АТС!$A$41:$F$736,5)+VLOOKUP($A884+ROUND((COLUMN()-2)/24,5),'Расчет сбытовых надбавок'!$B$2281:'Расчет сбытовых надбавок'!$G$3024,6)</f>
        <v>153.35000000000002</v>
      </c>
      <c r="N884" s="98">
        <f>VLOOKUP($A884+ROUND((COLUMN()-2)/24,5),АТС!$A$41:$F$736,5)+VLOOKUP($A884+ROUND((COLUMN()-2)/24,5),'Расчет сбытовых надбавок'!$B$2281:'Расчет сбытовых надбавок'!$G$3024,6)</f>
        <v>0</v>
      </c>
      <c r="O884" s="98">
        <f>VLOOKUP($A884+ROUND((COLUMN()-2)/24,5),АТС!$A$41:$F$736,5)+VLOOKUP($A884+ROUND((COLUMN()-2)/24,5),'Расчет сбытовых надбавок'!$B$2281:'Расчет сбытовых надбавок'!$G$3024,6)</f>
        <v>0.01</v>
      </c>
      <c r="P884" s="98">
        <f>VLOOKUP($A884+ROUND((COLUMN()-2)/24,5),АТС!$A$41:$F$736,5)+VLOOKUP($A884+ROUND((COLUMN()-2)/24,5),'Расчет сбытовых надбавок'!$B$2281:'Расчет сбытовых надбавок'!$G$3024,6)</f>
        <v>0</v>
      </c>
      <c r="Q884" s="98">
        <f>VLOOKUP($A884+ROUND((COLUMN()-2)/24,5),АТС!$A$41:$F$736,5)+VLOOKUP($A884+ROUND((COLUMN()-2)/24,5),'Расчет сбытовых надбавок'!$B$2281:'Расчет сбытовых надбавок'!$G$3024,6)</f>
        <v>0</v>
      </c>
      <c r="R884" s="98">
        <f>VLOOKUP($A884+ROUND((COLUMN()-2)/24,5),АТС!$A$41:$F$736,5)+VLOOKUP($A884+ROUND((COLUMN()-2)/24,5),'Расчет сбытовых надбавок'!$B$2281:'Расчет сбытовых надбавок'!$G$3024,6)</f>
        <v>0</v>
      </c>
      <c r="S884" s="98">
        <f>VLOOKUP($A884+ROUND((COLUMN()-2)/24,5),АТС!$A$41:$F$736,5)+VLOOKUP($A884+ROUND((COLUMN()-2)/24,5),'Расчет сбытовых надбавок'!$B$2281:'Расчет сбытовых надбавок'!$G$3024,6)</f>
        <v>0</v>
      </c>
      <c r="T884" s="98">
        <f>VLOOKUP($A884+ROUND((COLUMN()-2)/24,5),АТС!$A$41:$F$736,5)+VLOOKUP($A884+ROUND((COLUMN()-2)/24,5),'Расчет сбытовых надбавок'!$B$2281:'Расчет сбытовых надбавок'!$G$3024,6)</f>
        <v>0.01</v>
      </c>
      <c r="U884" s="98">
        <f>VLOOKUP($A884+ROUND((COLUMN()-2)/24,5),АТС!$A$41:$F$736,5)+VLOOKUP($A884+ROUND((COLUMN()-2)/24,5),'Расчет сбытовых надбавок'!$B$2281:'Расчет сбытовых надбавок'!$G$3024,6)</f>
        <v>0.01</v>
      </c>
      <c r="V884" s="98">
        <f>VLOOKUP($A884+ROUND((COLUMN()-2)/24,5),АТС!$A$41:$F$736,5)+VLOOKUP($A884+ROUND((COLUMN()-2)/24,5),'Расчет сбытовых надбавок'!$B$2281:'Расчет сбытовых надбавок'!$G$3024,6)</f>
        <v>0</v>
      </c>
      <c r="W884" s="98">
        <f>VLOOKUP($A884+ROUND((COLUMN()-2)/24,5),АТС!$A$41:$F$736,5)+VLOOKUP($A884+ROUND((COLUMN()-2)/24,5),'Расчет сбытовых надбавок'!$B$2281:'Расчет сбытовых надбавок'!$G$3024,6)</f>
        <v>0</v>
      </c>
      <c r="X884" s="98">
        <f>VLOOKUP($A884+ROUND((COLUMN()-2)/24,5),АТС!$A$41:$F$736,5)+VLOOKUP($A884+ROUND((COLUMN()-2)/24,5),'Расчет сбытовых надбавок'!$B$2281:'Расчет сбытовых надбавок'!$G$3024,6)</f>
        <v>332.25</v>
      </c>
      <c r="Y884" s="98">
        <f>VLOOKUP($A884+ROUND((COLUMN()-2)/24,5),АТС!$A$41:$F$736,5)+VLOOKUP($A884+ROUND((COLUMN()-2)/24,5),'Расчет сбытовых надбавок'!$B$2281:'Расчет сбытовых надбавок'!$G$3024,6)</f>
        <v>193.07</v>
      </c>
    </row>
    <row r="885" spans="1:25" x14ac:dyDescent="0.2">
      <c r="A885" s="79">
        <f t="shared" si="25"/>
        <v>42570</v>
      </c>
      <c r="B885" s="98">
        <f>VLOOKUP($A885+ROUND((COLUMN()-2)/24,5),АТС!$A$41:$F$736,5)+VLOOKUP($A885+ROUND((COLUMN()-2)/24,5),'Расчет сбытовых надбавок'!$B$2281:'Расчет сбытовых надбавок'!$G$3024,6)</f>
        <v>182.91</v>
      </c>
      <c r="C885" s="98">
        <f>VLOOKUP($A885+ROUND((COLUMN()-2)/24,5),АТС!$A$41:$F$736,5)+VLOOKUP($A885+ROUND((COLUMN()-2)/24,5),'Расчет сбытовых надбавок'!$B$2281:'Расчет сбытовых надбавок'!$G$3024,6)</f>
        <v>110.33</v>
      </c>
      <c r="D885" s="98">
        <f>VLOOKUP($A885+ROUND((COLUMN()-2)/24,5),АТС!$A$41:$F$736,5)+VLOOKUP($A885+ROUND((COLUMN()-2)/24,5),'Расчет сбытовых надбавок'!$B$2281:'Расчет сбытовых надбавок'!$G$3024,6)</f>
        <v>74.709999999999994</v>
      </c>
      <c r="E885" s="98">
        <f>VLOOKUP($A885+ROUND((COLUMN()-2)/24,5),АТС!$A$41:$F$736,5)+VLOOKUP($A885+ROUND((COLUMN()-2)/24,5),'Расчет сбытовых надбавок'!$B$2281:'Расчет сбытовых надбавок'!$G$3024,6)</f>
        <v>8.9599999999999991</v>
      </c>
      <c r="F885" s="98">
        <f>VLOOKUP($A885+ROUND((COLUMN()-2)/24,5),АТС!$A$41:$F$736,5)+VLOOKUP($A885+ROUND((COLUMN()-2)/24,5),'Расчет сбытовых надбавок'!$B$2281:'Расчет сбытовых надбавок'!$G$3024,6)</f>
        <v>0.01</v>
      </c>
      <c r="G885" s="98">
        <f>VLOOKUP($A885+ROUND((COLUMN()-2)/24,5),АТС!$A$41:$F$736,5)+VLOOKUP($A885+ROUND((COLUMN()-2)/24,5),'Расчет сбытовых надбавок'!$B$2281:'Расчет сбытовых надбавок'!$G$3024,6)</f>
        <v>0.01</v>
      </c>
      <c r="H885" s="98">
        <f>VLOOKUP($A885+ROUND((COLUMN()-2)/24,5),АТС!$A$41:$F$736,5)+VLOOKUP($A885+ROUND((COLUMN()-2)/24,5),'Расчет сбытовых надбавок'!$B$2281:'Расчет сбытовых надбавок'!$G$3024,6)</f>
        <v>0.01</v>
      </c>
      <c r="I885" s="98">
        <f>VLOOKUP($A885+ROUND((COLUMN()-2)/24,5),АТС!$A$41:$F$736,5)+VLOOKUP($A885+ROUND((COLUMN()-2)/24,5),'Расчет сбытовых надбавок'!$B$2281:'Расчет сбытовых надбавок'!$G$3024,6)</f>
        <v>0</v>
      </c>
      <c r="J885" s="98">
        <f>VLOOKUP($A885+ROUND((COLUMN()-2)/24,5),АТС!$A$41:$F$736,5)+VLOOKUP($A885+ROUND((COLUMN()-2)/24,5),'Расчет сбытовых надбавок'!$B$2281:'Расчет сбытовых надбавок'!$G$3024,6)</f>
        <v>0</v>
      </c>
      <c r="K885" s="98">
        <f>VLOOKUP($A885+ROUND((COLUMN()-2)/24,5),АТС!$A$41:$F$736,5)+VLOOKUP($A885+ROUND((COLUMN()-2)/24,5),'Расчет сбытовых надбавок'!$B$2281:'Расчет сбытовых надбавок'!$G$3024,6)</f>
        <v>0</v>
      </c>
      <c r="L885" s="98">
        <f>VLOOKUP($A885+ROUND((COLUMN()-2)/24,5),АТС!$A$41:$F$736,5)+VLOOKUP($A885+ROUND((COLUMN()-2)/24,5),'Расчет сбытовых надбавок'!$B$2281:'Расчет сбытовых надбавок'!$G$3024,6)</f>
        <v>0.01</v>
      </c>
      <c r="M885" s="98">
        <f>VLOOKUP($A885+ROUND((COLUMN()-2)/24,5),АТС!$A$41:$F$736,5)+VLOOKUP($A885+ROUND((COLUMN()-2)/24,5),'Расчет сбытовых надбавок'!$B$2281:'Расчет сбытовых надбавок'!$G$3024,6)</f>
        <v>0</v>
      </c>
      <c r="N885" s="98">
        <f>VLOOKUP($A885+ROUND((COLUMN()-2)/24,5),АТС!$A$41:$F$736,5)+VLOOKUP($A885+ROUND((COLUMN()-2)/24,5),'Расчет сбытовых надбавок'!$B$2281:'Расчет сбытовых надбавок'!$G$3024,6)</f>
        <v>12.41</v>
      </c>
      <c r="O885" s="98">
        <f>VLOOKUP($A885+ROUND((COLUMN()-2)/24,5),АТС!$A$41:$F$736,5)+VLOOKUP($A885+ROUND((COLUMN()-2)/24,5),'Расчет сбытовых надбавок'!$B$2281:'Расчет сбытовых надбавок'!$G$3024,6)</f>
        <v>10.09</v>
      </c>
      <c r="P885" s="98">
        <f>VLOOKUP($A885+ROUND((COLUMN()-2)/24,5),АТС!$A$41:$F$736,5)+VLOOKUP($A885+ROUND((COLUMN()-2)/24,5),'Расчет сбытовых надбавок'!$B$2281:'Расчет сбытовых надбавок'!$G$3024,6)</f>
        <v>164.29000000000002</v>
      </c>
      <c r="Q885" s="98">
        <f>VLOOKUP($A885+ROUND((COLUMN()-2)/24,5),АТС!$A$41:$F$736,5)+VLOOKUP($A885+ROUND((COLUMN()-2)/24,5),'Расчет сбытовых надбавок'!$B$2281:'Расчет сбытовых надбавок'!$G$3024,6)</f>
        <v>173.79</v>
      </c>
      <c r="R885" s="98">
        <f>VLOOKUP($A885+ROUND((COLUMN()-2)/24,5),АТС!$A$41:$F$736,5)+VLOOKUP($A885+ROUND((COLUMN()-2)/24,5),'Расчет сбытовых надбавок'!$B$2281:'Расчет сбытовых надбавок'!$G$3024,6)</f>
        <v>258.60000000000002</v>
      </c>
      <c r="S885" s="98">
        <f>VLOOKUP($A885+ROUND((COLUMN()-2)/24,5),АТС!$A$41:$F$736,5)+VLOOKUP($A885+ROUND((COLUMN()-2)/24,5),'Расчет сбытовых надбавок'!$B$2281:'Расчет сбытовых надбавок'!$G$3024,6)</f>
        <v>254.27999999999997</v>
      </c>
      <c r="T885" s="98">
        <f>VLOOKUP($A885+ROUND((COLUMN()-2)/24,5),АТС!$A$41:$F$736,5)+VLOOKUP($A885+ROUND((COLUMN()-2)/24,5),'Расчет сбытовых надбавок'!$B$2281:'Расчет сбытовых надбавок'!$G$3024,6)</f>
        <v>254.07999999999998</v>
      </c>
      <c r="U885" s="98">
        <f>VLOOKUP($A885+ROUND((COLUMN()-2)/24,5),АТС!$A$41:$F$736,5)+VLOOKUP($A885+ROUND((COLUMN()-2)/24,5),'Расчет сбытовых надбавок'!$B$2281:'Расчет сбытовых надбавок'!$G$3024,6)</f>
        <v>202.23</v>
      </c>
      <c r="V885" s="98">
        <f>VLOOKUP($A885+ROUND((COLUMN()-2)/24,5),АТС!$A$41:$F$736,5)+VLOOKUP($A885+ROUND((COLUMN()-2)/24,5),'Расчет сбытовых надбавок'!$B$2281:'Расчет сбытовых надбавок'!$G$3024,6)</f>
        <v>263.42</v>
      </c>
      <c r="W885" s="98">
        <f>VLOOKUP($A885+ROUND((COLUMN()-2)/24,5),АТС!$A$41:$F$736,5)+VLOOKUP($A885+ROUND((COLUMN()-2)/24,5),'Расчет сбытовых надбавок'!$B$2281:'Расчет сбытовых надбавок'!$G$3024,6)</f>
        <v>285.56</v>
      </c>
      <c r="X885" s="98">
        <f>VLOOKUP($A885+ROUND((COLUMN()-2)/24,5),АТС!$A$41:$F$736,5)+VLOOKUP($A885+ROUND((COLUMN()-2)/24,5),'Расчет сбытовых надбавок'!$B$2281:'Расчет сбытовых надбавок'!$G$3024,6)</f>
        <v>652.75</v>
      </c>
      <c r="Y885" s="98">
        <f>VLOOKUP($A885+ROUND((COLUMN()-2)/24,5),АТС!$A$41:$F$736,5)+VLOOKUP($A885+ROUND((COLUMN()-2)/24,5),'Расчет сбытовых надбавок'!$B$2281:'Расчет сбытовых надбавок'!$G$3024,6)</f>
        <v>633.43999999999994</v>
      </c>
    </row>
    <row r="886" spans="1:25" x14ac:dyDescent="0.2">
      <c r="A886" s="79">
        <f t="shared" si="25"/>
        <v>42571</v>
      </c>
      <c r="B886" s="98">
        <f>VLOOKUP($A886+ROUND((COLUMN()-2)/24,5),АТС!$A$41:$F$736,5)+VLOOKUP($A886+ROUND((COLUMN()-2)/24,5),'Расчет сбытовых надбавок'!$B$2281:'Расчет сбытовых надбавок'!$G$3024,6)</f>
        <v>154.47999999999999</v>
      </c>
      <c r="C886" s="98">
        <f>VLOOKUP($A886+ROUND((COLUMN()-2)/24,5),АТС!$A$41:$F$736,5)+VLOOKUP($A886+ROUND((COLUMN()-2)/24,5),'Расчет сбытовых надбавок'!$B$2281:'Расчет сбытовых надбавок'!$G$3024,6)</f>
        <v>100.39999999999999</v>
      </c>
      <c r="D886" s="98">
        <f>VLOOKUP($A886+ROUND((COLUMN()-2)/24,5),АТС!$A$41:$F$736,5)+VLOOKUP($A886+ROUND((COLUMN()-2)/24,5),'Расчет сбытовых надбавок'!$B$2281:'Расчет сбытовых надбавок'!$G$3024,6)</f>
        <v>28.85</v>
      </c>
      <c r="E886" s="98">
        <f>VLOOKUP($A886+ROUND((COLUMN()-2)/24,5),АТС!$A$41:$F$736,5)+VLOOKUP($A886+ROUND((COLUMN()-2)/24,5),'Расчет сбытовых надбавок'!$B$2281:'Расчет сбытовых надбавок'!$G$3024,6)</f>
        <v>60.870000000000005</v>
      </c>
      <c r="F886" s="98">
        <f>VLOOKUP($A886+ROUND((COLUMN()-2)/24,5),АТС!$A$41:$F$736,5)+VLOOKUP($A886+ROUND((COLUMN()-2)/24,5),'Расчет сбытовых надбавок'!$B$2281:'Расчет сбытовых надбавок'!$G$3024,6)</f>
        <v>2.91</v>
      </c>
      <c r="G886" s="98">
        <f>VLOOKUP($A886+ROUND((COLUMN()-2)/24,5),АТС!$A$41:$F$736,5)+VLOOKUP($A886+ROUND((COLUMN()-2)/24,5),'Расчет сбытовых надбавок'!$B$2281:'Расчет сбытовых надбавок'!$G$3024,6)</f>
        <v>76.67</v>
      </c>
      <c r="H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I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J886" s="98">
        <f>VLOOKUP($A886+ROUND((COLUMN()-2)/24,5),АТС!$A$41:$F$736,5)+VLOOKUP($A886+ROUND((COLUMN()-2)/24,5),'Расчет сбытовых надбавок'!$B$2281:'Расчет сбытовых надбавок'!$G$3024,6)</f>
        <v>20.61</v>
      </c>
      <c r="K886" s="98">
        <f>VLOOKUP($A886+ROUND((COLUMN()-2)/24,5),АТС!$A$41:$F$736,5)+VLOOKUP($A886+ROUND((COLUMN()-2)/24,5),'Расчет сбытовых надбавок'!$B$2281:'Расчет сбытовых надбавок'!$G$3024,6)</f>
        <v>88.03</v>
      </c>
      <c r="L886" s="98">
        <f>VLOOKUP($A886+ROUND((COLUMN()-2)/24,5),АТС!$A$41:$F$736,5)+VLOOKUP($A886+ROUND((COLUMN()-2)/24,5),'Расчет сбытовых надбавок'!$B$2281:'Расчет сбытовых надбавок'!$G$3024,6)</f>
        <v>56.88</v>
      </c>
      <c r="M886" s="98">
        <f>VLOOKUP($A886+ROUND((COLUMN()-2)/24,5),АТС!$A$41:$F$736,5)+VLOOKUP($A886+ROUND((COLUMN()-2)/24,5),'Расчет сбытовых надбавок'!$B$2281:'Расчет сбытовых надбавок'!$G$3024,6)</f>
        <v>73.570000000000007</v>
      </c>
      <c r="N886" s="98">
        <f>VLOOKUP($A886+ROUND((COLUMN()-2)/24,5),АТС!$A$41:$F$736,5)+VLOOKUP($A886+ROUND((COLUMN()-2)/24,5),'Расчет сбытовых надбавок'!$B$2281:'Расчет сбытовых надбавок'!$G$3024,6)</f>
        <v>157.28</v>
      </c>
      <c r="O886" s="98">
        <f>VLOOKUP($A886+ROUND((COLUMN()-2)/24,5),АТС!$A$41:$F$736,5)+VLOOKUP($A886+ROUND((COLUMN()-2)/24,5),'Расчет сбытовых надбавок'!$B$2281:'Расчет сбытовых надбавок'!$G$3024,6)</f>
        <v>165.32</v>
      </c>
      <c r="P886" s="98">
        <f>VLOOKUP($A886+ROUND((COLUMN()-2)/24,5),АТС!$A$41:$F$736,5)+VLOOKUP($A886+ROUND((COLUMN()-2)/24,5),'Расчет сбытовых надбавок'!$B$2281:'Расчет сбытовых надбавок'!$G$3024,6)</f>
        <v>213.17000000000002</v>
      </c>
      <c r="Q886" s="98">
        <f>VLOOKUP($A886+ROUND((COLUMN()-2)/24,5),АТС!$A$41:$F$736,5)+VLOOKUP($A886+ROUND((COLUMN()-2)/24,5),'Расчет сбытовых надбавок'!$B$2281:'Расчет сбытовых надбавок'!$G$3024,6)</f>
        <v>220.08</v>
      </c>
      <c r="R886" s="98">
        <f>VLOOKUP($A886+ROUND((COLUMN()-2)/24,5),АТС!$A$41:$F$736,5)+VLOOKUP($A886+ROUND((COLUMN()-2)/24,5),'Расчет сбытовых надбавок'!$B$2281:'Расчет сбытовых надбавок'!$G$3024,6)</f>
        <v>205.6</v>
      </c>
      <c r="S886" s="98">
        <f>VLOOKUP($A886+ROUND((COLUMN()-2)/24,5),АТС!$A$41:$F$736,5)+VLOOKUP($A886+ROUND((COLUMN()-2)/24,5),'Расчет сбытовых надбавок'!$B$2281:'Расчет сбытовых надбавок'!$G$3024,6)</f>
        <v>190.37</v>
      </c>
      <c r="T886" s="98">
        <f>VLOOKUP($A886+ROUND((COLUMN()-2)/24,5),АТС!$A$41:$F$736,5)+VLOOKUP($A886+ROUND((COLUMN()-2)/24,5),'Расчет сбытовых надбавок'!$B$2281:'Расчет сбытовых надбавок'!$G$3024,6)</f>
        <v>137.04</v>
      </c>
      <c r="U886" s="98">
        <f>VLOOKUP($A886+ROUND((COLUMN()-2)/24,5),АТС!$A$41:$F$736,5)+VLOOKUP($A886+ROUND((COLUMN()-2)/24,5),'Расчет сбытовых надбавок'!$B$2281:'Расчет сбытовых надбавок'!$G$3024,6)</f>
        <v>77.429999999999993</v>
      </c>
      <c r="V886" s="98">
        <f>VLOOKUP($A886+ROUND((COLUMN()-2)/24,5),АТС!$A$41:$F$736,5)+VLOOKUP($A886+ROUND((COLUMN()-2)/24,5),'Расчет сбытовых надбавок'!$B$2281:'Расчет сбытовых надбавок'!$G$3024,6)</f>
        <v>181.67</v>
      </c>
      <c r="W886" s="98">
        <f>VLOOKUP($A886+ROUND((COLUMN()-2)/24,5),АТС!$A$41:$F$736,5)+VLOOKUP($A886+ROUND((COLUMN()-2)/24,5),'Расчет сбытовых надбавок'!$B$2281:'Расчет сбытовых надбавок'!$G$3024,6)</f>
        <v>273.56</v>
      </c>
      <c r="X886" s="98">
        <f>VLOOKUP($A886+ROUND((COLUMN()-2)/24,5),АТС!$A$41:$F$736,5)+VLOOKUP($A886+ROUND((COLUMN()-2)/24,5),'Расчет сбытовых надбавок'!$B$2281:'Расчет сбытовых надбавок'!$G$3024,6)</f>
        <v>343.82</v>
      </c>
      <c r="Y886" s="98">
        <f>VLOOKUP($A886+ROUND((COLUMN()-2)/24,5),АТС!$A$41:$F$736,5)+VLOOKUP($A886+ROUND((COLUMN()-2)/24,5),'Расчет сбытовых надбавок'!$B$2281:'Расчет сбытовых надбавок'!$G$3024,6)</f>
        <v>440.71999999999997</v>
      </c>
    </row>
    <row r="887" spans="1:25" x14ac:dyDescent="0.2">
      <c r="A887" s="79">
        <f t="shared" si="25"/>
        <v>42572</v>
      </c>
      <c r="B887" s="98">
        <f>VLOOKUP($A887+ROUND((COLUMN()-2)/24,5),АТС!$A$41:$F$736,5)+VLOOKUP($A887+ROUND((COLUMN()-2)/24,5),'Расчет сбытовых надбавок'!$B$2281:'Расчет сбытовых надбавок'!$G$3024,6)</f>
        <v>162.32</v>
      </c>
      <c r="C887" s="98">
        <f>VLOOKUP($A887+ROUND((COLUMN()-2)/24,5),АТС!$A$41:$F$736,5)+VLOOKUP($A887+ROUND((COLUMN()-2)/24,5),'Расчет сбытовых надбавок'!$B$2281:'Расчет сбытовых надбавок'!$G$3024,6)</f>
        <v>10.23</v>
      </c>
      <c r="D887" s="98">
        <f>VLOOKUP($A887+ROUND((COLUMN()-2)/24,5),АТС!$A$41:$F$736,5)+VLOOKUP($A887+ROUND((COLUMN()-2)/24,5),'Расчет сбытовых надбавок'!$B$2281:'Расчет сбытовых надбавок'!$G$3024,6)</f>
        <v>624.41999999999996</v>
      </c>
      <c r="E887" s="98">
        <f>VLOOKUP($A887+ROUND((COLUMN()-2)/24,5),АТС!$A$41:$F$736,5)+VLOOKUP($A887+ROUND((COLUMN()-2)/24,5),'Расчет сбытовых надбавок'!$B$2281:'Расчет сбытовых надбавок'!$G$3024,6)</f>
        <v>707.9899999999999</v>
      </c>
      <c r="F887" s="98">
        <f>VLOOKUP($A887+ROUND((COLUMN()-2)/24,5),АТС!$A$41:$F$736,5)+VLOOKUP($A887+ROUND((COLUMN()-2)/24,5),'Расчет сбытовых надбавок'!$B$2281:'Расчет сбытовых надбавок'!$G$3024,6)</f>
        <v>417.25</v>
      </c>
      <c r="G887" s="98">
        <f>VLOOKUP($A887+ROUND((COLUMN()-2)/24,5),АТС!$A$41:$F$736,5)+VLOOKUP($A887+ROUND((COLUMN()-2)/24,5),'Расчет сбытовых надбавок'!$B$2281:'Расчет сбытовых надбавок'!$G$3024,6)</f>
        <v>215.82</v>
      </c>
      <c r="H887" s="98">
        <f>VLOOKUP($A887+ROUND((COLUMN()-2)/24,5),АТС!$A$41:$F$736,5)+VLOOKUP($A887+ROUND((COLUMN()-2)/24,5),'Расчет сбытовых надбавок'!$B$2281:'Расчет сбытовых надбавок'!$G$3024,6)</f>
        <v>7.6499999999999995</v>
      </c>
      <c r="I887" s="98">
        <f>VLOOKUP($A887+ROUND((COLUMN()-2)/24,5),АТС!$A$41:$F$736,5)+VLOOKUP($A887+ROUND((COLUMN()-2)/24,5),'Расчет сбытовых надбавок'!$B$2281:'Расчет сбытовых надбавок'!$G$3024,6)</f>
        <v>0</v>
      </c>
      <c r="J887" s="98">
        <f>VLOOKUP($A887+ROUND((COLUMN()-2)/24,5),АТС!$A$41:$F$736,5)+VLOOKUP($A887+ROUND((COLUMN()-2)/24,5),'Расчет сбытовых надбавок'!$B$2281:'Расчет сбытовых надбавок'!$G$3024,6)</f>
        <v>0.58000000000000007</v>
      </c>
      <c r="K887" s="98">
        <f>VLOOKUP($A887+ROUND((COLUMN()-2)/24,5),АТС!$A$41:$F$736,5)+VLOOKUP($A887+ROUND((COLUMN()-2)/24,5),'Расчет сбытовых надбавок'!$B$2281:'Расчет сбытовых надбавок'!$G$3024,6)</f>
        <v>51</v>
      </c>
      <c r="L887" s="98">
        <f>VLOOKUP($A887+ROUND((COLUMN()-2)/24,5),АТС!$A$41:$F$736,5)+VLOOKUP($A887+ROUND((COLUMN()-2)/24,5),'Расчет сбытовых надбавок'!$B$2281:'Расчет сбытовых надбавок'!$G$3024,6)</f>
        <v>67.45</v>
      </c>
      <c r="M887" s="98">
        <f>VLOOKUP($A887+ROUND((COLUMN()-2)/24,5),АТС!$A$41:$F$736,5)+VLOOKUP($A887+ROUND((COLUMN()-2)/24,5),'Расчет сбытовых надбавок'!$B$2281:'Расчет сбытовых надбавок'!$G$3024,6)</f>
        <v>108.84</v>
      </c>
      <c r="N887" s="98">
        <f>VLOOKUP($A887+ROUND((COLUMN()-2)/24,5),АТС!$A$41:$F$736,5)+VLOOKUP($A887+ROUND((COLUMN()-2)/24,5),'Расчет сбытовых надбавок'!$B$2281:'Расчет сбытовых надбавок'!$G$3024,6)</f>
        <v>92.16</v>
      </c>
      <c r="O887" s="98">
        <f>VLOOKUP($A887+ROUND((COLUMN()-2)/24,5),АТС!$A$41:$F$736,5)+VLOOKUP($A887+ROUND((COLUMN()-2)/24,5),'Расчет сбытовых надбавок'!$B$2281:'Расчет сбытовых надбавок'!$G$3024,6)</f>
        <v>92.65</v>
      </c>
      <c r="P887" s="98">
        <f>VLOOKUP($A887+ROUND((COLUMN()-2)/24,5),АТС!$A$41:$F$736,5)+VLOOKUP($A887+ROUND((COLUMN()-2)/24,5),'Расчет сбытовых надбавок'!$B$2281:'Расчет сбытовых надбавок'!$G$3024,6)</f>
        <v>131.54</v>
      </c>
      <c r="Q887" s="98">
        <f>VLOOKUP($A887+ROUND((COLUMN()-2)/24,5),АТС!$A$41:$F$736,5)+VLOOKUP($A887+ROUND((COLUMN()-2)/24,5),'Расчет сбытовых надбавок'!$B$2281:'Расчет сбытовых надбавок'!$G$3024,6)</f>
        <v>133.68</v>
      </c>
      <c r="R887" s="98">
        <f>VLOOKUP($A887+ROUND((COLUMN()-2)/24,5),АТС!$A$41:$F$736,5)+VLOOKUP($A887+ROUND((COLUMN()-2)/24,5),'Расчет сбытовых надбавок'!$B$2281:'Расчет сбытовых надбавок'!$G$3024,6)</f>
        <v>146.56</v>
      </c>
      <c r="S887" s="98">
        <f>VLOOKUP($A887+ROUND((COLUMN()-2)/24,5),АТС!$A$41:$F$736,5)+VLOOKUP($A887+ROUND((COLUMN()-2)/24,5),'Расчет сбытовых надбавок'!$B$2281:'Расчет сбытовых надбавок'!$G$3024,6)</f>
        <v>137.74</v>
      </c>
      <c r="T887" s="98">
        <f>VLOOKUP($A887+ROUND((COLUMN()-2)/24,5),АТС!$A$41:$F$736,5)+VLOOKUP($A887+ROUND((COLUMN()-2)/24,5),'Расчет сбытовых надбавок'!$B$2281:'Расчет сбытовых надбавок'!$G$3024,6)</f>
        <v>107.97</v>
      </c>
      <c r="U887" s="98">
        <f>VLOOKUP($A887+ROUND((COLUMN()-2)/24,5),АТС!$A$41:$F$736,5)+VLOOKUP($A887+ROUND((COLUMN()-2)/24,5),'Расчет сбытовых надбавок'!$B$2281:'Расчет сбытовых надбавок'!$G$3024,6)</f>
        <v>92.63</v>
      </c>
      <c r="V887" s="98">
        <f>VLOOKUP($A887+ROUND((COLUMN()-2)/24,5),АТС!$A$41:$F$736,5)+VLOOKUP($A887+ROUND((COLUMN()-2)/24,5),'Расчет сбытовых надбавок'!$B$2281:'Расчет сбытовых надбавок'!$G$3024,6)</f>
        <v>120.89</v>
      </c>
      <c r="W887" s="98">
        <f>VLOOKUP($A887+ROUND((COLUMN()-2)/24,5),АТС!$A$41:$F$736,5)+VLOOKUP($A887+ROUND((COLUMN()-2)/24,5),'Расчет сбытовых надбавок'!$B$2281:'Расчет сбытовых надбавок'!$G$3024,6)</f>
        <v>177.32000000000002</v>
      </c>
      <c r="X887" s="98">
        <f>VLOOKUP($A887+ROUND((COLUMN()-2)/24,5),АТС!$A$41:$F$736,5)+VLOOKUP($A887+ROUND((COLUMN()-2)/24,5),'Расчет сбытовых надбавок'!$B$2281:'Расчет сбытовых надбавок'!$G$3024,6)</f>
        <v>367.33</v>
      </c>
      <c r="Y887" s="98">
        <f>VLOOKUP($A887+ROUND((COLUMN()-2)/24,5),АТС!$A$41:$F$736,5)+VLOOKUP($A887+ROUND((COLUMN()-2)/24,5),'Расчет сбытовых надбавок'!$B$2281:'Расчет сбытовых надбавок'!$G$3024,6)</f>
        <v>488.92</v>
      </c>
    </row>
    <row r="888" spans="1:25" x14ac:dyDescent="0.2">
      <c r="A888" s="79">
        <f t="shared" si="25"/>
        <v>42573</v>
      </c>
      <c r="B888" s="98">
        <f>VLOOKUP($A888+ROUND((COLUMN()-2)/24,5),АТС!$A$41:$F$736,5)+VLOOKUP($A888+ROUND((COLUMN()-2)/24,5),'Расчет сбытовых надбавок'!$B$2281:'Расчет сбытовых надбавок'!$G$3024,6)</f>
        <v>102.16</v>
      </c>
      <c r="C888" s="98">
        <f>VLOOKUP($A888+ROUND((COLUMN()-2)/24,5),АТС!$A$41:$F$736,5)+VLOOKUP($A888+ROUND((COLUMN()-2)/24,5),'Расчет сбытовых надбавок'!$B$2281:'Расчет сбытовых надбавок'!$G$3024,6)</f>
        <v>0.22</v>
      </c>
      <c r="D888" s="98">
        <f>VLOOKUP($A888+ROUND((COLUMN()-2)/24,5),АТС!$A$41:$F$736,5)+VLOOKUP($A888+ROUND((COLUMN()-2)/24,5),'Расчет сбытовых надбавок'!$B$2281:'Расчет сбытовых надбавок'!$G$3024,6)</f>
        <v>0.01</v>
      </c>
      <c r="E888" s="98">
        <f>VLOOKUP($A888+ROUND((COLUMN()-2)/24,5),АТС!$A$41:$F$736,5)+VLOOKUP($A888+ROUND((COLUMN()-2)/24,5),'Расчет сбытовых надбавок'!$B$2281:'Расчет сбытовых надбавок'!$G$3024,6)</f>
        <v>0</v>
      </c>
      <c r="F888" s="98">
        <f>VLOOKUP($A888+ROUND((COLUMN()-2)/24,5),АТС!$A$41:$F$736,5)+VLOOKUP($A888+ROUND((COLUMN()-2)/24,5),'Расчет сбытовых надбавок'!$B$2281:'Расчет сбытовых надбавок'!$G$3024,6)</f>
        <v>151.36000000000001</v>
      </c>
      <c r="G888" s="98">
        <f>VLOOKUP($A888+ROUND((COLUMN()-2)/24,5),АТС!$A$41:$F$736,5)+VLOOKUP($A888+ROUND((COLUMN()-2)/24,5),'Расчет сбытовых надбавок'!$B$2281:'Расчет сбытовых надбавок'!$G$3024,6)</f>
        <v>60.49</v>
      </c>
      <c r="H888" s="98">
        <f>VLOOKUP($A888+ROUND((COLUMN()-2)/24,5),АТС!$A$41:$F$736,5)+VLOOKUP($A888+ROUND((COLUMN()-2)/24,5),'Расчет сбытовых надбавок'!$B$2281:'Расчет сбытовых надбавок'!$G$3024,6)</f>
        <v>6.13</v>
      </c>
      <c r="I888" s="98">
        <f>VLOOKUP($A888+ROUND((COLUMN()-2)/24,5),АТС!$A$41:$F$736,5)+VLOOKUP($A888+ROUND((COLUMN()-2)/24,5),'Расчет сбытовых надбавок'!$B$2281:'Расчет сбытовых надбавок'!$G$3024,6)</f>
        <v>0</v>
      </c>
      <c r="J888" s="98">
        <f>VLOOKUP($A888+ROUND((COLUMN()-2)/24,5),АТС!$A$41:$F$736,5)+VLOOKUP($A888+ROUND((COLUMN()-2)/24,5),'Расчет сбытовых надбавок'!$B$2281:'Расчет сбытовых надбавок'!$G$3024,6)</f>
        <v>11.99</v>
      </c>
      <c r="K888" s="98">
        <f>VLOOKUP($A888+ROUND((COLUMN()-2)/24,5),АТС!$A$41:$F$736,5)+VLOOKUP($A888+ROUND((COLUMN()-2)/24,5),'Расчет сбытовых надбавок'!$B$2281:'Расчет сбытовых надбавок'!$G$3024,6)</f>
        <v>49.89</v>
      </c>
      <c r="L888" s="98">
        <f>VLOOKUP($A888+ROUND((COLUMN()-2)/24,5),АТС!$A$41:$F$736,5)+VLOOKUP($A888+ROUND((COLUMN()-2)/24,5),'Расчет сбытовых надбавок'!$B$2281:'Расчет сбытовых надбавок'!$G$3024,6)</f>
        <v>74.59</v>
      </c>
      <c r="M888" s="98">
        <f>VLOOKUP($A888+ROUND((COLUMN()-2)/24,5),АТС!$A$41:$F$736,5)+VLOOKUP($A888+ROUND((COLUMN()-2)/24,5),'Расчет сбытовых надбавок'!$B$2281:'Расчет сбытовых надбавок'!$G$3024,6)</f>
        <v>62.550000000000004</v>
      </c>
      <c r="N888" s="98">
        <f>VLOOKUP($A888+ROUND((COLUMN()-2)/24,5),АТС!$A$41:$F$736,5)+VLOOKUP($A888+ROUND((COLUMN()-2)/24,5),'Расчет сбытовых надбавок'!$B$2281:'Расчет сбытовых надбавок'!$G$3024,6)</f>
        <v>72.709999999999994</v>
      </c>
      <c r="O888" s="98">
        <f>VLOOKUP($A888+ROUND((COLUMN()-2)/24,5),АТС!$A$41:$F$736,5)+VLOOKUP($A888+ROUND((COLUMN()-2)/24,5),'Расчет сбытовых надбавок'!$B$2281:'Расчет сбытовых надбавок'!$G$3024,6)</f>
        <v>71.289999999999992</v>
      </c>
      <c r="P888" s="98">
        <f>VLOOKUP($A888+ROUND((COLUMN()-2)/24,5),АТС!$A$41:$F$736,5)+VLOOKUP($A888+ROUND((COLUMN()-2)/24,5),'Расчет сбытовых надбавок'!$B$2281:'Расчет сбытовых надбавок'!$G$3024,6)</f>
        <v>139.84</v>
      </c>
      <c r="Q888" s="98">
        <f>VLOOKUP($A888+ROUND((COLUMN()-2)/24,5),АТС!$A$41:$F$736,5)+VLOOKUP($A888+ROUND((COLUMN()-2)/24,5),'Расчет сбытовых надбавок'!$B$2281:'Расчет сбытовых надбавок'!$G$3024,6)</f>
        <v>140.32999999999998</v>
      </c>
      <c r="R888" s="98">
        <f>VLOOKUP($A888+ROUND((COLUMN()-2)/24,5),АТС!$A$41:$F$736,5)+VLOOKUP($A888+ROUND((COLUMN()-2)/24,5),'Расчет сбытовых надбавок'!$B$2281:'Расчет сбытовых надбавок'!$G$3024,6)</f>
        <v>203.42000000000002</v>
      </c>
      <c r="S888" s="98">
        <f>VLOOKUP($A888+ROUND((COLUMN()-2)/24,5),АТС!$A$41:$F$736,5)+VLOOKUP($A888+ROUND((COLUMN()-2)/24,5),'Расчет сбытовых надбавок'!$B$2281:'Расчет сбытовых надбавок'!$G$3024,6)</f>
        <v>178.74</v>
      </c>
      <c r="T888" s="98">
        <f>VLOOKUP($A888+ROUND((COLUMN()-2)/24,5),АТС!$A$41:$F$736,5)+VLOOKUP($A888+ROUND((COLUMN()-2)/24,5),'Расчет сбытовых надбавок'!$B$2281:'Расчет сбытовых надбавок'!$G$3024,6)</f>
        <v>160.70999999999998</v>
      </c>
      <c r="U888" s="98">
        <f>VLOOKUP($A888+ROUND((COLUMN()-2)/24,5),АТС!$A$41:$F$736,5)+VLOOKUP($A888+ROUND((COLUMN()-2)/24,5),'Расчет сбытовых надбавок'!$B$2281:'Расчет сбытовых надбавок'!$G$3024,6)</f>
        <v>117.1</v>
      </c>
      <c r="V888" s="98">
        <f>VLOOKUP($A888+ROUND((COLUMN()-2)/24,5),АТС!$A$41:$F$736,5)+VLOOKUP($A888+ROUND((COLUMN()-2)/24,5),'Расчет сбытовых надбавок'!$B$2281:'Расчет сбытовых надбавок'!$G$3024,6)</f>
        <v>164.99</v>
      </c>
      <c r="W888" s="98">
        <f>VLOOKUP($A888+ROUND((COLUMN()-2)/24,5),АТС!$A$41:$F$736,5)+VLOOKUP($A888+ROUND((COLUMN()-2)/24,5),'Расчет сбытовых надбавок'!$B$2281:'Расчет сбытовых надбавок'!$G$3024,6)</f>
        <v>179.58</v>
      </c>
      <c r="X888" s="98">
        <f>VLOOKUP($A888+ROUND((COLUMN()-2)/24,5),АТС!$A$41:$F$736,5)+VLOOKUP($A888+ROUND((COLUMN()-2)/24,5),'Расчет сбытовых надбавок'!$B$2281:'Расчет сбытовых надбавок'!$G$3024,6)</f>
        <v>198.73000000000002</v>
      </c>
      <c r="Y888" s="98">
        <f>VLOOKUP($A888+ROUND((COLUMN()-2)/24,5),АТС!$A$41:$F$736,5)+VLOOKUP($A888+ROUND((COLUMN()-2)/24,5),'Расчет сбытовых надбавок'!$B$2281:'Расчет сбытовых надбавок'!$G$3024,6)</f>
        <v>327.84</v>
      </c>
    </row>
    <row r="889" spans="1:25" x14ac:dyDescent="0.2">
      <c r="A889" s="79">
        <f t="shared" si="25"/>
        <v>42574</v>
      </c>
      <c r="B889" s="98">
        <f>VLOOKUP($A889+ROUND((COLUMN()-2)/24,5),АТС!$A$41:$F$736,5)+VLOOKUP($A889+ROUND((COLUMN()-2)/24,5),'Расчет сбытовых надбавок'!$B$2281:'Расчет сбытовых надбавок'!$G$3024,6)</f>
        <v>95.59</v>
      </c>
      <c r="C889" s="98">
        <f>VLOOKUP($A889+ROUND((COLUMN()-2)/24,5),АТС!$A$41:$F$736,5)+VLOOKUP($A889+ROUND((COLUMN()-2)/24,5),'Расчет сбытовых надбавок'!$B$2281:'Расчет сбытовых надбавок'!$G$3024,6)</f>
        <v>63.65</v>
      </c>
      <c r="D889" s="98">
        <f>VLOOKUP($A889+ROUND((COLUMN()-2)/24,5),АТС!$A$41:$F$736,5)+VLOOKUP($A889+ROUND((COLUMN()-2)/24,5),'Расчет сбытовых надбавок'!$B$2281:'Расчет сбытовых надбавок'!$G$3024,6)</f>
        <v>29.9</v>
      </c>
      <c r="E889" s="98">
        <f>VLOOKUP($A889+ROUND((COLUMN()-2)/24,5),АТС!$A$41:$F$736,5)+VLOOKUP($A889+ROUND((COLUMN()-2)/24,5),'Расчет сбытовых надбавок'!$B$2281:'Расчет сбытовых надбавок'!$G$3024,6)</f>
        <v>0</v>
      </c>
      <c r="F889" s="98">
        <f>VLOOKUP($A889+ROUND((COLUMN()-2)/24,5),АТС!$A$41:$F$736,5)+VLOOKUP($A889+ROUND((COLUMN()-2)/24,5),'Расчет сбытовых надбавок'!$B$2281:'Расчет сбытовых надбавок'!$G$3024,6)</f>
        <v>0</v>
      </c>
      <c r="G889" s="98">
        <f>VLOOKUP($A889+ROUND((COLUMN()-2)/24,5),АТС!$A$41:$F$736,5)+VLOOKUP($A889+ROUND((COLUMN()-2)/24,5),'Расчет сбытовых надбавок'!$B$2281:'Расчет сбытовых надбавок'!$G$3024,6)</f>
        <v>0</v>
      </c>
      <c r="H889" s="98">
        <f>VLOOKUP($A889+ROUND((COLUMN()-2)/24,5),АТС!$A$41:$F$736,5)+VLOOKUP($A889+ROUND((COLUMN()-2)/24,5),'Расчет сбытовых надбавок'!$B$2281:'Расчет сбытовых надбавок'!$G$3024,6)</f>
        <v>0</v>
      </c>
      <c r="I889" s="98">
        <f>VLOOKUP($A889+ROUND((COLUMN()-2)/24,5),АТС!$A$41:$F$736,5)+VLOOKUP($A889+ROUND((COLUMN()-2)/24,5),'Расчет сбытовых надбавок'!$B$2281:'Расчет сбытовых надбавок'!$G$3024,6)</f>
        <v>0</v>
      </c>
      <c r="J889" s="98">
        <f>VLOOKUP($A889+ROUND((COLUMN()-2)/24,5),АТС!$A$41:$F$736,5)+VLOOKUP($A889+ROUND((COLUMN()-2)/24,5),'Расчет сбытовых надбавок'!$B$2281:'Расчет сбытовых надбавок'!$G$3024,6)</f>
        <v>0</v>
      </c>
      <c r="K889" s="98">
        <f>VLOOKUP($A889+ROUND((COLUMN()-2)/24,5),АТС!$A$41:$F$736,5)+VLOOKUP($A889+ROUND((COLUMN()-2)/24,5),'Расчет сбытовых надбавок'!$B$2281:'Расчет сбытовых надбавок'!$G$3024,6)</f>
        <v>64.28</v>
      </c>
      <c r="L889" s="98">
        <f>VLOOKUP($A889+ROUND((COLUMN()-2)/24,5),АТС!$A$41:$F$736,5)+VLOOKUP($A889+ROUND((COLUMN()-2)/24,5),'Расчет сбытовых надбавок'!$B$2281:'Расчет сбытовых надбавок'!$G$3024,6)</f>
        <v>52.66</v>
      </c>
      <c r="M889" s="98">
        <f>VLOOKUP($A889+ROUND((COLUMN()-2)/24,5),АТС!$A$41:$F$736,5)+VLOOKUP($A889+ROUND((COLUMN()-2)/24,5),'Расчет сбытовых надбавок'!$B$2281:'Расчет сбытовых надбавок'!$G$3024,6)</f>
        <v>75.059999999999988</v>
      </c>
      <c r="N889" s="98">
        <f>VLOOKUP($A889+ROUND((COLUMN()-2)/24,5),АТС!$A$41:$F$736,5)+VLOOKUP($A889+ROUND((COLUMN()-2)/24,5),'Расчет сбытовых надбавок'!$B$2281:'Расчет сбытовых надбавок'!$G$3024,6)</f>
        <v>42.37</v>
      </c>
      <c r="O889" s="98">
        <f>VLOOKUP($A889+ROUND((COLUMN()-2)/24,5),АТС!$A$41:$F$736,5)+VLOOKUP($A889+ROUND((COLUMN()-2)/24,5),'Расчет сбытовых надбавок'!$B$2281:'Расчет сбытовых надбавок'!$G$3024,6)</f>
        <v>47.67</v>
      </c>
      <c r="P889" s="98">
        <f>VLOOKUP($A889+ROUND((COLUMN()-2)/24,5),АТС!$A$41:$F$736,5)+VLOOKUP($A889+ROUND((COLUMN()-2)/24,5),'Расчет сбытовых надбавок'!$B$2281:'Расчет сбытовых надбавок'!$G$3024,6)</f>
        <v>43.1</v>
      </c>
      <c r="Q889" s="98">
        <f>VLOOKUP($A889+ROUND((COLUMN()-2)/24,5),АТС!$A$41:$F$736,5)+VLOOKUP($A889+ROUND((COLUMN()-2)/24,5),'Расчет сбытовых надбавок'!$B$2281:'Расчет сбытовых надбавок'!$G$3024,6)</f>
        <v>55.03</v>
      </c>
      <c r="R889" s="98">
        <f>VLOOKUP($A889+ROUND((COLUMN()-2)/24,5),АТС!$A$41:$F$736,5)+VLOOKUP($A889+ROUND((COLUMN()-2)/24,5),'Расчет сбытовых надбавок'!$B$2281:'Расчет сбытовых надбавок'!$G$3024,6)</f>
        <v>89.11</v>
      </c>
      <c r="S889" s="98">
        <f>VLOOKUP($A889+ROUND((COLUMN()-2)/24,5),АТС!$A$41:$F$736,5)+VLOOKUP($A889+ROUND((COLUMN()-2)/24,5),'Расчет сбытовых надбавок'!$B$2281:'Расчет сбытовых надбавок'!$G$3024,6)</f>
        <v>93.6</v>
      </c>
      <c r="T889" s="98">
        <f>VLOOKUP($A889+ROUND((COLUMN()-2)/24,5),АТС!$A$41:$F$736,5)+VLOOKUP($A889+ROUND((COLUMN()-2)/24,5),'Расчет сбытовых надбавок'!$B$2281:'Расчет сбытовых надбавок'!$G$3024,6)</f>
        <v>93.11999999999999</v>
      </c>
      <c r="U889" s="98">
        <f>VLOOKUP($A889+ROUND((COLUMN()-2)/24,5),АТС!$A$41:$F$736,5)+VLOOKUP($A889+ROUND((COLUMN()-2)/24,5),'Расчет сбытовых надбавок'!$B$2281:'Расчет сбытовых надбавок'!$G$3024,6)</f>
        <v>13.98</v>
      </c>
      <c r="V889" s="98">
        <f>VLOOKUP($A889+ROUND((COLUMN()-2)/24,5),АТС!$A$41:$F$736,5)+VLOOKUP($A889+ROUND((COLUMN()-2)/24,5),'Расчет сбытовых надбавок'!$B$2281:'Расчет сбытовых надбавок'!$G$3024,6)</f>
        <v>28.590000000000003</v>
      </c>
      <c r="W889" s="98">
        <f>VLOOKUP($A889+ROUND((COLUMN()-2)/24,5),АТС!$A$41:$F$736,5)+VLOOKUP($A889+ROUND((COLUMN()-2)/24,5),'Расчет сбытовых надбавок'!$B$2281:'Расчет сбытовых надбавок'!$G$3024,6)</f>
        <v>150.38999999999999</v>
      </c>
      <c r="X889" s="98">
        <f>VLOOKUP($A889+ROUND((COLUMN()-2)/24,5),АТС!$A$41:$F$736,5)+VLOOKUP($A889+ROUND((COLUMN()-2)/24,5),'Расчет сбытовых надбавок'!$B$2281:'Расчет сбытовых надбавок'!$G$3024,6)</f>
        <v>235.79999999999998</v>
      </c>
      <c r="Y889" s="98">
        <f>VLOOKUP($A889+ROUND((COLUMN()-2)/24,5),АТС!$A$41:$F$736,5)+VLOOKUP($A889+ROUND((COLUMN()-2)/24,5),'Расчет сбытовых надбавок'!$B$2281:'Расчет сбытовых надбавок'!$G$3024,6)</f>
        <v>281.19</v>
      </c>
    </row>
    <row r="890" spans="1:25" x14ac:dyDescent="0.2">
      <c r="A890" s="79">
        <f t="shared" si="25"/>
        <v>42575</v>
      </c>
      <c r="B890" s="98">
        <f>VLOOKUP($A890+ROUND((COLUMN()-2)/24,5),АТС!$A$41:$F$736,5)+VLOOKUP($A890+ROUND((COLUMN()-2)/24,5),'Расчет сбытовых надбавок'!$B$2281:'Расчет сбытовых надбавок'!$G$3024,6)</f>
        <v>67.209999999999994</v>
      </c>
      <c r="C890" s="98">
        <f>VLOOKUP($A890+ROUND((COLUMN()-2)/24,5),АТС!$A$41:$F$736,5)+VLOOKUP($A890+ROUND((COLUMN()-2)/24,5),'Расчет сбытовых надбавок'!$B$2281:'Расчет сбытовых надбавок'!$G$3024,6)</f>
        <v>159.76</v>
      </c>
      <c r="D890" s="98">
        <f>VLOOKUP($A890+ROUND((COLUMN()-2)/24,5),АТС!$A$41:$F$736,5)+VLOOKUP($A890+ROUND((COLUMN()-2)/24,5),'Расчет сбытовых надбавок'!$B$2281:'Расчет сбытовых надбавок'!$G$3024,6)</f>
        <v>243.29</v>
      </c>
      <c r="E890" s="98">
        <f>VLOOKUP($A890+ROUND((COLUMN()-2)/24,5),АТС!$A$41:$F$736,5)+VLOOKUP($A890+ROUND((COLUMN()-2)/24,5),'Расчет сбытовых надбавок'!$B$2281:'Расчет сбытовых надбавок'!$G$3024,6)</f>
        <v>143.35000000000002</v>
      </c>
      <c r="F890" s="98">
        <f>VLOOKUP($A890+ROUND((COLUMN()-2)/24,5),АТС!$A$41:$F$736,5)+VLOOKUP($A890+ROUND((COLUMN()-2)/24,5),'Расчет сбытовых надбавок'!$B$2281:'Расчет сбытовых надбавок'!$G$3024,6)</f>
        <v>53.58</v>
      </c>
      <c r="G890" s="98">
        <f>VLOOKUP($A890+ROUND((COLUMN()-2)/24,5),АТС!$A$41:$F$736,5)+VLOOKUP($A890+ROUND((COLUMN()-2)/24,5),'Расчет сбытовых надбавок'!$B$2281:'Расчет сбытовых надбавок'!$G$3024,6)</f>
        <v>180.17000000000002</v>
      </c>
      <c r="H890" s="98">
        <f>VLOOKUP($A890+ROUND((COLUMN()-2)/24,5),АТС!$A$41:$F$736,5)+VLOOKUP($A890+ROUND((COLUMN()-2)/24,5),'Расчет сбытовых надбавок'!$B$2281:'Расчет сбытовых надбавок'!$G$3024,6)</f>
        <v>0.06</v>
      </c>
      <c r="I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J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K890" s="98">
        <f>VLOOKUP($A890+ROUND((COLUMN()-2)/24,5),АТС!$A$41:$F$736,5)+VLOOKUP($A890+ROUND((COLUMN()-2)/24,5),'Расчет сбытовых надбавок'!$B$2281:'Расчет сбытовых надбавок'!$G$3024,6)</f>
        <v>70.489999999999995</v>
      </c>
      <c r="L890" s="98">
        <f>VLOOKUP($A890+ROUND((COLUMN()-2)/24,5),АТС!$A$41:$F$736,5)+VLOOKUP($A890+ROUND((COLUMN()-2)/24,5),'Расчет сбытовых надбавок'!$B$2281:'Расчет сбытовых надбавок'!$G$3024,6)</f>
        <v>162.94</v>
      </c>
      <c r="M890" s="98">
        <f>VLOOKUP($A890+ROUND((COLUMN()-2)/24,5),АТС!$A$41:$F$736,5)+VLOOKUP($A890+ROUND((COLUMN()-2)/24,5),'Расчет сбытовых надбавок'!$B$2281:'Расчет сбытовых надбавок'!$G$3024,6)</f>
        <v>159.35</v>
      </c>
      <c r="N890" s="98">
        <f>VLOOKUP($A890+ROUND((COLUMN()-2)/24,5),АТС!$A$41:$F$736,5)+VLOOKUP($A890+ROUND((COLUMN()-2)/24,5),'Расчет сбытовых надбавок'!$B$2281:'Расчет сбытовых надбавок'!$G$3024,6)</f>
        <v>200.16</v>
      </c>
      <c r="O890" s="98">
        <f>VLOOKUP($A890+ROUND((COLUMN()-2)/24,5),АТС!$A$41:$F$736,5)+VLOOKUP($A890+ROUND((COLUMN()-2)/24,5),'Расчет сбытовых надбавок'!$B$2281:'Расчет сбытовых надбавок'!$G$3024,6)</f>
        <v>198.98</v>
      </c>
      <c r="P890" s="98">
        <f>VLOOKUP($A890+ROUND((COLUMN()-2)/24,5),АТС!$A$41:$F$736,5)+VLOOKUP($A890+ROUND((COLUMN()-2)/24,5),'Расчет сбытовых надбавок'!$B$2281:'Расчет сбытовых надбавок'!$G$3024,6)</f>
        <v>216.15</v>
      </c>
      <c r="Q890" s="98">
        <f>VLOOKUP($A890+ROUND((COLUMN()-2)/24,5),АТС!$A$41:$F$736,5)+VLOOKUP($A890+ROUND((COLUMN()-2)/24,5),'Расчет сбытовых надбавок'!$B$2281:'Расчет сбытовых надбавок'!$G$3024,6)</f>
        <v>209.76999999999998</v>
      </c>
      <c r="R890" s="98">
        <f>VLOOKUP($A890+ROUND((COLUMN()-2)/24,5),АТС!$A$41:$F$736,5)+VLOOKUP($A890+ROUND((COLUMN()-2)/24,5),'Расчет сбытовых надбавок'!$B$2281:'Расчет сбытовых надбавок'!$G$3024,6)</f>
        <v>250.78</v>
      </c>
      <c r="S890" s="98">
        <f>VLOOKUP($A890+ROUND((COLUMN()-2)/24,5),АТС!$A$41:$F$736,5)+VLOOKUP($A890+ROUND((COLUMN()-2)/24,5),'Расчет сбытовых надбавок'!$B$2281:'Расчет сбытовых надбавок'!$G$3024,6)</f>
        <v>236.11</v>
      </c>
      <c r="T890" s="98">
        <f>VLOOKUP($A890+ROUND((COLUMN()-2)/24,5),АТС!$A$41:$F$736,5)+VLOOKUP($A890+ROUND((COLUMN()-2)/24,5),'Расчет сбытовых надбавок'!$B$2281:'Расчет сбытовых надбавок'!$G$3024,6)</f>
        <v>252.77</v>
      </c>
      <c r="U890" s="98">
        <f>VLOOKUP($A890+ROUND((COLUMN()-2)/24,5),АТС!$A$41:$F$736,5)+VLOOKUP($A890+ROUND((COLUMN()-2)/24,5),'Расчет сбытовых надбавок'!$B$2281:'Расчет сбытовых надбавок'!$G$3024,6)</f>
        <v>215.14</v>
      </c>
      <c r="V890" s="98">
        <f>VLOOKUP($A890+ROUND((COLUMN()-2)/24,5),АТС!$A$41:$F$736,5)+VLOOKUP($A890+ROUND((COLUMN()-2)/24,5),'Расчет сбытовых надбавок'!$B$2281:'Расчет сбытовых надбавок'!$G$3024,6)</f>
        <v>280.38</v>
      </c>
      <c r="W890" s="98">
        <f>VLOOKUP($A890+ROUND((COLUMN()-2)/24,5),АТС!$A$41:$F$736,5)+VLOOKUP($A890+ROUND((COLUMN()-2)/24,5),'Расчет сбытовых надбавок'!$B$2281:'Расчет сбытовых надбавок'!$G$3024,6)</f>
        <v>311.32000000000005</v>
      </c>
      <c r="X890" s="98">
        <f>VLOOKUP($A890+ROUND((COLUMN()-2)/24,5),АТС!$A$41:$F$736,5)+VLOOKUP($A890+ROUND((COLUMN()-2)/24,5),'Расчет сбытовых надбавок'!$B$2281:'Расчет сбытовых надбавок'!$G$3024,6)</f>
        <v>435.54</v>
      </c>
      <c r="Y890" s="98">
        <f>VLOOKUP($A890+ROUND((COLUMN()-2)/24,5),АТС!$A$41:$F$736,5)+VLOOKUP($A890+ROUND((COLUMN()-2)/24,5),'Расчет сбытовых надбавок'!$B$2281:'Расчет сбытовых надбавок'!$G$3024,6)</f>
        <v>284.7</v>
      </c>
    </row>
    <row r="891" spans="1:25" x14ac:dyDescent="0.2">
      <c r="A891" s="79">
        <f t="shared" si="25"/>
        <v>42576</v>
      </c>
      <c r="B891" s="98">
        <f>VLOOKUP($A891+ROUND((COLUMN()-2)/24,5),АТС!$A$41:$F$736,5)+VLOOKUP($A891+ROUND((COLUMN()-2)/24,5),'Расчет сбытовых надбавок'!$B$2281:'Расчет сбытовых надбавок'!$G$3024,6)</f>
        <v>123.25</v>
      </c>
      <c r="C891" s="98">
        <f>VLOOKUP($A891+ROUND((COLUMN()-2)/24,5),АТС!$A$41:$F$736,5)+VLOOKUP($A891+ROUND((COLUMN()-2)/24,5),'Расчет сбытовых надбавок'!$B$2281:'Расчет сбытовых надбавок'!$G$3024,6)</f>
        <v>275.33999999999997</v>
      </c>
      <c r="D891" s="98">
        <f>VLOOKUP($A891+ROUND((COLUMN()-2)/24,5),АТС!$A$41:$F$736,5)+VLOOKUP($A891+ROUND((COLUMN()-2)/24,5),'Расчет сбытовых надбавок'!$B$2281:'Расчет сбытовых надбавок'!$G$3024,6)</f>
        <v>197.27</v>
      </c>
      <c r="E891" s="98">
        <f>VLOOKUP($A891+ROUND((COLUMN()-2)/24,5),АТС!$A$41:$F$736,5)+VLOOKUP($A891+ROUND((COLUMN()-2)/24,5),'Расчет сбытовых надбавок'!$B$2281:'Расчет сбытовых надбавок'!$G$3024,6)</f>
        <v>118.27</v>
      </c>
      <c r="F891" s="98">
        <f>VLOOKUP($A891+ROUND((COLUMN()-2)/24,5),АТС!$A$41:$F$736,5)+VLOOKUP($A891+ROUND((COLUMN()-2)/24,5),'Расчет сбытовых надбавок'!$B$2281:'Расчет сбытовых надбавок'!$G$3024,6)</f>
        <v>873.59999999999991</v>
      </c>
      <c r="G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H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I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J891" s="98">
        <f>VLOOKUP($A891+ROUND((COLUMN()-2)/24,5),АТС!$A$41:$F$736,5)+VLOOKUP($A891+ROUND((COLUMN()-2)/24,5),'Расчет сбытовых надбавок'!$B$2281:'Расчет сбытовых надбавок'!$G$3024,6)</f>
        <v>62.15</v>
      </c>
      <c r="K891" s="98">
        <f>VLOOKUP($A891+ROUND((COLUMN()-2)/24,5),АТС!$A$41:$F$736,5)+VLOOKUP($A891+ROUND((COLUMN()-2)/24,5),'Расчет сбытовых надбавок'!$B$2281:'Расчет сбытовых надбавок'!$G$3024,6)</f>
        <v>112.01</v>
      </c>
      <c r="L891" s="98">
        <f>VLOOKUP($A891+ROUND((COLUMN()-2)/24,5),АТС!$A$41:$F$736,5)+VLOOKUP($A891+ROUND((COLUMN()-2)/24,5),'Расчет сбытовых надбавок'!$B$2281:'Расчет сбытовых надбавок'!$G$3024,6)</f>
        <v>106.92</v>
      </c>
      <c r="M891" s="98">
        <f>VLOOKUP($A891+ROUND((COLUMN()-2)/24,5),АТС!$A$41:$F$736,5)+VLOOKUP($A891+ROUND((COLUMN()-2)/24,5),'Расчет сбытовых надбавок'!$B$2281:'Расчет сбытовых надбавок'!$G$3024,6)</f>
        <v>120.99</v>
      </c>
      <c r="N891" s="98">
        <f>VLOOKUP($A891+ROUND((COLUMN()-2)/24,5),АТС!$A$41:$F$736,5)+VLOOKUP($A891+ROUND((COLUMN()-2)/24,5),'Расчет сбытовых надбавок'!$B$2281:'Расчет сбытовых надбавок'!$G$3024,6)</f>
        <v>135.93</v>
      </c>
      <c r="O891" s="98">
        <f>VLOOKUP($A891+ROUND((COLUMN()-2)/24,5),АТС!$A$41:$F$736,5)+VLOOKUP($A891+ROUND((COLUMN()-2)/24,5),'Расчет сбытовых надбавок'!$B$2281:'Расчет сбытовых надбавок'!$G$3024,6)</f>
        <v>119.77</v>
      </c>
      <c r="P891" s="98">
        <f>VLOOKUP($A891+ROUND((COLUMN()-2)/24,5),АТС!$A$41:$F$736,5)+VLOOKUP($A891+ROUND((COLUMN()-2)/24,5),'Расчет сбытовых надбавок'!$B$2281:'Расчет сбытовых надбавок'!$G$3024,6)</f>
        <v>133.23000000000002</v>
      </c>
      <c r="Q891" s="98">
        <f>VLOOKUP($A891+ROUND((COLUMN()-2)/24,5),АТС!$A$41:$F$736,5)+VLOOKUP($A891+ROUND((COLUMN()-2)/24,5),'Расчет сбытовых надбавок'!$B$2281:'Расчет сбытовых надбавок'!$G$3024,6)</f>
        <v>128.78</v>
      </c>
      <c r="R891" s="98">
        <f>VLOOKUP($A891+ROUND((COLUMN()-2)/24,5),АТС!$A$41:$F$736,5)+VLOOKUP($A891+ROUND((COLUMN()-2)/24,5),'Расчет сбытовых надбавок'!$B$2281:'Расчет сбытовых надбавок'!$G$3024,6)</f>
        <v>169.69</v>
      </c>
      <c r="S891" s="98">
        <f>VLOOKUP($A891+ROUND((COLUMN()-2)/24,5),АТС!$A$41:$F$736,5)+VLOOKUP($A891+ROUND((COLUMN()-2)/24,5),'Расчет сбытовых надбавок'!$B$2281:'Расчет сбытовых надбавок'!$G$3024,6)</f>
        <v>234.14</v>
      </c>
      <c r="T891" s="98">
        <f>VLOOKUP($A891+ROUND((COLUMN()-2)/24,5),АТС!$A$41:$F$736,5)+VLOOKUP($A891+ROUND((COLUMN()-2)/24,5),'Расчет сбытовых надбавок'!$B$2281:'Расчет сбытовых надбавок'!$G$3024,6)</f>
        <v>263.87</v>
      </c>
      <c r="U891" s="98">
        <f>VLOOKUP($A891+ROUND((COLUMN()-2)/24,5),АТС!$A$41:$F$736,5)+VLOOKUP($A891+ROUND((COLUMN()-2)/24,5),'Расчет сбытовых надбавок'!$B$2281:'Расчет сбытовых надбавок'!$G$3024,6)</f>
        <v>232.96</v>
      </c>
      <c r="V891" s="98">
        <f>VLOOKUP($A891+ROUND((COLUMN()-2)/24,5),АТС!$A$41:$F$736,5)+VLOOKUP($A891+ROUND((COLUMN()-2)/24,5),'Расчет сбытовых надбавок'!$B$2281:'Расчет сбытовых надбавок'!$G$3024,6)</f>
        <v>327.68</v>
      </c>
      <c r="W891" s="98">
        <f>VLOOKUP($A891+ROUND((COLUMN()-2)/24,5),АТС!$A$41:$F$736,5)+VLOOKUP($A891+ROUND((COLUMN()-2)/24,5),'Расчет сбытовых надбавок'!$B$2281:'Расчет сбытовых надбавок'!$G$3024,6)</f>
        <v>337</v>
      </c>
      <c r="X891" s="98">
        <f>VLOOKUP($A891+ROUND((COLUMN()-2)/24,5),АТС!$A$41:$F$736,5)+VLOOKUP($A891+ROUND((COLUMN()-2)/24,5),'Расчет сбытовых надбавок'!$B$2281:'Расчет сбытовых надбавок'!$G$3024,6)</f>
        <v>451.11</v>
      </c>
      <c r="Y891" s="98">
        <f>VLOOKUP($A891+ROUND((COLUMN()-2)/24,5),АТС!$A$41:$F$736,5)+VLOOKUP($A891+ROUND((COLUMN()-2)/24,5),'Расчет сбытовых надбавок'!$B$2281:'Расчет сбытовых надбавок'!$G$3024,6)</f>
        <v>405.26</v>
      </c>
    </row>
    <row r="892" spans="1:25" x14ac:dyDescent="0.2">
      <c r="A892" s="79">
        <f t="shared" si="25"/>
        <v>42577</v>
      </c>
      <c r="B892" s="98">
        <f>VLOOKUP($A892+ROUND((COLUMN()-2)/24,5),АТС!$A$41:$F$736,5)+VLOOKUP($A892+ROUND((COLUMN()-2)/24,5),'Расчет сбытовых надбавок'!$B$2281:'Расчет сбытовых надбавок'!$G$3024,6)</f>
        <v>0.01</v>
      </c>
      <c r="C892" s="98">
        <f>VLOOKUP($A892+ROUND((COLUMN()-2)/24,5),АТС!$A$41:$F$736,5)+VLOOKUP($A892+ROUND((COLUMN()-2)/24,5),'Расчет сбытовых надбавок'!$B$2281:'Расчет сбытовых надбавок'!$G$3024,6)</f>
        <v>298.64</v>
      </c>
      <c r="D892" s="98">
        <f>VLOOKUP($A892+ROUND((COLUMN()-2)/24,5),АТС!$A$41:$F$736,5)+VLOOKUP($A892+ROUND((COLUMN()-2)/24,5),'Расчет сбытовых надбавок'!$B$2281:'Расчет сбытовых надбавок'!$G$3024,6)</f>
        <v>67.460000000000008</v>
      </c>
      <c r="E892" s="98">
        <f>VLOOKUP($A892+ROUND((COLUMN()-2)/24,5),АТС!$A$41:$F$736,5)+VLOOKUP($A892+ROUND((COLUMN()-2)/24,5),'Расчет сбытовых надбавок'!$B$2281:'Расчет сбытовых надбавок'!$G$3024,6)</f>
        <v>0</v>
      </c>
      <c r="F892" s="98">
        <f>VLOOKUP($A892+ROUND((COLUMN()-2)/24,5),АТС!$A$41:$F$736,5)+VLOOKUP($A892+ROUND((COLUMN()-2)/24,5),'Расчет сбытовых надбавок'!$B$2281:'Расчет сбытовых надбавок'!$G$3024,6)</f>
        <v>0</v>
      </c>
      <c r="G892" s="98">
        <f>VLOOKUP($A892+ROUND((COLUMN()-2)/24,5),АТС!$A$41:$F$736,5)+VLOOKUP($A892+ROUND((COLUMN()-2)/24,5),'Расчет сбытовых надбавок'!$B$2281:'Расчет сбытовых надбавок'!$G$3024,6)</f>
        <v>0</v>
      </c>
      <c r="H892" s="98">
        <f>VLOOKUP($A892+ROUND((COLUMN()-2)/24,5),АТС!$A$41:$F$736,5)+VLOOKUP($A892+ROUND((COLUMN()-2)/24,5),'Расчет сбытовых надбавок'!$B$2281:'Расчет сбытовых надбавок'!$G$3024,6)</f>
        <v>0.01</v>
      </c>
      <c r="I892" s="98">
        <f>VLOOKUP($A892+ROUND((COLUMN()-2)/24,5),АТС!$A$41:$F$736,5)+VLOOKUP($A892+ROUND((COLUMN()-2)/24,5),'Расчет сбытовых надбавок'!$B$2281:'Расчет сбытовых надбавок'!$G$3024,6)</f>
        <v>0</v>
      </c>
      <c r="J892" s="98">
        <f>VLOOKUP($A892+ROUND((COLUMN()-2)/24,5),АТС!$A$41:$F$736,5)+VLOOKUP($A892+ROUND((COLUMN()-2)/24,5),'Расчет сбытовых надбавок'!$B$2281:'Расчет сбытовых надбавок'!$G$3024,6)</f>
        <v>59.64</v>
      </c>
      <c r="K892" s="98">
        <f>VLOOKUP($A892+ROUND((COLUMN()-2)/24,5),АТС!$A$41:$F$736,5)+VLOOKUP($A892+ROUND((COLUMN()-2)/24,5),'Расчет сбытовых надбавок'!$B$2281:'Расчет сбытовых надбавок'!$G$3024,6)</f>
        <v>82.42</v>
      </c>
      <c r="L892" s="98">
        <f>VLOOKUP($A892+ROUND((COLUMN()-2)/24,5),АТС!$A$41:$F$736,5)+VLOOKUP($A892+ROUND((COLUMN()-2)/24,5),'Расчет сбытовых надбавок'!$B$2281:'Расчет сбытовых надбавок'!$G$3024,6)</f>
        <v>65.69</v>
      </c>
      <c r="M892" s="98">
        <f>VLOOKUP($A892+ROUND((COLUMN()-2)/24,5),АТС!$A$41:$F$736,5)+VLOOKUP($A892+ROUND((COLUMN()-2)/24,5),'Расчет сбытовых надбавок'!$B$2281:'Расчет сбытовых надбавок'!$G$3024,6)</f>
        <v>71.25</v>
      </c>
      <c r="N892" s="98">
        <f>VLOOKUP($A892+ROUND((COLUMN()-2)/24,5),АТС!$A$41:$F$736,5)+VLOOKUP($A892+ROUND((COLUMN()-2)/24,5),'Расчет сбытовых надбавок'!$B$2281:'Расчет сбытовых надбавок'!$G$3024,6)</f>
        <v>37.21</v>
      </c>
      <c r="O892" s="98">
        <f>VLOOKUP($A892+ROUND((COLUMN()-2)/24,5),АТС!$A$41:$F$736,5)+VLOOKUP($A892+ROUND((COLUMN()-2)/24,5),'Расчет сбытовых надбавок'!$B$2281:'Расчет сбытовых надбавок'!$G$3024,6)</f>
        <v>36.78</v>
      </c>
      <c r="P892" s="98">
        <f>VLOOKUP($A892+ROUND((COLUMN()-2)/24,5),АТС!$A$41:$F$736,5)+VLOOKUP($A892+ROUND((COLUMN()-2)/24,5),'Расчет сбытовых надбавок'!$B$2281:'Расчет сбытовых надбавок'!$G$3024,6)</f>
        <v>48.89</v>
      </c>
      <c r="Q892" s="98">
        <f>VLOOKUP($A892+ROUND((COLUMN()-2)/24,5),АТС!$A$41:$F$736,5)+VLOOKUP($A892+ROUND((COLUMN()-2)/24,5),'Расчет сбытовых надбавок'!$B$2281:'Расчет сбытовых надбавок'!$G$3024,6)</f>
        <v>46.21</v>
      </c>
      <c r="R892" s="98">
        <f>VLOOKUP($A892+ROUND((COLUMN()-2)/24,5),АТС!$A$41:$F$736,5)+VLOOKUP($A892+ROUND((COLUMN()-2)/24,5),'Расчет сбытовых надбавок'!$B$2281:'Расчет сбытовых надбавок'!$G$3024,6)</f>
        <v>77.010000000000005</v>
      </c>
      <c r="S892" s="98">
        <f>VLOOKUP($A892+ROUND((COLUMN()-2)/24,5),АТС!$A$41:$F$736,5)+VLOOKUP($A892+ROUND((COLUMN()-2)/24,5),'Расчет сбытовых надбавок'!$B$2281:'Расчет сбытовых надбавок'!$G$3024,6)</f>
        <v>80.52000000000001</v>
      </c>
      <c r="T892" s="98">
        <f>VLOOKUP($A892+ROUND((COLUMN()-2)/24,5),АТС!$A$41:$F$736,5)+VLOOKUP($A892+ROUND((COLUMN()-2)/24,5),'Расчет сбытовых надбавок'!$B$2281:'Расчет сбытовых надбавок'!$G$3024,6)</f>
        <v>110.91</v>
      </c>
      <c r="U892" s="98">
        <f>VLOOKUP($A892+ROUND((COLUMN()-2)/24,5),АТС!$A$41:$F$736,5)+VLOOKUP($A892+ROUND((COLUMN()-2)/24,5),'Расчет сбытовых надбавок'!$B$2281:'Расчет сбытовых надбавок'!$G$3024,6)</f>
        <v>72.97</v>
      </c>
      <c r="V892" s="98">
        <f>VLOOKUP($A892+ROUND((COLUMN()-2)/24,5),АТС!$A$41:$F$736,5)+VLOOKUP($A892+ROUND((COLUMN()-2)/24,5),'Расчет сбытовых надбавок'!$B$2281:'Расчет сбытовых надбавок'!$G$3024,6)</f>
        <v>120.42</v>
      </c>
      <c r="W892" s="98">
        <f>VLOOKUP($A892+ROUND((COLUMN()-2)/24,5),АТС!$A$41:$F$736,5)+VLOOKUP($A892+ROUND((COLUMN()-2)/24,5),'Расчет сбытовых надбавок'!$B$2281:'Расчет сбытовых надбавок'!$G$3024,6)</f>
        <v>175.02</v>
      </c>
      <c r="X892" s="98">
        <f>VLOOKUP($A892+ROUND((COLUMN()-2)/24,5),АТС!$A$41:$F$736,5)+VLOOKUP($A892+ROUND((COLUMN()-2)/24,5),'Расчет сбытовых надбавок'!$B$2281:'Расчет сбытовых надбавок'!$G$3024,6)</f>
        <v>302.35000000000002</v>
      </c>
      <c r="Y892" s="98">
        <f>VLOOKUP($A892+ROUND((COLUMN()-2)/24,5),АТС!$A$41:$F$736,5)+VLOOKUP($A892+ROUND((COLUMN()-2)/24,5),'Расчет сбытовых надбавок'!$B$2281:'Расчет сбытовых надбавок'!$G$3024,6)</f>
        <v>513.6</v>
      </c>
    </row>
    <row r="893" spans="1:25" x14ac:dyDescent="0.2">
      <c r="A893" s="79">
        <f t="shared" si="25"/>
        <v>42578</v>
      </c>
      <c r="B893" s="98">
        <f>VLOOKUP($A893+ROUND((COLUMN()-2)/24,5),АТС!$A$41:$F$736,5)+VLOOKUP($A893+ROUND((COLUMN()-2)/24,5),'Расчет сбытовых надбавок'!$B$2281:'Расчет сбытовых надбавок'!$G$3024,6)</f>
        <v>152.64000000000001</v>
      </c>
      <c r="C893" s="98">
        <f>VLOOKUP($A893+ROUND((COLUMN()-2)/24,5),АТС!$A$41:$F$736,5)+VLOOKUP($A893+ROUND((COLUMN()-2)/24,5),'Расчет сбытовых надбавок'!$B$2281:'Расчет сбытовых надбавок'!$G$3024,6)</f>
        <v>105.42</v>
      </c>
      <c r="D893" s="98">
        <f>VLOOKUP($A893+ROUND((COLUMN()-2)/24,5),АТС!$A$41:$F$736,5)+VLOOKUP($A893+ROUND((COLUMN()-2)/24,5),'Расчет сбытовых надбавок'!$B$2281:'Расчет сбытовых надбавок'!$G$3024,6)</f>
        <v>114.84</v>
      </c>
      <c r="E893" s="98">
        <f>VLOOKUP($A893+ROUND((COLUMN()-2)/24,5),АТС!$A$41:$F$736,5)+VLOOKUP($A893+ROUND((COLUMN()-2)/24,5),'Расчет сбытовых надбавок'!$B$2281:'Расчет сбытовых надбавок'!$G$3024,6)</f>
        <v>84.16</v>
      </c>
      <c r="F893" s="98">
        <f>VLOOKUP($A893+ROUND((COLUMN()-2)/24,5),АТС!$A$41:$F$736,5)+VLOOKUP($A893+ROUND((COLUMN()-2)/24,5),'Расчет сбытовых надбавок'!$B$2281:'Расчет сбытовых надбавок'!$G$3024,6)</f>
        <v>88.86999999999999</v>
      </c>
      <c r="G893" s="98">
        <f>VLOOKUP($A893+ROUND((COLUMN()-2)/24,5),АТС!$A$41:$F$736,5)+VLOOKUP($A893+ROUND((COLUMN()-2)/24,5),'Расчет сбытовых надбавок'!$B$2281:'Расчет сбытовых надбавок'!$G$3024,6)</f>
        <v>0.01</v>
      </c>
      <c r="H893" s="98">
        <f>VLOOKUP($A893+ROUND((COLUMN()-2)/24,5),АТС!$A$41:$F$736,5)+VLOOKUP($A893+ROUND((COLUMN()-2)/24,5),'Расчет сбытовых надбавок'!$B$2281:'Расчет сбытовых надбавок'!$G$3024,6)</f>
        <v>0</v>
      </c>
      <c r="I893" s="98">
        <f>VLOOKUP($A893+ROUND((COLUMN()-2)/24,5),АТС!$A$41:$F$736,5)+VLOOKUP($A893+ROUND((COLUMN()-2)/24,5),'Расчет сбытовых надбавок'!$B$2281:'Расчет сбытовых надбавок'!$G$3024,6)</f>
        <v>0</v>
      </c>
      <c r="J893" s="98">
        <f>VLOOKUP($A893+ROUND((COLUMN()-2)/24,5),АТС!$A$41:$F$736,5)+VLOOKUP($A893+ROUND((COLUMN()-2)/24,5),'Расчет сбытовых надбавок'!$B$2281:'Расчет сбытовых надбавок'!$G$3024,6)</f>
        <v>34.020000000000003</v>
      </c>
      <c r="K893" s="98">
        <f>VLOOKUP($A893+ROUND((COLUMN()-2)/24,5),АТС!$A$41:$F$736,5)+VLOOKUP($A893+ROUND((COLUMN()-2)/24,5),'Расчет сбытовых надбавок'!$B$2281:'Расчет сбытовых надбавок'!$G$3024,6)</f>
        <v>16.22</v>
      </c>
      <c r="L893" s="98">
        <f>VLOOKUP($A893+ROUND((COLUMN()-2)/24,5),АТС!$A$41:$F$736,5)+VLOOKUP($A893+ROUND((COLUMN()-2)/24,5),'Расчет сбытовых надбавок'!$B$2281:'Расчет сбытовых надбавок'!$G$3024,6)</f>
        <v>17.029999999999998</v>
      </c>
      <c r="M893" s="98">
        <f>VLOOKUP($A893+ROUND((COLUMN()-2)/24,5),АТС!$A$41:$F$736,5)+VLOOKUP($A893+ROUND((COLUMN()-2)/24,5),'Расчет сбытовых надбавок'!$B$2281:'Расчет сбытовых надбавок'!$G$3024,6)</f>
        <v>28.049999999999997</v>
      </c>
      <c r="N893" s="98">
        <f>VLOOKUP($A893+ROUND((COLUMN()-2)/24,5),АТС!$A$41:$F$736,5)+VLOOKUP($A893+ROUND((COLUMN()-2)/24,5),'Расчет сбытовых надбавок'!$B$2281:'Расчет сбытовых надбавок'!$G$3024,6)</f>
        <v>9.2000000000000011</v>
      </c>
      <c r="O893" s="98">
        <f>VLOOKUP($A893+ROUND((COLUMN()-2)/24,5),АТС!$A$41:$F$736,5)+VLOOKUP($A893+ROUND((COLUMN()-2)/24,5),'Расчет сбытовых надбавок'!$B$2281:'Расчет сбытовых надбавок'!$G$3024,6)</f>
        <v>14.37</v>
      </c>
      <c r="P893" s="98">
        <f>VLOOKUP($A893+ROUND((COLUMN()-2)/24,5),АТС!$A$41:$F$736,5)+VLOOKUP($A893+ROUND((COLUMN()-2)/24,5),'Расчет сбытовых надбавок'!$B$2281:'Расчет сбытовых надбавок'!$G$3024,6)</f>
        <v>2.0699999999999998</v>
      </c>
      <c r="Q893" s="98">
        <f>VLOOKUP($A893+ROUND((COLUMN()-2)/24,5),АТС!$A$41:$F$736,5)+VLOOKUP($A893+ROUND((COLUMN()-2)/24,5),'Расчет сбытовых надбавок'!$B$2281:'Расчет сбытовых надбавок'!$G$3024,6)</f>
        <v>9.25</v>
      </c>
      <c r="R893" s="98">
        <f>VLOOKUP($A893+ROUND((COLUMN()-2)/24,5),АТС!$A$41:$F$736,5)+VLOOKUP($A893+ROUND((COLUMN()-2)/24,5),'Расчет сбытовых надбавок'!$B$2281:'Расчет сбытовых надбавок'!$G$3024,6)</f>
        <v>3.98</v>
      </c>
      <c r="S893" s="98">
        <f>VLOOKUP($A893+ROUND((COLUMN()-2)/24,5),АТС!$A$41:$F$736,5)+VLOOKUP($A893+ROUND((COLUMN()-2)/24,5),'Расчет сбытовых надбавок'!$B$2281:'Расчет сбытовых надбавок'!$G$3024,6)</f>
        <v>18.3</v>
      </c>
      <c r="T893" s="98">
        <f>VLOOKUP($A893+ROUND((COLUMN()-2)/24,5),АТС!$A$41:$F$736,5)+VLOOKUP($A893+ROUND((COLUMN()-2)/24,5),'Расчет сбытовых надбавок'!$B$2281:'Расчет сбытовых надбавок'!$G$3024,6)</f>
        <v>10.220000000000001</v>
      </c>
      <c r="U893" s="98">
        <f>VLOOKUP($A893+ROUND((COLUMN()-2)/24,5),АТС!$A$41:$F$736,5)+VLOOKUP($A893+ROUND((COLUMN()-2)/24,5),'Расчет сбытовых надбавок'!$B$2281:'Расчет сбытовых надбавок'!$G$3024,6)</f>
        <v>0.01</v>
      </c>
      <c r="V893" s="98">
        <f>VLOOKUP($A893+ROUND((COLUMN()-2)/24,5),АТС!$A$41:$F$736,5)+VLOOKUP($A893+ROUND((COLUMN()-2)/24,5),'Расчет сбытовых надбавок'!$B$2281:'Расчет сбытовых надбавок'!$G$3024,6)</f>
        <v>593.14</v>
      </c>
      <c r="W893" s="98">
        <f>VLOOKUP($A893+ROUND((COLUMN()-2)/24,5),АТС!$A$41:$F$736,5)+VLOOKUP($A893+ROUND((COLUMN()-2)/24,5),'Расчет сбытовых надбавок'!$B$2281:'Расчет сбытовых надбавок'!$G$3024,6)</f>
        <v>17.52</v>
      </c>
      <c r="X893" s="98">
        <f>VLOOKUP($A893+ROUND((COLUMN()-2)/24,5),АТС!$A$41:$F$736,5)+VLOOKUP($A893+ROUND((COLUMN()-2)/24,5),'Расчет сбытовых надбавок'!$B$2281:'Расчет сбытовых надбавок'!$G$3024,6)</f>
        <v>243.93</v>
      </c>
      <c r="Y893" s="98">
        <f>VLOOKUP($A893+ROUND((COLUMN()-2)/24,5),АТС!$A$41:$F$736,5)+VLOOKUP($A893+ROUND((COLUMN()-2)/24,5),'Расчет сбытовых надбавок'!$B$2281:'Расчет сбытовых надбавок'!$G$3024,6)</f>
        <v>399.72999999999996</v>
      </c>
    </row>
    <row r="894" spans="1:25" x14ac:dyDescent="0.2">
      <c r="A894" s="79">
        <f t="shared" si="25"/>
        <v>42579</v>
      </c>
      <c r="B894" s="98">
        <f>VLOOKUP($A894+ROUND((COLUMN()-2)/24,5),АТС!$A$41:$F$736,5)+VLOOKUP($A894+ROUND((COLUMN()-2)/24,5),'Расчет сбытовых надбавок'!$B$2281:'Расчет сбытовых надбавок'!$G$3024,6)</f>
        <v>146.54000000000002</v>
      </c>
      <c r="C894" s="98">
        <f>VLOOKUP($A894+ROUND((COLUMN()-2)/24,5),АТС!$A$41:$F$736,5)+VLOOKUP($A894+ROUND((COLUMN()-2)/24,5),'Расчет сбытовых надбавок'!$B$2281:'Расчет сбытовых надбавок'!$G$3024,6)</f>
        <v>0.01</v>
      </c>
      <c r="D894" s="98">
        <f>VLOOKUP($A894+ROUND((COLUMN()-2)/24,5),АТС!$A$41:$F$736,5)+VLOOKUP($A894+ROUND((COLUMN()-2)/24,5),'Расчет сбытовых надбавок'!$B$2281:'Расчет сбытовых надбавок'!$G$3024,6)</f>
        <v>0</v>
      </c>
      <c r="E894" s="98">
        <f>VLOOKUP($A894+ROUND((COLUMN()-2)/24,5),АТС!$A$41:$F$736,5)+VLOOKUP($A894+ROUND((COLUMN()-2)/24,5),'Расчет сбытовых надбавок'!$B$2281:'Расчет сбытовых надбавок'!$G$3024,6)</f>
        <v>0</v>
      </c>
      <c r="F894" s="98">
        <f>VLOOKUP($A894+ROUND((COLUMN()-2)/24,5),АТС!$A$41:$F$736,5)+VLOOKUP($A894+ROUND((COLUMN()-2)/24,5),'Расчет сбытовых надбавок'!$B$2281:'Расчет сбытовых надбавок'!$G$3024,6)</f>
        <v>68.87</v>
      </c>
      <c r="G894" s="98">
        <f>VLOOKUP($A894+ROUND((COLUMN()-2)/24,5),АТС!$A$41:$F$736,5)+VLOOKUP($A894+ROUND((COLUMN()-2)/24,5),'Расчет сбытовых надбавок'!$B$2281:'Расчет сбытовых надбавок'!$G$3024,6)</f>
        <v>24.46</v>
      </c>
      <c r="H894" s="98">
        <f>VLOOKUP($A894+ROUND((COLUMN()-2)/24,5),АТС!$A$41:$F$736,5)+VLOOKUP($A894+ROUND((COLUMN()-2)/24,5),'Расчет сбытовых надбавок'!$B$2281:'Расчет сбытовых надбавок'!$G$3024,6)</f>
        <v>0</v>
      </c>
      <c r="I894" s="98">
        <f>VLOOKUP($A894+ROUND((COLUMN()-2)/24,5),АТС!$A$41:$F$736,5)+VLOOKUP($A894+ROUND((COLUMN()-2)/24,5),'Расчет сбытовых надбавок'!$B$2281:'Расчет сбытовых надбавок'!$G$3024,6)</f>
        <v>0</v>
      </c>
      <c r="J894" s="98">
        <f>VLOOKUP($A894+ROUND((COLUMN()-2)/24,5),АТС!$A$41:$F$736,5)+VLOOKUP($A894+ROUND((COLUMN()-2)/24,5),'Расчет сбытовых надбавок'!$B$2281:'Расчет сбытовых надбавок'!$G$3024,6)</f>
        <v>0.01</v>
      </c>
      <c r="K894" s="98">
        <f>VLOOKUP($A894+ROUND((COLUMN()-2)/24,5),АТС!$A$41:$F$736,5)+VLOOKUP($A894+ROUND((COLUMN()-2)/24,5),'Расчет сбытовых надбавок'!$B$2281:'Расчет сбытовых надбавок'!$G$3024,6)</f>
        <v>0.01</v>
      </c>
      <c r="L894" s="98">
        <f>VLOOKUP($A894+ROUND((COLUMN()-2)/24,5),АТС!$A$41:$F$736,5)+VLOOKUP($A894+ROUND((COLUMN()-2)/24,5),'Расчет сбытовых надбавок'!$B$2281:'Расчет сбытовых надбавок'!$G$3024,6)</f>
        <v>0.01</v>
      </c>
      <c r="M894" s="98">
        <f>VLOOKUP($A894+ROUND((COLUMN()-2)/24,5),АТС!$A$41:$F$736,5)+VLOOKUP($A894+ROUND((COLUMN()-2)/24,5),'Расчет сбытовых надбавок'!$B$2281:'Расчет сбытовых надбавок'!$G$3024,6)</f>
        <v>0</v>
      </c>
      <c r="N894" s="98">
        <f>VLOOKUP($A894+ROUND((COLUMN()-2)/24,5),АТС!$A$41:$F$736,5)+VLOOKUP($A894+ROUND((COLUMN()-2)/24,5),'Расчет сбытовых надбавок'!$B$2281:'Расчет сбытовых надбавок'!$G$3024,6)</f>
        <v>1170.72</v>
      </c>
      <c r="O894" s="98">
        <f>VLOOKUP($A894+ROUND((COLUMN()-2)/24,5),АТС!$A$41:$F$736,5)+VLOOKUP($A894+ROUND((COLUMN()-2)/24,5),'Расчет сбытовых надбавок'!$B$2281:'Расчет сбытовых надбавок'!$G$3024,6)</f>
        <v>1175.83</v>
      </c>
      <c r="P894" s="98">
        <f>VLOOKUP($A894+ROUND((COLUMN()-2)/24,5),АТС!$A$41:$F$736,5)+VLOOKUP($A894+ROUND((COLUMN()-2)/24,5),'Расчет сбытовых надбавок'!$B$2281:'Расчет сбытовых надбавок'!$G$3024,6)</f>
        <v>0.24000000000000002</v>
      </c>
      <c r="Q894" s="98">
        <f>VLOOKUP($A894+ROUND((COLUMN()-2)/24,5),АТС!$A$41:$F$736,5)+VLOOKUP($A894+ROUND((COLUMN()-2)/24,5),'Расчет сбытовых надбавок'!$B$2281:'Расчет сбытовых надбавок'!$G$3024,6)</f>
        <v>0.33</v>
      </c>
      <c r="R894" s="98">
        <f>VLOOKUP($A894+ROUND((COLUMN()-2)/24,5),АТС!$A$41:$F$736,5)+VLOOKUP($A894+ROUND((COLUMN()-2)/24,5),'Расчет сбытовых надбавок'!$B$2281:'Расчет сбытовых надбавок'!$G$3024,6)</f>
        <v>1267.1099999999999</v>
      </c>
      <c r="S894" s="98">
        <f>VLOOKUP($A894+ROUND((COLUMN()-2)/24,5),АТС!$A$41:$F$736,5)+VLOOKUP($A894+ROUND((COLUMN()-2)/24,5),'Расчет сбытовых надбавок'!$B$2281:'Расчет сбытовых надбавок'!$G$3024,6)</f>
        <v>1169.05</v>
      </c>
      <c r="T894" s="98">
        <f>VLOOKUP($A894+ROUND((COLUMN()-2)/24,5),АТС!$A$41:$F$736,5)+VLOOKUP($A894+ROUND((COLUMN()-2)/24,5),'Расчет сбытовых надбавок'!$B$2281:'Расчет сбытовых надбавок'!$G$3024,6)</f>
        <v>0</v>
      </c>
      <c r="U894" s="98">
        <f>VLOOKUP($A894+ROUND((COLUMN()-2)/24,5),АТС!$A$41:$F$736,5)+VLOOKUP($A894+ROUND((COLUMN()-2)/24,5),'Расчет сбытовых надбавок'!$B$2281:'Расчет сбытовых надбавок'!$G$3024,6)</f>
        <v>0</v>
      </c>
      <c r="V894" s="98">
        <f>VLOOKUP($A894+ROUND((COLUMN()-2)/24,5),АТС!$A$41:$F$736,5)+VLOOKUP($A894+ROUND((COLUMN()-2)/24,5),'Расчет сбытовых надбавок'!$B$2281:'Расчет сбытовых надбавок'!$G$3024,6)</f>
        <v>0</v>
      </c>
      <c r="W894" s="98">
        <f>VLOOKUP($A894+ROUND((COLUMN()-2)/24,5),АТС!$A$41:$F$736,5)+VLOOKUP($A894+ROUND((COLUMN()-2)/24,5),'Расчет сбытовых надбавок'!$B$2281:'Расчет сбытовых надбавок'!$G$3024,6)</f>
        <v>0</v>
      </c>
      <c r="X894" s="98">
        <f>VLOOKUP($A894+ROUND((COLUMN()-2)/24,5),АТС!$A$41:$F$736,5)+VLOOKUP($A894+ROUND((COLUMN()-2)/24,5),'Расчет сбытовых надбавок'!$B$2281:'Расчет сбытовых надбавок'!$G$3024,6)</f>
        <v>277.15999999999997</v>
      </c>
      <c r="Y894" s="98">
        <f>VLOOKUP($A894+ROUND((COLUMN()-2)/24,5),АТС!$A$41:$F$736,5)+VLOOKUP($A894+ROUND((COLUMN()-2)/24,5),'Расчет сбытовых надбавок'!$B$2281:'Расчет сбытовых надбавок'!$G$3024,6)</f>
        <v>10.459999999999999</v>
      </c>
    </row>
    <row r="895" spans="1:25" x14ac:dyDescent="0.2">
      <c r="A895" s="79">
        <f t="shared" si="25"/>
        <v>42580</v>
      </c>
      <c r="B895" s="98">
        <f>VLOOKUP($A895+ROUND((COLUMN()-2)/24,5),АТС!$A$41:$F$736,5)+VLOOKUP($A895+ROUND((COLUMN()-2)/24,5),'Расчет сбытовых надбавок'!$B$2281:'Расчет сбытовых надбавок'!$G$3024,6)</f>
        <v>0</v>
      </c>
      <c r="C895" s="98">
        <f>VLOOKUP($A895+ROUND((COLUMN()-2)/24,5),АТС!$A$41:$F$736,5)+VLOOKUP($A895+ROUND((COLUMN()-2)/24,5),'Расчет сбытовых надбавок'!$B$2281:'Расчет сбытовых надбавок'!$G$3024,6)</f>
        <v>0</v>
      </c>
      <c r="D895" s="98">
        <f>VLOOKUP($A895+ROUND((COLUMN()-2)/24,5),АТС!$A$41:$F$736,5)+VLOOKUP($A895+ROUND((COLUMN()-2)/24,5),'Расчет сбытовых надбавок'!$B$2281:'Расчет сбытовых надбавок'!$G$3024,6)</f>
        <v>0.01</v>
      </c>
      <c r="E895" s="98">
        <f>VLOOKUP($A895+ROUND((COLUMN()-2)/24,5),АТС!$A$41:$F$736,5)+VLOOKUP($A895+ROUND((COLUMN()-2)/24,5),'Расчет сбытовых надбавок'!$B$2281:'Расчет сбытовых надбавок'!$G$3024,6)</f>
        <v>0.01</v>
      </c>
      <c r="F895" s="98">
        <f>VLOOKUP($A895+ROUND((COLUMN()-2)/24,5),АТС!$A$41:$F$736,5)+VLOOKUP($A895+ROUND((COLUMN()-2)/24,5),'Расчет сбытовых надбавок'!$B$2281:'Расчет сбытовых надбавок'!$G$3024,6)</f>
        <v>0.01</v>
      </c>
      <c r="G895" s="98">
        <f>VLOOKUP($A895+ROUND((COLUMN()-2)/24,5),АТС!$A$41:$F$736,5)+VLOOKUP($A895+ROUND((COLUMN()-2)/24,5),'Расчет сбытовых надбавок'!$B$2281:'Расчет сбытовых надбавок'!$G$3024,6)</f>
        <v>0</v>
      </c>
      <c r="H895" s="98">
        <f>VLOOKUP($A895+ROUND((COLUMN()-2)/24,5),АТС!$A$41:$F$736,5)+VLOOKUP($A895+ROUND((COLUMN()-2)/24,5),'Расчет сбытовых надбавок'!$B$2281:'Расчет сбытовых надбавок'!$G$3024,6)</f>
        <v>0</v>
      </c>
      <c r="I895" s="98">
        <f>VLOOKUP($A895+ROUND((COLUMN()-2)/24,5),АТС!$A$41:$F$736,5)+VLOOKUP($A895+ROUND((COLUMN()-2)/24,5),'Расчет сбытовых надбавок'!$B$2281:'Расчет сбытовых надбавок'!$G$3024,6)</f>
        <v>0.01</v>
      </c>
      <c r="J895" s="98">
        <f>VLOOKUP($A895+ROUND((COLUMN()-2)/24,5),АТС!$A$41:$F$736,5)+VLOOKUP($A895+ROUND((COLUMN()-2)/24,5),'Расчет сбытовых надбавок'!$B$2281:'Расчет сбытовых надбавок'!$G$3024,6)</f>
        <v>0.01</v>
      </c>
      <c r="K895" s="98">
        <f>VLOOKUP($A895+ROUND((COLUMN()-2)/24,5),АТС!$A$41:$F$736,5)+VLOOKUP($A895+ROUND((COLUMN()-2)/24,5),'Расчет сбытовых надбавок'!$B$2281:'Расчет сбытовых надбавок'!$G$3024,6)</f>
        <v>0</v>
      </c>
      <c r="L895" s="98">
        <f>VLOOKUP($A895+ROUND((COLUMN()-2)/24,5),АТС!$A$41:$F$736,5)+VLOOKUP($A895+ROUND((COLUMN()-2)/24,5),'Расчет сбытовых надбавок'!$B$2281:'Расчет сбытовых надбавок'!$G$3024,6)</f>
        <v>0</v>
      </c>
      <c r="M895" s="98">
        <f>VLOOKUP($A895+ROUND((COLUMN()-2)/24,5),АТС!$A$41:$F$736,5)+VLOOKUP($A895+ROUND((COLUMN()-2)/24,5),'Расчет сбытовых надбавок'!$B$2281:'Расчет сбытовых надбавок'!$G$3024,6)</f>
        <v>0.01</v>
      </c>
      <c r="N895" s="98">
        <f>VLOOKUP($A895+ROUND((COLUMN()-2)/24,5),АТС!$A$41:$F$736,5)+VLOOKUP($A895+ROUND((COLUMN()-2)/24,5),'Расчет сбытовых надбавок'!$B$2281:'Расчет сбытовых надбавок'!$G$3024,6)</f>
        <v>118.27</v>
      </c>
      <c r="O895" s="98">
        <f>VLOOKUP($A895+ROUND((COLUMN()-2)/24,5),АТС!$A$41:$F$736,5)+VLOOKUP($A895+ROUND((COLUMN()-2)/24,5),'Расчет сбытовых надбавок'!$B$2281:'Расчет сбытовых надбавок'!$G$3024,6)</f>
        <v>978.86</v>
      </c>
      <c r="P895" s="98">
        <f>VLOOKUP($A895+ROUND((COLUMN()-2)/24,5),АТС!$A$41:$F$736,5)+VLOOKUP($A895+ROUND((COLUMN()-2)/24,5),'Расчет сбытовых надбавок'!$B$2281:'Расчет сбытовых надбавок'!$G$3024,6)</f>
        <v>966.65</v>
      </c>
      <c r="Q895" s="98">
        <f>VLOOKUP($A895+ROUND((COLUMN()-2)/24,5),АТС!$A$41:$F$736,5)+VLOOKUP($A895+ROUND((COLUMN()-2)/24,5),'Расчет сбытовых надбавок'!$B$2281:'Расчет сбытовых надбавок'!$G$3024,6)</f>
        <v>756.09</v>
      </c>
      <c r="R895" s="98">
        <f>VLOOKUP($A895+ROUND((COLUMN()-2)/24,5),АТС!$A$41:$F$736,5)+VLOOKUP($A895+ROUND((COLUMN()-2)/24,5),'Расчет сбытовых надбавок'!$B$2281:'Расчет сбытовых надбавок'!$G$3024,6)</f>
        <v>82.38000000000001</v>
      </c>
      <c r="S895" s="98">
        <f>VLOOKUP($A895+ROUND((COLUMN()-2)/24,5),АТС!$A$41:$F$736,5)+VLOOKUP($A895+ROUND((COLUMN()-2)/24,5),'Расчет сбытовых надбавок'!$B$2281:'Расчет сбытовых надбавок'!$G$3024,6)</f>
        <v>109.94</v>
      </c>
      <c r="T895" s="98">
        <f>VLOOKUP($A895+ROUND((COLUMN()-2)/24,5),АТС!$A$41:$F$736,5)+VLOOKUP($A895+ROUND((COLUMN()-2)/24,5),'Расчет сбытовых надбавок'!$B$2281:'Расчет сбытовых надбавок'!$G$3024,6)</f>
        <v>0.01</v>
      </c>
      <c r="U895" s="98">
        <f>VLOOKUP($A895+ROUND((COLUMN()-2)/24,5),АТС!$A$41:$F$736,5)+VLOOKUP($A895+ROUND((COLUMN()-2)/24,5),'Расчет сбытовых надбавок'!$B$2281:'Расчет сбытовых надбавок'!$G$3024,6)</f>
        <v>0</v>
      </c>
      <c r="V895" s="98">
        <f>VLOOKUP($A895+ROUND((COLUMN()-2)/24,5),АТС!$A$41:$F$736,5)+VLOOKUP($A895+ROUND((COLUMN()-2)/24,5),'Расчет сбытовых надбавок'!$B$2281:'Расчет сбытовых надбавок'!$G$3024,6)</f>
        <v>0</v>
      </c>
      <c r="W895" s="98">
        <f>VLOOKUP($A895+ROUND((COLUMN()-2)/24,5),АТС!$A$41:$F$736,5)+VLOOKUP($A895+ROUND((COLUMN()-2)/24,5),'Расчет сбытовых надбавок'!$B$2281:'Расчет сбытовых надбавок'!$G$3024,6)</f>
        <v>85.55</v>
      </c>
      <c r="X895" s="98">
        <f>VLOOKUP($A895+ROUND((COLUMN()-2)/24,5),АТС!$A$41:$F$736,5)+VLOOKUP($A895+ROUND((COLUMN()-2)/24,5),'Расчет сбытовых надбавок'!$B$2281:'Расчет сбытовых надбавок'!$G$3024,6)</f>
        <v>344.65999999999997</v>
      </c>
      <c r="Y895" s="98">
        <f>VLOOKUP($A895+ROUND((COLUMN()-2)/24,5),АТС!$A$41:$F$736,5)+VLOOKUP($A895+ROUND((COLUMN()-2)/24,5),'Расчет сбытовых надбавок'!$B$2281:'Расчет сбытовых надбавок'!$G$3024,6)</f>
        <v>435.54</v>
      </c>
    </row>
    <row r="896" spans="1:25" x14ac:dyDescent="0.2">
      <c r="A896" s="79">
        <f t="shared" si="25"/>
        <v>42581</v>
      </c>
      <c r="B896" s="98">
        <f>VLOOKUP($A896+ROUND((COLUMN()-2)/24,5),АТС!$A$41:$F$784,5)+VLOOKUP($A896+ROUND((COLUMN()-2)/24,5),'Расчет сбытовых надбавок'!$B$2281:'Расчет сбытовых надбавок'!$G$3024,6)</f>
        <v>890.14</v>
      </c>
      <c r="C896" s="98">
        <f>VLOOKUP($A896+ROUND((COLUMN()-2)/24,5),АТС!$A$41:$F$784,5)+VLOOKUP($A896+ROUND((COLUMN()-2)/24,5),'Расчет сбытовых надбавок'!$B$2281:'Расчет сбытовых надбавок'!$G$3024,6)</f>
        <v>71.11</v>
      </c>
      <c r="D896" s="98">
        <f>VLOOKUP($A896+ROUND((COLUMN()-2)/24,5),АТС!$A$41:$F$784,5)+VLOOKUP($A896+ROUND((COLUMN()-2)/24,5),'Расчет сбытовых надбавок'!$B$2281:'Расчет сбытовых надбавок'!$G$3024,6)</f>
        <v>33.51</v>
      </c>
      <c r="E896" s="98">
        <f>VLOOKUP($A896+ROUND((COLUMN()-2)/24,5),АТС!$A$41:$F$784,5)+VLOOKUP($A896+ROUND((COLUMN()-2)/24,5),'Расчет сбытовых надбавок'!$B$2281:'Расчет сбытовых надбавок'!$G$3024,6)</f>
        <v>8.629999999999999</v>
      </c>
      <c r="F896" s="98">
        <f>VLOOKUP($A896+ROUND((COLUMN()-2)/24,5),АТС!$A$41:$F$784,5)+VLOOKUP($A896+ROUND((COLUMN()-2)/24,5),'Расчет сбытовых надбавок'!$B$2281:'Расчет сбытовых надбавок'!$G$3024,6)</f>
        <v>79.63</v>
      </c>
      <c r="G896" s="98">
        <f>VLOOKUP($A896+ROUND((COLUMN()-2)/24,5),АТС!$A$41:$F$784,5)+VLOOKUP($A896+ROUND((COLUMN()-2)/24,5),'Расчет сбытовых надбавок'!$B$2281:'Расчет сбытовых надбавок'!$G$3024,6)</f>
        <v>0</v>
      </c>
      <c r="H896" s="98">
        <f>VLOOKUP($A896+ROUND((COLUMN()-2)/24,5),АТС!$A$41:$F$784,5)+VLOOKUP($A896+ROUND((COLUMN()-2)/24,5),'Расчет сбытовых надбавок'!$B$2281:'Расчет сбытовых надбавок'!$G$3024,6)</f>
        <v>0</v>
      </c>
      <c r="I896" s="98">
        <f>VLOOKUP($A896+ROUND((COLUMN()-2)/24,5),АТС!$A$41:$F$784,5)+VLOOKUP($A896+ROUND((COLUMN()-2)/24,5),'Расчет сбытовых надбавок'!$B$2281:'Расчет сбытовых надбавок'!$G$3024,6)</f>
        <v>0</v>
      </c>
      <c r="J896" s="98">
        <f>VLOOKUP($A896+ROUND((COLUMN()-2)/24,5),АТС!$A$41:$F$784,5)+VLOOKUP($A896+ROUND((COLUMN()-2)/24,5),'Расчет сбытовых надбавок'!$B$2281:'Расчет сбытовых надбавок'!$G$3024,6)</f>
        <v>25.349999999999998</v>
      </c>
      <c r="K896" s="98">
        <f>VLOOKUP($A896+ROUND((COLUMN()-2)/24,5),АТС!$A$41:$F$784,5)+VLOOKUP($A896+ROUND((COLUMN()-2)/24,5),'Расчет сбытовых надбавок'!$B$2281:'Расчет сбытовых надбавок'!$G$3024,6)</f>
        <v>88.52000000000001</v>
      </c>
      <c r="L896" s="98">
        <f>VLOOKUP($A896+ROUND((COLUMN()-2)/24,5),АТС!$A$41:$F$784,5)+VLOOKUP($A896+ROUND((COLUMN()-2)/24,5),'Расчет сбытовых надбавок'!$B$2281:'Расчет сбытовых надбавок'!$G$3024,6)</f>
        <v>61.2</v>
      </c>
      <c r="M896" s="98">
        <f>VLOOKUP($A896+ROUND((COLUMN()-2)/24,5),АТС!$A$41:$F$784,5)+VLOOKUP($A896+ROUND((COLUMN()-2)/24,5),'Расчет сбытовых надбавок'!$B$2281:'Расчет сбытовых надбавок'!$G$3024,6)</f>
        <v>108.41999999999999</v>
      </c>
      <c r="N896" s="98">
        <f>VLOOKUP($A896+ROUND((COLUMN()-2)/24,5),АТС!$A$41:$F$784,5)+VLOOKUP($A896+ROUND((COLUMN()-2)/24,5),'Расчет сбытовых надбавок'!$B$2281:'Расчет сбытовых надбавок'!$G$3024,6)</f>
        <v>22.330000000000002</v>
      </c>
      <c r="O896" s="98">
        <f>VLOOKUP($A896+ROUND((COLUMN()-2)/24,5),АТС!$A$41:$F$784,5)+VLOOKUP($A896+ROUND((COLUMN()-2)/24,5),'Расчет сбытовых надбавок'!$B$2281:'Расчет сбытовых надбавок'!$G$3024,6)</f>
        <v>6.68</v>
      </c>
      <c r="P896" s="98">
        <f>VLOOKUP($A896+ROUND((COLUMN()-2)/24,5),АТС!$A$41:$F$784,5)+VLOOKUP($A896+ROUND((COLUMN()-2)/24,5),'Расчет сбытовых надбавок'!$B$2281:'Расчет сбытовых надбавок'!$G$3024,6)</f>
        <v>17.39</v>
      </c>
      <c r="Q896" s="98">
        <f>VLOOKUP($A896+ROUND((COLUMN()-2)/24,5),АТС!$A$41:$F$784,5)+VLOOKUP($A896+ROUND((COLUMN()-2)/24,5),'Расчет сбытовых надбавок'!$B$2281:'Расчет сбытовых надбавок'!$G$3024,6)</f>
        <v>20.790000000000003</v>
      </c>
      <c r="R896" s="98">
        <f>VLOOKUP($A896+ROUND((COLUMN()-2)/24,5),АТС!$A$41:$F$784,5)+VLOOKUP($A896+ROUND((COLUMN()-2)/24,5),'Расчет сбытовых надбавок'!$B$2281:'Расчет сбытовых надбавок'!$G$3024,6)</f>
        <v>24.66</v>
      </c>
      <c r="S896" s="98">
        <f>VLOOKUP($A896+ROUND((COLUMN()-2)/24,5),АТС!$A$41:$F$784,5)+VLOOKUP($A896+ROUND((COLUMN()-2)/24,5),'Расчет сбытовых надбавок'!$B$2281:'Расчет сбытовых надбавок'!$G$3024,6)</f>
        <v>34.599999999999994</v>
      </c>
      <c r="T896" s="98">
        <f>VLOOKUP($A896+ROUND((COLUMN()-2)/24,5),АТС!$A$41:$F$784,5)+VLOOKUP($A896+ROUND((COLUMN()-2)/24,5),'Расчет сбытовых надбавок'!$B$2281:'Расчет сбытовых надбавок'!$G$3024,6)</f>
        <v>34.5</v>
      </c>
      <c r="U896" s="98">
        <f>VLOOKUP($A896+ROUND((COLUMN()-2)/24,5),АТС!$A$41:$F$784,5)+VLOOKUP($A896+ROUND((COLUMN()-2)/24,5),'Расчет сбытовых надбавок'!$B$2281:'Расчет сбытовых надбавок'!$G$3024,6)</f>
        <v>0</v>
      </c>
      <c r="V896" s="98">
        <f>VLOOKUP($A896+ROUND((COLUMN()-2)/24,5),АТС!$A$41:$F$784,5)+VLOOKUP($A896+ROUND((COLUMN()-2)/24,5),'Расчет сбытовых надбавок'!$B$2281:'Расчет сбытовых надбавок'!$G$3024,6)</f>
        <v>0</v>
      </c>
      <c r="W896" s="98">
        <f>VLOOKUP($A896+ROUND((COLUMN()-2)/24,5),АТС!$A$41:$F$784,5)+VLOOKUP($A896+ROUND((COLUMN()-2)/24,5),'Расчет сбытовых надбавок'!$B$2281:'Расчет сбытовых надбавок'!$G$3024,6)</f>
        <v>9.73</v>
      </c>
      <c r="X896" s="98">
        <f>VLOOKUP($A896+ROUND((COLUMN()-2)/24,5),АТС!$A$41:$F$784,5)+VLOOKUP($A896+ROUND((COLUMN()-2)/24,5),'Расчет сбытовых надбавок'!$B$2281:'Расчет сбытовых надбавок'!$G$3024,6)</f>
        <v>145.77000000000001</v>
      </c>
      <c r="Y896" s="98">
        <f>VLOOKUP($A896+ROUND((COLUMN()-2)/24,5),АТС!$A$41:$F$784,5)+VLOOKUP($A896+ROUND((COLUMN()-2)/24,5),'Расчет сбытовых надбавок'!$B$2281:'Расчет сбытовых надбавок'!$G$3024,6)</f>
        <v>271.10999999999996</v>
      </c>
    </row>
    <row r="897" spans="1:25" x14ac:dyDescent="0.2">
      <c r="A897" s="79">
        <f t="shared" si="25"/>
        <v>42582</v>
      </c>
      <c r="B897" s="98">
        <f>VLOOKUP($A897+ROUND((COLUMN()-2)/24,5),АТС!$A$41:$F$784,5)+VLOOKUP($A897+ROUND((COLUMN()-2)/24,5),'Расчет сбытовых надбавок'!$B$2281:'Расчет сбытовых надбавок'!$G$3024,6)</f>
        <v>200.84</v>
      </c>
      <c r="C897" s="98">
        <f>VLOOKUP($A897+ROUND((COLUMN()-2)/24,5),АТС!$A$41:$F$784,5)+VLOOKUP($A897+ROUND((COLUMN()-2)/24,5),'Расчет сбытовых надбавок'!$B$2281:'Расчет сбытовых надбавок'!$G$3024,6)</f>
        <v>102.52</v>
      </c>
      <c r="D897" s="98">
        <f>VLOOKUP($A897+ROUND((COLUMN()-2)/24,5),АТС!$A$41:$F$784,5)+VLOOKUP($A897+ROUND((COLUMN()-2)/24,5),'Расчет сбытовых надбавок'!$B$2281:'Расчет сбытовых надбавок'!$G$3024,6)</f>
        <v>22.32</v>
      </c>
      <c r="E897" s="98">
        <f>VLOOKUP($A897+ROUND((COLUMN()-2)/24,5),АТС!$A$41:$F$784,5)+VLOOKUP($A897+ROUND((COLUMN()-2)/24,5),'Расчет сбытовых надбавок'!$B$2281:'Расчет сбытовых надбавок'!$G$3024,6)</f>
        <v>31.86</v>
      </c>
      <c r="F897" s="98">
        <f>VLOOKUP($A897+ROUND((COLUMN()-2)/24,5),АТС!$A$41:$F$784,5)+VLOOKUP($A897+ROUND((COLUMN()-2)/24,5),'Расчет сбытовых надбавок'!$B$2281:'Расчет сбытовых надбавок'!$G$3024,6)</f>
        <v>40.119999999999997</v>
      </c>
      <c r="G897" s="98">
        <f>VLOOKUP($A897+ROUND((COLUMN()-2)/24,5),АТС!$A$41:$F$784,5)+VLOOKUP($A897+ROUND((COLUMN()-2)/24,5),'Расчет сбытовых надбавок'!$B$2281:'Расчет сбытовых надбавок'!$G$3024,6)</f>
        <v>208.37</v>
      </c>
      <c r="H897" s="98">
        <f>VLOOKUP($A897+ROUND((COLUMN()-2)/24,5),АТС!$A$41:$F$784,5)+VLOOKUP($A897+ROUND((COLUMN()-2)/24,5),'Расчет сбытовых надбавок'!$B$2281:'Расчет сбытовых надбавок'!$G$3024,6)</f>
        <v>0</v>
      </c>
      <c r="I897" s="98">
        <f>VLOOKUP($A897+ROUND((COLUMN()-2)/24,5),АТС!$A$41:$F$784,5)+VLOOKUP($A897+ROUND((COLUMN()-2)/24,5),'Расчет сбытовых надбавок'!$B$2281:'Расчет сбытовых надбавок'!$G$3024,6)</f>
        <v>0</v>
      </c>
      <c r="J897" s="98">
        <f>VLOOKUP($A897+ROUND((COLUMN()-2)/24,5),АТС!$A$41:$F$784,5)+VLOOKUP($A897+ROUND((COLUMN()-2)/24,5),'Расчет сбытовых надбавок'!$B$2281:'Расчет сбытовых надбавок'!$G$3024,6)</f>
        <v>0</v>
      </c>
      <c r="K897" s="98">
        <f>VLOOKUP($A897+ROUND((COLUMN()-2)/24,5),АТС!$A$41:$F$784,5)+VLOOKUP($A897+ROUND((COLUMN()-2)/24,5),'Расчет сбытовых надбавок'!$B$2281:'Расчет сбытовых надбавок'!$G$3024,6)</f>
        <v>0</v>
      </c>
      <c r="L897" s="98">
        <f>VLOOKUP($A897+ROUND((COLUMN()-2)/24,5),АТС!$A$41:$F$784,5)+VLOOKUP($A897+ROUND((COLUMN()-2)/24,5),'Расчет сбытовых надбавок'!$B$2281:'Расчет сбытовых надбавок'!$G$3024,6)</f>
        <v>15.71</v>
      </c>
      <c r="M897" s="98">
        <f>VLOOKUP($A897+ROUND((COLUMN()-2)/24,5),АТС!$A$41:$F$784,5)+VLOOKUP($A897+ROUND((COLUMN()-2)/24,5),'Расчет сбытовых надбавок'!$B$2281:'Расчет сбытовых надбавок'!$G$3024,6)</f>
        <v>17.87</v>
      </c>
      <c r="N897" s="98">
        <f>VLOOKUP($A897+ROUND((COLUMN()-2)/24,5),АТС!$A$41:$F$784,5)+VLOOKUP($A897+ROUND((COLUMN()-2)/24,5),'Расчет сбытовых надбавок'!$B$2281:'Расчет сбытовых надбавок'!$G$3024,6)</f>
        <v>56.209999999999994</v>
      </c>
      <c r="O897" s="98">
        <f>VLOOKUP($A897+ROUND((COLUMN()-2)/24,5),АТС!$A$41:$F$784,5)+VLOOKUP($A897+ROUND((COLUMN()-2)/24,5),'Расчет сбытовых надбавок'!$B$2281:'Расчет сбытовых надбавок'!$G$3024,6)</f>
        <v>72.19</v>
      </c>
      <c r="P897" s="98">
        <f>VLOOKUP($A897+ROUND((COLUMN()-2)/24,5),АТС!$A$41:$F$784,5)+VLOOKUP($A897+ROUND((COLUMN()-2)/24,5),'Расчет сбытовых надбавок'!$B$2281:'Расчет сбытовых надбавок'!$G$3024,6)</f>
        <v>123.03</v>
      </c>
      <c r="Q897" s="98">
        <f>VLOOKUP($A897+ROUND((COLUMN()-2)/24,5),АТС!$A$41:$F$784,5)+VLOOKUP($A897+ROUND((COLUMN()-2)/24,5),'Расчет сбытовых надбавок'!$B$2281:'Расчет сбытовых надбавок'!$G$3024,6)</f>
        <v>121.93</v>
      </c>
      <c r="R897" s="98">
        <f>VLOOKUP($A897+ROUND((COLUMN()-2)/24,5),АТС!$A$41:$F$784,5)+VLOOKUP($A897+ROUND((COLUMN()-2)/24,5),'Расчет сбытовых надбавок'!$B$2281:'Расчет сбытовых надбавок'!$G$3024,6)</f>
        <v>84.03</v>
      </c>
      <c r="S897" s="98">
        <f>VLOOKUP($A897+ROUND((COLUMN()-2)/24,5),АТС!$A$41:$F$784,5)+VLOOKUP($A897+ROUND((COLUMN()-2)/24,5),'Расчет сбытовых надбавок'!$B$2281:'Расчет сбытовых надбавок'!$G$3024,6)</f>
        <v>104.09</v>
      </c>
      <c r="T897" s="98">
        <f>VLOOKUP($A897+ROUND((COLUMN()-2)/24,5),АТС!$A$41:$F$784,5)+VLOOKUP($A897+ROUND((COLUMN()-2)/24,5),'Расчет сбытовых надбавок'!$B$2281:'Расчет сбытовых надбавок'!$G$3024,6)</f>
        <v>218.12</v>
      </c>
      <c r="U897" s="98">
        <f>VLOOKUP($A897+ROUND((COLUMN()-2)/24,5),АТС!$A$41:$F$784,5)+VLOOKUP($A897+ROUND((COLUMN()-2)/24,5),'Расчет сбытовых надбавок'!$B$2281:'Расчет сбытовых надбавок'!$G$3024,6)</f>
        <v>209.5</v>
      </c>
      <c r="V897" s="98">
        <f>VLOOKUP($A897+ROUND((COLUMN()-2)/24,5),АТС!$A$41:$F$784,5)+VLOOKUP($A897+ROUND((COLUMN()-2)/24,5),'Расчет сбытовых надбавок'!$B$2281:'Расчет сбытовых надбавок'!$G$3024,6)</f>
        <v>222.29000000000002</v>
      </c>
      <c r="W897" s="98">
        <f>VLOOKUP($A897+ROUND((COLUMN()-2)/24,5),АТС!$A$41:$F$784,5)+VLOOKUP($A897+ROUND((COLUMN()-2)/24,5),'Расчет сбытовых надбавок'!$B$2281:'Расчет сбытовых надбавок'!$G$3024,6)</f>
        <v>276.08</v>
      </c>
      <c r="X897" s="98">
        <f>VLOOKUP($A897+ROUND((COLUMN()-2)/24,5),АТС!$A$41:$F$784,5)+VLOOKUP($A897+ROUND((COLUMN()-2)/24,5),'Расчет сбытовых надбавок'!$B$2281:'Расчет сбытовых надбавок'!$G$3024,6)</f>
        <v>315.33999999999997</v>
      </c>
      <c r="Y897" s="98">
        <f>VLOOKUP($A897+ROUND((COLUMN()-2)/24,5),АТС!$A$41:$F$784,5)+VLOOKUP($A897+ROUND((COLUMN()-2)/24,5),'Расчет сбытовых надбавок'!$B$2281:'Расчет сбытовых надбавок'!$G$3024,6)</f>
        <v>375.69</v>
      </c>
    </row>
    <row r="898" spans="1:25" x14ac:dyDescent="0.2">
      <c r="A898" s="85"/>
      <c r="B898" s="99"/>
      <c r="C898" s="99"/>
      <c r="D898" s="99"/>
      <c r="E898" s="99"/>
      <c r="F898" s="99"/>
      <c r="G898" s="99"/>
      <c r="H898" s="99"/>
      <c r="I898" s="99"/>
      <c r="J898" s="99"/>
      <c r="K898" s="99"/>
      <c r="L898" s="99"/>
      <c r="M898" s="99"/>
      <c r="N898" s="99"/>
      <c r="O898" s="99"/>
      <c r="P898" s="99"/>
      <c r="Q898" s="99"/>
      <c r="R898" s="99"/>
      <c r="S898" s="99"/>
      <c r="T898" s="99"/>
      <c r="U898" s="99"/>
      <c r="V898" s="99"/>
      <c r="W898" s="99"/>
      <c r="X898" s="99"/>
      <c r="Y898" s="99"/>
    </row>
    <row r="899" spans="1:25" ht="21.75" customHeight="1" x14ac:dyDescent="0.2">
      <c r="A899" s="213" t="s">
        <v>161</v>
      </c>
      <c r="B899" s="213"/>
      <c r="C899" s="213"/>
      <c r="D899" s="213"/>
      <c r="E899" s="213"/>
      <c r="F899" s="213"/>
      <c r="G899" s="213"/>
      <c r="H899" s="213"/>
      <c r="I899" s="213"/>
      <c r="J899" s="213"/>
      <c r="K899" s="213"/>
      <c r="L899" s="168" t="s">
        <v>95</v>
      </c>
      <c r="M899" s="168"/>
      <c r="N899" s="168" t="s">
        <v>96</v>
      </c>
      <c r="O899" s="168"/>
      <c r="P899" s="168" t="s">
        <v>97</v>
      </c>
      <c r="Q899" s="168"/>
      <c r="R899" s="168" t="s">
        <v>98</v>
      </c>
      <c r="S899" s="168"/>
      <c r="T899" s="99"/>
      <c r="U899" s="99"/>
      <c r="V899" s="99"/>
      <c r="W899" s="99"/>
      <c r="X899" s="99"/>
      <c r="Y899" s="99"/>
    </row>
    <row r="900" spans="1:25" s="100" customFormat="1" ht="36.75" customHeight="1" x14ac:dyDescent="0.25">
      <c r="A900" s="213"/>
      <c r="B900" s="213"/>
      <c r="C900" s="213"/>
      <c r="D900" s="213"/>
      <c r="E900" s="213"/>
      <c r="F900" s="213"/>
      <c r="G900" s="213"/>
      <c r="H900" s="213"/>
      <c r="I900" s="213"/>
      <c r="J900" s="213"/>
      <c r="K900" s="213"/>
      <c r="L900" s="168"/>
      <c r="M900" s="168"/>
      <c r="N900" s="168"/>
      <c r="O900" s="168"/>
      <c r="P900" s="168"/>
      <c r="Q900" s="168"/>
      <c r="R900" s="168"/>
      <c r="S900" s="168"/>
      <c r="T900" s="99"/>
      <c r="U900" s="99"/>
      <c r="V900" s="99"/>
      <c r="W900" s="99"/>
      <c r="X900" s="99"/>
      <c r="Y900" s="99"/>
    </row>
    <row r="901" spans="1:25" s="100" customFormat="1" ht="20.100000000000001" customHeight="1" x14ac:dyDescent="0.25">
      <c r="A901" s="212" t="s">
        <v>162</v>
      </c>
      <c r="B901" s="212"/>
      <c r="C901" s="212"/>
      <c r="D901" s="212"/>
      <c r="E901" s="212"/>
      <c r="F901" s="212"/>
      <c r="G901" s="212"/>
      <c r="H901" s="212"/>
      <c r="I901" s="212"/>
      <c r="J901" s="212"/>
      <c r="K901" s="212"/>
      <c r="L901" s="210">
        <f>'Расчет сбытовых надбавок'!D3025+АТС!$B$37</f>
        <v>1.08</v>
      </c>
      <c r="M901" s="211"/>
      <c r="N901" s="210">
        <f>'Расчет сбытовых надбавок'!E3025+АТС!$B$37</f>
        <v>1.07</v>
      </c>
      <c r="O901" s="211"/>
      <c r="P901" s="210">
        <f>'Расчет сбытовых надбавок'!F3025+АТС!$B$37</f>
        <v>1.04</v>
      </c>
      <c r="Q901" s="211"/>
      <c r="R901" s="210">
        <f>'Расчет сбытовых надбавок'!G3025+АТС!$B$37</f>
        <v>1.01</v>
      </c>
      <c r="S901" s="211"/>
      <c r="T901" s="99"/>
      <c r="U901" s="99"/>
      <c r="V901" s="99"/>
      <c r="W901" s="99"/>
      <c r="X901" s="99"/>
      <c r="Y901" s="99"/>
    </row>
    <row r="902" spans="1:25" ht="37.5" customHeight="1" x14ac:dyDescent="0.2">
      <c r="A902" s="212" t="s">
        <v>163</v>
      </c>
      <c r="B902" s="212"/>
      <c r="C902" s="212"/>
      <c r="D902" s="212"/>
      <c r="E902" s="212"/>
      <c r="F902" s="212"/>
      <c r="G902" s="212"/>
      <c r="H902" s="212"/>
      <c r="I902" s="212"/>
      <c r="J902" s="212"/>
      <c r="K902" s="212"/>
      <c r="L902" s="208">
        <f>'Расчет сбытовых надбавок'!D3026+АТС!$B$38</f>
        <v>189.86</v>
      </c>
      <c r="M902" s="208"/>
      <c r="N902" s="208">
        <f>'Расчет сбытовых надбавок'!E3026+АТС!$B$38</f>
        <v>188.25</v>
      </c>
      <c r="O902" s="208"/>
      <c r="P902" s="208">
        <f>'Расчет сбытовых надбавок'!F3026+АТС!$B$38</f>
        <v>182.46</v>
      </c>
      <c r="Q902" s="208"/>
      <c r="R902" s="208">
        <f>'Расчет сбытовых надбавок'!G3026+АТС!$B$38</f>
        <v>177.32000000000002</v>
      </c>
      <c r="S902" s="208"/>
      <c r="T902" s="99"/>
      <c r="U902" s="99"/>
      <c r="V902" s="99"/>
      <c r="W902" s="99"/>
      <c r="X902" s="99"/>
      <c r="Y902" s="99"/>
    </row>
    <row r="903" spans="1:25" x14ac:dyDescent="0.2">
      <c r="A903" s="85"/>
      <c r="B903" s="99"/>
      <c r="C903" s="99"/>
      <c r="D903" s="99"/>
      <c r="E903" s="99"/>
      <c r="F903" s="99"/>
      <c r="G903" s="99"/>
      <c r="H903" s="99"/>
      <c r="I903" s="99"/>
      <c r="J903" s="99"/>
      <c r="K903" s="99"/>
      <c r="L903" s="99"/>
      <c r="M903" s="99"/>
      <c r="N903" s="99"/>
      <c r="O903" s="99"/>
      <c r="P903" s="99"/>
      <c r="Q903" s="99"/>
      <c r="R903" s="99"/>
      <c r="S903" s="99"/>
      <c r="T903" s="99"/>
      <c r="U903" s="99"/>
      <c r="V903" s="99"/>
      <c r="W903" s="99"/>
      <c r="X903" s="99"/>
      <c r="Y903" s="99"/>
    </row>
    <row r="904" spans="1:25" x14ac:dyDescent="0.2">
      <c r="A904" s="85"/>
      <c r="B904" s="99"/>
      <c r="C904" s="99"/>
      <c r="D904" s="99"/>
      <c r="E904" s="99"/>
      <c r="F904" s="99"/>
      <c r="G904" s="99"/>
      <c r="H904" s="99"/>
      <c r="I904" s="99"/>
      <c r="J904" s="99"/>
      <c r="K904" s="99"/>
      <c r="L904" s="99"/>
      <c r="M904" s="99"/>
      <c r="N904" s="99"/>
      <c r="O904" s="99"/>
      <c r="P904" s="99"/>
      <c r="Q904" s="99"/>
      <c r="R904" s="99"/>
      <c r="S904" s="99"/>
      <c r="T904" s="99"/>
      <c r="U904" s="99"/>
      <c r="V904" s="99"/>
      <c r="W904" s="99"/>
      <c r="X904" s="99"/>
      <c r="Y904" s="99"/>
    </row>
    <row r="905" spans="1:25" ht="15" customHeight="1" x14ac:dyDescent="0.2">
      <c r="A905" s="167" t="s">
        <v>165</v>
      </c>
      <c r="B905" s="167"/>
      <c r="C905" s="167"/>
      <c r="D905" s="167"/>
      <c r="E905" s="167"/>
      <c r="F905" s="167"/>
      <c r="G905" s="167"/>
      <c r="H905" s="167"/>
      <c r="I905" s="167"/>
      <c r="J905" s="167"/>
      <c r="K905" s="167"/>
      <c r="L905" s="167" t="s">
        <v>5</v>
      </c>
      <c r="M905" s="167"/>
      <c r="N905" s="168" t="s">
        <v>156</v>
      </c>
      <c r="O905" s="168"/>
      <c r="P905" s="168" t="s">
        <v>157</v>
      </c>
      <c r="Q905" s="168"/>
      <c r="R905" s="168" t="s">
        <v>158</v>
      </c>
      <c r="S905" s="168"/>
      <c r="T905" s="209"/>
      <c r="U905" s="209"/>
      <c r="V905" s="99"/>
      <c r="W905" s="99"/>
      <c r="X905" s="99"/>
      <c r="Y905" s="99"/>
    </row>
    <row r="906" spans="1:25" s="90" customFormat="1" ht="59.25" customHeight="1" x14ac:dyDescent="0.25">
      <c r="A906" s="167"/>
      <c r="B906" s="167"/>
      <c r="C906" s="167"/>
      <c r="D906" s="167"/>
      <c r="E906" s="167"/>
      <c r="F906" s="167"/>
      <c r="G906" s="167"/>
      <c r="H906" s="167"/>
      <c r="I906" s="167"/>
      <c r="J906" s="167"/>
      <c r="K906" s="167"/>
      <c r="L906" s="167"/>
      <c r="M906" s="167"/>
      <c r="N906" s="168"/>
      <c r="O906" s="168"/>
      <c r="P906" s="168"/>
      <c r="Q906" s="168"/>
      <c r="R906" s="168"/>
      <c r="S906" s="168"/>
      <c r="T906" s="209"/>
      <c r="U906" s="209"/>
      <c r="V906" s="88"/>
      <c r="W906" s="88"/>
      <c r="X906" s="88"/>
      <c r="Y906" s="88"/>
    </row>
    <row r="907" spans="1:25" s="100" customFormat="1" ht="21.75" customHeight="1" x14ac:dyDescent="0.25">
      <c r="A907" s="167"/>
      <c r="B907" s="167"/>
      <c r="C907" s="167"/>
      <c r="D907" s="167"/>
      <c r="E907" s="167"/>
      <c r="F907" s="167"/>
      <c r="G907" s="167"/>
      <c r="H907" s="167"/>
      <c r="I907" s="167"/>
      <c r="J907" s="167"/>
      <c r="K907" s="167"/>
      <c r="L907" s="202">
        <f>'Расчет сбытовых надбавок'!D3034+АТС!$B$24</f>
        <v>404787.01</v>
      </c>
      <c r="M907" s="203"/>
      <c r="N907" s="202">
        <f>'Расчет сбытовых надбавок'!E3034+АТС!$B$24</f>
        <v>401369.39</v>
      </c>
      <c r="O907" s="203"/>
      <c r="P907" s="202">
        <f>'Расчет сбытовых надбавок'!F3034+АТС!$B$24</f>
        <v>389005.66000000003</v>
      </c>
      <c r="Q907" s="203"/>
      <c r="R907" s="202">
        <f>'Расчет сбытовых надбавок'!G3034+АТС!$B$24</f>
        <v>378065.93</v>
      </c>
      <c r="S907" s="203"/>
      <c r="T907" s="206"/>
      <c r="U907" s="207"/>
      <c r="V907" s="101"/>
      <c r="W907" s="101"/>
      <c r="X907" s="101"/>
      <c r="Y907" s="101"/>
    </row>
    <row r="909" spans="1:25" ht="15" customHeight="1" x14ac:dyDescent="0.25">
      <c r="A909" s="167" t="s">
        <v>160</v>
      </c>
      <c r="B909" s="167"/>
      <c r="C909" s="167"/>
      <c r="D909" s="167"/>
      <c r="E909" s="167"/>
      <c r="F909" s="167"/>
      <c r="G909" s="167"/>
      <c r="H909" s="167"/>
      <c r="I909" s="167"/>
      <c r="J909" s="167"/>
      <c r="K909" s="167"/>
      <c r="L909" s="201" t="s">
        <v>92</v>
      </c>
      <c r="M909" s="201"/>
      <c r="N909" s="201"/>
      <c r="O909" s="201"/>
      <c r="P909" s="201"/>
      <c r="Q909" s="201"/>
      <c r="R909" s="201"/>
      <c r="S909" s="201"/>
    </row>
    <row r="910" spans="1:25" x14ac:dyDescent="0.25">
      <c r="A910" s="167"/>
      <c r="B910" s="167"/>
      <c r="C910" s="167"/>
      <c r="D910" s="167"/>
      <c r="E910" s="167"/>
      <c r="F910" s="167"/>
      <c r="G910" s="167"/>
      <c r="H910" s="167"/>
      <c r="I910" s="167"/>
      <c r="J910" s="167"/>
      <c r="K910" s="167"/>
      <c r="L910" s="218" t="s">
        <v>0</v>
      </c>
      <c r="M910" s="219"/>
      <c r="N910" s="190" t="s">
        <v>1</v>
      </c>
      <c r="O910" s="190"/>
      <c r="P910" s="190" t="s">
        <v>2</v>
      </c>
      <c r="Q910" s="190"/>
      <c r="R910" s="190" t="s">
        <v>3</v>
      </c>
      <c r="S910" s="190"/>
    </row>
    <row r="911" spans="1:25" x14ac:dyDescent="0.25">
      <c r="A911" s="167"/>
      <c r="B911" s="167"/>
      <c r="C911" s="167"/>
      <c r="D911" s="167"/>
      <c r="E911" s="167"/>
      <c r="F911" s="167"/>
      <c r="G911" s="167"/>
      <c r="H911" s="167"/>
      <c r="I911" s="167"/>
      <c r="J911" s="167"/>
      <c r="K911" s="167"/>
      <c r="L911" s="220">
        <f>'РСТ РСО-А'!K8</f>
        <v>505254.15</v>
      </c>
      <c r="M911" s="221"/>
      <c r="N911" s="222">
        <f>'РСТ РСО-А'!L8</f>
        <v>661210.98</v>
      </c>
      <c r="O911" s="223"/>
      <c r="P911" s="191">
        <f>'РСТ РСО-А'!M8</f>
        <v>695227.89</v>
      </c>
      <c r="Q911" s="191"/>
      <c r="R911" s="224">
        <f>'РСТ РСО-А'!N8</f>
        <v>672677.94</v>
      </c>
      <c r="S911" s="224"/>
    </row>
  </sheetData>
  <mergeCells count="664"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B420:B421"/>
    <mergeCell ref="C420:C421"/>
    <mergeCell ref="D420:D421"/>
    <mergeCell ref="E420:E421"/>
    <mergeCell ref="F420:F421"/>
    <mergeCell ref="G420:G421"/>
    <mergeCell ref="H420:H421"/>
    <mergeCell ref="I420:I421"/>
    <mergeCell ref="T385:T386"/>
    <mergeCell ref="H385:H386"/>
    <mergeCell ref="I385:I386"/>
    <mergeCell ref="J385:J386"/>
    <mergeCell ref="K385:K386"/>
    <mergeCell ref="L385:L386"/>
    <mergeCell ref="M385:M386"/>
    <mergeCell ref="V420:V421"/>
    <mergeCell ref="W420:W421"/>
    <mergeCell ref="X420:X421"/>
    <mergeCell ref="Y420:Y421"/>
    <mergeCell ref="A456:A459"/>
    <mergeCell ref="B456:Y457"/>
    <mergeCell ref="B458:B459"/>
    <mergeCell ref="C458:C459"/>
    <mergeCell ref="D458:D459"/>
    <mergeCell ref="E458:E459"/>
    <mergeCell ref="P420:P421"/>
    <mergeCell ref="Q420:Q421"/>
    <mergeCell ref="R420:R421"/>
    <mergeCell ref="S420:S421"/>
    <mergeCell ref="T420:T421"/>
    <mergeCell ref="U420:U421"/>
    <mergeCell ref="J420:J421"/>
    <mergeCell ref="K420:K421"/>
    <mergeCell ref="L420:L421"/>
    <mergeCell ref="M420:M421"/>
    <mergeCell ref="N420:N421"/>
    <mergeCell ref="O420:O421"/>
    <mergeCell ref="A418:A421"/>
    <mergeCell ref="B418:Y419"/>
    <mergeCell ref="N458:N459"/>
    <mergeCell ref="O458:O459"/>
    <mergeCell ref="P458:P459"/>
    <mergeCell ref="Q458:Q459"/>
    <mergeCell ref="F458:F459"/>
    <mergeCell ref="G458:G459"/>
    <mergeCell ref="H458:H459"/>
    <mergeCell ref="I458:I459"/>
    <mergeCell ref="J458:J459"/>
    <mergeCell ref="K458:K459"/>
    <mergeCell ref="H495:H496"/>
    <mergeCell ref="I495:I496"/>
    <mergeCell ref="J495:J496"/>
    <mergeCell ref="K495:K496"/>
    <mergeCell ref="L495:L496"/>
    <mergeCell ref="M495:M496"/>
    <mergeCell ref="X458:X459"/>
    <mergeCell ref="Y458:Y459"/>
    <mergeCell ref="A493:A496"/>
    <mergeCell ref="B493:Y494"/>
    <mergeCell ref="B495:B496"/>
    <mergeCell ref="C495:C496"/>
    <mergeCell ref="D495:D496"/>
    <mergeCell ref="E495:E496"/>
    <mergeCell ref="F495:F496"/>
    <mergeCell ref="G495:G496"/>
    <mergeCell ref="R458:R459"/>
    <mergeCell ref="S458:S459"/>
    <mergeCell ref="T458:T459"/>
    <mergeCell ref="U458:U459"/>
    <mergeCell ref="V458:V459"/>
    <mergeCell ref="W458:W459"/>
    <mergeCell ref="L458:L459"/>
    <mergeCell ref="M458:M459"/>
    <mergeCell ref="T495:T496"/>
    <mergeCell ref="U495:U496"/>
    <mergeCell ref="V495:V496"/>
    <mergeCell ref="W495:W496"/>
    <mergeCell ref="X495:X496"/>
    <mergeCell ref="Y495:Y496"/>
    <mergeCell ref="N495:N496"/>
    <mergeCell ref="O495:O496"/>
    <mergeCell ref="P495:P496"/>
    <mergeCell ref="Q495:Q496"/>
    <mergeCell ref="R495:R496"/>
    <mergeCell ref="S495:S496"/>
    <mergeCell ref="N532:N533"/>
    <mergeCell ref="O532:O533"/>
    <mergeCell ref="A530:A533"/>
    <mergeCell ref="B530:Y531"/>
    <mergeCell ref="B532:B533"/>
    <mergeCell ref="C532:C533"/>
    <mergeCell ref="D532:D533"/>
    <mergeCell ref="E532:E533"/>
    <mergeCell ref="F532:F533"/>
    <mergeCell ref="G532:G533"/>
    <mergeCell ref="H532:H533"/>
    <mergeCell ref="I532:I533"/>
    <mergeCell ref="H569:H570"/>
    <mergeCell ref="I569:I570"/>
    <mergeCell ref="J569:J570"/>
    <mergeCell ref="K569:K570"/>
    <mergeCell ref="V532:V533"/>
    <mergeCell ref="W532:W533"/>
    <mergeCell ref="X532:X533"/>
    <mergeCell ref="Y532:Y533"/>
    <mergeCell ref="A567:A570"/>
    <mergeCell ref="B567:Y568"/>
    <mergeCell ref="B569:B570"/>
    <mergeCell ref="C569:C570"/>
    <mergeCell ref="D569:D570"/>
    <mergeCell ref="E569:E570"/>
    <mergeCell ref="P532:P533"/>
    <mergeCell ref="Q532:Q533"/>
    <mergeCell ref="R532:R533"/>
    <mergeCell ref="S532:S533"/>
    <mergeCell ref="T532:T533"/>
    <mergeCell ref="U532:U533"/>
    <mergeCell ref="J532:J533"/>
    <mergeCell ref="K532:K533"/>
    <mergeCell ref="L532:L533"/>
    <mergeCell ref="M532:M533"/>
    <mergeCell ref="X569:X570"/>
    <mergeCell ref="Y569:Y570"/>
    <mergeCell ref="A604:A607"/>
    <mergeCell ref="B604:Y605"/>
    <mergeCell ref="B606:B607"/>
    <mergeCell ref="C606:C607"/>
    <mergeCell ref="D606:D607"/>
    <mergeCell ref="E606:E607"/>
    <mergeCell ref="F606:F607"/>
    <mergeCell ref="G606:G607"/>
    <mergeCell ref="R569:R570"/>
    <mergeCell ref="S569:S570"/>
    <mergeCell ref="T569:T570"/>
    <mergeCell ref="U569:U570"/>
    <mergeCell ref="V569:V570"/>
    <mergeCell ref="W569:W570"/>
    <mergeCell ref="L569:L570"/>
    <mergeCell ref="M569:M570"/>
    <mergeCell ref="N569:N570"/>
    <mergeCell ref="O569:O570"/>
    <mergeCell ref="P569:P570"/>
    <mergeCell ref="Q569:Q570"/>
    <mergeCell ref="F569:F570"/>
    <mergeCell ref="G569:G570"/>
    <mergeCell ref="U606:U607"/>
    <mergeCell ref="V606:V607"/>
    <mergeCell ref="W606:W607"/>
    <mergeCell ref="X606:X607"/>
    <mergeCell ref="Y606:Y607"/>
    <mergeCell ref="N606:N607"/>
    <mergeCell ref="O606:O607"/>
    <mergeCell ref="P606:P607"/>
    <mergeCell ref="Q606:Q607"/>
    <mergeCell ref="R606:R607"/>
    <mergeCell ref="S606:S607"/>
    <mergeCell ref="B643:B644"/>
    <mergeCell ref="C643:C644"/>
    <mergeCell ref="D643:D644"/>
    <mergeCell ref="E643:E644"/>
    <mergeCell ref="F643:F644"/>
    <mergeCell ref="G643:G644"/>
    <mergeCell ref="H643:H644"/>
    <mergeCell ref="I643:I644"/>
    <mergeCell ref="T606:T607"/>
    <mergeCell ref="H606:H607"/>
    <mergeCell ref="I606:I607"/>
    <mergeCell ref="J606:J607"/>
    <mergeCell ref="K606:K607"/>
    <mergeCell ref="L606:L607"/>
    <mergeCell ref="M606:M607"/>
    <mergeCell ref="V643:V644"/>
    <mergeCell ref="W643:W644"/>
    <mergeCell ref="X643:X644"/>
    <mergeCell ref="Y643:Y644"/>
    <mergeCell ref="A678:A681"/>
    <mergeCell ref="B678:Y679"/>
    <mergeCell ref="B680:B681"/>
    <mergeCell ref="C680:C681"/>
    <mergeCell ref="D680:D681"/>
    <mergeCell ref="E680:E681"/>
    <mergeCell ref="P643:P644"/>
    <mergeCell ref="Q643:Q644"/>
    <mergeCell ref="R643:R644"/>
    <mergeCell ref="S643:S644"/>
    <mergeCell ref="T643:T644"/>
    <mergeCell ref="U643:U644"/>
    <mergeCell ref="J643:J644"/>
    <mergeCell ref="K643:K644"/>
    <mergeCell ref="L643:L644"/>
    <mergeCell ref="M643:M644"/>
    <mergeCell ref="N643:N644"/>
    <mergeCell ref="O643:O644"/>
    <mergeCell ref="A641:A644"/>
    <mergeCell ref="B641:Y642"/>
    <mergeCell ref="N680:N681"/>
    <mergeCell ref="O680:O681"/>
    <mergeCell ref="P680:P681"/>
    <mergeCell ref="Q680:Q681"/>
    <mergeCell ref="F680:F681"/>
    <mergeCell ref="G680:G681"/>
    <mergeCell ref="H680:H681"/>
    <mergeCell ref="I680:I681"/>
    <mergeCell ref="J680:J681"/>
    <mergeCell ref="K680:K681"/>
    <mergeCell ref="H717:H718"/>
    <mergeCell ref="I717:I718"/>
    <mergeCell ref="J717:J718"/>
    <mergeCell ref="K717:K718"/>
    <mergeCell ref="L717:L718"/>
    <mergeCell ref="M717:M718"/>
    <mergeCell ref="X680:X681"/>
    <mergeCell ref="Y680:Y681"/>
    <mergeCell ref="A715:A718"/>
    <mergeCell ref="B715:Y716"/>
    <mergeCell ref="B717:B718"/>
    <mergeCell ref="C717:C718"/>
    <mergeCell ref="D717:D718"/>
    <mergeCell ref="E717:E718"/>
    <mergeCell ref="F717:F718"/>
    <mergeCell ref="G717:G718"/>
    <mergeCell ref="R680:R681"/>
    <mergeCell ref="S680:S681"/>
    <mergeCell ref="T680:T681"/>
    <mergeCell ref="U680:U681"/>
    <mergeCell ref="V680:V681"/>
    <mergeCell ref="W680:W681"/>
    <mergeCell ref="L680:L681"/>
    <mergeCell ref="M680:M681"/>
    <mergeCell ref="T717:T718"/>
    <mergeCell ref="U717:U718"/>
    <mergeCell ref="V717:V718"/>
    <mergeCell ref="W717:W718"/>
    <mergeCell ref="X717:X718"/>
    <mergeCell ref="Y717:Y718"/>
    <mergeCell ref="N717:N718"/>
    <mergeCell ref="O717:O718"/>
    <mergeCell ref="P717:P718"/>
    <mergeCell ref="Q717:Q718"/>
    <mergeCell ref="R717:R718"/>
    <mergeCell ref="S717:S718"/>
    <mergeCell ref="N754:N755"/>
    <mergeCell ref="O754:O755"/>
    <mergeCell ref="A752:A755"/>
    <mergeCell ref="B752:Y753"/>
    <mergeCell ref="B754:B755"/>
    <mergeCell ref="C754:C755"/>
    <mergeCell ref="D754:D755"/>
    <mergeCell ref="E754:E755"/>
    <mergeCell ref="F754:F755"/>
    <mergeCell ref="G754:G755"/>
    <mergeCell ref="H754:H755"/>
    <mergeCell ref="I754:I755"/>
    <mergeCell ref="H791:H792"/>
    <mergeCell ref="I791:I792"/>
    <mergeCell ref="J791:J792"/>
    <mergeCell ref="K791:K792"/>
    <mergeCell ref="V754:V755"/>
    <mergeCell ref="W754:W755"/>
    <mergeCell ref="X754:X755"/>
    <mergeCell ref="Y754:Y755"/>
    <mergeCell ref="A789:A792"/>
    <mergeCell ref="B789:Y790"/>
    <mergeCell ref="B791:B792"/>
    <mergeCell ref="C791:C792"/>
    <mergeCell ref="D791:D792"/>
    <mergeCell ref="E791:E792"/>
    <mergeCell ref="P754:P755"/>
    <mergeCell ref="Q754:Q755"/>
    <mergeCell ref="R754:R755"/>
    <mergeCell ref="S754:S755"/>
    <mergeCell ref="T754:T755"/>
    <mergeCell ref="U754:U755"/>
    <mergeCell ref="J754:J755"/>
    <mergeCell ref="K754:K755"/>
    <mergeCell ref="L754:L755"/>
    <mergeCell ref="M754:M755"/>
    <mergeCell ref="X791:X792"/>
    <mergeCell ref="Y791:Y792"/>
    <mergeCell ref="A826:A829"/>
    <mergeCell ref="B826:Y827"/>
    <mergeCell ref="B828:B829"/>
    <mergeCell ref="C828:C829"/>
    <mergeCell ref="D828:D829"/>
    <mergeCell ref="E828:E829"/>
    <mergeCell ref="F828:F829"/>
    <mergeCell ref="G828:G829"/>
    <mergeCell ref="R791:R792"/>
    <mergeCell ref="S791:S792"/>
    <mergeCell ref="T791:T792"/>
    <mergeCell ref="U791:U792"/>
    <mergeCell ref="V791:V792"/>
    <mergeCell ref="W791:W792"/>
    <mergeCell ref="L791:L792"/>
    <mergeCell ref="M791:M792"/>
    <mergeCell ref="N791:N792"/>
    <mergeCell ref="O791:O792"/>
    <mergeCell ref="P791:P792"/>
    <mergeCell ref="Q791:Q792"/>
    <mergeCell ref="F791:F792"/>
    <mergeCell ref="G791:G792"/>
    <mergeCell ref="V828:V829"/>
    <mergeCell ref="W828:W829"/>
    <mergeCell ref="X828:X829"/>
    <mergeCell ref="Y828:Y829"/>
    <mergeCell ref="N828:N829"/>
    <mergeCell ref="O828:O829"/>
    <mergeCell ref="P828:P829"/>
    <mergeCell ref="Q828:Q829"/>
    <mergeCell ref="R828:R829"/>
    <mergeCell ref="S828:S829"/>
    <mergeCell ref="C865:C866"/>
    <mergeCell ref="D865:D866"/>
    <mergeCell ref="E865:E866"/>
    <mergeCell ref="F865:F866"/>
    <mergeCell ref="G865:G866"/>
    <mergeCell ref="H865:H866"/>
    <mergeCell ref="I865:I866"/>
    <mergeCell ref="T828:T829"/>
    <mergeCell ref="U828:U829"/>
    <mergeCell ref="H828:H829"/>
    <mergeCell ref="I828:I829"/>
    <mergeCell ref="J828:J829"/>
    <mergeCell ref="K828:K829"/>
    <mergeCell ref="L828:L829"/>
    <mergeCell ref="M828:M829"/>
    <mergeCell ref="V865:V866"/>
    <mergeCell ref="R865:R866"/>
    <mergeCell ref="S865:S866"/>
    <mergeCell ref="T865:T866"/>
    <mergeCell ref="U865:U866"/>
    <mergeCell ref="W865:W866"/>
    <mergeCell ref="X865:X866"/>
    <mergeCell ref="Y865:Y866"/>
    <mergeCell ref="A899:K900"/>
    <mergeCell ref="L899:M900"/>
    <mergeCell ref="N899:O900"/>
    <mergeCell ref="P899:Q900"/>
    <mergeCell ref="R899:S900"/>
    <mergeCell ref="P865:P866"/>
    <mergeCell ref="Q865:Q866"/>
    <mergeCell ref="J865:J866"/>
    <mergeCell ref="K865:K866"/>
    <mergeCell ref="L865:L866"/>
    <mergeCell ref="M865:M866"/>
    <mergeCell ref="N865:N866"/>
    <mergeCell ref="O865:O866"/>
    <mergeCell ref="A863:A866"/>
    <mergeCell ref="B863:Y864"/>
    <mergeCell ref="B865:B866"/>
    <mergeCell ref="A901:K901"/>
    <mergeCell ref="L901:M901"/>
    <mergeCell ref="N901:O901"/>
    <mergeCell ref="P901:Q901"/>
    <mergeCell ref="R901:S901"/>
    <mergeCell ref="A902:K902"/>
    <mergeCell ref="L902:M902"/>
    <mergeCell ref="N902:O902"/>
    <mergeCell ref="P902:Q902"/>
    <mergeCell ref="R902:S902"/>
    <mergeCell ref="T907:U907"/>
    <mergeCell ref="A909:K911"/>
    <mergeCell ref="L909:S909"/>
    <mergeCell ref="L910:M910"/>
    <mergeCell ref="N910:O910"/>
    <mergeCell ref="P910:Q910"/>
    <mergeCell ref="R910:S910"/>
    <mergeCell ref="L911:M911"/>
    <mergeCell ref="N911:O911"/>
    <mergeCell ref="A905:K907"/>
    <mergeCell ref="L905:M906"/>
    <mergeCell ref="N905:O906"/>
    <mergeCell ref="P905:Q906"/>
    <mergeCell ref="R905:S906"/>
    <mergeCell ref="P911:Q911"/>
    <mergeCell ref="R911:S911"/>
    <mergeCell ref="T905:U906"/>
    <mergeCell ref="L907:M907"/>
    <mergeCell ref="N907:O907"/>
    <mergeCell ref="P907:Q907"/>
    <mergeCell ref="R907:S907"/>
  </mergeCells>
  <pageMargins left="0.17" right="0.17" top="0.52" bottom="0.37" header="0.28000000000000003" footer="0.17"/>
  <pageSetup paperSize="9" scale="43" fitToHeight="3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34"/>
  <sheetViews>
    <sheetView zoomScale="90" zoomScaleNormal="90" workbookViewId="0">
      <selection activeCell="D6" sqref="D6"/>
    </sheetView>
  </sheetViews>
  <sheetFormatPr defaultRowHeight="15.75" x14ac:dyDescent="0.25"/>
  <cols>
    <col min="1" max="1" width="33.875" customWidth="1"/>
    <col min="2" max="2" width="14.25" style="128" customWidth="1"/>
    <col min="3" max="3" width="11.875" style="128" customWidth="1"/>
    <col min="4" max="4" width="24.5" customWidth="1"/>
    <col min="5" max="5" width="24.375" customWidth="1"/>
    <col min="6" max="6" width="28" customWidth="1"/>
    <col min="7" max="7" width="24.75" customWidth="1"/>
  </cols>
  <sheetData>
    <row r="1" spans="1:7" ht="57.75" customHeight="1" x14ac:dyDescent="0.25">
      <c r="A1" s="252" t="s">
        <v>193</v>
      </c>
      <c r="B1" s="252"/>
      <c r="C1" s="252"/>
      <c r="D1" s="252"/>
      <c r="E1" s="252"/>
      <c r="F1" s="252"/>
      <c r="G1" s="252"/>
    </row>
    <row r="2" spans="1:7" ht="36" customHeight="1" x14ac:dyDescent="0.25">
      <c r="A2" s="229" t="s">
        <v>198</v>
      </c>
      <c r="B2" s="229"/>
      <c r="C2" s="229"/>
      <c r="D2" s="229"/>
      <c r="E2" s="229"/>
      <c r="F2" s="229"/>
      <c r="G2" s="229"/>
    </row>
    <row r="3" spans="1:7" x14ac:dyDescent="0.25">
      <c r="A3" s="249" t="s">
        <v>45</v>
      </c>
      <c r="B3" s="249"/>
      <c r="C3" s="249"/>
      <c r="D3" s="249"/>
      <c r="E3" s="249"/>
      <c r="F3" s="249"/>
      <c r="G3" s="249"/>
    </row>
    <row r="4" spans="1:7" s="9" customFormat="1" ht="64.5" customHeight="1" x14ac:dyDescent="0.25">
      <c r="A4" s="239" t="s">
        <v>11</v>
      </c>
      <c r="B4" s="240"/>
      <c r="C4" s="103" t="s">
        <v>4</v>
      </c>
      <c r="D4" s="10" t="s">
        <v>5</v>
      </c>
      <c r="E4" s="10" t="s">
        <v>6</v>
      </c>
      <c r="F4" s="10" t="s">
        <v>9</v>
      </c>
      <c r="G4" s="10" t="s">
        <v>7</v>
      </c>
    </row>
    <row r="5" spans="1:7" s="3" customFormat="1" x14ac:dyDescent="0.25">
      <c r="A5" s="243" t="s">
        <v>171</v>
      </c>
      <c r="B5" s="244"/>
      <c r="C5" s="102" t="s">
        <v>113</v>
      </c>
      <c r="D5" s="13">
        <f>'РСТ РСО-А'!G9</f>
        <v>25.17</v>
      </c>
      <c r="E5" s="13">
        <f>'РСТ РСО-А'!H9</f>
        <v>23.13</v>
      </c>
      <c r="F5" s="13">
        <f>'РСТ РСО-А'!I9</f>
        <v>15.75</v>
      </c>
      <c r="G5" s="13">
        <f>'РСТ РСО-А'!J9</f>
        <v>9.2200000000000006</v>
      </c>
    </row>
    <row r="6" spans="1:7" s="3" customFormat="1" x14ac:dyDescent="0.25">
      <c r="A6" s="245" t="s">
        <v>8</v>
      </c>
      <c r="B6" s="246"/>
      <c r="C6" s="103" t="s">
        <v>167</v>
      </c>
      <c r="D6" s="14">
        <f>'РСТ РСО-А'!G10</f>
        <v>0.46200000000000002</v>
      </c>
      <c r="E6" s="14">
        <f>'РСТ РСО-А'!H10</f>
        <v>0.46200000000000002</v>
      </c>
      <c r="F6" s="14">
        <f>'РСТ РСО-А'!I10</f>
        <v>0.46200000000000002</v>
      </c>
      <c r="G6" s="14">
        <f>'РСТ РСО-А'!J10</f>
        <v>0.46200000000000002</v>
      </c>
    </row>
    <row r="7" spans="1:7" s="3" customFormat="1" ht="31.5" x14ac:dyDescent="0.25">
      <c r="A7" s="245" t="s">
        <v>172</v>
      </c>
      <c r="B7" s="246"/>
      <c r="C7" s="103" t="s">
        <v>169</v>
      </c>
      <c r="D7" s="15">
        <f>'I ЦК'!F16</f>
        <v>1256.29</v>
      </c>
      <c r="E7" s="15">
        <f>D7</f>
        <v>1256.29</v>
      </c>
      <c r="F7" s="15">
        <f>E7</f>
        <v>1256.29</v>
      </c>
      <c r="G7" s="15">
        <f>F7</f>
        <v>1256.29</v>
      </c>
    </row>
    <row r="8" spans="1:7" s="17" customFormat="1" ht="33" customHeight="1" x14ac:dyDescent="0.25">
      <c r="A8" s="247" t="s">
        <v>168</v>
      </c>
      <c r="B8" s="248"/>
      <c r="C8" s="75" t="s">
        <v>169</v>
      </c>
      <c r="D8" s="16">
        <f>ROUND(D5*D6*D7/100,2)</f>
        <v>146.09</v>
      </c>
      <c r="E8" s="16">
        <f>ROUND(E5*E6*E7/100,2)</f>
        <v>134.25</v>
      </c>
      <c r="F8" s="16">
        <f>ROUND(F5*F6*F7/100,2)</f>
        <v>91.41</v>
      </c>
      <c r="G8" s="16">
        <f>ROUND(G5*G6*G7/100,2)</f>
        <v>53.51</v>
      </c>
    </row>
    <row r="10" spans="1:7" x14ac:dyDescent="0.25">
      <c r="A10" s="249" t="s">
        <v>44</v>
      </c>
      <c r="B10" s="249"/>
      <c r="C10" s="249"/>
      <c r="D10" s="249"/>
      <c r="E10" s="249"/>
      <c r="F10" s="249"/>
      <c r="G10" s="249"/>
    </row>
    <row r="11" spans="1:7" ht="71.25" customHeight="1" x14ac:dyDescent="0.25">
      <c r="A11" s="239" t="s">
        <v>11</v>
      </c>
      <c r="B11" s="240"/>
      <c r="C11" s="103" t="s">
        <v>4</v>
      </c>
      <c r="D11" s="10" t="s">
        <v>5</v>
      </c>
      <c r="E11" s="10" t="s">
        <v>6</v>
      </c>
      <c r="F11" s="10" t="s">
        <v>9</v>
      </c>
      <c r="G11" s="10" t="s">
        <v>7</v>
      </c>
    </row>
    <row r="12" spans="1:7" x14ac:dyDescent="0.25">
      <c r="A12" s="239" t="s">
        <v>38</v>
      </c>
      <c r="B12" s="250"/>
      <c r="C12" s="250"/>
      <c r="D12" s="250"/>
      <c r="E12" s="250"/>
      <c r="F12" s="250"/>
      <c r="G12" s="240"/>
    </row>
    <row r="13" spans="1:7" x14ac:dyDescent="0.25">
      <c r="A13" s="243" t="s">
        <v>171</v>
      </c>
      <c r="B13" s="244"/>
      <c r="C13" s="102" t="s">
        <v>113</v>
      </c>
      <c r="D13" s="13">
        <f>'РСТ РСО-А'!G9</f>
        <v>25.17</v>
      </c>
      <c r="E13" s="13">
        <f>'РСТ РСО-А'!H9</f>
        <v>23.13</v>
      </c>
      <c r="F13" s="13">
        <f>'РСТ РСО-А'!I9</f>
        <v>15.75</v>
      </c>
      <c r="G13" s="13">
        <f>'РСТ РСО-А'!J9</f>
        <v>9.2200000000000006</v>
      </c>
    </row>
    <row r="14" spans="1:7" x14ac:dyDescent="0.25">
      <c r="A14" s="245" t="s">
        <v>8</v>
      </c>
      <c r="B14" s="246"/>
      <c r="C14" s="103" t="s">
        <v>167</v>
      </c>
      <c r="D14" s="14">
        <f>'РСТ РСО-А'!G10</f>
        <v>0.46200000000000002</v>
      </c>
      <c r="E14" s="14">
        <f>'РСТ РСО-А'!H10</f>
        <v>0.46200000000000002</v>
      </c>
      <c r="F14" s="14">
        <f>'РСТ РСО-А'!I10</f>
        <v>0.46200000000000002</v>
      </c>
      <c r="G14" s="14">
        <f>'РСТ РСО-А'!J10</f>
        <v>0.46200000000000002</v>
      </c>
    </row>
    <row r="15" spans="1:7" ht="31.5" x14ac:dyDescent="0.25">
      <c r="A15" s="245" t="s">
        <v>170</v>
      </c>
      <c r="B15" s="246"/>
      <c r="C15" s="103" t="s">
        <v>169</v>
      </c>
      <c r="D15" s="15">
        <f>АТС!B11</f>
        <v>685.36</v>
      </c>
      <c r="E15" s="15">
        <f>D15</f>
        <v>685.36</v>
      </c>
      <c r="F15" s="15">
        <f>E15</f>
        <v>685.36</v>
      </c>
      <c r="G15" s="15">
        <f>F15</f>
        <v>685.36</v>
      </c>
    </row>
    <row r="16" spans="1:7" ht="38.25" customHeight="1" x14ac:dyDescent="0.25">
      <c r="A16" s="247" t="s">
        <v>168</v>
      </c>
      <c r="B16" s="248"/>
      <c r="C16" s="75" t="s">
        <v>169</v>
      </c>
      <c r="D16" s="16">
        <f>ROUND(D13*D14*D15/100,2)</f>
        <v>79.7</v>
      </c>
      <c r="E16" s="16">
        <f>ROUND(E13*E14*E15/100,2)</f>
        <v>73.239999999999995</v>
      </c>
      <c r="F16" s="16">
        <f>ROUND(F13*F14*F15/100,2)</f>
        <v>49.87</v>
      </c>
      <c r="G16" s="16">
        <f>ROUND(G13*G14*G15/100,2)</f>
        <v>29.19</v>
      </c>
    </row>
    <row r="17" spans="1:7" x14ac:dyDescent="0.25">
      <c r="A17" s="239" t="s">
        <v>39</v>
      </c>
      <c r="B17" s="250"/>
      <c r="C17" s="250"/>
      <c r="D17" s="250"/>
      <c r="E17" s="250"/>
      <c r="F17" s="250"/>
      <c r="G17" s="240"/>
    </row>
    <row r="18" spans="1:7" x14ac:dyDescent="0.25">
      <c r="A18" s="243" t="s">
        <v>171</v>
      </c>
      <c r="B18" s="244"/>
      <c r="C18" s="102" t="s">
        <v>113</v>
      </c>
      <c r="D18" s="13">
        <f>'РСТ РСО-А'!G9</f>
        <v>25.17</v>
      </c>
      <c r="E18" s="13">
        <f>'РСТ РСО-А'!H9</f>
        <v>23.13</v>
      </c>
      <c r="F18" s="13">
        <f>'РСТ РСО-А'!I9</f>
        <v>15.75</v>
      </c>
      <c r="G18" s="13">
        <f>'РСТ РСО-А'!J9</f>
        <v>9.2200000000000006</v>
      </c>
    </row>
    <row r="19" spans="1:7" x14ac:dyDescent="0.25">
      <c r="A19" s="245" t="s">
        <v>8</v>
      </c>
      <c r="B19" s="246"/>
      <c r="C19" s="103" t="s">
        <v>167</v>
      </c>
      <c r="D19" s="14">
        <f>'РСТ РСО-А'!G10</f>
        <v>0.46200000000000002</v>
      </c>
      <c r="E19" s="14">
        <f>'РСТ РСО-А'!H10</f>
        <v>0.46200000000000002</v>
      </c>
      <c r="F19" s="14">
        <f>'РСТ РСО-А'!I10</f>
        <v>0.46200000000000002</v>
      </c>
      <c r="G19" s="14">
        <f>'РСТ РСО-А'!J10</f>
        <v>0.46200000000000002</v>
      </c>
    </row>
    <row r="20" spans="1:7" ht="31.5" x14ac:dyDescent="0.25">
      <c r="A20" s="245" t="s">
        <v>170</v>
      </c>
      <c r="B20" s="246"/>
      <c r="C20" s="103" t="s">
        <v>169</v>
      </c>
      <c r="D20" s="15">
        <f>АТС!B12</f>
        <v>1268.55</v>
      </c>
      <c r="E20" s="15">
        <f>D20</f>
        <v>1268.55</v>
      </c>
      <c r="F20" s="15">
        <f>E20</f>
        <v>1268.55</v>
      </c>
      <c r="G20" s="15">
        <f>F20</f>
        <v>1268.55</v>
      </c>
    </row>
    <row r="21" spans="1:7" ht="37.5" customHeight="1" x14ac:dyDescent="0.25">
      <c r="A21" s="247" t="s">
        <v>168</v>
      </c>
      <c r="B21" s="248"/>
      <c r="C21" s="75" t="s">
        <v>169</v>
      </c>
      <c r="D21" s="16">
        <f>ROUND(D18*D19*D20/100,2)</f>
        <v>147.51</v>
      </c>
      <c r="E21" s="16">
        <f>ROUND(E18*E19*E20/100,2)</f>
        <v>135.56</v>
      </c>
      <c r="F21" s="16">
        <f>ROUND(F18*F19*F20/100,2)</f>
        <v>92.31</v>
      </c>
      <c r="G21" s="16">
        <f>ROUND(G18*G19*G20/100,2)</f>
        <v>54.04</v>
      </c>
    </row>
    <row r="22" spans="1:7" x14ac:dyDescent="0.25">
      <c r="A22" s="239" t="s">
        <v>40</v>
      </c>
      <c r="B22" s="250"/>
      <c r="C22" s="250"/>
      <c r="D22" s="250"/>
      <c r="E22" s="250"/>
      <c r="F22" s="250"/>
      <c r="G22" s="240"/>
    </row>
    <row r="23" spans="1:7" x14ac:dyDescent="0.25">
      <c r="A23" s="243" t="s">
        <v>171</v>
      </c>
      <c r="B23" s="244"/>
      <c r="C23" s="102" t="s">
        <v>113</v>
      </c>
      <c r="D23" s="13">
        <f>'РСТ РСО-А'!G9</f>
        <v>25.17</v>
      </c>
      <c r="E23" s="13">
        <f>'РСТ РСО-А'!H9</f>
        <v>23.13</v>
      </c>
      <c r="F23" s="13">
        <f>'РСТ РСО-А'!I9</f>
        <v>15.75</v>
      </c>
      <c r="G23" s="13">
        <f>'РСТ РСО-А'!J9</f>
        <v>9.2200000000000006</v>
      </c>
    </row>
    <row r="24" spans="1:7" x14ac:dyDescent="0.25">
      <c r="A24" s="245" t="s">
        <v>8</v>
      </c>
      <c r="B24" s="246"/>
      <c r="C24" s="103" t="s">
        <v>167</v>
      </c>
      <c r="D24" s="14">
        <f>'РСТ РСО-А'!G10</f>
        <v>0.46200000000000002</v>
      </c>
      <c r="E24" s="14">
        <f>'РСТ РСО-А'!H10</f>
        <v>0.46200000000000002</v>
      </c>
      <c r="F24" s="14">
        <f>'РСТ РСО-А'!I10</f>
        <v>0.46200000000000002</v>
      </c>
      <c r="G24" s="14">
        <f>'РСТ РСО-А'!J10</f>
        <v>0.46200000000000002</v>
      </c>
    </row>
    <row r="25" spans="1:7" ht="31.5" x14ac:dyDescent="0.25">
      <c r="A25" s="245" t="s">
        <v>170</v>
      </c>
      <c r="B25" s="246"/>
      <c r="C25" s="103" t="s">
        <v>169</v>
      </c>
      <c r="D25" s="15">
        <f>АТС!B13</f>
        <v>2997.78</v>
      </c>
      <c r="E25" s="15">
        <f>D25</f>
        <v>2997.78</v>
      </c>
      <c r="F25" s="15">
        <f>E25</f>
        <v>2997.78</v>
      </c>
      <c r="G25" s="15">
        <f>F25</f>
        <v>2997.78</v>
      </c>
    </row>
    <row r="26" spans="1:7" ht="35.25" customHeight="1" x14ac:dyDescent="0.25">
      <c r="A26" s="247" t="s">
        <v>168</v>
      </c>
      <c r="B26" s="248"/>
      <c r="C26" s="75" t="s">
        <v>169</v>
      </c>
      <c r="D26" s="16">
        <f>ROUND(D23*D24*D25/100,2)</f>
        <v>348.6</v>
      </c>
      <c r="E26" s="16">
        <f>ROUND(E23*E24*E25/100,2)</f>
        <v>320.33999999999997</v>
      </c>
      <c r="F26" s="16">
        <f>ROUND(F23*F24*F25/100,2)</f>
        <v>218.13</v>
      </c>
      <c r="G26" s="16">
        <f>ROUND(G23*G24*G25/100,2)</f>
        <v>127.69</v>
      </c>
    </row>
    <row r="27" spans="1:7" x14ac:dyDescent="0.25">
      <c r="A27" s="239" t="s">
        <v>41</v>
      </c>
      <c r="B27" s="250"/>
      <c r="C27" s="250"/>
      <c r="D27" s="250"/>
      <c r="E27" s="250"/>
      <c r="F27" s="250"/>
      <c r="G27" s="240"/>
    </row>
    <row r="28" spans="1:7" x14ac:dyDescent="0.25">
      <c r="A28" s="243" t="s">
        <v>171</v>
      </c>
      <c r="B28" s="244"/>
      <c r="C28" s="102" t="s">
        <v>113</v>
      </c>
      <c r="D28" s="13">
        <f>'РСТ РСО-А'!G9</f>
        <v>25.17</v>
      </c>
      <c r="E28" s="13">
        <f>'РСТ РСО-А'!H9</f>
        <v>23.13</v>
      </c>
      <c r="F28" s="13">
        <f>'РСТ РСО-А'!I9</f>
        <v>15.75</v>
      </c>
      <c r="G28" s="13">
        <f>'РСТ РСО-А'!J9</f>
        <v>9.2200000000000006</v>
      </c>
    </row>
    <row r="29" spans="1:7" x14ac:dyDescent="0.25">
      <c r="A29" s="245" t="s">
        <v>8</v>
      </c>
      <c r="B29" s="246"/>
      <c r="C29" s="103" t="s">
        <v>167</v>
      </c>
      <c r="D29" s="14">
        <f>'РСТ РСО-А'!G10</f>
        <v>0.46200000000000002</v>
      </c>
      <c r="E29" s="14">
        <f>'РСТ РСО-А'!H10</f>
        <v>0.46200000000000002</v>
      </c>
      <c r="F29" s="14">
        <f>'РСТ РСО-А'!I10</f>
        <v>0.46200000000000002</v>
      </c>
      <c r="G29" s="14">
        <f>'РСТ РСО-А'!J10</f>
        <v>0.46200000000000002</v>
      </c>
    </row>
    <row r="30" spans="1:7" ht="31.5" x14ac:dyDescent="0.25">
      <c r="A30" s="245" t="s">
        <v>170</v>
      </c>
      <c r="B30" s="246"/>
      <c r="C30" s="103" t="s">
        <v>169</v>
      </c>
      <c r="D30" s="15">
        <f>АТС!B15</f>
        <v>685.36</v>
      </c>
      <c r="E30" s="15">
        <f>D30</f>
        <v>685.36</v>
      </c>
      <c r="F30" s="15">
        <f>E30</f>
        <v>685.36</v>
      </c>
      <c r="G30" s="15">
        <f>F30</f>
        <v>685.36</v>
      </c>
    </row>
    <row r="31" spans="1:7" ht="31.5" customHeight="1" x14ac:dyDescent="0.25">
      <c r="A31" s="247" t="s">
        <v>168</v>
      </c>
      <c r="B31" s="248"/>
      <c r="C31" s="75" t="s">
        <v>169</v>
      </c>
      <c r="D31" s="16">
        <f>ROUND(D28*D29*D30/100,2)</f>
        <v>79.7</v>
      </c>
      <c r="E31" s="16">
        <f>ROUND(E28*E29*E30/100,2)</f>
        <v>73.239999999999995</v>
      </c>
      <c r="F31" s="16">
        <f>ROUND(F28*F29*F30/100,2)</f>
        <v>49.87</v>
      </c>
      <c r="G31" s="16">
        <f>ROUND(G28*G29*G30/100,2)</f>
        <v>29.19</v>
      </c>
    </row>
    <row r="32" spans="1:7" x14ac:dyDescent="0.25">
      <c r="A32" s="239" t="s">
        <v>42</v>
      </c>
      <c r="B32" s="250"/>
      <c r="C32" s="250"/>
      <c r="D32" s="250"/>
      <c r="E32" s="250"/>
      <c r="F32" s="250"/>
      <c r="G32" s="240"/>
    </row>
    <row r="33" spans="1:7" x14ac:dyDescent="0.25">
      <c r="A33" s="243" t="s">
        <v>171</v>
      </c>
      <c r="B33" s="244"/>
      <c r="C33" s="102" t="s">
        <v>113</v>
      </c>
      <c r="D33" s="13">
        <f>'РСТ РСО-А'!G9</f>
        <v>25.17</v>
      </c>
      <c r="E33" s="13">
        <f>'РСТ РСО-А'!H9</f>
        <v>23.13</v>
      </c>
      <c r="F33" s="13">
        <f>'РСТ РСО-А'!I9</f>
        <v>15.75</v>
      </c>
      <c r="G33" s="13">
        <f>'РСТ РСО-А'!J9</f>
        <v>9.2200000000000006</v>
      </c>
    </row>
    <row r="34" spans="1:7" x14ac:dyDescent="0.25">
      <c r="A34" s="245" t="s">
        <v>8</v>
      </c>
      <c r="B34" s="246"/>
      <c r="C34" s="103" t="s">
        <v>167</v>
      </c>
      <c r="D34" s="14">
        <f>'РСТ РСО-А'!G10</f>
        <v>0.46200000000000002</v>
      </c>
      <c r="E34" s="14">
        <f>'РСТ РСО-А'!H10</f>
        <v>0.46200000000000002</v>
      </c>
      <c r="F34" s="14">
        <f>'РСТ РСО-А'!I10</f>
        <v>0.46200000000000002</v>
      </c>
      <c r="G34" s="14">
        <f>'РСТ РСО-А'!J10</f>
        <v>0.46200000000000002</v>
      </c>
    </row>
    <row r="35" spans="1:7" ht="31.5" x14ac:dyDescent="0.25">
      <c r="A35" s="245" t="s">
        <v>170</v>
      </c>
      <c r="B35" s="246"/>
      <c r="C35" s="103" t="s">
        <v>169</v>
      </c>
      <c r="D35" s="15">
        <f>АТС!B16</f>
        <v>2083.84</v>
      </c>
      <c r="E35" s="15">
        <f>D35</f>
        <v>2083.84</v>
      </c>
      <c r="F35" s="15">
        <f>E35</f>
        <v>2083.84</v>
      </c>
      <c r="G35" s="15">
        <f>F35</f>
        <v>2083.84</v>
      </c>
    </row>
    <row r="36" spans="1:7" ht="36.75" customHeight="1" x14ac:dyDescent="0.25">
      <c r="A36" s="247" t="s">
        <v>168</v>
      </c>
      <c r="B36" s="248"/>
      <c r="C36" s="75" t="s">
        <v>169</v>
      </c>
      <c r="D36" s="16">
        <f>ROUND(D33*D34*D35/100,2)</f>
        <v>242.32</v>
      </c>
      <c r="E36" s="16">
        <f>ROUND(E33*E34*E35/100,2)</f>
        <v>222.68</v>
      </c>
      <c r="F36" s="16">
        <f>ROUND(F33*F34*F35/100,2)</f>
        <v>151.63</v>
      </c>
      <c r="G36" s="16">
        <f>ROUND(G33*G34*G35/100,2)</f>
        <v>88.76</v>
      </c>
    </row>
    <row r="39" spans="1:7" x14ac:dyDescent="0.25">
      <c r="A39" s="249" t="s">
        <v>43</v>
      </c>
      <c r="B39" s="249"/>
      <c r="C39" s="249"/>
      <c r="D39" s="249"/>
      <c r="E39" s="249"/>
      <c r="F39" s="249"/>
      <c r="G39" s="249"/>
    </row>
    <row r="40" spans="1:7" ht="71.25" customHeight="1" x14ac:dyDescent="0.25">
      <c r="A40" s="19" t="s">
        <v>11</v>
      </c>
      <c r="B40" s="75" t="s">
        <v>32</v>
      </c>
      <c r="C40" s="75" t="s">
        <v>33</v>
      </c>
      <c r="D40" s="10" t="s">
        <v>5</v>
      </c>
      <c r="E40" s="10" t="s">
        <v>6</v>
      </c>
      <c r="F40" s="10" t="s">
        <v>9</v>
      </c>
      <c r="G40" s="10" t="s">
        <v>7</v>
      </c>
    </row>
    <row r="41" spans="1:7" x14ac:dyDescent="0.25">
      <c r="A41" s="230" t="s">
        <v>10</v>
      </c>
      <c r="B41" s="231"/>
      <c r="C41" s="232"/>
      <c r="D41" s="15">
        <f>'РСТ РСО-А'!G9</f>
        <v>25.17</v>
      </c>
      <c r="E41" s="15">
        <f>'РСТ РСО-А'!H9</f>
        <v>23.13</v>
      </c>
      <c r="F41" s="15">
        <f>'РСТ РСО-А'!I9</f>
        <v>15.75</v>
      </c>
      <c r="G41" s="15">
        <f>'РСТ РСО-А'!J9</f>
        <v>9.2200000000000006</v>
      </c>
    </row>
    <row r="42" spans="1:7" ht="31.5" customHeight="1" x14ac:dyDescent="0.25">
      <c r="A42" s="233" t="s">
        <v>8</v>
      </c>
      <c r="B42" s="234"/>
      <c r="C42" s="235"/>
      <c r="D42" s="14">
        <f>'РСТ РСО-А'!G10</f>
        <v>0.46200000000000002</v>
      </c>
      <c r="E42" s="14">
        <f>'РСТ РСО-А'!H10</f>
        <v>0.46200000000000002</v>
      </c>
      <c r="F42" s="14">
        <f>'РСТ РСО-А'!I10</f>
        <v>0.46200000000000002</v>
      </c>
      <c r="G42" s="14">
        <f>'РСТ РСО-А'!J10</f>
        <v>0.46200000000000002</v>
      </c>
    </row>
    <row r="43" spans="1:7" ht="17.25" customHeight="1" x14ac:dyDescent="0.25">
      <c r="A43" s="251" t="s">
        <v>180</v>
      </c>
      <c r="B43" s="122">
        <f>АТС!A41</f>
        <v>42552</v>
      </c>
      <c r="C43" s="123">
        <v>0</v>
      </c>
      <c r="D43" s="11">
        <f>ROUND(АТС!F41*$D$41*$D$42/100,2)</f>
        <v>76.67</v>
      </c>
      <c r="E43" s="11">
        <f>ROUND(АТС!$F41*$E$41*$E$42/100,2)</f>
        <v>70.459999999999994</v>
      </c>
      <c r="F43" s="11">
        <f>ROUND(АТС!$F41*$F$41*$F$42/100,2)</f>
        <v>47.98</v>
      </c>
      <c r="G43" s="11">
        <f>ROUND(АТС!$F41*$G$41*$G$42/100,2)</f>
        <v>28.09</v>
      </c>
    </row>
    <row r="44" spans="1:7" x14ac:dyDescent="0.25">
      <c r="A44" s="251"/>
      <c r="B44" s="124">
        <f>B$43+ROUND(C44/24,5)</f>
        <v>42552.041669999999</v>
      </c>
      <c r="C44" s="125">
        <v>1</v>
      </c>
      <c r="D44" s="11">
        <f>ROUND(АТС!F42*$D$41*$D$42/100,2)</f>
        <v>73.08</v>
      </c>
      <c r="E44" s="11">
        <f>ROUND(АТС!F42*$E$41*$E$42/100,2)</f>
        <v>67.16</v>
      </c>
      <c r="F44" s="11">
        <f>ROUND(АТС!$F42*$F$41*$F$42/100,2)</f>
        <v>45.73</v>
      </c>
      <c r="G44" s="11">
        <f>ROUND(АТС!$F42*$G$41*$G$42/100,2)</f>
        <v>26.77</v>
      </c>
    </row>
    <row r="45" spans="1:7" x14ac:dyDescent="0.25">
      <c r="A45" s="251"/>
      <c r="B45" s="124">
        <f>B$43+ROUND(C45/24,5)</f>
        <v>42552.083330000001</v>
      </c>
      <c r="C45" s="125">
        <v>2</v>
      </c>
      <c r="D45" s="11">
        <f>ROUND(АТС!F43*$D$41*$D$42/100,2)</f>
        <v>76.12</v>
      </c>
      <c r="E45" s="11">
        <f>ROUND(АТС!F43*$E$41*$E$42/100,2)</f>
        <v>69.95</v>
      </c>
      <c r="F45" s="11">
        <f>ROUND(АТС!$F43*$F$41*$F$42/100,2)</f>
        <v>47.63</v>
      </c>
      <c r="G45" s="11">
        <f>ROUND(АТС!$F43*$G$41*$G$42/100,2)</f>
        <v>27.88</v>
      </c>
    </row>
    <row r="46" spans="1:7" x14ac:dyDescent="0.25">
      <c r="A46" s="251"/>
      <c r="B46" s="124">
        <f t="shared" ref="B46:B66" si="0">B$43+ROUND(C46/24,5)</f>
        <v>42552.125</v>
      </c>
      <c r="C46" s="125">
        <v>3</v>
      </c>
      <c r="D46" s="11">
        <f>ROUND(АТС!F44*$D$41*$D$42/100,2)</f>
        <v>80.319999999999993</v>
      </c>
      <c r="E46" s="11">
        <f>ROUND(АТС!F44*$E$41*$E$42/100,2)</f>
        <v>73.81</v>
      </c>
      <c r="F46" s="11">
        <f>ROUND(АТС!$F44*$F$41*$F$42/100,2)</f>
        <v>50.26</v>
      </c>
      <c r="G46" s="11">
        <f>ROUND(АТС!$F44*$G$41*$G$42/100,2)</f>
        <v>29.42</v>
      </c>
    </row>
    <row r="47" spans="1:7" x14ac:dyDescent="0.25">
      <c r="A47" s="251"/>
      <c r="B47" s="122">
        <f t="shared" si="0"/>
        <v>42552.166669999999</v>
      </c>
      <c r="C47" s="125">
        <v>4</v>
      </c>
      <c r="D47" s="11">
        <f>ROUND(АТС!F45*$D$41*$D$42/100,2)</f>
        <v>84.95</v>
      </c>
      <c r="E47" s="11">
        <f>ROUND(АТС!F45*$E$41*$E$42/100,2)</f>
        <v>78.069999999999993</v>
      </c>
      <c r="F47" s="11">
        <f>ROUND(АТС!$F45*$F$41*$F$42/100,2)</f>
        <v>53.16</v>
      </c>
      <c r="G47" s="11">
        <f>ROUND(АТС!$F45*$G$41*$G$42/100,2)</f>
        <v>31.12</v>
      </c>
    </row>
    <row r="48" spans="1:7" x14ac:dyDescent="0.25">
      <c r="A48" s="251"/>
      <c r="B48" s="124">
        <f t="shared" si="0"/>
        <v>42552.208330000001</v>
      </c>
      <c r="C48" s="125">
        <v>5</v>
      </c>
      <c r="D48" s="11">
        <f>ROUND(АТС!F46*$D$41*$D$42/100,2)</f>
        <v>90.14</v>
      </c>
      <c r="E48" s="11">
        <f>ROUND(АТС!F46*$E$41*$E$42/100,2)</f>
        <v>82.83</v>
      </c>
      <c r="F48" s="11">
        <f>ROUND(АТС!$F46*$F$41*$F$42/100,2)</f>
        <v>56.4</v>
      </c>
      <c r="G48" s="11">
        <f>ROUND(АТС!$F46*$G$41*$G$42/100,2)</f>
        <v>33.020000000000003</v>
      </c>
    </row>
    <row r="49" spans="1:7" x14ac:dyDescent="0.25">
      <c r="A49" s="251"/>
      <c r="B49" s="124">
        <f t="shared" si="0"/>
        <v>42552.25</v>
      </c>
      <c r="C49" s="125">
        <v>6</v>
      </c>
      <c r="D49" s="11">
        <f>ROUND(АТС!F47*$D$41*$D$42/100,2)</f>
        <v>81.2</v>
      </c>
      <c r="E49" s="11">
        <f>ROUND(АТС!F47*$E$41*$E$42/100,2)</f>
        <v>74.62</v>
      </c>
      <c r="F49" s="11">
        <f>ROUND(АТС!$F47*$F$41*$F$42/100,2)</f>
        <v>50.81</v>
      </c>
      <c r="G49" s="11">
        <f>ROUND(АТС!$F47*$G$41*$G$42/100,2)</f>
        <v>29.74</v>
      </c>
    </row>
    <row r="50" spans="1:7" x14ac:dyDescent="0.25">
      <c r="A50" s="251"/>
      <c r="B50" s="124">
        <f t="shared" si="0"/>
        <v>42552.291669999999</v>
      </c>
      <c r="C50" s="125">
        <v>7</v>
      </c>
      <c r="D50" s="11">
        <f>ROUND(АТС!F48*$D$41*$D$42/100,2)</f>
        <v>113.04</v>
      </c>
      <c r="E50" s="11">
        <f>ROUND(АТС!F48*$E$41*$E$42/100,2)</f>
        <v>103.88</v>
      </c>
      <c r="F50" s="11">
        <f>ROUND(АТС!$F48*$F$41*$F$42/100,2)</f>
        <v>70.73</v>
      </c>
      <c r="G50" s="11">
        <f>ROUND(АТС!$F48*$G$41*$G$42/100,2)</f>
        <v>41.41</v>
      </c>
    </row>
    <row r="51" spans="1:7" x14ac:dyDescent="0.25">
      <c r="A51" s="251"/>
      <c r="B51" s="122">
        <f t="shared" si="0"/>
        <v>42552.333330000001</v>
      </c>
      <c r="C51" s="125">
        <v>8</v>
      </c>
      <c r="D51" s="11">
        <f>ROUND(АТС!F49*$D$41*$D$42/100,2)</f>
        <v>91.07</v>
      </c>
      <c r="E51" s="11">
        <f>ROUND(АТС!F49*$E$41*$E$42/100,2)</f>
        <v>83.69</v>
      </c>
      <c r="F51" s="11">
        <f>ROUND(АТС!$F49*$F$41*$F$42/100,2)</f>
        <v>56.99</v>
      </c>
      <c r="G51" s="11">
        <f>ROUND(АТС!$F49*$G$41*$G$42/100,2)</f>
        <v>33.36</v>
      </c>
    </row>
    <row r="52" spans="1:7" x14ac:dyDescent="0.25">
      <c r="A52" s="251"/>
      <c r="B52" s="124">
        <f t="shared" si="0"/>
        <v>42552.375</v>
      </c>
      <c r="C52" s="125">
        <v>9</v>
      </c>
      <c r="D52" s="11">
        <f>ROUND(АТС!F50*$D$41*$D$42/100,2)</f>
        <v>75.39</v>
      </c>
      <c r="E52" s="11">
        <f>ROUND(АТС!F50*$E$41*$E$42/100,2)</f>
        <v>69.28</v>
      </c>
      <c r="F52" s="11">
        <f>ROUND(АТС!$F50*$F$41*$F$42/100,2)</f>
        <v>47.17</v>
      </c>
      <c r="G52" s="11">
        <f>ROUND(АТС!$F50*$G$41*$G$42/100,2)</f>
        <v>27.62</v>
      </c>
    </row>
    <row r="53" spans="1:7" x14ac:dyDescent="0.25">
      <c r="A53" s="251"/>
      <c r="B53" s="124">
        <f t="shared" si="0"/>
        <v>42552.416669999999</v>
      </c>
      <c r="C53" s="125">
        <v>10</v>
      </c>
      <c r="D53" s="11">
        <f>ROUND(АТС!F51*$D$41*$D$42/100,2)</f>
        <v>73.989999999999995</v>
      </c>
      <c r="E53" s="11">
        <f>ROUND(АТС!F51*$E$41*$E$42/100,2)</f>
        <v>67.989999999999995</v>
      </c>
      <c r="F53" s="11">
        <f>ROUND(АТС!$F51*$F$41*$F$42/100,2)</f>
        <v>46.3</v>
      </c>
      <c r="G53" s="11">
        <f>ROUND(АТС!$F51*$G$41*$G$42/100,2)</f>
        <v>27.1</v>
      </c>
    </row>
    <row r="54" spans="1:7" x14ac:dyDescent="0.25">
      <c r="A54" s="251"/>
      <c r="B54" s="124">
        <f t="shared" si="0"/>
        <v>42552.458330000001</v>
      </c>
      <c r="C54" s="125">
        <v>11</v>
      </c>
      <c r="D54" s="11">
        <f>ROUND(АТС!F52*$D$41*$D$42/100,2)</f>
        <v>73.989999999999995</v>
      </c>
      <c r="E54" s="11">
        <f>ROUND(АТС!F52*$E$41*$E$42/100,2)</f>
        <v>68</v>
      </c>
      <c r="F54" s="11">
        <f>ROUND(АТС!$F52*$F$41*$F$42/100,2)</f>
        <v>46.3</v>
      </c>
      <c r="G54" s="11">
        <f>ROUND(АТС!$F52*$G$41*$G$42/100,2)</f>
        <v>27.1</v>
      </c>
    </row>
    <row r="55" spans="1:7" x14ac:dyDescent="0.25">
      <c r="A55" s="251"/>
      <c r="B55" s="122">
        <f t="shared" si="0"/>
        <v>42552.5</v>
      </c>
      <c r="C55" s="125">
        <v>12</v>
      </c>
      <c r="D55" s="11">
        <f>ROUND(АТС!F53*$D$41*$D$42/100,2)</f>
        <v>73.069999999999993</v>
      </c>
      <c r="E55" s="11">
        <f>ROUND(АТС!F53*$E$41*$E$42/100,2)</f>
        <v>67.150000000000006</v>
      </c>
      <c r="F55" s="11">
        <f>ROUND(АТС!$F53*$F$41*$F$42/100,2)</f>
        <v>45.72</v>
      </c>
      <c r="G55" s="11">
        <f>ROUND(АТС!$F53*$G$41*$G$42/100,2)</f>
        <v>26.77</v>
      </c>
    </row>
    <row r="56" spans="1:7" x14ac:dyDescent="0.25">
      <c r="A56" s="251"/>
      <c r="B56" s="124">
        <f t="shared" si="0"/>
        <v>42552.541669999999</v>
      </c>
      <c r="C56" s="125">
        <v>13</v>
      </c>
      <c r="D56" s="11">
        <f>ROUND(АТС!F54*$D$41*$D$42/100,2)</f>
        <v>73.069999999999993</v>
      </c>
      <c r="E56" s="11">
        <f>ROUND(АТС!F54*$E$41*$E$42/100,2)</f>
        <v>67.150000000000006</v>
      </c>
      <c r="F56" s="11">
        <f>ROUND(АТС!$F54*$F$41*$F$42/100,2)</f>
        <v>45.72</v>
      </c>
      <c r="G56" s="11">
        <f>ROUND(АТС!$F54*$G$41*$G$42/100,2)</f>
        <v>26.77</v>
      </c>
    </row>
    <row r="57" spans="1:7" x14ac:dyDescent="0.25">
      <c r="A57" s="251"/>
      <c r="B57" s="124">
        <f t="shared" si="0"/>
        <v>42552.583330000001</v>
      </c>
      <c r="C57" s="125">
        <v>14</v>
      </c>
      <c r="D57" s="11">
        <f>ROUND(АТС!F55*$D$41*$D$42/100,2)</f>
        <v>73.06</v>
      </c>
      <c r="E57" s="11">
        <f>ROUND(АТС!F55*$E$41*$E$42/100,2)</f>
        <v>67.14</v>
      </c>
      <c r="F57" s="11">
        <f>ROUND(АТС!$F55*$F$41*$F$42/100,2)</f>
        <v>45.72</v>
      </c>
      <c r="G57" s="11">
        <f>ROUND(АТС!$F55*$G$41*$G$42/100,2)</f>
        <v>26.76</v>
      </c>
    </row>
    <row r="58" spans="1:7" x14ac:dyDescent="0.25">
      <c r="A58" s="251"/>
      <c r="B58" s="124">
        <f t="shared" si="0"/>
        <v>42552.625</v>
      </c>
      <c r="C58" s="125">
        <v>15</v>
      </c>
      <c r="D58" s="11">
        <f>ROUND(АТС!F56*$D$41*$D$42/100,2)</f>
        <v>73.06</v>
      </c>
      <c r="E58" s="11">
        <f>ROUND(АТС!F56*$E$41*$E$42/100,2)</f>
        <v>67.14</v>
      </c>
      <c r="F58" s="11">
        <f>ROUND(АТС!$F56*$F$41*$F$42/100,2)</f>
        <v>45.72</v>
      </c>
      <c r="G58" s="11">
        <f>ROUND(АТС!$F56*$G$41*$G$42/100,2)</f>
        <v>26.76</v>
      </c>
    </row>
    <row r="59" spans="1:7" x14ac:dyDescent="0.25">
      <c r="A59" s="251"/>
      <c r="B59" s="122">
        <f t="shared" si="0"/>
        <v>42552.666669999999</v>
      </c>
      <c r="C59" s="125">
        <v>16</v>
      </c>
      <c r="D59" s="11">
        <f>ROUND(АТС!F57*$D$41*$D$42/100,2)</f>
        <v>75.83</v>
      </c>
      <c r="E59" s="11">
        <f>ROUND(АТС!F57*$E$41*$E$42/100,2)</f>
        <v>69.69</v>
      </c>
      <c r="F59" s="11">
        <f>ROUND(АТС!$F57*$F$41*$F$42/100,2)</f>
        <v>47.45</v>
      </c>
      <c r="G59" s="11">
        <f>ROUND(АТС!$F57*$G$41*$G$42/100,2)</f>
        <v>27.78</v>
      </c>
    </row>
    <row r="60" spans="1:7" x14ac:dyDescent="0.25">
      <c r="A60" s="251"/>
      <c r="B60" s="124">
        <f t="shared" si="0"/>
        <v>42552.708330000001</v>
      </c>
      <c r="C60" s="125">
        <v>17</v>
      </c>
      <c r="D60" s="11">
        <f>ROUND(АТС!F58*$D$41*$D$42/100,2)</f>
        <v>78.319999999999993</v>
      </c>
      <c r="E60" s="11">
        <f>ROUND(АТС!F58*$E$41*$E$42/100,2)</f>
        <v>71.97</v>
      </c>
      <c r="F60" s="11">
        <f>ROUND(АТС!$F58*$F$41*$F$42/100,2)</f>
        <v>49.01</v>
      </c>
      <c r="G60" s="11">
        <f>ROUND(АТС!$F58*$G$41*$G$42/100,2)</f>
        <v>28.69</v>
      </c>
    </row>
    <row r="61" spans="1:7" x14ac:dyDescent="0.25">
      <c r="A61" s="251"/>
      <c r="B61" s="124">
        <f t="shared" si="0"/>
        <v>42552.75</v>
      </c>
      <c r="C61" s="125">
        <v>18</v>
      </c>
      <c r="D61" s="11">
        <f>ROUND(АТС!F59*$D$41*$D$42/100,2)</f>
        <v>78.319999999999993</v>
      </c>
      <c r="E61" s="11">
        <f>ROUND(АТС!F59*$E$41*$E$42/100,2)</f>
        <v>71.97</v>
      </c>
      <c r="F61" s="11">
        <f>ROUND(АТС!$F59*$F$41*$F$42/100,2)</f>
        <v>49.01</v>
      </c>
      <c r="G61" s="11">
        <f>ROUND(АТС!$F59*$G$41*$G$42/100,2)</f>
        <v>28.69</v>
      </c>
    </row>
    <row r="62" spans="1:7" x14ac:dyDescent="0.25">
      <c r="A62" s="251"/>
      <c r="B62" s="124">
        <f t="shared" si="0"/>
        <v>42552.791669999999</v>
      </c>
      <c r="C62" s="125">
        <v>19</v>
      </c>
      <c r="D62" s="11">
        <f>ROUND(АТС!F60*$D$41*$D$42/100,2)</f>
        <v>74.650000000000006</v>
      </c>
      <c r="E62" s="11">
        <f>ROUND(АТС!F60*$E$41*$E$42/100,2)</f>
        <v>68.599999999999994</v>
      </c>
      <c r="F62" s="11">
        <f>ROUND(АТС!$F60*$F$41*$F$42/100,2)</f>
        <v>46.71</v>
      </c>
      <c r="G62" s="11">
        <f>ROUND(АТС!$F60*$G$41*$G$42/100,2)</f>
        <v>27.35</v>
      </c>
    </row>
    <row r="63" spans="1:7" x14ac:dyDescent="0.25">
      <c r="A63" s="251"/>
      <c r="B63" s="122">
        <f t="shared" si="0"/>
        <v>42552.833330000001</v>
      </c>
      <c r="C63" s="125">
        <v>20</v>
      </c>
      <c r="D63" s="11">
        <f>ROUND(АТС!F61*$D$41*$D$42/100,2)</f>
        <v>79.760000000000005</v>
      </c>
      <c r="E63" s="11">
        <f>ROUND(АТС!F61*$E$41*$E$42/100,2)</f>
        <v>73.3</v>
      </c>
      <c r="F63" s="11">
        <f>ROUND(АТС!$F61*$F$41*$F$42/100,2)</f>
        <v>49.91</v>
      </c>
      <c r="G63" s="11">
        <f>ROUND(АТС!$F61*$G$41*$G$42/100,2)</f>
        <v>29.22</v>
      </c>
    </row>
    <row r="64" spans="1:7" x14ac:dyDescent="0.25">
      <c r="A64" s="251"/>
      <c r="B64" s="124">
        <f t="shared" si="0"/>
        <v>42552.875</v>
      </c>
      <c r="C64" s="125">
        <v>21</v>
      </c>
      <c r="D64" s="11">
        <f>ROUND(АТС!F62*$D$41*$D$42/100,2)</f>
        <v>80.680000000000007</v>
      </c>
      <c r="E64" s="11">
        <f>ROUND(АТС!F62*$E$41*$E$42/100,2)</f>
        <v>74.14</v>
      </c>
      <c r="F64" s="11">
        <f>ROUND(АТС!$F62*$F$41*$F$42/100,2)</f>
        <v>50.49</v>
      </c>
      <c r="G64" s="11">
        <f>ROUND(АТС!$F62*$G$41*$G$42/100,2)</f>
        <v>29.55</v>
      </c>
    </row>
    <row r="65" spans="1:7" x14ac:dyDescent="0.25">
      <c r="A65" s="251"/>
      <c r="B65" s="124">
        <f t="shared" si="0"/>
        <v>42552.916669999999</v>
      </c>
      <c r="C65" s="125">
        <v>22</v>
      </c>
      <c r="D65" s="11">
        <f>ROUND(АТС!F63*$D$41*$D$42/100,2)</f>
        <v>74.680000000000007</v>
      </c>
      <c r="E65" s="11">
        <f>ROUND(АТС!F63*$E$41*$E$42/100,2)</f>
        <v>68.63</v>
      </c>
      <c r="F65" s="11">
        <f>ROUND(АТС!$F63*$F$41*$F$42/100,2)</f>
        <v>46.73</v>
      </c>
      <c r="G65" s="11">
        <f>ROUND(АТС!$F63*$G$41*$G$42/100,2)</f>
        <v>27.36</v>
      </c>
    </row>
    <row r="66" spans="1:7" x14ac:dyDescent="0.25">
      <c r="A66" s="251"/>
      <c r="B66" s="124">
        <f t="shared" si="0"/>
        <v>42552.958330000001</v>
      </c>
      <c r="C66" s="125">
        <v>23</v>
      </c>
      <c r="D66" s="11">
        <f>ROUND(АТС!F64*$D$41*$D$42/100,2)</f>
        <v>91.12</v>
      </c>
      <c r="E66" s="11">
        <f>ROUND(АТС!F64*$E$41*$E$42/100,2)</f>
        <v>83.74</v>
      </c>
      <c r="F66" s="11">
        <f>ROUND(АТС!$F64*$F$41*$F$42/100,2)</f>
        <v>57.02</v>
      </c>
      <c r="G66" s="11">
        <f>ROUND(АТС!$F64*$G$41*$G$42/100,2)</f>
        <v>33.380000000000003</v>
      </c>
    </row>
    <row r="67" spans="1:7" x14ac:dyDescent="0.25">
      <c r="A67" s="251"/>
      <c r="B67" s="122">
        <f>B43+1</f>
        <v>42553</v>
      </c>
      <c r="C67" s="125">
        <v>0</v>
      </c>
      <c r="D67" s="11">
        <f>ROUND(АТС!F65*$D$41*$D$42/100,2)</f>
        <v>80.08</v>
      </c>
      <c r="E67" s="11">
        <f>ROUND(АТС!F65*$E$41*$E$42/100,2)</f>
        <v>73.59</v>
      </c>
      <c r="F67" s="11">
        <f>ROUND(АТС!$F65*$F$41*$F$42/100,2)</f>
        <v>50.11</v>
      </c>
      <c r="G67" s="11">
        <f>ROUND(АТС!$F65*$G$41*$G$42/100,2)</f>
        <v>29.33</v>
      </c>
    </row>
    <row r="68" spans="1:7" x14ac:dyDescent="0.25">
      <c r="A68" s="251"/>
      <c r="B68" s="124">
        <f t="shared" ref="B68:B131" si="1">B44+1</f>
        <v>42553.041669999999</v>
      </c>
      <c r="C68" s="125">
        <v>1</v>
      </c>
      <c r="D68" s="11">
        <f>ROUND(АТС!F66*$D$41*$D$42/100,2)</f>
        <v>75.03</v>
      </c>
      <c r="E68" s="11">
        <f>ROUND(АТС!F66*$E$41*$E$42/100,2)</f>
        <v>68.94</v>
      </c>
      <c r="F68" s="11">
        <f>ROUND(АТС!$F66*$F$41*$F$42/100,2)</f>
        <v>46.95</v>
      </c>
      <c r="G68" s="11">
        <f>ROUND(АТС!$F66*$G$41*$G$42/100,2)</f>
        <v>27.48</v>
      </c>
    </row>
    <row r="69" spans="1:7" x14ac:dyDescent="0.25">
      <c r="A69" s="251"/>
      <c r="B69" s="124">
        <f t="shared" si="1"/>
        <v>42553.083330000001</v>
      </c>
      <c r="C69" s="125">
        <v>2</v>
      </c>
      <c r="D69" s="11">
        <f>ROUND(АТС!F67*$D$41*$D$42/100,2)</f>
        <v>72.91</v>
      </c>
      <c r="E69" s="11">
        <f>ROUND(АТС!F67*$E$41*$E$42/100,2)</f>
        <v>67</v>
      </c>
      <c r="F69" s="11">
        <f>ROUND(АТС!$F67*$F$41*$F$42/100,2)</f>
        <v>45.62</v>
      </c>
      <c r="G69" s="11">
        <f>ROUND(АТС!$F67*$G$41*$G$42/100,2)</f>
        <v>26.71</v>
      </c>
    </row>
    <row r="70" spans="1:7" x14ac:dyDescent="0.25">
      <c r="A70" s="251"/>
      <c r="B70" s="124">
        <f t="shared" si="1"/>
        <v>42553.125</v>
      </c>
      <c r="C70" s="125">
        <v>3</v>
      </c>
      <c r="D70" s="11">
        <f>ROUND(АТС!F68*$D$41*$D$42/100,2)</f>
        <v>74.34</v>
      </c>
      <c r="E70" s="11">
        <f>ROUND(АТС!F68*$E$41*$E$42/100,2)</f>
        <v>68.31</v>
      </c>
      <c r="F70" s="11">
        <f>ROUND(АТС!$F68*$F$41*$F$42/100,2)</f>
        <v>46.52</v>
      </c>
      <c r="G70" s="11">
        <f>ROUND(АТС!$F68*$G$41*$G$42/100,2)</f>
        <v>27.23</v>
      </c>
    </row>
    <row r="71" spans="1:7" x14ac:dyDescent="0.25">
      <c r="A71" s="251"/>
      <c r="B71" s="122">
        <f t="shared" si="1"/>
        <v>42553.166669999999</v>
      </c>
      <c r="C71" s="125">
        <v>4</v>
      </c>
      <c r="D71" s="11">
        <f>ROUND(АТС!F69*$D$41*$D$42/100,2)</f>
        <v>80.989999999999995</v>
      </c>
      <c r="E71" s="11">
        <f>ROUND(АТС!F69*$E$41*$E$42/100,2)</f>
        <v>74.42</v>
      </c>
      <c r="F71" s="11">
        <f>ROUND(АТС!$F69*$F$41*$F$42/100,2)</f>
        <v>50.68</v>
      </c>
      <c r="G71" s="11">
        <f>ROUND(АТС!$F69*$G$41*$G$42/100,2)</f>
        <v>29.67</v>
      </c>
    </row>
    <row r="72" spans="1:7" x14ac:dyDescent="0.25">
      <c r="A72" s="251"/>
      <c r="B72" s="124">
        <f t="shared" si="1"/>
        <v>42553.208330000001</v>
      </c>
      <c r="C72" s="125">
        <v>5</v>
      </c>
      <c r="D72" s="11">
        <f>ROUND(АТС!F70*$D$41*$D$42/100,2)</f>
        <v>86.47</v>
      </c>
      <c r="E72" s="11">
        <f>ROUND(АТС!F70*$E$41*$E$42/100,2)</f>
        <v>79.459999999999994</v>
      </c>
      <c r="F72" s="11">
        <f>ROUND(АТС!$F70*$F$41*$F$42/100,2)</f>
        <v>54.11</v>
      </c>
      <c r="G72" s="11">
        <f>ROUND(АТС!$F70*$G$41*$G$42/100,2)</f>
        <v>31.68</v>
      </c>
    </row>
    <row r="73" spans="1:7" x14ac:dyDescent="0.25">
      <c r="A73" s="251"/>
      <c r="B73" s="124">
        <f t="shared" si="1"/>
        <v>42553.25</v>
      </c>
      <c r="C73" s="125">
        <v>6</v>
      </c>
      <c r="D73" s="11">
        <f>ROUND(АТС!F71*$D$41*$D$42/100,2)</f>
        <v>79.959999999999994</v>
      </c>
      <c r="E73" s="11">
        <f>ROUND(АТС!F71*$E$41*$E$42/100,2)</f>
        <v>73.48</v>
      </c>
      <c r="F73" s="11">
        <f>ROUND(АТС!$F71*$F$41*$F$42/100,2)</f>
        <v>50.04</v>
      </c>
      <c r="G73" s="11">
        <f>ROUND(АТС!$F71*$G$41*$G$42/100,2)</f>
        <v>29.29</v>
      </c>
    </row>
    <row r="74" spans="1:7" x14ac:dyDescent="0.25">
      <c r="A74" s="251"/>
      <c r="B74" s="124">
        <f t="shared" si="1"/>
        <v>42553.291669999999</v>
      </c>
      <c r="C74" s="125">
        <v>7</v>
      </c>
      <c r="D74" s="11">
        <f>ROUND(АТС!F72*$D$41*$D$42/100,2)</f>
        <v>73.89</v>
      </c>
      <c r="E74" s="11">
        <f>ROUND(АТС!F72*$E$41*$E$42/100,2)</f>
        <v>67.900000000000006</v>
      </c>
      <c r="F74" s="11">
        <f>ROUND(АТС!$F72*$F$41*$F$42/100,2)</f>
        <v>46.24</v>
      </c>
      <c r="G74" s="11">
        <f>ROUND(АТС!$F72*$G$41*$G$42/100,2)</f>
        <v>27.07</v>
      </c>
    </row>
    <row r="75" spans="1:7" x14ac:dyDescent="0.25">
      <c r="A75" s="251"/>
      <c r="B75" s="122">
        <f t="shared" si="1"/>
        <v>42553.333330000001</v>
      </c>
      <c r="C75" s="125">
        <v>8</v>
      </c>
      <c r="D75" s="11">
        <f>ROUND(АТС!F73*$D$41*$D$42/100,2)</f>
        <v>104.57</v>
      </c>
      <c r="E75" s="11">
        <f>ROUND(АТС!F73*$E$41*$E$42/100,2)</f>
        <v>96.1</v>
      </c>
      <c r="F75" s="11">
        <f>ROUND(АТС!$F73*$F$41*$F$42/100,2)</f>
        <v>65.44</v>
      </c>
      <c r="G75" s="11">
        <f>ROUND(АТС!$F73*$G$41*$G$42/100,2)</f>
        <v>38.31</v>
      </c>
    </row>
    <row r="76" spans="1:7" x14ac:dyDescent="0.25">
      <c r="A76" s="251"/>
      <c r="B76" s="124">
        <f t="shared" si="1"/>
        <v>42553.375</v>
      </c>
      <c r="C76" s="125">
        <v>9</v>
      </c>
      <c r="D76" s="11">
        <f>ROUND(АТС!F74*$D$41*$D$42/100,2)</f>
        <v>84.53</v>
      </c>
      <c r="E76" s="11">
        <f>ROUND(АТС!F74*$E$41*$E$42/100,2)</f>
        <v>77.67</v>
      </c>
      <c r="F76" s="11">
        <f>ROUND(АТС!$F74*$F$41*$F$42/100,2)</f>
        <v>52.89</v>
      </c>
      <c r="G76" s="11">
        <f>ROUND(АТС!$F74*$G$41*$G$42/100,2)</f>
        <v>30.96</v>
      </c>
    </row>
    <row r="77" spans="1:7" x14ac:dyDescent="0.25">
      <c r="A77" s="251"/>
      <c r="B77" s="124">
        <f t="shared" si="1"/>
        <v>42553.416669999999</v>
      </c>
      <c r="C77" s="125">
        <v>10</v>
      </c>
      <c r="D77" s="11">
        <f>ROUND(АТС!F75*$D$41*$D$42/100,2)</f>
        <v>77.790000000000006</v>
      </c>
      <c r="E77" s="11">
        <f>ROUND(АТС!F75*$E$41*$E$42/100,2)</f>
        <v>71.48</v>
      </c>
      <c r="F77" s="11">
        <f>ROUND(АТС!$F75*$F$41*$F$42/100,2)</f>
        <v>48.68</v>
      </c>
      <c r="G77" s="11">
        <f>ROUND(АТС!$F75*$G$41*$G$42/100,2)</f>
        <v>28.49</v>
      </c>
    </row>
    <row r="78" spans="1:7" x14ac:dyDescent="0.25">
      <c r="A78" s="251"/>
      <c r="B78" s="124">
        <f t="shared" si="1"/>
        <v>42553.458330000001</v>
      </c>
      <c r="C78" s="125">
        <v>11</v>
      </c>
      <c r="D78" s="11">
        <f>ROUND(АТС!F76*$D$41*$D$42/100,2)</f>
        <v>77.790000000000006</v>
      </c>
      <c r="E78" s="11">
        <f>ROUND(АТС!F76*$E$41*$E$42/100,2)</f>
        <v>71.48</v>
      </c>
      <c r="F78" s="11">
        <f>ROUND(АТС!$F76*$F$41*$F$42/100,2)</f>
        <v>48.68</v>
      </c>
      <c r="G78" s="11">
        <f>ROUND(АТС!$F76*$G$41*$G$42/100,2)</f>
        <v>28.49</v>
      </c>
    </row>
    <row r="79" spans="1:7" x14ac:dyDescent="0.25">
      <c r="A79" s="251"/>
      <c r="B79" s="122">
        <f t="shared" si="1"/>
        <v>42553.5</v>
      </c>
      <c r="C79" s="125">
        <v>12</v>
      </c>
      <c r="D79" s="11">
        <f>ROUND(АТС!F77*$D$41*$D$42/100,2)</f>
        <v>77.8</v>
      </c>
      <c r="E79" s="11">
        <f>ROUND(АТС!F77*$E$41*$E$42/100,2)</f>
        <v>71.489999999999995</v>
      </c>
      <c r="F79" s="11">
        <f>ROUND(АТС!$F77*$F$41*$F$42/100,2)</f>
        <v>48.68</v>
      </c>
      <c r="G79" s="11">
        <f>ROUND(АТС!$F77*$G$41*$G$42/100,2)</f>
        <v>28.5</v>
      </c>
    </row>
    <row r="80" spans="1:7" x14ac:dyDescent="0.25">
      <c r="A80" s="251"/>
      <c r="B80" s="124">
        <f t="shared" si="1"/>
        <v>42553.541669999999</v>
      </c>
      <c r="C80" s="125">
        <v>13</v>
      </c>
      <c r="D80" s="11">
        <f>ROUND(АТС!F78*$D$41*$D$42/100,2)</f>
        <v>76.28</v>
      </c>
      <c r="E80" s="11">
        <f>ROUND(АТС!F78*$E$41*$E$42/100,2)</f>
        <v>70.099999999999994</v>
      </c>
      <c r="F80" s="11">
        <f>ROUND(АТС!$F78*$F$41*$F$42/100,2)</f>
        <v>47.73</v>
      </c>
      <c r="G80" s="11">
        <f>ROUND(АТС!$F78*$G$41*$G$42/100,2)</f>
        <v>27.94</v>
      </c>
    </row>
    <row r="81" spans="1:7" x14ac:dyDescent="0.25">
      <c r="A81" s="251"/>
      <c r="B81" s="124">
        <f t="shared" si="1"/>
        <v>42553.583330000001</v>
      </c>
      <c r="C81" s="125">
        <v>14</v>
      </c>
      <c r="D81" s="11">
        <f>ROUND(АТС!F79*$D$41*$D$42/100,2)</f>
        <v>75.55</v>
      </c>
      <c r="E81" s="11">
        <f>ROUND(АТС!F79*$E$41*$E$42/100,2)</f>
        <v>69.430000000000007</v>
      </c>
      <c r="F81" s="11">
        <f>ROUND(АТС!$F79*$F$41*$F$42/100,2)</f>
        <v>47.27</v>
      </c>
      <c r="G81" s="11">
        <f>ROUND(АТС!$F79*$G$41*$G$42/100,2)</f>
        <v>27.67</v>
      </c>
    </row>
    <row r="82" spans="1:7" x14ac:dyDescent="0.25">
      <c r="A82" s="251"/>
      <c r="B82" s="124">
        <f t="shared" si="1"/>
        <v>42553.625</v>
      </c>
      <c r="C82" s="125">
        <v>15</v>
      </c>
      <c r="D82" s="11">
        <f>ROUND(АТС!F80*$D$41*$D$42/100,2)</f>
        <v>75.55</v>
      </c>
      <c r="E82" s="11">
        <f>ROUND(АТС!F80*$E$41*$E$42/100,2)</f>
        <v>69.430000000000007</v>
      </c>
      <c r="F82" s="11">
        <f>ROUND(АТС!$F80*$F$41*$F$42/100,2)</f>
        <v>47.27</v>
      </c>
      <c r="G82" s="11">
        <f>ROUND(АТС!$F80*$G$41*$G$42/100,2)</f>
        <v>27.67</v>
      </c>
    </row>
    <row r="83" spans="1:7" x14ac:dyDescent="0.25">
      <c r="A83" s="251"/>
      <c r="B83" s="122">
        <f t="shared" si="1"/>
        <v>42553.666669999999</v>
      </c>
      <c r="C83" s="125">
        <v>16</v>
      </c>
      <c r="D83" s="11">
        <f>ROUND(АТС!F81*$D$41*$D$42/100,2)</f>
        <v>79.38</v>
      </c>
      <c r="E83" s="11">
        <f>ROUND(АТС!F81*$E$41*$E$42/100,2)</f>
        <v>72.95</v>
      </c>
      <c r="F83" s="11">
        <f>ROUND(АТС!$F81*$F$41*$F$42/100,2)</f>
        <v>49.67</v>
      </c>
      <c r="G83" s="11">
        <f>ROUND(АТС!$F81*$G$41*$G$42/100,2)</f>
        <v>29.08</v>
      </c>
    </row>
    <row r="84" spans="1:7" x14ac:dyDescent="0.25">
      <c r="A84" s="251"/>
      <c r="B84" s="124">
        <f t="shared" si="1"/>
        <v>42553.708330000001</v>
      </c>
      <c r="C84" s="125">
        <v>17</v>
      </c>
      <c r="D84" s="11">
        <f>ROUND(АТС!F82*$D$41*$D$42/100,2)</f>
        <v>81.03</v>
      </c>
      <c r="E84" s="11">
        <f>ROUND(АТС!F82*$E$41*$E$42/100,2)</f>
        <v>74.459999999999994</v>
      </c>
      <c r="F84" s="11">
        <f>ROUND(АТС!$F82*$F$41*$F$42/100,2)</f>
        <v>50.7</v>
      </c>
      <c r="G84" s="11">
        <f>ROUND(АТС!$F82*$G$41*$G$42/100,2)</f>
        <v>29.68</v>
      </c>
    </row>
    <row r="85" spans="1:7" x14ac:dyDescent="0.25">
      <c r="A85" s="251"/>
      <c r="B85" s="124">
        <f t="shared" si="1"/>
        <v>42553.75</v>
      </c>
      <c r="C85" s="125">
        <v>18</v>
      </c>
      <c r="D85" s="11">
        <f>ROUND(АТС!F83*$D$41*$D$42/100,2)</f>
        <v>79.400000000000006</v>
      </c>
      <c r="E85" s="11">
        <f>ROUND(АТС!F83*$E$41*$E$42/100,2)</f>
        <v>72.959999999999994</v>
      </c>
      <c r="F85" s="11">
        <f>ROUND(АТС!$F83*$F$41*$F$42/100,2)</f>
        <v>49.68</v>
      </c>
      <c r="G85" s="11">
        <f>ROUND(АТС!$F83*$G$41*$G$42/100,2)</f>
        <v>29.08</v>
      </c>
    </row>
    <row r="86" spans="1:7" x14ac:dyDescent="0.25">
      <c r="A86" s="251"/>
      <c r="B86" s="124">
        <f t="shared" si="1"/>
        <v>42553.791669999999</v>
      </c>
      <c r="C86" s="125">
        <v>19</v>
      </c>
      <c r="D86" s="11">
        <f>ROUND(АТС!F84*$D$41*$D$42/100,2)</f>
        <v>77.84</v>
      </c>
      <c r="E86" s="11">
        <f>ROUND(АТС!F84*$E$41*$E$42/100,2)</f>
        <v>71.53</v>
      </c>
      <c r="F86" s="11">
        <f>ROUND(АТС!$F84*$F$41*$F$42/100,2)</f>
        <v>48.71</v>
      </c>
      <c r="G86" s="11">
        <f>ROUND(АТС!$F84*$G$41*$G$42/100,2)</f>
        <v>28.51</v>
      </c>
    </row>
    <row r="87" spans="1:7" x14ac:dyDescent="0.25">
      <c r="A87" s="251"/>
      <c r="B87" s="122">
        <f t="shared" si="1"/>
        <v>42553.833330000001</v>
      </c>
      <c r="C87" s="125">
        <v>20</v>
      </c>
      <c r="D87" s="11">
        <f>ROUND(АТС!F85*$D$41*$D$42/100,2)</f>
        <v>78.48</v>
      </c>
      <c r="E87" s="11">
        <f>ROUND(АТС!F85*$E$41*$E$42/100,2)</f>
        <v>72.12</v>
      </c>
      <c r="F87" s="11">
        <f>ROUND(АТС!$F85*$F$41*$F$42/100,2)</f>
        <v>49.11</v>
      </c>
      <c r="G87" s="11">
        <f>ROUND(АТС!$F85*$G$41*$G$42/100,2)</f>
        <v>28.75</v>
      </c>
    </row>
    <row r="88" spans="1:7" x14ac:dyDescent="0.25">
      <c r="A88" s="251"/>
      <c r="B88" s="124">
        <f t="shared" si="1"/>
        <v>42553.875</v>
      </c>
      <c r="C88" s="125">
        <v>21</v>
      </c>
      <c r="D88" s="11">
        <f>ROUND(АТС!F86*$D$41*$D$42/100,2)</f>
        <v>81.52</v>
      </c>
      <c r="E88" s="11">
        <f>ROUND(АТС!F86*$E$41*$E$42/100,2)</f>
        <v>74.91</v>
      </c>
      <c r="F88" s="11">
        <f>ROUND(АТС!$F86*$F$41*$F$42/100,2)</f>
        <v>51.01</v>
      </c>
      <c r="G88" s="11">
        <f>ROUND(АТС!$F86*$G$41*$G$42/100,2)</f>
        <v>29.86</v>
      </c>
    </row>
    <row r="89" spans="1:7" x14ac:dyDescent="0.25">
      <c r="A89" s="251"/>
      <c r="B89" s="124">
        <f t="shared" si="1"/>
        <v>42553.916669999999</v>
      </c>
      <c r="C89" s="125">
        <v>22</v>
      </c>
      <c r="D89" s="11">
        <f>ROUND(АТС!F87*$D$41*$D$42/100,2)</f>
        <v>73.66</v>
      </c>
      <c r="E89" s="11">
        <f>ROUND(АТС!F87*$E$41*$E$42/100,2)</f>
        <v>67.69</v>
      </c>
      <c r="F89" s="11">
        <f>ROUND(АТС!$F87*$F$41*$F$42/100,2)</f>
        <v>46.09</v>
      </c>
      <c r="G89" s="11">
        <f>ROUND(АТС!$F87*$G$41*$G$42/100,2)</f>
        <v>26.98</v>
      </c>
    </row>
    <row r="90" spans="1:7" x14ac:dyDescent="0.25">
      <c r="A90" s="251"/>
      <c r="B90" s="124">
        <f t="shared" si="1"/>
        <v>42553.958330000001</v>
      </c>
      <c r="C90" s="125">
        <v>23</v>
      </c>
      <c r="D90" s="11">
        <f>ROUND(АТС!F88*$D$41*$D$42/100,2)</f>
        <v>85.41</v>
      </c>
      <c r="E90" s="11">
        <f>ROUND(АТС!F88*$E$41*$E$42/100,2)</f>
        <v>78.489999999999995</v>
      </c>
      <c r="F90" s="11">
        <f>ROUND(АТС!$F88*$F$41*$F$42/100,2)</f>
        <v>53.45</v>
      </c>
      <c r="G90" s="11">
        <f>ROUND(АТС!$F88*$G$41*$G$42/100,2)</f>
        <v>31.29</v>
      </c>
    </row>
    <row r="91" spans="1:7" x14ac:dyDescent="0.25">
      <c r="A91" s="251"/>
      <c r="B91" s="122">
        <f t="shared" si="1"/>
        <v>42554</v>
      </c>
      <c r="C91" s="125">
        <v>0</v>
      </c>
      <c r="D91" s="11">
        <f>ROUND(АТС!F89*$D$41*$D$42/100,2)</f>
        <v>79.540000000000006</v>
      </c>
      <c r="E91" s="11">
        <f>ROUND(АТС!F89*$E$41*$E$42/100,2)</f>
        <v>73.09</v>
      </c>
      <c r="F91" s="11">
        <f>ROUND(АТС!$F89*$F$41*$F$42/100,2)</f>
        <v>49.77</v>
      </c>
      <c r="G91" s="11">
        <f>ROUND(АТС!$F89*$G$41*$G$42/100,2)</f>
        <v>29.14</v>
      </c>
    </row>
    <row r="92" spans="1:7" x14ac:dyDescent="0.25">
      <c r="A92" s="251"/>
      <c r="B92" s="124">
        <f t="shared" si="1"/>
        <v>42554.041669999999</v>
      </c>
      <c r="C92" s="125">
        <v>1</v>
      </c>
      <c r="D92" s="11">
        <f>ROUND(АТС!F90*$D$41*$D$42/100,2)</f>
        <v>74.66</v>
      </c>
      <c r="E92" s="11">
        <f>ROUND(АТС!F90*$E$41*$E$42/100,2)</f>
        <v>68.61</v>
      </c>
      <c r="F92" s="11">
        <f>ROUND(АТС!$F90*$F$41*$F$42/100,2)</f>
        <v>46.72</v>
      </c>
      <c r="G92" s="11">
        <f>ROUND(АТС!$F90*$G$41*$G$42/100,2)</f>
        <v>27.35</v>
      </c>
    </row>
    <row r="93" spans="1:7" x14ac:dyDescent="0.25">
      <c r="A93" s="251"/>
      <c r="B93" s="124">
        <f t="shared" si="1"/>
        <v>42554.083330000001</v>
      </c>
      <c r="C93" s="125">
        <v>2</v>
      </c>
      <c r="D93" s="11">
        <f>ROUND(АТС!F91*$D$41*$D$42/100,2)</f>
        <v>72.900000000000006</v>
      </c>
      <c r="E93" s="11">
        <f>ROUND(АТС!F91*$E$41*$E$42/100,2)</f>
        <v>66.989999999999995</v>
      </c>
      <c r="F93" s="11">
        <f>ROUND(АТС!$F91*$F$41*$F$42/100,2)</f>
        <v>45.62</v>
      </c>
      <c r="G93" s="11">
        <f>ROUND(АТС!$F91*$G$41*$G$42/100,2)</f>
        <v>26.7</v>
      </c>
    </row>
    <row r="94" spans="1:7" x14ac:dyDescent="0.25">
      <c r="A94" s="251"/>
      <c r="B94" s="124">
        <f t="shared" si="1"/>
        <v>42554.125</v>
      </c>
      <c r="C94" s="125">
        <v>3</v>
      </c>
      <c r="D94" s="11">
        <f>ROUND(АТС!F92*$D$41*$D$42/100,2)</f>
        <v>74.319999999999993</v>
      </c>
      <c r="E94" s="11">
        <f>ROUND(АТС!F92*$E$41*$E$42/100,2)</f>
        <v>68.3</v>
      </c>
      <c r="F94" s="11">
        <f>ROUND(АТС!$F92*$F$41*$F$42/100,2)</f>
        <v>46.51</v>
      </c>
      <c r="G94" s="11">
        <f>ROUND(АТС!$F92*$G$41*$G$42/100,2)</f>
        <v>27.23</v>
      </c>
    </row>
    <row r="95" spans="1:7" x14ac:dyDescent="0.25">
      <c r="A95" s="251"/>
      <c r="B95" s="122">
        <f t="shared" si="1"/>
        <v>42554.166669999999</v>
      </c>
      <c r="C95" s="125">
        <v>4</v>
      </c>
      <c r="D95" s="11">
        <f>ROUND(АТС!F93*$D$41*$D$42/100,2)</f>
        <v>80.95</v>
      </c>
      <c r="E95" s="11">
        <f>ROUND(АТС!F93*$E$41*$E$42/100,2)</f>
        <v>74.39</v>
      </c>
      <c r="F95" s="11">
        <f>ROUND(АТС!$F93*$F$41*$F$42/100,2)</f>
        <v>50.65</v>
      </c>
      <c r="G95" s="11">
        <f>ROUND(АТС!$F93*$G$41*$G$42/100,2)</f>
        <v>29.65</v>
      </c>
    </row>
    <row r="96" spans="1:7" x14ac:dyDescent="0.25">
      <c r="A96" s="251"/>
      <c r="B96" s="124">
        <f t="shared" si="1"/>
        <v>42554.208330000001</v>
      </c>
      <c r="C96" s="125">
        <v>5</v>
      </c>
      <c r="D96" s="11">
        <f>ROUND(АТС!F94*$D$41*$D$42/100,2)</f>
        <v>88.87</v>
      </c>
      <c r="E96" s="11">
        <f>ROUND(АТС!F94*$E$41*$E$42/100,2)</f>
        <v>81.67</v>
      </c>
      <c r="F96" s="11">
        <f>ROUND(АТС!$F94*$F$41*$F$42/100,2)</f>
        <v>55.61</v>
      </c>
      <c r="G96" s="11">
        <f>ROUND(АТС!$F94*$G$41*$G$42/100,2)</f>
        <v>32.549999999999997</v>
      </c>
    </row>
    <row r="97" spans="1:7" x14ac:dyDescent="0.25">
      <c r="A97" s="251"/>
      <c r="B97" s="124">
        <f t="shared" si="1"/>
        <v>42554.25</v>
      </c>
      <c r="C97" s="125">
        <v>6</v>
      </c>
      <c r="D97" s="11">
        <f>ROUND(АТС!F95*$D$41*$D$42/100,2)</f>
        <v>79.95</v>
      </c>
      <c r="E97" s="11">
        <f>ROUND(АТС!F95*$E$41*$E$42/100,2)</f>
        <v>73.47</v>
      </c>
      <c r="F97" s="11">
        <f>ROUND(АТС!$F95*$F$41*$F$42/100,2)</f>
        <v>50.03</v>
      </c>
      <c r="G97" s="11">
        <f>ROUND(АТС!$F95*$G$41*$G$42/100,2)</f>
        <v>29.29</v>
      </c>
    </row>
    <row r="98" spans="1:7" x14ac:dyDescent="0.25">
      <c r="A98" s="251"/>
      <c r="B98" s="124">
        <f t="shared" si="1"/>
        <v>42554.291669999999</v>
      </c>
      <c r="C98" s="125">
        <v>7</v>
      </c>
      <c r="D98" s="11">
        <f>ROUND(АТС!F96*$D$41*$D$42/100,2)</f>
        <v>73.86</v>
      </c>
      <c r="E98" s="11">
        <f>ROUND(АТС!F96*$E$41*$E$42/100,2)</f>
        <v>67.88</v>
      </c>
      <c r="F98" s="11">
        <f>ROUND(АТС!$F96*$F$41*$F$42/100,2)</f>
        <v>46.22</v>
      </c>
      <c r="G98" s="11">
        <f>ROUND(АТС!$F96*$G$41*$G$42/100,2)</f>
        <v>27.06</v>
      </c>
    </row>
    <row r="99" spans="1:7" x14ac:dyDescent="0.25">
      <c r="A99" s="251"/>
      <c r="B99" s="122">
        <f t="shared" si="1"/>
        <v>42554.333330000001</v>
      </c>
      <c r="C99" s="125">
        <v>8</v>
      </c>
      <c r="D99" s="11">
        <f>ROUND(АТС!F97*$D$41*$D$42/100,2)</f>
        <v>104.5</v>
      </c>
      <c r="E99" s="11">
        <f>ROUND(АТС!F97*$E$41*$E$42/100,2)</f>
        <v>96.03</v>
      </c>
      <c r="F99" s="11">
        <f>ROUND(АТС!$F97*$F$41*$F$42/100,2)</f>
        <v>65.39</v>
      </c>
      <c r="G99" s="11">
        <f>ROUND(АТС!$F97*$G$41*$G$42/100,2)</f>
        <v>38.28</v>
      </c>
    </row>
    <row r="100" spans="1:7" x14ac:dyDescent="0.25">
      <c r="A100" s="251"/>
      <c r="B100" s="124">
        <f t="shared" si="1"/>
        <v>42554.375</v>
      </c>
      <c r="C100" s="125">
        <v>9</v>
      </c>
      <c r="D100" s="11">
        <f>ROUND(АТС!F98*$D$41*$D$42/100,2)</f>
        <v>84.53</v>
      </c>
      <c r="E100" s="11">
        <f>ROUND(АТС!F98*$E$41*$E$42/100,2)</f>
        <v>77.680000000000007</v>
      </c>
      <c r="F100" s="11">
        <f>ROUND(АТС!$F98*$F$41*$F$42/100,2)</f>
        <v>52.89</v>
      </c>
      <c r="G100" s="11">
        <f>ROUND(АТС!$F98*$G$41*$G$42/100,2)</f>
        <v>30.96</v>
      </c>
    </row>
    <row r="101" spans="1:7" x14ac:dyDescent="0.25">
      <c r="A101" s="251"/>
      <c r="B101" s="124">
        <f t="shared" si="1"/>
        <v>42554.416669999999</v>
      </c>
      <c r="C101" s="125">
        <v>10</v>
      </c>
      <c r="D101" s="11">
        <f>ROUND(АТС!F99*$D$41*$D$42/100,2)</f>
        <v>79.37</v>
      </c>
      <c r="E101" s="11">
        <f>ROUND(АТС!F99*$E$41*$E$42/100,2)</f>
        <v>72.94</v>
      </c>
      <c r="F101" s="11">
        <f>ROUND(АТС!$F99*$F$41*$F$42/100,2)</f>
        <v>49.67</v>
      </c>
      <c r="G101" s="11">
        <f>ROUND(АТС!$F99*$G$41*$G$42/100,2)</f>
        <v>29.08</v>
      </c>
    </row>
    <row r="102" spans="1:7" x14ac:dyDescent="0.25">
      <c r="A102" s="251"/>
      <c r="B102" s="124">
        <f t="shared" si="1"/>
        <v>42554.458330000001</v>
      </c>
      <c r="C102" s="125">
        <v>11</v>
      </c>
      <c r="D102" s="11">
        <f>ROUND(АТС!F100*$D$41*$D$42/100,2)</f>
        <v>81.03</v>
      </c>
      <c r="E102" s="11">
        <f>ROUND(АТС!F100*$E$41*$E$42/100,2)</f>
        <v>74.459999999999994</v>
      </c>
      <c r="F102" s="11">
        <f>ROUND(АТС!$F100*$F$41*$F$42/100,2)</f>
        <v>50.7</v>
      </c>
      <c r="G102" s="11">
        <f>ROUND(АТС!$F100*$G$41*$G$42/100,2)</f>
        <v>29.68</v>
      </c>
    </row>
    <row r="103" spans="1:7" x14ac:dyDescent="0.25">
      <c r="A103" s="251"/>
      <c r="B103" s="122">
        <f t="shared" si="1"/>
        <v>42554.5</v>
      </c>
      <c r="C103" s="125">
        <v>12</v>
      </c>
      <c r="D103" s="11">
        <f>ROUND(АТС!F101*$D$41*$D$42/100,2)</f>
        <v>80.180000000000007</v>
      </c>
      <c r="E103" s="11">
        <f>ROUND(АТС!F101*$E$41*$E$42/100,2)</f>
        <v>73.680000000000007</v>
      </c>
      <c r="F103" s="11">
        <f>ROUND(АТС!$F101*$F$41*$F$42/100,2)</f>
        <v>50.17</v>
      </c>
      <c r="G103" s="11">
        <f>ROUND(АТС!$F101*$G$41*$G$42/100,2)</f>
        <v>29.37</v>
      </c>
    </row>
    <row r="104" spans="1:7" x14ac:dyDescent="0.25">
      <c r="A104" s="251"/>
      <c r="B104" s="124">
        <f t="shared" si="1"/>
        <v>42554.541669999999</v>
      </c>
      <c r="C104" s="125">
        <v>13</v>
      </c>
      <c r="D104" s="11">
        <f>ROUND(АТС!F102*$D$41*$D$42/100,2)</f>
        <v>79.37</v>
      </c>
      <c r="E104" s="11">
        <f>ROUND(АТС!F102*$E$41*$E$42/100,2)</f>
        <v>72.94</v>
      </c>
      <c r="F104" s="11">
        <f>ROUND(АТС!$F102*$F$41*$F$42/100,2)</f>
        <v>49.67</v>
      </c>
      <c r="G104" s="11">
        <f>ROUND(АТС!$F102*$G$41*$G$42/100,2)</f>
        <v>29.08</v>
      </c>
    </row>
    <row r="105" spans="1:7" x14ac:dyDescent="0.25">
      <c r="A105" s="251"/>
      <c r="B105" s="124">
        <f t="shared" si="1"/>
        <v>42554.583330000001</v>
      </c>
      <c r="C105" s="125">
        <v>14</v>
      </c>
      <c r="D105" s="11">
        <f>ROUND(АТС!F103*$D$41*$D$42/100,2)</f>
        <v>79.39</v>
      </c>
      <c r="E105" s="11">
        <f>ROUND(АТС!F103*$E$41*$E$42/100,2)</f>
        <v>72.959999999999994</v>
      </c>
      <c r="F105" s="11">
        <f>ROUND(АТС!$F103*$F$41*$F$42/100,2)</f>
        <v>49.68</v>
      </c>
      <c r="G105" s="11">
        <f>ROUND(АТС!$F103*$G$41*$G$42/100,2)</f>
        <v>29.08</v>
      </c>
    </row>
    <row r="106" spans="1:7" x14ac:dyDescent="0.25">
      <c r="A106" s="251"/>
      <c r="B106" s="124">
        <f t="shared" si="1"/>
        <v>42554.625</v>
      </c>
      <c r="C106" s="125">
        <v>15</v>
      </c>
      <c r="D106" s="11">
        <f>ROUND(АТС!F104*$D$41*$D$42/100,2)</f>
        <v>79.37</v>
      </c>
      <c r="E106" s="11">
        <f>ROUND(АТС!F104*$E$41*$E$42/100,2)</f>
        <v>72.94</v>
      </c>
      <c r="F106" s="11">
        <f>ROUND(АТС!$F104*$F$41*$F$42/100,2)</f>
        <v>49.67</v>
      </c>
      <c r="G106" s="11">
        <f>ROUND(АТС!$F104*$G$41*$G$42/100,2)</f>
        <v>29.07</v>
      </c>
    </row>
    <row r="107" spans="1:7" x14ac:dyDescent="0.25">
      <c r="A107" s="251"/>
      <c r="B107" s="122">
        <f t="shared" si="1"/>
        <v>42554.666669999999</v>
      </c>
      <c r="C107" s="125">
        <v>16</v>
      </c>
      <c r="D107" s="11">
        <f>ROUND(АТС!F105*$D$41*$D$42/100,2)</f>
        <v>83.61</v>
      </c>
      <c r="E107" s="11">
        <f>ROUND(АТС!F105*$E$41*$E$42/100,2)</f>
        <v>76.83</v>
      </c>
      <c r="F107" s="11">
        <f>ROUND(АТС!$F105*$F$41*$F$42/100,2)</f>
        <v>52.32</v>
      </c>
      <c r="G107" s="11">
        <f>ROUND(АТС!$F105*$G$41*$G$42/100,2)</f>
        <v>30.63</v>
      </c>
    </row>
    <row r="108" spans="1:7" x14ac:dyDescent="0.25">
      <c r="A108" s="251"/>
      <c r="B108" s="124">
        <f t="shared" si="1"/>
        <v>42554.708330000001</v>
      </c>
      <c r="C108" s="125">
        <v>17</v>
      </c>
      <c r="D108" s="11">
        <f>ROUND(АТС!F106*$D$41*$D$42/100,2)</f>
        <v>83.61</v>
      </c>
      <c r="E108" s="11">
        <f>ROUND(АТС!F106*$E$41*$E$42/100,2)</f>
        <v>76.83</v>
      </c>
      <c r="F108" s="11">
        <f>ROUND(АТС!$F106*$F$41*$F$42/100,2)</f>
        <v>52.32</v>
      </c>
      <c r="G108" s="11">
        <f>ROUND(АТС!$F106*$G$41*$G$42/100,2)</f>
        <v>30.63</v>
      </c>
    </row>
    <row r="109" spans="1:7" x14ac:dyDescent="0.25">
      <c r="A109" s="251"/>
      <c r="B109" s="124">
        <f t="shared" si="1"/>
        <v>42554.75</v>
      </c>
      <c r="C109" s="125">
        <v>18</v>
      </c>
      <c r="D109" s="11">
        <f>ROUND(АТС!F107*$D$41*$D$42/100,2)</f>
        <v>83.61</v>
      </c>
      <c r="E109" s="11">
        <f>ROUND(АТС!F107*$E$41*$E$42/100,2)</f>
        <v>76.83</v>
      </c>
      <c r="F109" s="11">
        <f>ROUND(АТС!$F107*$F$41*$F$42/100,2)</f>
        <v>52.32</v>
      </c>
      <c r="G109" s="11">
        <f>ROUND(АТС!$F107*$G$41*$G$42/100,2)</f>
        <v>30.63</v>
      </c>
    </row>
    <row r="110" spans="1:7" x14ac:dyDescent="0.25">
      <c r="A110" s="251"/>
      <c r="B110" s="124">
        <f t="shared" si="1"/>
        <v>42554.791669999999</v>
      </c>
      <c r="C110" s="125">
        <v>19</v>
      </c>
      <c r="D110" s="11">
        <f>ROUND(АТС!F108*$D$41*$D$42/100,2)</f>
        <v>81.89</v>
      </c>
      <c r="E110" s="11">
        <f>ROUND(АТС!F108*$E$41*$E$42/100,2)</f>
        <v>75.260000000000005</v>
      </c>
      <c r="F110" s="11">
        <f>ROUND(АТС!$F108*$F$41*$F$42/100,2)</f>
        <v>51.24</v>
      </c>
      <c r="G110" s="11">
        <f>ROUND(АТС!$F108*$G$41*$G$42/100,2)</f>
        <v>30</v>
      </c>
    </row>
    <row r="111" spans="1:7" x14ac:dyDescent="0.25">
      <c r="A111" s="251"/>
      <c r="B111" s="122">
        <f t="shared" si="1"/>
        <v>42554.833330000001</v>
      </c>
      <c r="C111" s="125">
        <v>20</v>
      </c>
      <c r="D111" s="11">
        <f>ROUND(АТС!F109*$D$41*$D$42/100,2)</f>
        <v>78.319999999999993</v>
      </c>
      <c r="E111" s="11">
        <f>ROUND(АТС!F109*$E$41*$E$42/100,2)</f>
        <v>71.97</v>
      </c>
      <c r="F111" s="11">
        <f>ROUND(АТС!$F109*$F$41*$F$42/100,2)</f>
        <v>49.01</v>
      </c>
      <c r="G111" s="11">
        <f>ROUND(АТС!$F109*$G$41*$G$42/100,2)</f>
        <v>28.69</v>
      </c>
    </row>
    <row r="112" spans="1:7" x14ac:dyDescent="0.25">
      <c r="A112" s="251"/>
      <c r="B112" s="124">
        <f t="shared" si="1"/>
        <v>42554.875</v>
      </c>
      <c r="C112" s="125">
        <v>21</v>
      </c>
      <c r="D112" s="11">
        <f>ROUND(АТС!F110*$D$41*$D$42/100,2)</f>
        <v>81.25</v>
      </c>
      <c r="E112" s="11">
        <f>ROUND(АТС!F110*$E$41*$E$42/100,2)</f>
        <v>74.66</v>
      </c>
      <c r="F112" s="11">
        <f>ROUND(АТС!$F110*$F$41*$F$42/100,2)</f>
        <v>50.84</v>
      </c>
      <c r="G112" s="11">
        <f>ROUND(АТС!$F110*$G$41*$G$42/100,2)</f>
        <v>29.76</v>
      </c>
    </row>
    <row r="113" spans="1:7" x14ac:dyDescent="0.25">
      <c r="A113" s="251"/>
      <c r="B113" s="124">
        <f t="shared" si="1"/>
        <v>42554.916669999999</v>
      </c>
      <c r="C113" s="125">
        <v>22</v>
      </c>
      <c r="D113" s="11">
        <f>ROUND(АТС!F111*$D$41*$D$42/100,2)</f>
        <v>73.66</v>
      </c>
      <c r="E113" s="11">
        <f>ROUND(АТС!F111*$E$41*$E$42/100,2)</f>
        <v>67.69</v>
      </c>
      <c r="F113" s="11">
        <f>ROUND(АТС!$F111*$F$41*$F$42/100,2)</f>
        <v>46.09</v>
      </c>
      <c r="G113" s="11">
        <f>ROUND(АТС!$F111*$G$41*$G$42/100,2)</f>
        <v>26.98</v>
      </c>
    </row>
    <row r="114" spans="1:7" x14ac:dyDescent="0.25">
      <c r="A114" s="251"/>
      <c r="B114" s="124">
        <f t="shared" si="1"/>
        <v>42554.958330000001</v>
      </c>
      <c r="C114" s="125">
        <v>23</v>
      </c>
      <c r="D114" s="11">
        <f>ROUND(АТС!F112*$D$41*$D$42/100,2)</f>
        <v>85.38</v>
      </c>
      <c r="E114" s="11">
        <f>ROUND(АТС!F112*$E$41*$E$42/100,2)</f>
        <v>78.459999999999994</v>
      </c>
      <c r="F114" s="11">
        <f>ROUND(АТС!$F112*$F$41*$F$42/100,2)</f>
        <v>53.43</v>
      </c>
      <c r="G114" s="11">
        <f>ROUND(АТС!$F112*$G$41*$G$42/100,2)</f>
        <v>31.28</v>
      </c>
    </row>
    <row r="115" spans="1:7" x14ac:dyDescent="0.25">
      <c r="A115" s="251"/>
      <c r="B115" s="122">
        <f t="shared" si="1"/>
        <v>42555</v>
      </c>
      <c r="C115" s="125">
        <v>0</v>
      </c>
      <c r="D115" s="11">
        <f>ROUND(АТС!F113*$D$41*$D$42/100,2)</f>
        <v>75.040000000000006</v>
      </c>
      <c r="E115" s="11">
        <f>ROUND(АТС!F113*$E$41*$E$42/100,2)</f>
        <v>68.959999999999994</v>
      </c>
      <c r="F115" s="11">
        <f>ROUND(АТС!$F113*$F$41*$F$42/100,2)</f>
        <v>46.96</v>
      </c>
      <c r="G115" s="11">
        <f>ROUND(АТС!$F113*$G$41*$G$42/100,2)</f>
        <v>27.49</v>
      </c>
    </row>
    <row r="116" spans="1:7" x14ac:dyDescent="0.25">
      <c r="A116" s="251"/>
      <c r="B116" s="124">
        <f t="shared" si="1"/>
        <v>42555.041669999999</v>
      </c>
      <c r="C116" s="125">
        <v>1</v>
      </c>
      <c r="D116" s="11">
        <f>ROUND(АТС!F114*$D$41*$D$42/100,2)</f>
        <v>73.040000000000006</v>
      </c>
      <c r="E116" s="11">
        <f>ROUND(АТС!F114*$E$41*$E$42/100,2)</f>
        <v>67.12</v>
      </c>
      <c r="F116" s="11">
        <f>ROUND(АТС!$F114*$F$41*$F$42/100,2)</f>
        <v>45.71</v>
      </c>
      <c r="G116" s="11">
        <f>ROUND(АТС!$F114*$G$41*$G$42/100,2)</f>
        <v>26.76</v>
      </c>
    </row>
    <row r="117" spans="1:7" x14ac:dyDescent="0.25">
      <c r="A117" s="251"/>
      <c r="B117" s="124">
        <f t="shared" si="1"/>
        <v>42555.083330000001</v>
      </c>
      <c r="C117" s="125">
        <v>2</v>
      </c>
      <c r="D117" s="11">
        <f>ROUND(АТС!F115*$D$41*$D$42/100,2)</f>
        <v>77.709999999999994</v>
      </c>
      <c r="E117" s="11">
        <f>ROUND(АТС!F115*$E$41*$E$42/100,2)</f>
        <v>71.41</v>
      </c>
      <c r="F117" s="11">
        <f>ROUND(АТС!$F115*$F$41*$F$42/100,2)</f>
        <v>48.63</v>
      </c>
      <c r="G117" s="11">
        <f>ROUND(АТС!$F115*$G$41*$G$42/100,2)</f>
        <v>28.47</v>
      </c>
    </row>
    <row r="118" spans="1:7" x14ac:dyDescent="0.25">
      <c r="A118" s="251"/>
      <c r="B118" s="124">
        <f t="shared" si="1"/>
        <v>42555.125</v>
      </c>
      <c r="C118" s="125">
        <v>3</v>
      </c>
      <c r="D118" s="11">
        <f>ROUND(АТС!F116*$D$41*$D$42/100,2)</f>
        <v>80.28</v>
      </c>
      <c r="E118" s="11">
        <f>ROUND(АТС!F116*$E$41*$E$42/100,2)</f>
        <v>73.77</v>
      </c>
      <c r="F118" s="11">
        <f>ROUND(АТС!$F116*$F$41*$F$42/100,2)</f>
        <v>50.23</v>
      </c>
      <c r="G118" s="11">
        <f>ROUND(АТС!$F116*$G$41*$G$42/100,2)</f>
        <v>29.41</v>
      </c>
    </row>
    <row r="119" spans="1:7" x14ac:dyDescent="0.25">
      <c r="A119" s="251"/>
      <c r="B119" s="122">
        <f t="shared" si="1"/>
        <v>42555.166669999999</v>
      </c>
      <c r="C119" s="125">
        <v>4</v>
      </c>
      <c r="D119" s="11">
        <f>ROUND(АТС!F117*$D$41*$D$42/100,2)</f>
        <v>86.91</v>
      </c>
      <c r="E119" s="11">
        <f>ROUND(АТС!F117*$E$41*$E$42/100,2)</f>
        <v>79.87</v>
      </c>
      <c r="F119" s="11">
        <f>ROUND(АТС!$F117*$F$41*$F$42/100,2)</f>
        <v>54.39</v>
      </c>
      <c r="G119" s="11">
        <f>ROUND(АТС!$F117*$G$41*$G$42/100,2)</f>
        <v>31.84</v>
      </c>
    </row>
    <row r="120" spans="1:7" x14ac:dyDescent="0.25">
      <c r="A120" s="251"/>
      <c r="B120" s="124">
        <f t="shared" si="1"/>
        <v>42555.208330000001</v>
      </c>
      <c r="C120" s="125">
        <v>5</v>
      </c>
      <c r="D120" s="11">
        <f>ROUND(АТС!F118*$D$41*$D$42/100,2)</f>
        <v>90.1</v>
      </c>
      <c r="E120" s="11">
        <f>ROUND(АТС!F118*$E$41*$E$42/100,2)</f>
        <v>82.8</v>
      </c>
      <c r="F120" s="11">
        <f>ROUND(АТС!$F118*$F$41*$F$42/100,2)</f>
        <v>56.38</v>
      </c>
      <c r="G120" s="11">
        <f>ROUND(АТС!$F118*$G$41*$G$42/100,2)</f>
        <v>33</v>
      </c>
    </row>
    <row r="121" spans="1:7" x14ac:dyDescent="0.25">
      <c r="A121" s="251"/>
      <c r="B121" s="124">
        <f t="shared" si="1"/>
        <v>42555.25</v>
      </c>
      <c r="C121" s="125">
        <v>6</v>
      </c>
      <c r="D121" s="11">
        <f>ROUND(АТС!F119*$D$41*$D$42/100,2)</f>
        <v>81.19</v>
      </c>
      <c r="E121" s="11">
        <f>ROUND(АТС!F119*$E$41*$E$42/100,2)</f>
        <v>74.61</v>
      </c>
      <c r="F121" s="11">
        <f>ROUND(АТС!$F119*$F$41*$F$42/100,2)</f>
        <v>50.81</v>
      </c>
      <c r="G121" s="11">
        <f>ROUND(АТС!$F119*$G$41*$G$42/100,2)</f>
        <v>29.74</v>
      </c>
    </row>
    <row r="122" spans="1:7" x14ac:dyDescent="0.25">
      <c r="A122" s="251"/>
      <c r="B122" s="124">
        <f t="shared" si="1"/>
        <v>42555.291669999999</v>
      </c>
      <c r="C122" s="125">
        <v>7</v>
      </c>
      <c r="D122" s="11">
        <f>ROUND(АТС!F120*$D$41*$D$42/100,2)</f>
        <v>110.39</v>
      </c>
      <c r="E122" s="11">
        <f>ROUND(АТС!F120*$E$41*$E$42/100,2)</f>
        <v>101.44</v>
      </c>
      <c r="F122" s="11">
        <f>ROUND(АТС!$F120*$F$41*$F$42/100,2)</f>
        <v>69.08</v>
      </c>
      <c r="G122" s="11">
        <f>ROUND(АТС!$F120*$G$41*$G$42/100,2)</f>
        <v>40.44</v>
      </c>
    </row>
    <row r="123" spans="1:7" x14ac:dyDescent="0.25">
      <c r="A123" s="251"/>
      <c r="B123" s="122">
        <f t="shared" si="1"/>
        <v>42555.333330000001</v>
      </c>
      <c r="C123" s="125">
        <v>8</v>
      </c>
      <c r="D123" s="11">
        <f>ROUND(АТС!F121*$D$41*$D$42/100,2)</f>
        <v>91.05</v>
      </c>
      <c r="E123" s="11">
        <f>ROUND(АТС!F121*$E$41*$E$42/100,2)</f>
        <v>83.68</v>
      </c>
      <c r="F123" s="11">
        <f>ROUND(АТС!$F121*$F$41*$F$42/100,2)</f>
        <v>56.98</v>
      </c>
      <c r="G123" s="11">
        <f>ROUND(АТС!$F121*$G$41*$G$42/100,2)</f>
        <v>33.35</v>
      </c>
    </row>
    <row r="124" spans="1:7" x14ac:dyDescent="0.25">
      <c r="A124" s="251"/>
      <c r="B124" s="124">
        <f t="shared" si="1"/>
        <v>42555.375</v>
      </c>
      <c r="C124" s="125">
        <v>9</v>
      </c>
      <c r="D124" s="11">
        <f>ROUND(АТС!F122*$D$41*$D$42/100,2)</f>
        <v>73.930000000000007</v>
      </c>
      <c r="E124" s="11">
        <f>ROUND(АТС!F122*$E$41*$E$42/100,2)</f>
        <v>67.94</v>
      </c>
      <c r="F124" s="11">
        <f>ROUND(АТС!$F122*$F$41*$F$42/100,2)</f>
        <v>46.26</v>
      </c>
      <c r="G124" s="11">
        <f>ROUND(АТС!$F122*$G$41*$G$42/100,2)</f>
        <v>27.08</v>
      </c>
    </row>
    <row r="125" spans="1:7" x14ac:dyDescent="0.25">
      <c r="A125" s="251"/>
      <c r="B125" s="124">
        <f t="shared" si="1"/>
        <v>42555.416669999999</v>
      </c>
      <c r="C125" s="125">
        <v>10</v>
      </c>
      <c r="D125" s="11">
        <f>ROUND(АТС!F123*$D$41*$D$42/100,2)</f>
        <v>73.83</v>
      </c>
      <c r="E125" s="11">
        <f>ROUND(АТС!F123*$E$41*$E$42/100,2)</f>
        <v>67.84</v>
      </c>
      <c r="F125" s="11">
        <f>ROUND(АТС!$F123*$F$41*$F$42/100,2)</f>
        <v>46.2</v>
      </c>
      <c r="G125" s="11">
        <f>ROUND(АТС!$F123*$G$41*$G$42/100,2)</f>
        <v>27.04</v>
      </c>
    </row>
    <row r="126" spans="1:7" x14ac:dyDescent="0.25">
      <c r="A126" s="251"/>
      <c r="B126" s="124">
        <f t="shared" si="1"/>
        <v>42555.458330000001</v>
      </c>
      <c r="C126" s="125">
        <v>11</v>
      </c>
      <c r="D126" s="11">
        <f>ROUND(АТС!F124*$D$41*$D$42/100,2)</f>
        <v>74.31</v>
      </c>
      <c r="E126" s="11">
        <f>ROUND(АТС!F124*$E$41*$E$42/100,2)</f>
        <v>68.290000000000006</v>
      </c>
      <c r="F126" s="11">
        <f>ROUND(АТС!$F124*$F$41*$F$42/100,2)</f>
        <v>46.5</v>
      </c>
      <c r="G126" s="11">
        <f>ROUND(АТС!$F124*$G$41*$G$42/100,2)</f>
        <v>27.22</v>
      </c>
    </row>
    <row r="127" spans="1:7" x14ac:dyDescent="0.25">
      <c r="A127" s="251"/>
      <c r="B127" s="122">
        <f t="shared" si="1"/>
        <v>42555.5</v>
      </c>
      <c r="C127" s="125">
        <v>12</v>
      </c>
      <c r="D127" s="11">
        <f>ROUND(АТС!F125*$D$41*$D$42/100,2)</f>
        <v>73.83</v>
      </c>
      <c r="E127" s="11">
        <f>ROUND(АТС!F125*$E$41*$E$42/100,2)</f>
        <v>67.84</v>
      </c>
      <c r="F127" s="11">
        <f>ROUND(АТС!$F125*$F$41*$F$42/100,2)</f>
        <v>46.2</v>
      </c>
      <c r="G127" s="11">
        <f>ROUND(АТС!$F125*$G$41*$G$42/100,2)</f>
        <v>27.04</v>
      </c>
    </row>
    <row r="128" spans="1:7" x14ac:dyDescent="0.25">
      <c r="A128" s="251"/>
      <c r="B128" s="124">
        <f t="shared" si="1"/>
        <v>42555.541669999999</v>
      </c>
      <c r="C128" s="125">
        <v>13</v>
      </c>
      <c r="D128" s="11">
        <f>ROUND(АТС!F126*$D$41*$D$42/100,2)</f>
        <v>73.959999999999994</v>
      </c>
      <c r="E128" s="11">
        <f>ROUND(АТС!F126*$E$41*$E$42/100,2)</f>
        <v>67.97</v>
      </c>
      <c r="F128" s="11">
        <f>ROUND(АТС!$F126*$F$41*$F$42/100,2)</f>
        <v>46.28</v>
      </c>
      <c r="G128" s="11">
        <f>ROUND(АТС!$F126*$G$41*$G$42/100,2)</f>
        <v>27.09</v>
      </c>
    </row>
    <row r="129" spans="1:7" x14ac:dyDescent="0.25">
      <c r="A129" s="251"/>
      <c r="B129" s="124">
        <f t="shared" si="1"/>
        <v>42555.583330000001</v>
      </c>
      <c r="C129" s="125">
        <v>14</v>
      </c>
      <c r="D129" s="11">
        <f>ROUND(АТС!F127*$D$41*$D$42/100,2)</f>
        <v>74.569999999999993</v>
      </c>
      <c r="E129" s="11">
        <f>ROUND(АТС!F127*$E$41*$E$42/100,2)</f>
        <v>68.53</v>
      </c>
      <c r="F129" s="11">
        <f>ROUND(АТС!$F127*$F$41*$F$42/100,2)</f>
        <v>46.66</v>
      </c>
      <c r="G129" s="11">
        <f>ROUND(АТС!$F127*$G$41*$G$42/100,2)</f>
        <v>27.32</v>
      </c>
    </row>
    <row r="130" spans="1:7" x14ac:dyDescent="0.25">
      <c r="A130" s="251"/>
      <c r="B130" s="124">
        <f t="shared" si="1"/>
        <v>42555.625</v>
      </c>
      <c r="C130" s="125">
        <v>15</v>
      </c>
      <c r="D130" s="11">
        <f>ROUND(АТС!F128*$D$41*$D$42/100,2)</f>
        <v>74.709999999999994</v>
      </c>
      <c r="E130" s="11">
        <f>ROUND(АТС!F128*$E$41*$E$42/100,2)</f>
        <v>68.650000000000006</v>
      </c>
      <c r="F130" s="11">
        <f>ROUND(АТС!$F128*$F$41*$F$42/100,2)</f>
        <v>46.75</v>
      </c>
      <c r="G130" s="11">
        <f>ROUND(АТС!$F128*$G$41*$G$42/100,2)</f>
        <v>27.37</v>
      </c>
    </row>
    <row r="131" spans="1:7" x14ac:dyDescent="0.25">
      <c r="A131" s="251"/>
      <c r="B131" s="122">
        <f t="shared" si="1"/>
        <v>42555.666669999999</v>
      </c>
      <c r="C131" s="125">
        <v>16</v>
      </c>
      <c r="D131" s="11">
        <f>ROUND(АТС!F129*$D$41*$D$42/100,2)</f>
        <v>75.790000000000006</v>
      </c>
      <c r="E131" s="11">
        <f>ROUND(АТС!F129*$E$41*$E$42/100,2)</f>
        <v>69.650000000000006</v>
      </c>
      <c r="F131" s="11">
        <f>ROUND(АТС!$F129*$F$41*$F$42/100,2)</f>
        <v>47.43</v>
      </c>
      <c r="G131" s="11">
        <f>ROUND(АТС!$F129*$G$41*$G$42/100,2)</f>
        <v>27.76</v>
      </c>
    </row>
    <row r="132" spans="1:7" x14ac:dyDescent="0.25">
      <c r="A132" s="251"/>
      <c r="B132" s="124">
        <f t="shared" ref="B132:B195" si="2">B108+1</f>
        <v>42555.708330000001</v>
      </c>
      <c r="C132" s="125">
        <v>17</v>
      </c>
      <c r="D132" s="11">
        <f>ROUND(АТС!F130*$D$41*$D$42/100,2)</f>
        <v>78.27</v>
      </c>
      <c r="E132" s="11">
        <f>ROUND(АТС!F130*$E$41*$E$42/100,2)</f>
        <v>71.930000000000007</v>
      </c>
      <c r="F132" s="11">
        <f>ROUND(АТС!$F130*$F$41*$F$42/100,2)</f>
        <v>48.98</v>
      </c>
      <c r="G132" s="11">
        <f>ROUND(АТС!$F130*$G$41*$G$42/100,2)</f>
        <v>28.67</v>
      </c>
    </row>
    <row r="133" spans="1:7" x14ac:dyDescent="0.25">
      <c r="A133" s="251"/>
      <c r="B133" s="124">
        <f t="shared" si="2"/>
        <v>42555.75</v>
      </c>
      <c r="C133" s="125">
        <v>18</v>
      </c>
      <c r="D133" s="11">
        <f>ROUND(АТС!F131*$D$41*$D$42/100,2)</f>
        <v>78.27</v>
      </c>
      <c r="E133" s="11">
        <f>ROUND(АТС!F131*$E$41*$E$42/100,2)</f>
        <v>71.930000000000007</v>
      </c>
      <c r="F133" s="11">
        <f>ROUND(АТС!$F131*$F$41*$F$42/100,2)</f>
        <v>48.98</v>
      </c>
      <c r="G133" s="11">
        <f>ROUND(АТС!$F131*$G$41*$G$42/100,2)</f>
        <v>28.67</v>
      </c>
    </row>
    <row r="134" spans="1:7" x14ac:dyDescent="0.25">
      <c r="A134" s="251"/>
      <c r="B134" s="124">
        <f t="shared" si="2"/>
        <v>42555.791669999999</v>
      </c>
      <c r="C134" s="125">
        <v>19</v>
      </c>
      <c r="D134" s="11">
        <f>ROUND(АТС!F132*$D$41*$D$42/100,2)</f>
        <v>74.650000000000006</v>
      </c>
      <c r="E134" s="11">
        <f>ROUND(АТС!F132*$E$41*$E$42/100,2)</f>
        <v>68.599999999999994</v>
      </c>
      <c r="F134" s="11">
        <f>ROUND(АТС!$F132*$F$41*$F$42/100,2)</f>
        <v>46.71</v>
      </c>
      <c r="G134" s="11">
        <f>ROUND(АТС!$F132*$G$41*$G$42/100,2)</f>
        <v>27.34</v>
      </c>
    </row>
    <row r="135" spans="1:7" x14ac:dyDescent="0.25">
      <c r="A135" s="251"/>
      <c r="B135" s="122">
        <f t="shared" si="2"/>
        <v>42555.833330000001</v>
      </c>
      <c r="C135" s="125">
        <v>20</v>
      </c>
      <c r="D135" s="11">
        <f>ROUND(АТС!F133*$D$41*$D$42/100,2)</f>
        <v>77.86</v>
      </c>
      <c r="E135" s="11">
        <f>ROUND(АТС!F133*$E$41*$E$42/100,2)</f>
        <v>71.55</v>
      </c>
      <c r="F135" s="11">
        <f>ROUND(АТС!$F133*$F$41*$F$42/100,2)</f>
        <v>48.72</v>
      </c>
      <c r="G135" s="11">
        <f>ROUND(АТС!$F133*$G$41*$G$42/100,2)</f>
        <v>28.52</v>
      </c>
    </row>
    <row r="136" spans="1:7" x14ac:dyDescent="0.25">
      <c r="A136" s="251"/>
      <c r="B136" s="124">
        <f t="shared" si="2"/>
        <v>42555.875</v>
      </c>
      <c r="C136" s="125">
        <v>21</v>
      </c>
      <c r="D136" s="11">
        <f>ROUND(АТС!F134*$D$41*$D$42/100,2)</f>
        <v>76.89</v>
      </c>
      <c r="E136" s="11">
        <f>ROUND(АТС!F134*$E$41*$E$42/100,2)</f>
        <v>70.66</v>
      </c>
      <c r="F136" s="11">
        <f>ROUND(АТС!$F134*$F$41*$F$42/100,2)</f>
        <v>48.11</v>
      </c>
      <c r="G136" s="11">
        <f>ROUND(АТС!$F134*$G$41*$G$42/100,2)</f>
        <v>28.17</v>
      </c>
    </row>
    <row r="137" spans="1:7" x14ac:dyDescent="0.25">
      <c r="A137" s="251"/>
      <c r="B137" s="124">
        <f t="shared" si="2"/>
        <v>42555.916669999999</v>
      </c>
      <c r="C137" s="125">
        <v>22</v>
      </c>
      <c r="D137" s="11">
        <f>ROUND(АТС!F135*$D$41*$D$42/100,2)</f>
        <v>74.63</v>
      </c>
      <c r="E137" s="11">
        <f>ROUND(АТС!F135*$E$41*$E$42/100,2)</f>
        <v>68.58</v>
      </c>
      <c r="F137" s="11">
        <f>ROUND(АТС!$F135*$F$41*$F$42/100,2)</f>
        <v>46.7</v>
      </c>
      <c r="G137" s="11">
        <f>ROUND(АТС!$F135*$G$41*$G$42/100,2)</f>
        <v>27.34</v>
      </c>
    </row>
    <row r="138" spans="1:7" x14ac:dyDescent="0.25">
      <c r="A138" s="251"/>
      <c r="B138" s="124">
        <f t="shared" si="2"/>
        <v>42555.958330000001</v>
      </c>
      <c r="C138" s="125">
        <v>23</v>
      </c>
      <c r="D138" s="11">
        <f>ROUND(АТС!F136*$D$41*$D$42/100,2)</f>
        <v>79.239999999999995</v>
      </c>
      <c r="E138" s="11">
        <f>ROUND(АТС!F136*$E$41*$E$42/100,2)</f>
        <v>72.81</v>
      </c>
      <c r="F138" s="11">
        <f>ROUND(АТС!$F136*$F$41*$F$42/100,2)</f>
        <v>49.58</v>
      </c>
      <c r="G138" s="11">
        <f>ROUND(АТС!$F136*$G$41*$G$42/100,2)</f>
        <v>29.02</v>
      </c>
    </row>
    <row r="139" spans="1:7" x14ac:dyDescent="0.25">
      <c r="A139" s="251"/>
      <c r="B139" s="122">
        <f t="shared" si="2"/>
        <v>42556</v>
      </c>
      <c r="C139" s="125">
        <v>0</v>
      </c>
      <c r="D139" s="11">
        <f>ROUND(АТС!F137*$D$41*$D$42/100,2)</f>
        <v>75.03</v>
      </c>
      <c r="E139" s="11">
        <f>ROUND(АТС!F137*$E$41*$E$42/100,2)</f>
        <v>68.95</v>
      </c>
      <c r="F139" s="11">
        <f>ROUND(АТС!$F137*$F$41*$F$42/100,2)</f>
        <v>46.95</v>
      </c>
      <c r="G139" s="11">
        <f>ROUND(АТС!$F137*$G$41*$G$42/100,2)</f>
        <v>27.48</v>
      </c>
    </row>
    <row r="140" spans="1:7" x14ac:dyDescent="0.25">
      <c r="A140" s="251"/>
      <c r="B140" s="124">
        <f t="shared" si="2"/>
        <v>42556.041669999999</v>
      </c>
      <c r="C140" s="125">
        <v>1</v>
      </c>
      <c r="D140" s="11">
        <f>ROUND(АТС!F138*$D$41*$D$42/100,2)</f>
        <v>73.08</v>
      </c>
      <c r="E140" s="11">
        <f>ROUND(АТС!F138*$E$41*$E$42/100,2)</f>
        <v>67.16</v>
      </c>
      <c r="F140" s="11">
        <f>ROUND(АТС!$F138*$F$41*$F$42/100,2)</f>
        <v>45.73</v>
      </c>
      <c r="G140" s="11">
        <f>ROUND(АТС!$F138*$G$41*$G$42/100,2)</f>
        <v>26.77</v>
      </c>
    </row>
    <row r="141" spans="1:7" x14ac:dyDescent="0.25">
      <c r="A141" s="251"/>
      <c r="B141" s="124">
        <f t="shared" si="2"/>
        <v>42556.083330000001</v>
      </c>
      <c r="C141" s="125">
        <v>2</v>
      </c>
      <c r="D141" s="11">
        <f>ROUND(АТС!F139*$D$41*$D$42/100,2)</f>
        <v>77.75</v>
      </c>
      <c r="E141" s="11">
        <f>ROUND(АТС!F139*$E$41*$E$42/100,2)</f>
        <v>71.45</v>
      </c>
      <c r="F141" s="11">
        <f>ROUND(АТС!$F139*$F$41*$F$42/100,2)</f>
        <v>48.65</v>
      </c>
      <c r="G141" s="11">
        <f>ROUND(АТС!$F139*$G$41*$G$42/100,2)</f>
        <v>28.48</v>
      </c>
    </row>
    <row r="142" spans="1:7" x14ac:dyDescent="0.25">
      <c r="A142" s="251"/>
      <c r="B142" s="124">
        <f t="shared" si="2"/>
        <v>42556.125</v>
      </c>
      <c r="C142" s="125">
        <v>3</v>
      </c>
      <c r="D142" s="11">
        <f>ROUND(АТС!F140*$D$41*$D$42/100,2)</f>
        <v>80.319999999999993</v>
      </c>
      <c r="E142" s="11">
        <f>ROUND(АТС!F140*$E$41*$E$42/100,2)</f>
        <v>73.81</v>
      </c>
      <c r="F142" s="11">
        <f>ROUND(АТС!$F140*$F$41*$F$42/100,2)</f>
        <v>50.26</v>
      </c>
      <c r="G142" s="11">
        <f>ROUND(АТС!$F140*$G$41*$G$42/100,2)</f>
        <v>29.42</v>
      </c>
    </row>
    <row r="143" spans="1:7" x14ac:dyDescent="0.25">
      <c r="A143" s="251"/>
      <c r="B143" s="122">
        <f t="shared" si="2"/>
        <v>42556.166669999999</v>
      </c>
      <c r="C143" s="125">
        <v>4</v>
      </c>
      <c r="D143" s="11">
        <f>ROUND(АТС!F141*$D$41*$D$42/100,2)</f>
        <v>86.96</v>
      </c>
      <c r="E143" s="11">
        <f>ROUND(АТС!F141*$E$41*$E$42/100,2)</f>
        <v>79.91</v>
      </c>
      <c r="F143" s="11">
        <f>ROUND(АТС!$F141*$F$41*$F$42/100,2)</f>
        <v>54.42</v>
      </c>
      <c r="G143" s="11">
        <f>ROUND(АТС!$F141*$G$41*$G$42/100,2)</f>
        <v>31.85</v>
      </c>
    </row>
    <row r="144" spans="1:7" x14ac:dyDescent="0.25">
      <c r="A144" s="251"/>
      <c r="B144" s="124">
        <f t="shared" si="2"/>
        <v>42556.208330000001</v>
      </c>
      <c r="C144" s="125">
        <v>5</v>
      </c>
      <c r="D144" s="11">
        <f>ROUND(АТС!F142*$D$41*$D$42/100,2)</f>
        <v>86.95</v>
      </c>
      <c r="E144" s="11">
        <f>ROUND(АТС!F142*$E$41*$E$42/100,2)</f>
        <v>79.900000000000006</v>
      </c>
      <c r="F144" s="11">
        <f>ROUND(АТС!$F142*$F$41*$F$42/100,2)</f>
        <v>54.41</v>
      </c>
      <c r="G144" s="11">
        <f>ROUND(АТС!$F142*$G$41*$G$42/100,2)</f>
        <v>31.85</v>
      </c>
    </row>
    <row r="145" spans="1:7" x14ac:dyDescent="0.25">
      <c r="A145" s="251"/>
      <c r="B145" s="124">
        <f t="shared" si="2"/>
        <v>42556.25</v>
      </c>
      <c r="C145" s="125">
        <v>6</v>
      </c>
      <c r="D145" s="11">
        <f>ROUND(АТС!F143*$D$41*$D$42/100,2)</f>
        <v>81.22</v>
      </c>
      <c r="E145" s="11">
        <f>ROUND(АТС!F143*$E$41*$E$42/100,2)</f>
        <v>74.63</v>
      </c>
      <c r="F145" s="11">
        <f>ROUND(АТС!$F143*$F$41*$F$42/100,2)</f>
        <v>50.82</v>
      </c>
      <c r="G145" s="11">
        <f>ROUND(АТС!$F143*$G$41*$G$42/100,2)</f>
        <v>29.75</v>
      </c>
    </row>
    <row r="146" spans="1:7" x14ac:dyDescent="0.25">
      <c r="A146" s="251"/>
      <c r="B146" s="124">
        <f t="shared" si="2"/>
        <v>42556.291669999999</v>
      </c>
      <c r="C146" s="125">
        <v>7</v>
      </c>
      <c r="D146" s="11">
        <f>ROUND(АТС!F144*$D$41*$D$42/100,2)</f>
        <v>110.43</v>
      </c>
      <c r="E146" s="11">
        <f>ROUND(АТС!F144*$E$41*$E$42/100,2)</f>
        <v>101.48</v>
      </c>
      <c r="F146" s="11">
        <f>ROUND(АТС!$F144*$F$41*$F$42/100,2)</f>
        <v>69.099999999999994</v>
      </c>
      <c r="G146" s="11">
        <f>ROUND(АТС!$F144*$G$41*$G$42/100,2)</f>
        <v>40.450000000000003</v>
      </c>
    </row>
    <row r="147" spans="1:7" x14ac:dyDescent="0.25">
      <c r="A147" s="251"/>
      <c r="B147" s="122">
        <f t="shared" si="2"/>
        <v>42556.333330000001</v>
      </c>
      <c r="C147" s="125">
        <v>8</v>
      </c>
      <c r="D147" s="11">
        <f>ROUND(АТС!F145*$D$41*$D$42/100,2)</f>
        <v>91.05</v>
      </c>
      <c r="E147" s="11">
        <f>ROUND(АТС!F145*$E$41*$E$42/100,2)</f>
        <v>83.67</v>
      </c>
      <c r="F147" s="11">
        <f>ROUND(АТС!$F145*$F$41*$F$42/100,2)</f>
        <v>56.97</v>
      </c>
      <c r="G147" s="11">
        <f>ROUND(АТС!$F145*$G$41*$G$42/100,2)</f>
        <v>33.35</v>
      </c>
    </row>
    <row r="148" spans="1:7" x14ac:dyDescent="0.25">
      <c r="A148" s="251"/>
      <c r="B148" s="124">
        <f t="shared" si="2"/>
        <v>42556.375</v>
      </c>
      <c r="C148" s="125">
        <v>9</v>
      </c>
      <c r="D148" s="11">
        <f>ROUND(АТС!F146*$D$41*$D$42/100,2)</f>
        <v>73.95</v>
      </c>
      <c r="E148" s="11">
        <f>ROUND(АТС!F146*$E$41*$E$42/100,2)</f>
        <v>67.959999999999994</v>
      </c>
      <c r="F148" s="11">
        <f>ROUND(АТС!$F146*$F$41*$F$42/100,2)</f>
        <v>46.27</v>
      </c>
      <c r="G148" s="11">
        <f>ROUND(АТС!$F146*$G$41*$G$42/100,2)</f>
        <v>27.09</v>
      </c>
    </row>
    <row r="149" spans="1:7" x14ac:dyDescent="0.25">
      <c r="A149" s="251"/>
      <c r="B149" s="124">
        <f t="shared" si="2"/>
        <v>42556.416669999999</v>
      </c>
      <c r="C149" s="125">
        <v>10</v>
      </c>
      <c r="D149" s="11">
        <f>ROUND(АТС!F147*$D$41*$D$42/100,2)</f>
        <v>74.92</v>
      </c>
      <c r="E149" s="11">
        <f>ROUND(АТС!F147*$E$41*$E$42/100,2)</f>
        <v>68.84</v>
      </c>
      <c r="F149" s="11">
        <f>ROUND(АТС!$F147*$F$41*$F$42/100,2)</f>
        <v>46.88</v>
      </c>
      <c r="G149" s="11">
        <f>ROUND(АТС!$F147*$G$41*$G$42/100,2)</f>
        <v>27.44</v>
      </c>
    </row>
    <row r="150" spans="1:7" x14ac:dyDescent="0.25">
      <c r="A150" s="251"/>
      <c r="B150" s="124">
        <f t="shared" si="2"/>
        <v>42556.458330000001</v>
      </c>
      <c r="C150" s="125">
        <v>11</v>
      </c>
      <c r="D150" s="11">
        <f>ROUND(АТС!F148*$D$41*$D$42/100,2)</f>
        <v>73.94</v>
      </c>
      <c r="E150" s="11">
        <f>ROUND(АТС!F148*$E$41*$E$42/100,2)</f>
        <v>67.95</v>
      </c>
      <c r="F150" s="11">
        <f>ROUND(АТС!$F148*$F$41*$F$42/100,2)</f>
        <v>46.27</v>
      </c>
      <c r="G150" s="11">
        <f>ROUND(АТС!$F148*$G$41*$G$42/100,2)</f>
        <v>27.09</v>
      </c>
    </row>
    <row r="151" spans="1:7" x14ac:dyDescent="0.25">
      <c r="A151" s="251"/>
      <c r="B151" s="122">
        <f t="shared" si="2"/>
        <v>42556.5</v>
      </c>
      <c r="C151" s="125">
        <v>12</v>
      </c>
      <c r="D151" s="11">
        <f>ROUND(АТС!F149*$D$41*$D$42/100,2)</f>
        <v>73.94</v>
      </c>
      <c r="E151" s="11">
        <f>ROUND(АТС!F149*$E$41*$E$42/100,2)</f>
        <v>67.95</v>
      </c>
      <c r="F151" s="11">
        <f>ROUND(АТС!$F149*$F$41*$F$42/100,2)</f>
        <v>46.27</v>
      </c>
      <c r="G151" s="11">
        <f>ROUND(АТС!$F149*$G$41*$G$42/100,2)</f>
        <v>27.09</v>
      </c>
    </row>
    <row r="152" spans="1:7" x14ac:dyDescent="0.25">
      <c r="A152" s="251"/>
      <c r="B152" s="124">
        <f t="shared" si="2"/>
        <v>42556.541669999999</v>
      </c>
      <c r="C152" s="125">
        <v>13</v>
      </c>
      <c r="D152" s="11">
        <f>ROUND(АТС!F150*$D$41*$D$42/100,2)</f>
        <v>73.930000000000007</v>
      </c>
      <c r="E152" s="11">
        <f>ROUND(АТС!F150*$E$41*$E$42/100,2)</f>
        <v>67.94</v>
      </c>
      <c r="F152" s="11">
        <f>ROUND(АТС!$F150*$F$41*$F$42/100,2)</f>
        <v>46.26</v>
      </c>
      <c r="G152" s="11">
        <f>ROUND(АТС!$F150*$G$41*$G$42/100,2)</f>
        <v>27.08</v>
      </c>
    </row>
    <row r="153" spans="1:7" x14ac:dyDescent="0.25">
      <c r="A153" s="251"/>
      <c r="B153" s="124">
        <f t="shared" si="2"/>
        <v>42556.583330000001</v>
      </c>
      <c r="C153" s="125">
        <v>14</v>
      </c>
      <c r="D153" s="11">
        <f>ROUND(АТС!F151*$D$41*$D$42/100,2)</f>
        <v>75.38</v>
      </c>
      <c r="E153" s="11">
        <f>ROUND(АТС!F151*$E$41*$E$42/100,2)</f>
        <v>69.27</v>
      </c>
      <c r="F153" s="11">
        <f>ROUND(АТС!$F151*$F$41*$F$42/100,2)</f>
        <v>47.17</v>
      </c>
      <c r="G153" s="11">
        <f>ROUND(АТС!$F151*$G$41*$G$42/100,2)</f>
        <v>27.61</v>
      </c>
    </row>
    <row r="154" spans="1:7" x14ac:dyDescent="0.25">
      <c r="A154" s="251"/>
      <c r="B154" s="124">
        <f t="shared" si="2"/>
        <v>42556.625</v>
      </c>
      <c r="C154" s="125">
        <v>15</v>
      </c>
      <c r="D154" s="11">
        <f>ROUND(АТС!F152*$D$41*$D$42/100,2)</f>
        <v>75.37</v>
      </c>
      <c r="E154" s="11">
        <f>ROUND(АТС!F152*$E$41*$E$42/100,2)</f>
        <v>69.260000000000005</v>
      </c>
      <c r="F154" s="11">
        <f>ROUND(АТС!$F152*$F$41*$F$42/100,2)</f>
        <v>47.16</v>
      </c>
      <c r="G154" s="11">
        <f>ROUND(АТС!$F152*$G$41*$G$42/100,2)</f>
        <v>27.61</v>
      </c>
    </row>
    <row r="155" spans="1:7" x14ac:dyDescent="0.25">
      <c r="A155" s="251"/>
      <c r="B155" s="122">
        <f t="shared" si="2"/>
        <v>42556.666669999999</v>
      </c>
      <c r="C155" s="125">
        <v>16</v>
      </c>
      <c r="D155" s="11">
        <f>ROUND(АТС!F153*$D$41*$D$42/100,2)</f>
        <v>75.81</v>
      </c>
      <c r="E155" s="11">
        <f>ROUND(АТС!F153*$E$41*$E$42/100,2)</f>
        <v>69.67</v>
      </c>
      <c r="F155" s="11">
        <f>ROUND(АТС!$F153*$F$41*$F$42/100,2)</f>
        <v>47.44</v>
      </c>
      <c r="G155" s="11">
        <f>ROUND(АТС!$F153*$G$41*$G$42/100,2)</f>
        <v>27.77</v>
      </c>
    </row>
    <row r="156" spans="1:7" x14ac:dyDescent="0.25">
      <c r="A156" s="251"/>
      <c r="B156" s="124">
        <f t="shared" si="2"/>
        <v>42556.708330000001</v>
      </c>
      <c r="C156" s="125">
        <v>17</v>
      </c>
      <c r="D156" s="11">
        <f>ROUND(АТС!F154*$D$41*$D$42/100,2)</f>
        <v>80.97</v>
      </c>
      <c r="E156" s="11">
        <f>ROUND(АТС!F154*$E$41*$E$42/100,2)</f>
        <v>74.41</v>
      </c>
      <c r="F156" s="11">
        <f>ROUND(АТС!$F154*$F$41*$F$42/100,2)</f>
        <v>50.67</v>
      </c>
      <c r="G156" s="11">
        <f>ROUND(АТС!$F154*$G$41*$G$42/100,2)</f>
        <v>29.66</v>
      </c>
    </row>
    <row r="157" spans="1:7" x14ac:dyDescent="0.25">
      <c r="A157" s="251"/>
      <c r="B157" s="124">
        <f t="shared" si="2"/>
        <v>42556.75</v>
      </c>
      <c r="C157" s="125">
        <v>18</v>
      </c>
      <c r="D157" s="11">
        <f>ROUND(АТС!F155*$D$41*$D$42/100,2)</f>
        <v>80.959999999999994</v>
      </c>
      <c r="E157" s="11">
        <f>ROUND(АТС!F155*$E$41*$E$42/100,2)</f>
        <v>74.400000000000006</v>
      </c>
      <c r="F157" s="11">
        <f>ROUND(АТС!$F155*$F$41*$F$42/100,2)</f>
        <v>50.66</v>
      </c>
      <c r="G157" s="11">
        <f>ROUND(АТС!$F155*$G$41*$G$42/100,2)</f>
        <v>29.66</v>
      </c>
    </row>
    <row r="158" spans="1:7" x14ac:dyDescent="0.25">
      <c r="A158" s="251"/>
      <c r="B158" s="124">
        <f t="shared" si="2"/>
        <v>42556.791669999999</v>
      </c>
      <c r="C158" s="125">
        <v>19</v>
      </c>
      <c r="D158" s="11">
        <f>ROUND(АТС!F156*$D$41*$D$42/100,2)</f>
        <v>82.39</v>
      </c>
      <c r="E158" s="11">
        <f>ROUND(АТС!F156*$E$41*$E$42/100,2)</f>
        <v>75.709999999999994</v>
      </c>
      <c r="F158" s="11">
        <f>ROUND(АТС!$F156*$F$41*$F$42/100,2)</f>
        <v>51.55</v>
      </c>
      <c r="G158" s="11">
        <f>ROUND(АТС!$F156*$G$41*$G$42/100,2)</f>
        <v>30.18</v>
      </c>
    </row>
    <row r="159" spans="1:7" x14ac:dyDescent="0.25">
      <c r="A159" s="251"/>
      <c r="B159" s="122">
        <f t="shared" si="2"/>
        <v>42556.833330000001</v>
      </c>
      <c r="C159" s="125">
        <v>20</v>
      </c>
      <c r="D159" s="11">
        <f>ROUND(АТС!F157*$D$41*$D$42/100,2)</f>
        <v>76.3</v>
      </c>
      <c r="E159" s="11">
        <f>ROUND(АТС!F157*$E$41*$E$42/100,2)</f>
        <v>70.12</v>
      </c>
      <c r="F159" s="11">
        <f>ROUND(АТС!$F157*$F$41*$F$42/100,2)</f>
        <v>47.74</v>
      </c>
      <c r="G159" s="11">
        <f>ROUND(АТС!$F157*$G$41*$G$42/100,2)</f>
        <v>27.95</v>
      </c>
    </row>
    <row r="160" spans="1:7" x14ac:dyDescent="0.25">
      <c r="A160" s="251"/>
      <c r="B160" s="124">
        <f t="shared" si="2"/>
        <v>42556.875</v>
      </c>
      <c r="C160" s="125">
        <v>21</v>
      </c>
      <c r="D160" s="11">
        <f>ROUND(АТС!F158*$D$41*$D$42/100,2)</f>
        <v>77.77</v>
      </c>
      <c r="E160" s="11">
        <f>ROUND(АТС!F158*$E$41*$E$42/100,2)</f>
        <v>71.459999999999994</v>
      </c>
      <c r="F160" s="11">
        <f>ROUND(АТС!$F158*$F$41*$F$42/100,2)</f>
        <v>48.66</v>
      </c>
      <c r="G160" s="11">
        <f>ROUND(АТС!$F158*$G$41*$G$42/100,2)</f>
        <v>28.49</v>
      </c>
    </row>
    <row r="161" spans="1:7" x14ac:dyDescent="0.25">
      <c r="A161" s="251"/>
      <c r="B161" s="124">
        <f t="shared" si="2"/>
        <v>42556.916669999999</v>
      </c>
      <c r="C161" s="125">
        <v>22</v>
      </c>
      <c r="D161" s="11">
        <f>ROUND(АТС!F159*$D$41*$D$42/100,2)</f>
        <v>75.78</v>
      </c>
      <c r="E161" s="11">
        <f>ROUND(АТС!F159*$E$41*$E$42/100,2)</f>
        <v>69.64</v>
      </c>
      <c r="F161" s="11">
        <f>ROUND(АТС!$F159*$F$41*$F$42/100,2)</f>
        <v>47.42</v>
      </c>
      <c r="G161" s="11">
        <f>ROUND(АТС!$F159*$G$41*$G$42/100,2)</f>
        <v>27.76</v>
      </c>
    </row>
    <row r="162" spans="1:7" x14ac:dyDescent="0.25">
      <c r="A162" s="251"/>
      <c r="B162" s="124">
        <f t="shared" si="2"/>
        <v>42556.958330000001</v>
      </c>
      <c r="C162" s="125">
        <v>23</v>
      </c>
      <c r="D162" s="11">
        <f>ROUND(АТС!F160*$D$41*$D$42/100,2)</f>
        <v>86.28</v>
      </c>
      <c r="E162" s="11">
        <f>ROUND(АТС!F160*$E$41*$E$42/100,2)</f>
        <v>79.290000000000006</v>
      </c>
      <c r="F162" s="11">
        <f>ROUND(АТС!$F160*$F$41*$F$42/100,2)</f>
        <v>53.99</v>
      </c>
      <c r="G162" s="11">
        <f>ROUND(АТС!$F160*$G$41*$G$42/100,2)</f>
        <v>31.61</v>
      </c>
    </row>
    <row r="163" spans="1:7" x14ac:dyDescent="0.25">
      <c r="A163" s="251"/>
      <c r="B163" s="122">
        <f t="shared" si="2"/>
        <v>42557</v>
      </c>
      <c r="C163" s="125">
        <v>0</v>
      </c>
      <c r="D163" s="11">
        <f>ROUND(АТС!F161*$D$41*$D$42/100,2)</f>
        <v>74.72</v>
      </c>
      <c r="E163" s="11">
        <f>ROUND(АТС!F161*$E$41*$E$42/100,2)</f>
        <v>68.67</v>
      </c>
      <c r="F163" s="11">
        <f>ROUND(АТС!$F161*$F$41*$F$42/100,2)</f>
        <v>46.76</v>
      </c>
      <c r="G163" s="11">
        <f>ROUND(АТС!$F161*$G$41*$G$42/100,2)</f>
        <v>27.37</v>
      </c>
    </row>
    <row r="164" spans="1:7" x14ac:dyDescent="0.25">
      <c r="A164" s="251"/>
      <c r="B164" s="124">
        <f t="shared" si="2"/>
        <v>42557.041669999999</v>
      </c>
      <c r="C164" s="125">
        <v>1</v>
      </c>
      <c r="D164" s="11">
        <f>ROUND(АТС!F162*$D$41*$D$42/100,2)</f>
        <v>74.58</v>
      </c>
      <c r="E164" s="11">
        <f>ROUND(АТС!F162*$E$41*$E$42/100,2)</f>
        <v>68.53</v>
      </c>
      <c r="F164" s="11">
        <f>ROUND(АТС!$F162*$F$41*$F$42/100,2)</f>
        <v>46.67</v>
      </c>
      <c r="G164" s="11">
        <f>ROUND(АТС!$F162*$G$41*$G$42/100,2)</f>
        <v>27.32</v>
      </c>
    </row>
    <row r="165" spans="1:7" x14ac:dyDescent="0.25">
      <c r="A165" s="251"/>
      <c r="B165" s="124">
        <f t="shared" si="2"/>
        <v>42557.083330000001</v>
      </c>
      <c r="C165" s="125">
        <v>2</v>
      </c>
      <c r="D165" s="11">
        <f>ROUND(АТС!F163*$D$41*$D$42/100,2)</f>
        <v>77.739999999999995</v>
      </c>
      <c r="E165" s="11">
        <f>ROUND(АТС!F163*$E$41*$E$42/100,2)</f>
        <v>71.44</v>
      </c>
      <c r="F165" s="11">
        <f>ROUND(АТС!$F163*$F$41*$F$42/100,2)</f>
        <v>48.64</v>
      </c>
      <c r="G165" s="11">
        <f>ROUND(АТС!$F163*$G$41*$G$42/100,2)</f>
        <v>28.48</v>
      </c>
    </row>
    <row r="166" spans="1:7" x14ac:dyDescent="0.25">
      <c r="A166" s="251"/>
      <c r="B166" s="124">
        <f t="shared" si="2"/>
        <v>42557.125</v>
      </c>
      <c r="C166" s="125">
        <v>3</v>
      </c>
      <c r="D166" s="11">
        <f>ROUND(АТС!F164*$D$41*$D$42/100,2)</f>
        <v>80.28</v>
      </c>
      <c r="E166" s="11">
        <f>ROUND(АТС!F164*$E$41*$E$42/100,2)</f>
        <v>73.78</v>
      </c>
      <c r="F166" s="11">
        <f>ROUND(АТС!$F164*$F$41*$F$42/100,2)</f>
        <v>50.24</v>
      </c>
      <c r="G166" s="11">
        <f>ROUND(АТС!$F164*$G$41*$G$42/100,2)</f>
        <v>29.41</v>
      </c>
    </row>
    <row r="167" spans="1:7" x14ac:dyDescent="0.25">
      <c r="A167" s="251"/>
      <c r="B167" s="122">
        <f t="shared" si="2"/>
        <v>42557.166669999999</v>
      </c>
      <c r="C167" s="125">
        <v>4</v>
      </c>
      <c r="D167" s="11">
        <f>ROUND(АТС!F165*$D$41*$D$42/100,2)</f>
        <v>82.99</v>
      </c>
      <c r="E167" s="11">
        <f>ROUND(АТС!F165*$E$41*$E$42/100,2)</f>
        <v>76.27</v>
      </c>
      <c r="F167" s="11">
        <f>ROUND(АТС!$F165*$F$41*$F$42/100,2)</f>
        <v>51.93</v>
      </c>
      <c r="G167" s="11">
        <f>ROUND(АТС!$F165*$G$41*$G$42/100,2)</f>
        <v>30.4</v>
      </c>
    </row>
    <row r="168" spans="1:7" x14ac:dyDescent="0.25">
      <c r="A168" s="251"/>
      <c r="B168" s="124">
        <f t="shared" si="2"/>
        <v>42557.208330000001</v>
      </c>
      <c r="C168" s="125">
        <v>5</v>
      </c>
      <c r="D168" s="11">
        <f>ROUND(АТС!F166*$D$41*$D$42/100,2)</f>
        <v>86.93</v>
      </c>
      <c r="E168" s="11">
        <f>ROUND(АТС!F166*$E$41*$E$42/100,2)</f>
        <v>79.88</v>
      </c>
      <c r="F168" s="11">
        <f>ROUND(АТС!$F166*$F$41*$F$42/100,2)</f>
        <v>54.4</v>
      </c>
      <c r="G168" s="11">
        <f>ROUND(АТС!$F166*$G$41*$G$42/100,2)</f>
        <v>31.84</v>
      </c>
    </row>
    <row r="169" spans="1:7" x14ac:dyDescent="0.25">
      <c r="A169" s="251"/>
      <c r="B169" s="124">
        <f t="shared" si="2"/>
        <v>42557.25</v>
      </c>
      <c r="C169" s="125">
        <v>6</v>
      </c>
      <c r="D169" s="11">
        <f>ROUND(АТС!F167*$D$41*$D$42/100,2)</f>
        <v>83.02</v>
      </c>
      <c r="E169" s="11">
        <f>ROUND(АТС!F167*$E$41*$E$42/100,2)</f>
        <v>76.3</v>
      </c>
      <c r="F169" s="11">
        <f>ROUND(АТС!$F167*$F$41*$F$42/100,2)</f>
        <v>51.95</v>
      </c>
      <c r="G169" s="11">
        <f>ROUND(АТС!$F167*$G$41*$G$42/100,2)</f>
        <v>30.41</v>
      </c>
    </row>
    <row r="170" spans="1:7" x14ac:dyDescent="0.25">
      <c r="A170" s="251"/>
      <c r="B170" s="124">
        <f t="shared" si="2"/>
        <v>42557.291669999999</v>
      </c>
      <c r="C170" s="125">
        <v>7</v>
      </c>
      <c r="D170" s="11">
        <f>ROUND(АТС!F168*$D$41*$D$42/100,2)</f>
        <v>112.97</v>
      </c>
      <c r="E170" s="11">
        <f>ROUND(АТС!F168*$E$41*$E$42/100,2)</f>
        <v>103.82</v>
      </c>
      <c r="F170" s="11">
        <f>ROUND(АТС!$F168*$F$41*$F$42/100,2)</f>
        <v>70.69</v>
      </c>
      <c r="G170" s="11">
        <f>ROUND(АТС!$F168*$G$41*$G$42/100,2)</f>
        <v>41.38</v>
      </c>
    </row>
    <row r="171" spans="1:7" x14ac:dyDescent="0.25">
      <c r="A171" s="251"/>
      <c r="B171" s="122">
        <f t="shared" si="2"/>
        <v>42557.333330000001</v>
      </c>
      <c r="C171" s="125">
        <v>8</v>
      </c>
      <c r="D171" s="11">
        <f>ROUND(АТС!F169*$D$41*$D$42/100,2)</f>
        <v>112.93</v>
      </c>
      <c r="E171" s="11">
        <f>ROUND(АТС!F169*$E$41*$E$42/100,2)</f>
        <v>103.78</v>
      </c>
      <c r="F171" s="11">
        <f>ROUND(АТС!$F169*$F$41*$F$42/100,2)</f>
        <v>70.67</v>
      </c>
      <c r="G171" s="11">
        <f>ROUND(АТС!$F169*$G$41*$G$42/100,2)</f>
        <v>41.37</v>
      </c>
    </row>
    <row r="172" spans="1:7" x14ac:dyDescent="0.25">
      <c r="A172" s="251"/>
      <c r="B172" s="124">
        <f t="shared" si="2"/>
        <v>42557.375</v>
      </c>
      <c r="C172" s="125">
        <v>9</v>
      </c>
      <c r="D172" s="11">
        <f>ROUND(АТС!F170*$D$41*$D$42/100,2)</f>
        <v>78.39</v>
      </c>
      <c r="E172" s="11">
        <f>ROUND(АТС!F170*$E$41*$E$42/100,2)</f>
        <v>72.03</v>
      </c>
      <c r="F172" s="11">
        <f>ROUND(АТС!$F170*$F$41*$F$42/100,2)</f>
        <v>49.05</v>
      </c>
      <c r="G172" s="11">
        <f>ROUND(АТС!$F170*$G$41*$G$42/100,2)</f>
        <v>28.71</v>
      </c>
    </row>
    <row r="173" spans="1:7" x14ac:dyDescent="0.25">
      <c r="A173" s="251"/>
      <c r="B173" s="124">
        <f t="shared" si="2"/>
        <v>42557.416669999999</v>
      </c>
      <c r="C173" s="125">
        <v>10</v>
      </c>
      <c r="D173" s="11">
        <f>ROUND(АТС!F171*$D$41*$D$42/100,2)</f>
        <v>73.959999999999994</v>
      </c>
      <c r="E173" s="11">
        <f>ROUND(АТС!F171*$E$41*$E$42/100,2)</f>
        <v>67.97</v>
      </c>
      <c r="F173" s="11">
        <f>ROUND(АТС!$F171*$F$41*$F$42/100,2)</f>
        <v>46.28</v>
      </c>
      <c r="G173" s="11">
        <f>ROUND(АТС!$F171*$G$41*$G$42/100,2)</f>
        <v>27.09</v>
      </c>
    </row>
    <row r="174" spans="1:7" x14ac:dyDescent="0.25">
      <c r="A174" s="251"/>
      <c r="B174" s="124">
        <f t="shared" si="2"/>
        <v>42557.458330000001</v>
      </c>
      <c r="C174" s="125">
        <v>11</v>
      </c>
      <c r="D174" s="11">
        <f>ROUND(АТС!F172*$D$41*$D$42/100,2)</f>
        <v>73.97</v>
      </c>
      <c r="E174" s="11">
        <f>ROUND(АТС!F172*$E$41*$E$42/100,2)</f>
        <v>67.97</v>
      </c>
      <c r="F174" s="11">
        <f>ROUND(АТС!$F172*$F$41*$F$42/100,2)</f>
        <v>46.28</v>
      </c>
      <c r="G174" s="11">
        <f>ROUND(АТС!$F172*$G$41*$G$42/100,2)</f>
        <v>27.09</v>
      </c>
    </row>
    <row r="175" spans="1:7" x14ac:dyDescent="0.25">
      <c r="A175" s="251"/>
      <c r="B175" s="122">
        <f t="shared" si="2"/>
        <v>42557.5</v>
      </c>
      <c r="C175" s="125">
        <v>12</v>
      </c>
      <c r="D175" s="11">
        <f>ROUND(АТС!F173*$D$41*$D$42/100,2)</f>
        <v>75.400000000000006</v>
      </c>
      <c r="E175" s="11">
        <f>ROUND(АТС!F173*$E$41*$E$42/100,2)</f>
        <v>69.290000000000006</v>
      </c>
      <c r="F175" s="11">
        <f>ROUND(АТС!$F173*$F$41*$F$42/100,2)</f>
        <v>47.18</v>
      </c>
      <c r="G175" s="11">
        <f>ROUND(АТС!$F173*$G$41*$G$42/100,2)</f>
        <v>27.62</v>
      </c>
    </row>
    <row r="176" spans="1:7" x14ac:dyDescent="0.25">
      <c r="A176" s="251"/>
      <c r="B176" s="124">
        <f t="shared" si="2"/>
        <v>42557.541669999999</v>
      </c>
      <c r="C176" s="125">
        <v>13</v>
      </c>
      <c r="D176" s="11">
        <f>ROUND(АТС!F174*$D$41*$D$42/100,2)</f>
        <v>76.86</v>
      </c>
      <c r="E176" s="11">
        <f>ROUND(АТС!F174*$E$41*$E$42/100,2)</f>
        <v>70.63</v>
      </c>
      <c r="F176" s="11">
        <f>ROUND(АТС!$F174*$F$41*$F$42/100,2)</f>
        <v>48.09</v>
      </c>
      <c r="G176" s="11">
        <f>ROUND(АТС!$F174*$G$41*$G$42/100,2)</f>
        <v>28.15</v>
      </c>
    </row>
    <row r="177" spans="1:7" x14ac:dyDescent="0.25">
      <c r="A177" s="251"/>
      <c r="B177" s="124">
        <f t="shared" si="2"/>
        <v>42557.583330000001</v>
      </c>
      <c r="C177" s="125">
        <v>14</v>
      </c>
      <c r="D177" s="11">
        <f>ROUND(АТС!F175*$D$41*$D$42/100,2)</f>
        <v>75.400000000000006</v>
      </c>
      <c r="E177" s="11">
        <f>ROUND(АТС!F175*$E$41*$E$42/100,2)</f>
        <v>69.290000000000006</v>
      </c>
      <c r="F177" s="11">
        <f>ROUND(АТС!$F175*$F$41*$F$42/100,2)</f>
        <v>47.18</v>
      </c>
      <c r="G177" s="11">
        <f>ROUND(АТС!$F175*$G$41*$G$42/100,2)</f>
        <v>27.62</v>
      </c>
    </row>
    <row r="178" spans="1:7" x14ac:dyDescent="0.25">
      <c r="A178" s="251"/>
      <c r="B178" s="124">
        <f t="shared" si="2"/>
        <v>42557.625</v>
      </c>
      <c r="C178" s="125">
        <v>15</v>
      </c>
      <c r="D178" s="11">
        <f>ROUND(АТС!F176*$D$41*$D$42/100,2)</f>
        <v>75.39</v>
      </c>
      <c r="E178" s="11">
        <f>ROUND(АТС!F176*$E$41*$E$42/100,2)</f>
        <v>69.28</v>
      </c>
      <c r="F178" s="11">
        <f>ROUND(АТС!$F176*$F$41*$F$42/100,2)</f>
        <v>47.17</v>
      </c>
      <c r="G178" s="11">
        <f>ROUND(АТС!$F176*$G$41*$G$42/100,2)</f>
        <v>27.61</v>
      </c>
    </row>
    <row r="179" spans="1:7" x14ac:dyDescent="0.25">
      <c r="A179" s="251"/>
      <c r="B179" s="122">
        <f t="shared" si="2"/>
        <v>42557.666669999999</v>
      </c>
      <c r="C179" s="125">
        <v>16</v>
      </c>
      <c r="D179" s="11">
        <f>ROUND(АТС!F177*$D$41*$D$42/100,2)</f>
        <v>77.05</v>
      </c>
      <c r="E179" s="11">
        <f>ROUND(АТС!F177*$E$41*$E$42/100,2)</f>
        <v>70.81</v>
      </c>
      <c r="F179" s="11">
        <f>ROUND(АТС!$F177*$F$41*$F$42/100,2)</f>
        <v>48.21</v>
      </c>
      <c r="G179" s="11">
        <f>ROUND(АТС!$F177*$G$41*$G$42/100,2)</f>
        <v>28.22</v>
      </c>
    </row>
    <row r="180" spans="1:7" x14ac:dyDescent="0.25">
      <c r="A180" s="251"/>
      <c r="B180" s="124">
        <f t="shared" si="2"/>
        <v>42557.708330000001</v>
      </c>
      <c r="C180" s="125">
        <v>17</v>
      </c>
      <c r="D180" s="11">
        <f>ROUND(АТС!F178*$D$41*$D$42/100,2)</f>
        <v>78.31</v>
      </c>
      <c r="E180" s="11">
        <f>ROUND(АТС!F178*$E$41*$E$42/100,2)</f>
        <v>71.97</v>
      </c>
      <c r="F180" s="11">
        <f>ROUND(АТС!$F178*$F$41*$F$42/100,2)</f>
        <v>49</v>
      </c>
      <c r="G180" s="11">
        <f>ROUND(АТС!$F178*$G$41*$G$42/100,2)</f>
        <v>28.69</v>
      </c>
    </row>
    <row r="181" spans="1:7" x14ac:dyDescent="0.25">
      <c r="A181" s="251"/>
      <c r="B181" s="124">
        <f t="shared" si="2"/>
        <v>42557.75</v>
      </c>
      <c r="C181" s="125">
        <v>18</v>
      </c>
      <c r="D181" s="11">
        <f>ROUND(АТС!F179*$D$41*$D$42/100,2)</f>
        <v>75.81</v>
      </c>
      <c r="E181" s="11">
        <f>ROUND(АТС!F179*$E$41*$E$42/100,2)</f>
        <v>69.66</v>
      </c>
      <c r="F181" s="11">
        <f>ROUND(АТС!$F179*$F$41*$F$42/100,2)</f>
        <v>47.44</v>
      </c>
      <c r="G181" s="11">
        <f>ROUND(АТС!$F179*$G$41*$G$42/100,2)</f>
        <v>27.77</v>
      </c>
    </row>
    <row r="182" spans="1:7" x14ac:dyDescent="0.25">
      <c r="A182" s="251"/>
      <c r="B182" s="124">
        <f t="shared" si="2"/>
        <v>42557.791669999999</v>
      </c>
      <c r="C182" s="125">
        <v>19</v>
      </c>
      <c r="D182" s="11">
        <f>ROUND(АТС!F180*$D$41*$D$42/100,2)</f>
        <v>74.84</v>
      </c>
      <c r="E182" s="11">
        <f>ROUND(АТС!F180*$E$41*$E$42/100,2)</f>
        <v>68.78</v>
      </c>
      <c r="F182" s="11">
        <f>ROUND(АТС!$F180*$F$41*$F$42/100,2)</f>
        <v>46.83</v>
      </c>
      <c r="G182" s="11">
        <f>ROUND(АТС!$F180*$G$41*$G$42/100,2)</f>
        <v>27.42</v>
      </c>
    </row>
    <row r="183" spans="1:7" x14ac:dyDescent="0.25">
      <c r="A183" s="251"/>
      <c r="B183" s="122">
        <f t="shared" si="2"/>
        <v>42557.833330000001</v>
      </c>
      <c r="C183" s="125">
        <v>20</v>
      </c>
      <c r="D183" s="11">
        <f>ROUND(АТС!F181*$D$41*$D$42/100,2)</f>
        <v>80.45</v>
      </c>
      <c r="E183" s="11">
        <f>ROUND(АТС!F181*$E$41*$E$42/100,2)</f>
        <v>73.930000000000007</v>
      </c>
      <c r="F183" s="11">
        <f>ROUND(АТС!$F181*$F$41*$F$42/100,2)</f>
        <v>50.34</v>
      </c>
      <c r="G183" s="11">
        <f>ROUND(АТС!$F181*$G$41*$G$42/100,2)</f>
        <v>29.47</v>
      </c>
    </row>
    <row r="184" spans="1:7" x14ac:dyDescent="0.25">
      <c r="A184" s="251"/>
      <c r="B184" s="124">
        <f t="shared" si="2"/>
        <v>42557.875</v>
      </c>
      <c r="C184" s="125">
        <v>21</v>
      </c>
      <c r="D184" s="11">
        <f>ROUND(АТС!F182*$D$41*$D$42/100,2)</f>
        <v>78.45</v>
      </c>
      <c r="E184" s="11">
        <f>ROUND(АТС!F182*$E$41*$E$42/100,2)</f>
        <v>72.099999999999994</v>
      </c>
      <c r="F184" s="11">
        <f>ROUND(АТС!$F182*$F$41*$F$42/100,2)</f>
        <v>49.09</v>
      </c>
      <c r="G184" s="11">
        <f>ROUND(АТС!$F182*$G$41*$G$42/100,2)</f>
        <v>28.74</v>
      </c>
    </row>
    <row r="185" spans="1:7" x14ac:dyDescent="0.25">
      <c r="A185" s="251"/>
      <c r="B185" s="124">
        <f t="shared" si="2"/>
        <v>42557.916669999999</v>
      </c>
      <c r="C185" s="125">
        <v>22</v>
      </c>
      <c r="D185" s="11">
        <f>ROUND(АТС!F183*$D$41*$D$42/100,2)</f>
        <v>74.569999999999993</v>
      </c>
      <c r="E185" s="11">
        <f>ROUND(АТС!F183*$E$41*$E$42/100,2)</f>
        <v>68.52</v>
      </c>
      <c r="F185" s="11">
        <f>ROUND(АТС!$F183*$F$41*$F$42/100,2)</f>
        <v>46.66</v>
      </c>
      <c r="G185" s="11">
        <f>ROUND(АТС!$F183*$G$41*$G$42/100,2)</f>
        <v>27.31</v>
      </c>
    </row>
    <row r="186" spans="1:7" x14ac:dyDescent="0.25">
      <c r="A186" s="251"/>
      <c r="B186" s="124">
        <f t="shared" si="2"/>
        <v>42557.958330000001</v>
      </c>
      <c r="C186" s="125">
        <v>23</v>
      </c>
      <c r="D186" s="11">
        <f>ROUND(АТС!F184*$D$41*$D$42/100,2)</f>
        <v>87.7</v>
      </c>
      <c r="E186" s="11">
        <f>ROUND(АТС!F184*$E$41*$E$42/100,2)</f>
        <v>80.59</v>
      </c>
      <c r="F186" s="11">
        <f>ROUND(АТС!$F184*$F$41*$F$42/100,2)</f>
        <v>54.88</v>
      </c>
      <c r="G186" s="11">
        <f>ROUND(АТС!$F184*$G$41*$G$42/100,2)</f>
        <v>32.119999999999997</v>
      </c>
    </row>
    <row r="187" spans="1:7" x14ac:dyDescent="0.25">
      <c r="A187" s="251"/>
      <c r="B187" s="122">
        <f t="shared" si="2"/>
        <v>42558</v>
      </c>
      <c r="C187" s="125">
        <v>0</v>
      </c>
      <c r="D187" s="11">
        <f>ROUND(АТС!F185*$D$41*$D$42/100,2)</f>
        <v>74.63</v>
      </c>
      <c r="E187" s="11">
        <f>ROUND(АТС!F185*$E$41*$E$42/100,2)</f>
        <v>68.58</v>
      </c>
      <c r="F187" s="11">
        <f>ROUND(АТС!$F185*$F$41*$F$42/100,2)</f>
        <v>46.7</v>
      </c>
      <c r="G187" s="11">
        <f>ROUND(АТС!$F185*$G$41*$G$42/100,2)</f>
        <v>27.34</v>
      </c>
    </row>
    <row r="188" spans="1:7" x14ac:dyDescent="0.25">
      <c r="A188" s="251"/>
      <c r="B188" s="124">
        <f t="shared" si="2"/>
        <v>42558.041669999999</v>
      </c>
      <c r="C188" s="125">
        <v>1</v>
      </c>
      <c r="D188" s="11">
        <f>ROUND(АТС!F186*$D$41*$D$42/100,2)</f>
        <v>73.08</v>
      </c>
      <c r="E188" s="11">
        <f>ROUND(АТС!F186*$E$41*$E$42/100,2)</f>
        <v>67.16</v>
      </c>
      <c r="F188" s="11">
        <f>ROUND(АТС!$F186*$F$41*$F$42/100,2)</f>
        <v>45.73</v>
      </c>
      <c r="G188" s="11">
        <f>ROUND(АТС!$F186*$G$41*$G$42/100,2)</f>
        <v>26.77</v>
      </c>
    </row>
    <row r="189" spans="1:7" x14ac:dyDescent="0.25">
      <c r="A189" s="251"/>
      <c r="B189" s="124">
        <f t="shared" si="2"/>
        <v>42558.083330000001</v>
      </c>
      <c r="C189" s="125">
        <v>2</v>
      </c>
      <c r="D189" s="11">
        <f>ROUND(АТС!F187*$D$41*$D$42/100,2)</f>
        <v>77.739999999999995</v>
      </c>
      <c r="E189" s="11">
        <f>ROUND(АТС!F187*$E$41*$E$42/100,2)</f>
        <v>71.44</v>
      </c>
      <c r="F189" s="11">
        <f>ROUND(АТС!$F187*$F$41*$F$42/100,2)</f>
        <v>48.64</v>
      </c>
      <c r="G189" s="11">
        <f>ROUND(АТС!$F187*$G$41*$G$42/100,2)</f>
        <v>28.48</v>
      </c>
    </row>
    <row r="190" spans="1:7" x14ac:dyDescent="0.25">
      <c r="A190" s="251"/>
      <c r="B190" s="124">
        <f t="shared" si="2"/>
        <v>42558.125</v>
      </c>
      <c r="C190" s="125">
        <v>3</v>
      </c>
      <c r="D190" s="11">
        <f>ROUND(АТС!F188*$D$41*$D$42/100,2)</f>
        <v>80.290000000000006</v>
      </c>
      <c r="E190" s="11">
        <f>ROUND(АТС!F188*$E$41*$E$42/100,2)</f>
        <v>73.78</v>
      </c>
      <c r="F190" s="11">
        <f>ROUND(АТС!$F188*$F$41*$F$42/100,2)</f>
        <v>50.24</v>
      </c>
      <c r="G190" s="11">
        <f>ROUND(АТС!$F188*$G$41*$G$42/100,2)</f>
        <v>29.41</v>
      </c>
    </row>
    <row r="191" spans="1:7" x14ac:dyDescent="0.25">
      <c r="A191" s="251"/>
      <c r="B191" s="122">
        <f t="shared" si="2"/>
        <v>42558.166669999999</v>
      </c>
      <c r="C191" s="125">
        <v>4</v>
      </c>
      <c r="D191" s="11">
        <f>ROUND(АТС!F189*$D$41*$D$42/100,2)</f>
        <v>81.180000000000007</v>
      </c>
      <c r="E191" s="11">
        <f>ROUND(АТС!F189*$E$41*$E$42/100,2)</f>
        <v>74.599999999999994</v>
      </c>
      <c r="F191" s="11">
        <f>ROUND(АТС!$F189*$F$41*$F$42/100,2)</f>
        <v>50.8</v>
      </c>
      <c r="G191" s="11">
        <f>ROUND(АТС!$F189*$G$41*$G$42/100,2)</f>
        <v>29.74</v>
      </c>
    </row>
    <row r="192" spans="1:7" x14ac:dyDescent="0.25">
      <c r="A192" s="251"/>
      <c r="B192" s="124">
        <f t="shared" si="2"/>
        <v>42558.208330000001</v>
      </c>
      <c r="C192" s="125">
        <v>5</v>
      </c>
      <c r="D192" s="11">
        <f>ROUND(АТС!F190*$D$41*$D$42/100,2)</f>
        <v>86.93</v>
      </c>
      <c r="E192" s="11">
        <f>ROUND(АТС!F190*$E$41*$E$42/100,2)</f>
        <v>79.88</v>
      </c>
      <c r="F192" s="11">
        <f>ROUND(АТС!$F190*$F$41*$F$42/100,2)</f>
        <v>54.39</v>
      </c>
      <c r="G192" s="11">
        <f>ROUND(АТС!$F190*$G$41*$G$42/100,2)</f>
        <v>31.84</v>
      </c>
    </row>
    <row r="193" spans="1:7" x14ac:dyDescent="0.25">
      <c r="A193" s="251"/>
      <c r="B193" s="124">
        <f t="shared" si="2"/>
        <v>42558.25</v>
      </c>
      <c r="C193" s="125">
        <v>6</v>
      </c>
      <c r="D193" s="11">
        <f>ROUND(АТС!F191*$D$41*$D$42/100,2)</f>
        <v>79.400000000000006</v>
      </c>
      <c r="E193" s="11">
        <f>ROUND(АТС!F191*$E$41*$E$42/100,2)</f>
        <v>72.97</v>
      </c>
      <c r="F193" s="11">
        <f>ROUND(АТС!$F191*$F$41*$F$42/100,2)</f>
        <v>49.69</v>
      </c>
      <c r="G193" s="11">
        <f>ROUND(АТС!$F191*$G$41*$G$42/100,2)</f>
        <v>29.09</v>
      </c>
    </row>
    <row r="194" spans="1:7" x14ac:dyDescent="0.25">
      <c r="A194" s="251"/>
      <c r="B194" s="124">
        <f t="shared" si="2"/>
        <v>42558.291669999999</v>
      </c>
      <c r="C194" s="125">
        <v>7</v>
      </c>
      <c r="D194" s="11">
        <f>ROUND(АТС!F192*$D$41*$D$42/100,2)</f>
        <v>112.99</v>
      </c>
      <c r="E194" s="11">
        <f>ROUND(АТС!F192*$E$41*$E$42/100,2)</f>
        <v>103.83</v>
      </c>
      <c r="F194" s="11">
        <f>ROUND(АТС!$F192*$F$41*$F$42/100,2)</f>
        <v>70.7</v>
      </c>
      <c r="G194" s="11">
        <f>ROUND(АТС!$F192*$G$41*$G$42/100,2)</f>
        <v>41.39</v>
      </c>
    </row>
    <row r="195" spans="1:7" x14ac:dyDescent="0.25">
      <c r="A195" s="251"/>
      <c r="B195" s="122">
        <f t="shared" si="2"/>
        <v>42558.333330000001</v>
      </c>
      <c r="C195" s="125">
        <v>8</v>
      </c>
      <c r="D195" s="11">
        <f>ROUND(АТС!F193*$D$41*$D$42/100,2)</f>
        <v>95.47</v>
      </c>
      <c r="E195" s="11">
        <f>ROUND(АТС!F193*$E$41*$E$42/100,2)</f>
        <v>87.73</v>
      </c>
      <c r="F195" s="11">
        <f>ROUND(АТС!$F193*$F$41*$F$42/100,2)</f>
        <v>59.74</v>
      </c>
      <c r="G195" s="11">
        <f>ROUND(АТС!$F193*$G$41*$G$42/100,2)</f>
        <v>34.97</v>
      </c>
    </row>
    <row r="196" spans="1:7" x14ac:dyDescent="0.25">
      <c r="A196" s="251"/>
      <c r="B196" s="124">
        <f t="shared" ref="B196:B259" si="3">B172+1</f>
        <v>42558.375</v>
      </c>
      <c r="C196" s="125">
        <v>9</v>
      </c>
      <c r="D196" s="11">
        <f>ROUND(АТС!F194*$D$41*$D$42/100,2)</f>
        <v>79.22</v>
      </c>
      <c r="E196" s="11">
        <f>ROUND(АТС!F194*$E$41*$E$42/100,2)</f>
        <v>72.8</v>
      </c>
      <c r="F196" s="11">
        <f>ROUND(АТС!$F194*$F$41*$F$42/100,2)</f>
        <v>49.57</v>
      </c>
      <c r="G196" s="11">
        <f>ROUND(АТС!$F194*$G$41*$G$42/100,2)</f>
        <v>29.02</v>
      </c>
    </row>
    <row r="197" spans="1:7" x14ac:dyDescent="0.25">
      <c r="A197" s="251"/>
      <c r="B197" s="124">
        <f t="shared" si="3"/>
        <v>42558.416669999999</v>
      </c>
      <c r="C197" s="125">
        <v>10</v>
      </c>
      <c r="D197" s="11">
        <f>ROUND(АТС!F195*$D$41*$D$42/100,2)</f>
        <v>73.989999999999995</v>
      </c>
      <c r="E197" s="11">
        <f>ROUND(АТС!F195*$E$41*$E$42/100,2)</f>
        <v>67.989999999999995</v>
      </c>
      <c r="F197" s="11">
        <f>ROUND(АТС!$F195*$F$41*$F$42/100,2)</f>
        <v>46.3</v>
      </c>
      <c r="G197" s="11">
        <f>ROUND(АТС!$F195*$G$41*$G$42/100,2)</f>
        <v>27.1</v>
      </c>
    </row>
    <row r="198" spans="1:7" x14ac:dyDescent="0.25">
      <c r="A198" s="251"/>
      <c r="B198" s="124">
        <f t="shared" si="3"/>
        <v>42558.458330000001</v>
      </c>
      <c r="C198" s="125">
        <v>11</v>
      </c>
      <c r="D198" s="11">
        <f>ROUND(АТС!F196*$D$41*$D$42/100,2)</f>
        <v>74.900000000000006</v>
      </c>
      <c r="E198" s="11">
        <f>ROUND(АТС!F196*$E$41*$E$42/100,2)</f>
        <v>68.83</v>
      </c>
      <c r="F198" s="11">
        <f>ROUND(АТС!$F196*$F$41*$F$42/100,2)</f>
        <v>46.87</v>
      </c>
      <c r="G198" s="11">
        <f>ROUND(АТС!$F196*$G$41*$G$42/100,2)</f>
        <v>27.44</v>
      </c>
    </row>
    <row r="199" spans="1:7" x14ac:dyDescent="0.25">
      <c r="A199" s="251"/>
      <c r="B199" s="122">
        <f t="shared" si="3"/>
        <v>42558.5</v>
      </c>
      <c r="C199" s="125">
        <v>12</v>
      </c>
      <c r="D199" s="11">
        <f>ROUND(АТС!F197*$D$41*$D$42/100,2)</f>
        <v>73.069999999999993</v>
      </c>
      <c r="E199" s="11">
        <f>ROUND(АТС!F197*$E$41*$E$42/100,2)</f>
        <v>67.14</v>
      </c>
      <c r="F199" s="11">
        <f>ROUND(АТС!$F197*$F$41*$F$42/100,2)</f>
        <v>45.72</v>
      </c>
      <c r="G199" s="11">
        <f>ROUND(АТС!$F197*$G$41*$G$42/100,2)</f>
        <v>26.76</v>
      </c>
    </row>
    <row r="200" spans="1:7" x14ac:dyDescent="0.25">
      <c r="A200" s="251"/>
      <c r="B200" s="124">
        <f t="shared" si="3"/>
        <v>42558.541669999999</v>
      </c>
      <c r="C200" s="125">
        <v>13</v>
      </c>
      <c r="D200" s="11">
        <f>ROUND(АТС!F198*$D$41*$D$42/100,2)</f>
        <v>74</v>
      </c>
      <c r="E200" s="11">
        <f>ROUND(АТС!F198*$E$41*$E$42/100,2)</f>
        <v>68.010000000000005</v>
      </c>
      <c r="F200" s="11">
        <f>ROUND(АТС!$F198*$F$41*$F$42/100,2)</f>
        <v>46.31</v>
      </c>
      <c r="G200" s="11">
        <f>ROUND(АТС!$F198*$G$41*$G$42/100,2)</f>
        <v>27.11</v>
      </c>
    </row>
    <row r="201" spans="1:7" x14ac:dyDescent="0.25">
      <c r="A201" s="251"/>
      <c r="B201" s="124">
        <f t="shared" si="3"/>
        <v>42558.583330000001</v>
      </c>
      <c r="C201" s="125">
        <v>14</v>
      </c>
      <c r="D201" s="11">
        <f>ROUND(АТС!F199*$D$41*$D$42/100,2)</f>
        <v>74</v>
      </c>
      <c r="E201" s="11">
        <f>ROUND(АТС!F199*$E$41*$E$42/100,2)</f>
        <v>68</v>
      </c>
      <c r="F201" s="11">
        <f>ROUND(АТС!$F199*$F$41*$F$42/100,2)</f>
        <v>46.3</v>
      </c>
      <c r="G201" s="11">
        <f>ROUND(АТС!$F199*$G$41*$G$42/100,2)</f>
        <v>27.11</v>
      </c>
    </row>
    <row r="202" spans="1:7" x14ac:dyDescent="0.25">
      <c r="A202" s="251"/>
      <c r="B202" s="124">
        <f t="shared" si="3"/>
        <v>42558.625</v>
      </c>
      <c r="C202" s="125">
        <v>15</v>
      </c>
      <c r="D202" s="11">
        <f>ROUND(АТС!F200*$D$41*$D$42/100,2)</f>
        <v>75</v>
      </c>
      <c r="E202" s="11">
        <f>ROUND(АТС!F200*$E$41*$E$42/100,2)</f>
        <v>68.92</v>
      </c>
      <c r="F202" s="11">
        <f>ROUND(АТС!$F200*$F$41*$F$42/100,2)</f>
        <v>46.93</v>
      </c>
      <c r="G202" s="11">
        <f>ROUND(АТС!$F200*$G$41*$G$42/100,2)</f>
        <v>27.47</v>
      </c>
    </row>
    <row r="203" spans="1:7" x14ac:dyDescent="0.25">
      <c r="A203" s="251"/>
      <c r="B203" s="122">
        <f t="shared" si="3"/>
        <v>42558.666669999999</v>
      </c>
      <c r="C203" s="125">
        <v>16</v>
      </c>
      <c r="D203" s="11">
        <f>ROUND(АТС!F201*$D$41*$D$42/100,2)</f>
        <v>75.83</v>
      </c>
      <c r="E203" s="11">
        <f>ROUND(АТС!F201*$E$41*$E$42/100,2)</f>
        <v>69.680000000000007</v>
      </c>
      <c r="F203" s="11">
        <f>ROUND(АТС!$F201*$F$41*$F$42/100,2)</f>
        <v>47.45</v>
      </c>
      <c r="G203" s="11">
        <f>ROUND(АТС!$F201*$G$41*$G$42/100,2)</f>
        <v>27.78</v>
      </c>
    </row>
    <row r="204" spans="1:7" x14ac:dyDescent="0.25">
      <c r="A204" s="251"/>
      <c r="B204" s="124">
        <f t="shared" si="3"/>
        <v>42558.708330000001</v>
      </c>
      <c r="C204" s="125">
        <v>17</v>
      </c>
      <c r="D204" s="11">
        <f>ROUND(АТС!F202*$D$41*$D$42/100,2)</f>
        <v>77.05</v>
      </c>
      <c r="E204" s="11">
        <f>ROUND(АТС!F202*$E$41*$E$42/100,2)</f>
        <v>70.8</v>
      </c>
      <c r="F204" s="11">
        <f>ROUND(АТС!$F202*$F$41*$F$42/100,2)</f>
        <v>48.21</v>
      </c>
      <c r="G204" s="11">
        <f>ROUND(АТС!$F202*$G$41*$G$42/100,2)</f>
        <v>28.22</v>
      </c>
    </row>
    <row r="205" spans="1:7" x14ac:dyDescent="0.25">
      <c r="A205" s="251"/>
      <c r="B205" s="124">
        <f t="shared" si="3"/>
        <v>42558.75</v>
      </c>
      <c r="C205" s="125">
        <v>18</v>
      </c>
      <c r="D205" s="11">
        <f>ROUND(АТС!F203*$D$41*$D$42/100,2)</f>
        <v>80.989999999999995</v>
      </c>
      <c r="E205" s="11">
        <f>ROUND(АТС!F203*$E$41*$E$42/100,2)</f>
        <v>74.430000000000007</v>
      </c>
      <c r="F205" s="11">
        <f>ROUND(АТС!$F203*$F$41*$F$42/100,2)</f>
        <v>50.68</v>
      </c>
      <c r="G205" s="11">
        <f>ROUND(АТС!$F203*$G$41*$G$42/100,2)</f>
        <v>29.67</v>
      </c>
    </row>
    <row r="206" spans="1:7" x14ac:dyDescent="0.25">
      <c r="A206" s="251"/>
      <c r="B206" s="124">
        <f t="shared" si="3"/>
        <v>42558.791669999999</v>
      </c>
      <c r="C206" s="125">
        <v>19</v>
      </c>
      <c r="D206" s="11">
        <f>ROUND(АТС!F204*$D$41*$D$42/100,2)</f>
        <v>81.05</v>
      </c>
      <c r="E206" s="11">
        <f>ROUND(АТС!F204*$E$41*$E$42/100,2)</f>
        <v>74.48</v>
      </c>
      <c r="F206" s="11">
        <f>ROUND(АТС!$F204*$F$41*$F$42/100,2)</f>
        <v>50.72</v>
      </c>
      <c r="G206" s="11">
        <f>ROUND(АТС!$F204*$G$41*$G$42/100,2)</f>
        <v>29.69</v>
      </c>
    </row>
    <row r="207" spans="1:7" x14ac:dyDescent="0.25">
      <c r="A207" s="251"/>
      <c r="B207" s="122">
        <f t="shared" si="3"/>
        <v>42558.833330000001</v>
      </c>
      <c r="C207" s="125">
        <v>20</v>
      </c>
      <c r="D207" s="11">
        <f>ROUND(АТС!F205*$D$41*$D$42/100,2)</f>
        <v>76.34</v>
      </c>
      <c r="E207" s="11">
        <f>ROUND(АТС!F205*$E$41*$E$42/100,2)</f>
        <v>70.16</v>
      </c>
      <c r="F207" s="11">
        <f>ROUND(АТС!$F205*$F$41*$F$42/100,2)</f>
        <v>47.77</v>
      </c>
      <c r="G207" s="11">
        <f>ROUND(АТС!$F205*$G$41*$G$42/100,2)</f>
        <v>27.97</v>
      </c>
    </row>
    <row r="208" spans="1:7" x14ac:dyDescent="0.25">
      <c r="A208" s="251"/>
      <c r="B208" s="124">
        <f t="shared" si="3"/>
        <v>42558.875</v>
      </c>
      <c r="C208" s="125">
        <v>21</v>
      </c>
      <c r="D208" s="11">
        <f>ROUND(АТС!F206*$D$41*$D$42/100,2)</f>
        <v>80.59</v>
      </c>
      <c r="E208" s="11">
        <f>ROUND(АТС!F206*$E$41*$E$42/100,2)</f>
        <v>74.05</v>
      </c>
      <c r="F208" s="11">
        <f>ROUND(АТС!$F206*$F$41*$F$42/100,2)</f>
        <v>50.43</v>
      </c>
      <c r="G208" s="11">
        <f>ROUND(АТС!$F206*$G$41*$G$42/100,2)</f>
        <v>29.52</v>
      </c>
    </row>
    <row r="209" spans="1:7" x14ac:dyDescent="0.25">
      <c r="A209" s="251"/>
      <c r="B209" s="124">
        <f t="shared" si="3"/>
        <v>42558.916669999999</v>
      </c>
      <c r="C209" s="125">
        <v>22</v>
      </c>
      <c r="D209" s="11">
        <f>ROUND(АТС!F207*$D$41*$D$42/100,2)</f>
        <v>73.47</v>
      </c>
      <c r="E209" s="11">
        <f>ROUND(АТС!F207*$E$41*$E$42/100,2)</f>
        <v>67.510000000000005</v>
      </c>
      <c r="F209" s="11">
        <f>ROUND(АТС!$F207*$F$41*$F$42/100,2)</f>
        <v>45.97</v>
      </c>
      <c r="G209" s="11">
        <f>ROUND(АТС!$F207*$G$41*$G$42/100,2)</f>
        <v>26.91</v>
      </c>
    </row>
    <row r="210" spans="1:7" x14ac:dyDescent="0.25">
      <c r="A210" s="251"/>
      <c r="B210" s="124">
        <f t="shared" si="3"/>
        <v>42558.958330000001</v>
      </c>
      <c r="C210" s="125">
        <v>23</v>
      </c>
      <c r="D210" s="11">
        <f>ROUND(АТС!F208*$D$41*$D$42/100,2)</f>
        <v>87.8</v>
      </c>
      <c r="E210" s="11">
        <f>ROUND(АТС!F208*$E$41*$E$42/100,2)</f>
        <v>80.680000000000007</v>
      </c>
      <c r="F210" s="11">
        <f>ROUND(АТС!$F208*$F$41*$F$42/100,2)</f>
        <v>54.94</v>
      </c>
      <c r="G210" s="11">
        <f>ROUND(АТС!$F208*$G$41*$G$42/100,2)</f>
        <v>32.159999999999997</v>
      </c>
    </row>
    <row r="211" spans="1:7" x14ac:dyDescent="0.25">
      <c r="A211" s="251"/>
      <c r="B211" s="122">
        <f t="shared" si="3"/>
        <v>42559</v>
      </c>
      <c r="C211" s="125">
        <v>0</v>
      </c>
      <c r="D211" s="11">
        <f>ROUND(АТС!F209*$D$41*$D$42/100,2)</f>
        <v>75.8</v>
      </c>
      <c r="E211" s="11">
        <f>ROUND(АТС!F209*$E$41*$E$42/100,2)</f>
        <v>69.650000000000006</v>
      </c>
      <c r="F211" s="11">
        <f>ROUND(АТС!$F209*$F$41*$F$42/100,2)</f>
        <v>47.43</v>
      </c>
      <c r="G211" s="11">
        <f>ROUND(АТС!$F209*$G$41*$G$42/100,2)</f>
        <v>27.76</v>
      </c>
    </row>
    <row r="212" spans="1:7" x14ac:dyDescent="0.25">
      <c r="A212" s="251"/>
      <c r="B212" s="124">
        <f t="shared" si="3"/>
        <v>42559.041669999999</v>
      </c>
      <c r="C212" s="125">
        <v>1</v>
      </c>
      <c r="D212" s="11">
        <f>ROUND(АТС!F210*$D$41*$D$42/100,2)</f>
        <v>73.08</v>
      </c>
      <c r="E212" s="11">
        <f>ROUND(АТС!F210*$E$41*$E$42/100,2)</f>
        <v>67.16</v>
      </c>
      <c r="F212" s="11">
        <f>ROUND(АТС!$F210*$F$41*$F$42/100,2)</f>
        <v>45.73</v>
      </c>
      <c r="G212" s="11">
        <f>ROUND(АТС!$F210*$G$41*$G$42/100,2)</f>
        <v>26.77</v>
      </c>
    </row>
    <row r="213" spans="1:7" x14ac:dyDescent="0.25">
      <c r="A213" s="251"/>
      <c r="B213" s="124">
        <f t="shared" si="3"/>
        <v>42559.083330000001</v>
      </c>
      <c r="C213" s="125">
        <v>2</v>
      </c>
      <c r="D213" s="11">
        <f>ROUND(АТС!F211*$D$41*$D$42/100,2)</f>
        <v>79.44</v>
      </c>
      <c r="E213" s="11">
        <f>ROUND(АТС!F211*$E$41*$E$42/100,2)</f>
        <v>73</v>
      </c>
      <c r="F213" s="11">
        <f>ROUND(АТС!$F211*$F$41*$F$42/100,2)</f>
        <v>49.71</v>
      </c>
      <c r="G213" s="11">
        <f>ROUND(АТС!$F211*$G$41*$G$42/100,2)</f>
        <v>29.1</v>
      </c>
    </row>
    <row r="214" spans="1:7" x14ac:dyDescent="0.25">
      <c r="A214" s="251"/>
      <c r="B214" s="124">
        <f t="shared" si="3"/>
        <v>42559.125</v>
      </c>
      <c r="C214" s="125">
        <v>3</v>
      </c>
      <c r="D214" s="11">
        <f>ROUND(АТС!F212*$D$41*$D$42/100,2)</f>
        <v>79.430000000000007</v>
      </c>
      <c r="E214" s="11">
        <f>ROUND(АТС!F212*$E$41*$E$42/100,2)</f>
        <v>73</v>
      </c>
      <c r="F214" s="11">
        <f>ROUND(АТС!$F212*$F$41*$F$42/100,2)</f>
        <v>49.71</v>
      </c>
      <c r="G214" s="11">
        <f>ROUND(АТС!$F212*$G$41*$G$42/100,2)</f>
        <v>29.1</v>
      </c>
    </row>
    <row r="215" spans="1:7" x14ac:dyDescent="0.25">
      <c r="A215" s="251"/>
      <c r="B215" s="122">
        <f t="shared" si="3"/>
        <v>42559.166669999999</v>
      </c>
      <c r="C215" s="125">
        <v>4</v>
      </c>
      <c r="D215" s="11">
        <f>ROUND(АТС!F213*$D$41*$D$42/100,2)</f>
        <v>80.28</v>
      </c>
      <c r="E215" s="11">
        <f>ROUND(АТС!F213*$E$41*$E$42/100,2)</f>
        <v>73.77</v>
      </c>
      <c r="F215" s="11">
        <f>ROUND(АТС!$F213*$F$41*$F$42/100,2)</f>
        <v>50.23</v>
      </c>
      <c r="G215" s="11">
        <f>ROUND(АТС!$F213*$G$41*$G$42/100,2)</f>
        <v>29.41</v>
      </c>
    </row>
    <row r="216" spans="1:7" x14ac:dyDescent="0.25">
      <c r="A216" s="251"/>
      <c r="B216" s="124">
        <f t="shared" si="3"/>
        <v>42559.208330000001</v>
      </c>
      <c r="C216" s="125">
        <v>5</v>
      </c>
      <c r="D216" s="11">
        <f>ROUND(АТС!F214*$D$41*$D$42/100,2)</f>
        <v>87.98</v>
      </c>
      <c r="E216" s="11">
        <f>ROUND(АТС!F214*$E$41*$E$42/100,2)</f>
        <v>80.849999999999994</v>
      </c>
      <c r="F216" s="11">
        <f>ROUND(АТС!$F214*$F$41*$F$42/100,2)</f>
        <v>55.05</v>
      </c>
      <c r="G216" s="11">
        <f>ROUND(АТС!$F214*$G$41*$G$42/100,2)</f>
        <v>32.229999999999997</v>
      </c>
    </row>
    <row r="217" spans="1:7" x14ac:dyDescent="0.25">
      <c r="A217" s="251"/>
      <c r="B217" s="124">
        <f t="shared" si="3"/>
        <v>42559.25</v>
      </c>
      <c r="C217" s="125">
        <v>6</v>
      </c>
      <c r="D217" s="11">
        <f>ROUND(АТС!F215*$D$41*$D$42/100,2)</f>
        <v>78.58</v>
      </c>
      <c r="E217" s="11">
        <f>ROUND(АТС!F215*$E$41*$E$42/100,2)</f>
        <v>72.209999999999994</v>
      </c>
      <c r="F217" s="11">
        <f>ROUND(АТС!$F215*$F$41*$F$42/100,2)</f>
        <v>49.17</v>
      </c>
      <c r="G217" s="11">
        <f>ROUND(АТС!$F215*$G$41*$G$42/100,2)</f>
        <v>28.78</v>
      </c>
    </row>
    <row r="218" spans="1:7" x14ac:dyDescent="0.25">
      <c r="A218" s="251"/>
      <c r="B218" s="124">
        <f t="shared" si="3"/>
        <v>42559.291669999999</v>
      </c>
      <c r="C218" s="125">
        <v>7</v>
      </c>
      <c r="D218" s="11">
        <f>ROUND(АТС!F216*$D$41*$D$42/100,2)</f>
        <v>114.36</v>
      </c>
      <c r="E218" s="11">
        <f>ROUND(АТС!F216*$E$41*$E$42/100,2)</f>
        <v>105.09</v>
      </c>
      <c r="F218" s="11">
        <f>ROUND(АТС!$F216*$F$41*$F$42/100,2)</f>
        <v>71.56</v>
      </c>
      <c r="G218" s="11">
        <f>ROUND(АТС!$F216*$G$41*$G$42/100,2)</f>
        <v>41.89</v>
      </c>
    </row>
    <row r="219" spans="1:7" x14ac:dyDescent="0.25">
      <c r="A219" s="251"/>
      <c r="B219" s="122">
        <f t="shared" si="3"/>
        <v>42559.333330000001</v>
      </c>
      <c r="C219" s="125">
        <v>8</v>
      </c>
      <c r="D219" s="11">
        <f>ROUND(АТС!F217*$D$41*$D$42/100,2)</f>
        <v>99.02</v>
      </c>
      <c r="E219" s="11">
        <f>ROUND(АТС!F217*$E$41*$E$42/100,2)</f>
        <v>90.99</v>
      </c>
      <c r="F219" s="11">
        <f>ROUND(АТС!$F217*$F$41*$F$42/100,2)</f>
        <v>61.96</v>
      </c>
      <c r="G219" s="11">
        <f>ROUND(АТС!$F217*$G$41*$G$42/100,2)</f>
        <v>36.270000000000003</v>
      </c>
    </row>
    <row r="220" spans="1:7" x14ac:dyDescent="0.25">
      <c r="A220" s="251"/>
      <c r="B220" s="124">
        <f t="shared" si="3"/>
        <v>42559.375</v>
      </c>
      <c r="C220" s="125">
        <v>9</v>
      </c>
      <c r="D220" s="11">
        <f>ROUND(АТС!F218*$D$41*$D$42/100,2)</f>
        <v>82.58</v>
      </c>
      <c r="E220" s="11">
        <f>ROUND(АТС!F218*$E$41*$E$42/100,2)</f>
        <v>75.89</v>
      </c>
      <c r="F220" s="11">
        <f>ROUND(АТС!$F218*$F$41*$F$42/100,2)</f>
        <v>51.67</v>
      </c>
      <c r="G220" s="11">
        <f>ROUND(АТС!$F218*$G$41*$G$42/100,2)</f>
        <v>30.25</v>
      </c>
    </row>
    <row r="221" spans="1:7" x14ac:dyDescent="0.25">
      <c r="A221" s="251"/>
      <c r="B221" s="124">
        <f t="shared" si="3"/>
        <v>42559.416669999999</v>
      </c>
      <c r="C221" s="125">
        <v>10</v>
      </c>
      <c r="D221" s="11">
        <f>ROUND(АТС!F219*$D$41*$D$42/100,2)</f>
        <v>76.17</v>
      </c>
      <c r="E221" s="11">
        <f>ROUND(АТС!F219*$E$41*$E$42/100,2)</f>
        <v>69.989999999999995</v>
      </c>
      <c r="F221" s="11">
        <f>ROUND(АТС!$F219*$F$41*$F$42/100,2)</f>
        <v>47.66</v>
      </c>
      <c r="G221" s="11">
        <f>ROUND(АТС!$F219*$G$41*$G$42/100,2)</f>
        <v>27.9</v>
      </c>
    </row>
    <row r="222" spans="1:7" x14ac:dyDescent="0.25">
      <c r="A222" s="251"/>
      <c r="B222" s="124">
        <f t="shared" si="3"/>
        <v>42559.458330000001</v>
      </c>
      <c r="C222" s="125">
        <v>11</v>
      </c>
      <c r="D222" s="11">
        <f>ROUND(АТС!F220*$D$41*$D$42/100,2)</f>
        <v>74.7</v>
      </c>
      <c r="E222" s="11">
        <f>ROUND(АТС!F220*$E$41*$E$42/100,2)</f>
        <v>68.650000000000006</v>
      </c>
      <c r="F222" s="11">
        <f>ROUND(АТС!$F220*$F$41*$F$42/100,2)</f>
        <v>46.75</v>
      </c>
      <c r="G222" s="11">
        <f>ROUND(АТС!$F220*$G$41*$G$42/100,2)</f>
        <v>27.36</v>
      </c>
    </row>
    <row r="223" spans="1:7" x14ac:dyDescent="0.25">
      <c r="A223" s="251"/>
      <c r="B223" s="122">
        <f t="shared" si="3"/>
        <v>42559.5</v>
      </c>
      <c r="C223" s="125">
        <v>12</v>
      </c>
      <c r="D223" s="11">
        <f>ROUND(АТС!F221*$D$41*$D$42/100,2)</f>
        <v>76.150000000000006</v>
      </c>
      <c r="E223" s="11">
        <f>ROUND(АТС!F221*$E$41*$E$42/100,2)</f>
        <v>69.98</v>
      </c>
      <c r="F223" s="11">
        <f>ROUND(АТС!$F221*$F$41*$F$42/100,2)</f>
        <v>47.65</v>
      </c>
      <c r="G223" s="11">
        <f>ROUND(АТС!$F221*$G$41*$G$42/100,2)</f>
        <v>27.9</v>
      </c>
    </row>
    <row r="224" spans="1:7" x14ac:dyDescent="0.25">
      <c r="A224" s="251"/>
      <c r="B224" s="124">
        <f t="shared" si="3"/>
        <v>42559.541669999999</v>
      </c>
      <c r="C224" s="125">
        <v>13</v>
      </c>
      <c r="D224" s="11">
        <f>ROUND(АТС!F222*$D$41*$D$42/100,2)</f>
        <v>77.66</v>
      </c>
      <c r="E224" s="11">
        <f>ROUND(АТС!F222*$E$41*$E$42/100,2)</f>
        <v>71.37</v>
      </c>
      <c r="F224" s="11">
        <f>ROUND(АТС!$F222*$F$41*$F$42/100,2)</f>
        <v>48.6</v>
      </c>
      <c r="G224" s="11">
        <f>ROUND(АТС!$F222*$G$41*$G$42/100,2)</f>
        <v>28.45</v>
      </c>
    </row>
    <row r="225" spans="1:7" x14ac:dyDescent="0.25">
      <c r="A225" s="251"/>
      <c r="B225" s="124">
        <f t="shared" si="3"/>
        <v>42559.583330000001</v>
      </c>
      <c r="C225" s="125">
        <v>14</v>
      </c>
      <c r="D225" s="11">
        <f>ROUND(АТС!F223*$D$41*$D$42/100,2)</f>
        <v>79.22</v>
      </c>
      <c r="E225" s="11">
        <f>ROUND(АТС!F223*$E$41*$E$42/100,2)</f>
        <v>72.8</v>
      </c>
      <c r="F225" s="11">
        <f>ROUND(АТС!$F223*$F$41*$F$42/100,2)</f>
        <v>49.57</v>
      </c>
      <c r="G225" s="11">
        <f>ROUND(АТС!$F223*$G$41*$G$42/100,2)</f>
        <v>29.02</v>
      </c>
    </row>
    <row r="226" spans="1:7" x14ac:dyDescent="0.25">
      <c r="A226" s="251"/>
      <c r="B226" s="124">
        <f t="shared" si="3"/>
        <v>42559.625</v>
      </c>
      <c r="C226" s="125">
        <v>15</v>
      </c>
      <c r="D226" s="11">
        <f>ROUND(АТС!F224*$D$41*$D$42/100,2)</f>
        <v>79.23</v>
      </c>
      <c r="E226" s="11">
        <f>ROUND(АТС!F224*$E$41*$E$42/100,2)</f>
        <v>72.81</v>
      </c>
      <c r="F226" s="11">
        <f>ROUND(АТС!$F224*$F$41*$F$42/100,2)</f>
        <v>49.58</v>
      </c>
      <c r="G226" s="11">
        <f>ROUND(АТС!$F224*$G$41*$G$42/100,2)</f>
        <v>29.02</v>
      </c>
    </row>
    <row r="227" spans="1:7" x14ac:dyDescent="0.25">
      <c r="A227" s="251"/>
      <c r="B227" s="122">
        <f t="shared" si="3"/>
        <v>42559.666669999999</v>
      </c>
      <c r="C227" s="125">
        <v>16</v>
      </c>
      <c r="D227" s="11">
        <f>ROUND(АТС!F225*$D$41*$D$42/100,2)</f>
        <v>80.3</v>
      </c>
      <c r="E227" s="11">
        <f>ROUND(АТС!F225*$E$41*$E$42/100,2)</f>
        <v>73.790000000000006</v>
      </c>
      <c r="F227" s="11">
        <f>ROUND(АТС!$F225*$F$41*$F$42/100,2)</f>
        <v>50.25</v>
      </c>
      <c r="G227" s="11">
        <f>ROUND(АТС!$F225*$G$41*$G$42/100,2)</f>
        <v>29.42</v>
      </c>
    </row>
    <row r="228" spans="1:7" x14ac:dyDescent="0.25">
      <c r="A228" s="251"/>
      <c r="B228" s="124">
        <f t="shared" si="3"/>
        <v>42559.708330000001</v>
      </c>
      <c r="C228" s="125">
        <v>17</v>
      </c>
      <c r="D228" s="11">
        <f>ROUND(АТС!F226*$D$41*$D$42/100,2)</f>
        <v>81.680000000000007</v>
      </c>
      <c r="E228" s="11">
        <f>ROUND(АТС!F226*$E$41*$E$42/100,2)</f>
        <v>75.06</v>
      </c>
      <c r="F228" s="11">
        <f>ROUND(АТС!$F226*$F$41*$F$42/100,2)</f>
        <v>51.11</v>
      </c>
      <c r="G228" s="11">
        <f>ROUND(АТС!$F226*$G$41*$G$42/100,2)</f>
        <v>29.92</v>
      </c>
    </row>
    <row r="229" spans="1:7" x14ac:dyDescent="0.25">
      <c r="A229" s="251"/>
      <c r="B229" s="124">
        <f t="shared" si="3"/>
        <v>42559.75</v>
      </c>
      <c r="C229" s="125">
        <v>18</v>
      </c>
      <c r="D229" s="11">
        <f>ROUND(АТС!F227*$D$41*$D$42/100,2)</f>
        <v>83.07</v>
      </c>
      <c r="E229" s="11">
        <f>ROUND(АТС!F227*$E$41*$E$42/100,2)</f>
        <v>76.34</v>
      </c>
      <c r="F229" s="11">
        <f>ROUND(АТС!$F227*$F$41*$F$42/100,2)</f>
        <v>51.98</v>
      </c>
      <c r="G229" s="11">
        <f>ROUND(АТС!$F227*$G$41*$G$42/100,2)</f>
        <v>30.43</v>
      </c>
    </row>
    <row r="230" spans="1:7" x14ac:dyDescent="0.25">
      <c r="A230" s="251"/>
      <c r="B230" s="124">
        <f t="shared" si="3"/>
        <v>42559.791669999999</v>
      </c>
      <c r="C230" s="125">
        <v>19</v>
      </c>
      <c r="D230" s="11">
        <f>ROUND(АТС!F228*$D$41*$D$42/100,2)</f>
        <v>81.709999999999994</v>
      </c>
      <c r="E230" s="11">
        <f>ROUND(АТС!F228*$E$41*$E$42/100,2)</f>
        <v>75.09</v>
      </c>
      <c r="F230" s="11">
        <f>ROUND(АТС!$F228*$F$41*$F$42/100,2)</f>
        <v>51.13</v>
      </c>
      <c r="G230" s="11">
        <f>ROUND(АТС!$F228*$G$41*$G$42/100,2)</f>
        <v>29.93</v>
      </c>
    </row>
    <row r="231" spans="1:7" x14ac:dyDescent="0.25">
      <c r="A231" s="251"/>
      <c r="B231" s="122">
        <f t="shared" si="3"/>
        <v>42559.833330000001</v>
      </c>
      <c r="C231" s="125">
        <v>20</v>
      </c>
      <c r="D231" s="11">
        <f>ROUND(АТС!F229*$D$41*$D$42/100,2)</f>
        <v>76.97</v>
      </c>
      <c r="E231" s="11">
        <f>ROUND(АТС!F229*$E$41*$E$42/100,2)</f>
        <v>70.73</v>
      </c>
      <c r="F231" s="11">
        <f>ROUND(АТС!$F229*$F$41*$F$42/100,2)</f>
        <v>48.16</v>
      </c>
      <c r="G231" s="11">
        <f>ROUND(АТС!$F229*$G$41*$G$42/100,2)</f>
        <v>28.19</v>
      </c>
    </row>
    <row r="232" spans="1:7" x14ac:dyDescent="0.25">
      <c r="A232" s="251"/>
      <c r="B232" s="124">
        <f t="shared" si="3"/>
        <v>42559.875</v>
      </c>
      <c r="C232" s="125">
        <v>21</v>
      </c>
      <c r="D232" s="11">
        <f>ROUND(АТС!F230*$D$41*$D$42/100,2)</f>
        <v>77.069999999999993</v>
      </c>
      <c r="E232" s="11">
        <f>ROUND(АТС!F230*$E$41*$E$42/100,2)</f>
        <v>70.83</v>
      </c>
      <c r="F232" s="11">
        <f>ROUND(АТС!$F230*$F$41*$F$42/100,2)</f>
        <v>48.23</v>
      </c>
      <c r="G232" s="11">
        <f>ROUND(АТС!$F230*$G$41*$G$42/100,2)</f>
        <v>28.23</v>
      </c>
    </row>
    <row r="233" spans="1:7" x14ac:dyDescent="0.25">
      <c r="A233" s="251"/>
      <c r="B233" s="124">
        <f t="shared" si="3"/>
        <v>42559.916669999999</v>
      </c>
      <c r="C233" s="125">
        <v>22</v>
      </c>
      <c r="D233" s="11">
        <f>ROUND(АТС!F231*$D$41*$D$42/100,2)</f>
        <v>72.91</v>
      </c>
      <c r="E233" s="11">
        <f>ROUND(АТС!F231*$E$41*$E$42/100,2)</f>
        <v>67</v>
      </c>
      <c r="F233" s="11">
        <f>ROUND(АТС!$F231*$F$41*$F$42/100,2)</f>
        <v>45.62</v>
      </c>
      <c r="G233" s="11">
        <f>ROUND(АТС!$F231*$G$41*$G$42/100,2)</f>
        <v>26.71</v>
      </c>
    </row>
    <row r="234" spans="1:7" x14ac:dyDescent="0.25">
      <c r="A234" s="251"/>
      <c r="B234" s="124">
        <f t="shared" si="3"/>
        <v>42559.958330000001</v>
      </c>
      <c r="C234" s="125">
        <v>23</v>
      </c>
      <c r="D234" s="11">
        <f>ROUND(АТС!F232*$D$41*$D$42/100,2)</f>
        <v>88.61</v>
      </c>
      <c r="E234" s="11">
        <f>ROUND(АТС!F232*$E$41*$E$42/100,2)</f>
        <v>81.430000000000007</v>
      </c>
      <c r="F234" s="11">
        <f>ROUND(АТС!$F232*$F$41*$F$42/100,2)</f>
        <v>55.45</v>
      </c>
      <c r="G234" s="11">
        <f>ROUND(АТС!$F232*$G$41*$G$42/100,2)</f>
        <v>32.46</v>
      </c>
    </row>
    <row r="235" spans="1:7" x14ac:dyDescent="0.25">
      <c r="A235" s="251"/>
      <c r="B235" s="122">
        <f t="shared" si="3"/>
        <v>42560</v>
      </c>
      <c r="C235" s="125">
        <v>0</v>
      </c>
      <c r="D235" s="11">
        <f>ROUND(АТС!F233*$D$41*$D$42/100,2)</f>
        <v>79.95</v>
      </c>
      <c r="E235" s="11">
        <f>ROUND(АТС!F233*$E$41*$E$42/100,2)</f>
        <v>73.47</v>
      </c>
      <c r="F235" s="11">
        <f>ROUND(АТС!$F233*$F$41*$F$42/100,2)</f>
        <v>50.03</v>
      </c>
      <c r="G235" s="11">
        <f>ROUND(АТС!$F233*$G$41*$G$42/100,2)</f>
        <v>29.29</v>
      </c>
    </row>
    <row r="236" spans="1:7" x14ac:dyDescent="0.25">
      <c r="A236" s="251"/>
      <c r="B236" s="124">
        <f t="shared" si="3"/>
        <v>42560.041669999999</v>
      </c>
      <c r="C236" s="125">
        <v>1</v>
      </c>
      <c r="D236" s="11">
        <f>ROUND(АТС!F234*$D$41*$D$42/100,2)</f>
        <v>75.84</v>
      </c>
      <c r="E236" s="11">
        <f>ROUND(АТС!F234*$E$41*$E$42/100,2)</f>
        <v>69.69</v>
      </c>
      <c r="F236" s="11">
        <f>ROUND(АТС!$F234*$F$41*$F$42/100,2)</f>
        <v>47.46</v>
      </c>
      <c r="G236" s="11">
        <f>ROUND(АТС!$F234*$G$41*$G$42/100,2)</f>
        <v>27.78</v>
      </c>
    </row>
    <row r="237" spans="1:7" x14ac:dyDescent="0.25">
      <c r="A237" s="251"/>
      <c r="B237" s="124">
        <f t="shared" si="3"/>
        <v>42560.083330000001</v>
      </c>
      <c r="C237" s="125">
        <v>2</v>
      </c>
      <c r="D237" s="11">
        <f>ROUND(АТС!F235*$D$41*$D$42/100,2)</f>
        <v>73.489999999999995</v>
      </c>
      <c r="E237" s="11">
        <f>ROUND(АТС!F235*$E$41*$E$42/100,2)</f>
        <v>67.53</v>
      </c>
      <c r="F237" s="11">
        <f>ROUND(АТС!$F235*$F$41*$F$42/100,2)</f>
        <v>45.98</v>
      </c>
      <c r="G237" s="11">
        <f>ROUND(АТС!$F235*$G$41*$G$42/100,2)</f>
        <v>26.92</v>
      </c>
    </row>
    <row r="238" spans="1:7" x14ac:dyDescent="0.25">
      <c r="A238" s="251"/>
      <c r="B238" s="124">
        <f t="shared" si="3"/>
        <v>42560.125</v>
      </c>
      <c r="C238" s="125">
        <v>3</v>
      </c>
      <c r="D238" s="11">
        <f>ROUND(АТС!F236*$D$41*$D$42/100,2)</f>
        <v>75.2</v>
      </c>
      <c r="E238" s="11">
        <f>ROUND(АТС!F236*$E$41*$E$42/100,2)</f>
        <v>69.099999999999994</v>
      </c>
      <c r="F238" s="11">
        <f>ROUND(АТС!$F236*$F$41*$F$42/100,2)</f>
        <v>47.05</v>
      </c>
      <c r="G238" s="11">
        <f>ROUND(АТС!$F236*$G$41*$G$42/100,2)</f>
        <v>27.54</v>
      </c>
    </row>
    <row r="239" spans="1:7" x14ac:dyDescent="0.25">
      <c r="A239" s="251"/>
      <c r="B239" s="122">
        <f t="shared" si="3"/>
        <v>42560.166669999999</v>
      </c>
      <c r="C239" s="125">
        <v>4</v>
      </c>
      <c r="D239" s="11">
        <f>ROUND(АТС!F237*$D$41*$D$42/100,2)</f>
        <v>78.900000000000006</v>
      </c>
      <c r="E239" s="11">
        <f>ROUND(АТС!F237*$E$41*$E$42/100,2)</f>
        <v>72.5</v>
      </c>
      <c r="F239" s="11">
        <f>ROUND(АТС!$F237*$F$41*$F$42/100,2)</f>
        <v>49.37</v>
      </c>
      <c r="G239" s="11">
        <f>ROUND(АТС!$F237*$G$41*$G$42/100,2)</f>
        <v>28.9</v>
      </c>
    </row>
    <row r="240" spans="1:7" x14ac:dyDescent="0.25">
      <c r="A240" s="251"/>
      <c r="B240" s="124">
        <f t="shared" si="3"/>
        <v>42560.208330000001</v>
      </c>
      <c r="C240" s="125">
        <v>5</v>
      </c>
      <c r="D240" s="11">
        <f>ROUND(АТС!F238*$D$41*$D$42/100,2)</f>
        <v>83.06</v>
      </c>
      <c r="E240" s="11">
        <f>ROUND(АТС!F238*$E$41*$E$42/100,2)</f>
        <v>76.33</v>
      </c>
      <c r="F240" s="11">
        <f>ROUND(АТС!$F238*$F$41*$F$42/100,2)</f>
        <v>51.97</v>
      </c>
      <c r="G240" s="11">
        <f>ROUND(АТС!$F238*$G$41*$G$42/100,2)</f>
        <v>30.43</v>
      </c>
    </row>
    <row r="241" spans="1:7" x14ac:dyDescent="0.25">
      <c r="A241" s="251"/>
      <c r="B241" s="124">
        <f t="shared" si="3"/>
        <v>42560.25</v>
      </c>
      <c r="C241" s="125">
        <v>6</v>
      </c>
      <c r="D241" s="11">
        <f>ROUND(АТС!F239*$D$41*$D$42/100,2)</f>
        <v>78.97</v>
      </c>
      <c r="E241" s="11">
        <f>ROUND(АТС!F239*$E$41*$E$42/100,2)</f>
        <v>72.569999999999993</v>
      </c>
      <c r="F241" s="11">
        <f>ROUND(АТС!$F239*$F$41*$F$42/100,2)</f>
        <v>49.41</v>
      </c>
      <c r="G241" s="11">
        <f>ROUND(АТС!$F239*$G$41*$G$42/100,2)</f>
        <v>28.93</v>
      </c>
    </row>
    <row r="242" spans="1:7" x14ac:dyDescent="0.25">
      <c r="A242" s="251"/>
      <c r="B242" s="124">
        <f t="shared" si="3"/>
        <v>42560.291669999999</v>
      </c>
      <c r="C242" s="125">
        <v>7</v>
      </c>
      <c r="D242" s="11">
        <f>ROUND(АТС!F240*$D$41*$D$42/100,2)</f>
        <v>73.239999999999995</v>
      </c>
      <c r="E242" s="11">
        <f>ROUND(АТС!F240*$E$41*$E$42/100,2)</f>
        <v>67.3</v>
      </c>
      <c r="F242" s="11">
        <f>ROUND(АТС!$F240*$F$41*$F$42/100,2)</f>
        <v>45.83</v>
      </c>
      <c r="G242" s="11">
        <f>ROUND(АТС!$F240*$G$41*$G$42/100,2)</f>
        <v>26.83</v>
      </c>
    </row>
    <row r="243" spans="1:7" x14ac:dyDescent="0.25">
      <c r="A243" s="251"/>
      <c r="B243" s="122">
        <f t="shared" si="3"/>
        <v>42560.333330000001</v>
      </c>
      <c r="C243" s="125">
        <v>8</v>
      </c>
      <c r="D243" s="11">
        <f>ROUND(АТС!F241*$D$41*$D$42/100,2)</f>
        <v>108.8</v>
      </c>
      <c r="E243" s="11">
        <f>ROUND(АТС!F241*$E$41*$E$42/100,2)</f>
        <v>99.98</v>
      </c>
      <c r="F243" s="11">
        <f>ROUND(АТС!$F241*$F$41*$F$42/100,2)</f>
        <v>68.08</v>
      </c>
      <c r="G243" s="11">
        <f>ROUND(АТС!$F241*$G$41*$G$42/100,2)</f>
        <v>39.85</v>
      </c>
    </row>
    <row r="244" spans="1:7" x14ac:dyDescent="0.25">
      <c r="A244" s="251"/>
      <c r="B244" s="124">
        <f t="shared" si="3"/>
        <v>42560.375</v>
      </c>
      <c r="C244" s="125">
        <v>9</v>
      </c>
      <c r="D244" s="11">
        <f>ROUND(АТС!F242*$D$41*$D$42/100,2)</f>
        <v>87.32</v>
      </c>
      <c r="E244" s="11">
        <f>ROUND(АТС!F242*$E$41*$E$42/100,2)</f>
        <v>80.239999999999995</v>
      </c>
      <c r="F244" s="11">
        <f>ROUND(АТС!$F242*$F$41*$F$42/100,2)</f>
        <v>54.64</v>
      </c>
      <c r="G244" s="11">
        <f>ROUND(АТС!$F242*$G$41*$G$42/100,2)</f>
        <v>31.98</v>
      </c>
    </row>
    <row r="245" spans="1:7" x14ac:dyDescent="0.25">
      <c r="A245" s="251"/>
      <c r="B245" s="124">
        <f t="shared" si="3"/>
        <v>42560.416669999999</v>
      </c>
      <c r="C245" s="125">
        <v>10</v>
      </c>
      <c r="D245" s="11">
        <f>ROUND(АТС!F243*$D$41*$D$42/100,2)</f>
        <v>78.59</v>
      </c>
      <c r="E245" s="11">
        <f>ROUND(АТС!F243*$E$41*$E$42/100,2)</f>
        <v>72.22</v>
      </c>
      <c r="F245" s="11">
        <f>ROUND(АТС!$F243*$F$41*$F$42/100,2)</f>
        <v>49.18</v>
      </c>
      <c r="G245" s="11">
        <f>ROUND(АТС!$F243*$G$41*$G$42/100,2)</f>
        <v>28.79</v>
      </c>
    </row>
    <row r="246" spans="1:7" x14ac:dyDescent="0.25">
      <c r="A246" s="251"/>
      <c r="B246" s="124">
        <f t="shared" si="3"/>
        <v>42560.458330000001</v>
      </c>
      <c r="C246" s="125">
        <v>11</v>
      </c>
      <c r="D246" s="11">
        <f>ROUND(АТС!F244*$D$41*$D$42/100,2)</f>
        <v>77.05</v>
      </c>
      <c r="E246" s="11">
        <f>ROUND(АТС!F244*$E$41*$E$42/100,2)</f>
        <v>70.8</v>
      </c>
      <c r="F246" s="11">
        <f>ROUND(АТС!$F244*$F$41*$F$42/100,2)</f>
        <v>48.21</v>
      </c>
      <c r="G246" s="11">
        <f>ROUND(АТС!$F244*$G$41*$G$42/100,2)</f>
        <v>28.22</v>
      </c>
    </row>
    <row r="247" spans="1:7" x14ac:dyDescent="0.25">
      <c r="A247" s="251"/>
      <c r="B247" s="122">
        <f t="shared" si="3"/>
        <v>42560.5</v>
      </c>
      <c r="C247" s="125">
        <v>12</v>
      </c>
      <c r="D247" s="11">
        <f>ROUND(АТС!F245*$D$41*$D$42/100,2)</f>
        <v>77.05</v>
      </c>
      <c r="E247" s="11">
        <f>ROUND(АТС!F245*$E$41*$E$42/100,2)</f>
        <v>70.8</v>
      </c>
      <c r="F247" s="11">
        <f>ROUND(АТС!$F245*$F$41*$F$42/100,2)</f>
        <v>48.21</v>
      </c>
      <c r="G247" s="11">
        <f>ROUND(АТС!$F245*$G$41*$G$42/100,2)</f>
        <v>28.22</v>
      </c>
    </row>
    <row r="248" spans="1:7" x14ac:dyDescent="0.25">
      <c r="A248" s="251"/>
      <c r="B248" s="124">
        <f t="shared" si="3"/>
        <v>42560.541669999999</v>
      </c>
      <c r="C248" s="125">
        <v>13</v>
      </c>
      <c r="D248" s="11">
        <f>ROUND(АТС!F246*$D$41*$D$42/100,2)</f>
        <v>80.209999999999994</v>
      </c>
      <c r="E248" s="11">
        <f>ROUND(АТС!F246*$E$41*$E$42/100,2)</f>
        <v>73.709999999999994</v>
      </c>
      <c r="F248" s="11">
        <f>ROUND(АТС!$F246*$F$41*$F$42/100,2)</f>
        <v>50.19</v>
      </c>
      <c r="G248" s="11">
        <f>ROUND(АТС!$F246*$G$41*$G$42/100,2)</f>
        <v>29.38</v>
      </c>
    </row>
    <row r="249" spans="1:7" x14ac:dyDescent="0.25">
      <c r="A249" s="251"/>
      <c r="B249" s="124">
        <f t="shared" si="3"/>
        <v>42560.583330000001</v>
      </c>
      <c r="C249" s="125">
        <v>14</v>
      </c>
      <c r="D249" s="11">
        <f>ROUND(АТС!F247*$D$41*$D$42/100,2)</f>
        <v>79.38</v>
      </c>
      <c r="E249" s="11">
        <f>ROUND(АТС!F247*$E$41*$E$42/100,2)</f>
        <v>72.95</v>
      </c>
      <c r="F249" s="11">
        <f>ROUND(АТС!$F247*$F$41*$F$42/100,2)</f>
        <v>49.67</v>
      </c>
      <c r="G249" s="11">
        <f>ROUND(АТС!$F247*$G$41*$G$42/100,2)</f>
        <v>29.08</v>
      </c>
    </row>
    <row r="250" spans="1:7" x14ac:dyDescent="0.25">
      <c r="A250" s="251"/>
      <c r="B250" s="124">
        <f t="shared" si="3"/>
        <v>42560.625</v>
      </c>
      <c r="C250" s="125">
        <v>15</v>
      </c>
      <c r="D250" s="11">
        <f>ROUND(АТС!F248*$D$41*$D$42/100,2)</f>
        <v>79.37</v>
      </c>
      <c r="E250" s="11">
        <f>ROUND(АТС!F248*$E$41*$E$42/100,2)</f>
        <v>72.94</v>
      </c>
      <c r="F250" s="11">
        <f>ROUND(АТС!$F248*$F$41*$F$42/100,2)</f>
        <v>49.67</v>
      </c>
      <c r="G250" s="11">
        <f>ROUND(АТС!$F248*$G$41*$G$42/100,2)</f>
        <v>29.07</v>
      </c>
    </row>
    <row r="251" spans="1:7" x14ac:dyDescent="0.25">
      <c r="A251" s="251"/>
      <c r="B251" s="122">
        <f t="shared" si="3"/>
        <v>42560.666669999999</v>
      </c>
      <c r="C251" s="125">
        <v>16</v>
      </c>
      <c r="D251" s="11">
        <f>ROUND(АТС!F249*$D$41*$D$42/100,2)</f>
        <v>81.89</v>
      </c>
      <c r="E251" s="11">
        <f>ROUND(АТС!F249*$E$41*$E$42/100,2)</f>
        <v>75.25</v>
      </c>
      <c r="F251" s="11">
        <f>ROUND(АТС!$F249*$F$41*$F$42/100,2)</f>
        <v>51.24</v>
      </c>
      <c r="G251" s="11">
        <f>ROUND(АТС!$F249*$G$41*$G$42/100,2)</f>
        <v>30</v>
      </c>
    </row>
    <row r="252" spans="1:7" x14ac:dyDescent="0.25">
      <c r="A252" s="251"/>
      <c r="B252" s="124">
        <f t="shared" si="3"/>
        <v>42560.708330000001</v>
      </c>
      <c r="C252" s="125">
        <v>17</v>
      </c>
      <c r="D252" s="11">
        <f>ROUND(АТС!F250*$D$41*$D$42/100,2)</f>
        <v>80.22</v>
      </c>
      <c r="E252" s="11">
        <f>ROUND(АТС!F250*$E$41*$E$42/100,2)</f>
        <v>73.72</v>
      </c>
      <c r="F252" s="11">
        <f>ROUND(АТС!$F250*$F$41*$F$42/100,2)</f>
        <v>50.2</v>
      </c>
      <c r="G252" s="11">
        <f>ROUND(АТС!$F250*$G$41*$G$42/100,2)</f>
        <v>29.39</v>
      </c>
    </row>
    <row r="253" spans="1:7" x14ac:dyDescent="0.25">
      <c r="A253" s="251"/>
      <c r="B253" s="124">
        <f t="shared" si="3"/>
        <v>42560.75</v>
      </c>
      <c r="C253" s="125">
        <v>18</v>
      </c>
      <c r="D253" s="11">
        <f>ROUND(АТС!F251*$D$41*$D$42/100,2)</f>
        <v>80.209999999999994</v>
      </c>
      <c r="E253" s="11">
        <f>ROUND(АТС!F251*$E$41*$E$42/100,2)</f>
        <v>73.7</v>
      </c>
      <c r="F253" s="11">
        <f>ROUND(АТС!$F251*$F$41*$F$42/100,2)</f>
        <v>50.19</v>
      </c>
      <c r="G253" s="11">
        <f>ROUND(АТС!$F251*$G$41*$G$42/100,2)</f>
        <v>29.38</v>
      </c>
    </row>
    <row r="254" spans="1:7" x14ac:dyDescent="0.25">
      <c r="A254" s="251"/>
      <c r="B254" s="124">
        <f t="shared" si="3"/>
        <v>42560.791669999999</v>
      </c>
      <c r="C254" s="125">
        <v>19</v>
      </c>
      <c r="D254" s="11">
        <f>ROUND(АТС!F252*$D$41*$D$42/100,2)</f>
        <v>77.02</v>
      </c>
      <c r="E254" s="11">
        <f>ROUND(АТС!F252*$E$41*$E$42/100,2)</f>
        <v>70.78</v>
      </c>
      <c r="F254" s="11">
        <f>ROUND(АТС!$F252*$F$41*$F$42/100,2)</f>
        <v>48.19</v>
      </c>
      <c r="G254" s="11">
        <f>ROUND(АТС!$F252*$G$41*$G$42/100,2)</f>
        <v>28.21</v>
      </c>
    </row>
    <row r="255" spans="1:7" x14ac:dyDescent="0.25">
      <c r="A255" s="251"/>
      <c r="B255" s="122">
        <f t="shared" si="3"/>
        <v>42560.833330000001</v>
      </c>
      <c r="C255" s="125">
        <v>20</v>
      </c>
      <c r="D255" s="11">
        <f>ROUND(АТС!F253*$D$41*$D$42/100,2)</f>
        <v>80.39</v>
      </c>
      <c r="E255" s="11">
        <f>ROUND(АТС!F253*$E$41*$E$42/100,2)</f>
        <v>73.87</v>
      </c>
      <c r="F255" s="11">
        <f>ROUND(АТС!$F253*$F$41*$F$42/100,2)</f>
        <v>50.3</v>
      </c>
      <c r="G255" s="11">
        <f>ROUND(АТС!$F253*$G$41*$G$42/100,2)</f>
        <v>29.45</v>
      </c>
    </row>
    <row r="256" spans="1:7" x14ac:dyDescent="0.25">
      <c r="A256" s="251"/>
      <c r="B256" s="124">
        <f t="shared" si="3"/>
        <v>42560.875</v>
      </c>
      <c r="C256" s="125">
        <v>21</v>
      </c>
      <c r="D256" s="11">
        <f>ROUND(АТС!F254*$D$41*$D$42/100,2)</f>
        <v>80.48</v>
      </c>
      <c r="E256" s="11">
        <f>ROUND(АТС!F254*$E$41*$E$42/100,2)</f>
        <v>73.95</v>
      </c>
      <c r="F256" s="11">
        <f>ROUND(АТС!$F254*$F$41*$F$42/100,2)</f>
        <v>50.36</v>
      </c>
      <c r="G256" s="11">
        <f>ROUND(АТС!$F254*$G$41*$G$42/100,2)</f>
        <v>29.48</v>
      </c>
    </row>
    <row r="257" spans="1:7" x14ac:dyDescent="0.25">
      <c r="A257" s="251"/>
      <c r="B257" s="124">
        <f t="shared" si="3"/>
        <v>42560.916669999999</v>
      </c>
      <c r="C257" s="125">
        <v>22</v>
      </c>
      <c r="D257" s="11">
        <f>ROUND(АТС!F255*$D$41*$D$42/100,2)</f>
        <v>74.42</v>
      </c>
      <c r="E257" s="11">
        <f>ROUND(АТС!F255*$E$41*$E$42/100,2)</f>
        <v>68.39</v>
      </c>
      <c r="F257" s="11">
        <f>ROUND(АТС!$F255*$F$41*$F$42/100,2)</f>
        <v>46.57</v>
      </c>
      <c r="G257" s="11">
        <f>ROUND(АТС!$F255*$G$41*$G$42/100,2)</f>
        <v>27.26</v>
      </c>
    </row>
    <row r="258" spans="1:7" x14ac:dyDescent="0.25">
      <c r="A258" s="251"/>
      <c r="B258" s="124">
        <f t="shared" si="3"/>
        <v>42560.958330000001</v>
      </c>
      <c r="C258" s="125">
        <v>23</v>
      </c>
      <c r="D258" s="11">
        <f>ROUND(АТС!F256*$D$41*$D$42/100,2)</f>
        <v>84.44</v>
      </c>
      <c r="E258" s="11">
        <f>ROUND(АТС!F256*$E$41*$E$42/100,2)</f>
        <v>77.599999999999994</v>
      </c>
      <c r="F258" s="11">
        <f>ROUND(АТС!$F256*$F$41*$F$42/100,2)</f>
        <v>52.84</v>
      </c>
      <c r="G258" s="11">
        <f>ROUND(АТС!$F256*$G$41*$G$42/100,2)</f>
        <v>30.93</v>
      </c>
    </row>
    <row r="259" spans="1:7" x14ac:dyDescent="0.25">
      <c r="A259" s="251"/>
      <c r="B259" s="122">
        <f t="shared" si="3"/>
        <v>42561</v>
      </c>
      <c r="C259" s="125">
        <v>0</v>
      </c>
      <c r="D259" s="11">
        <f>ROUND(АТС!F257*$D$41*$D$42/100,2)</f>
        <v>75.430000000000007</v>
      </c>
      <c r="E259" s="11">
        <f>ROUND(АТС!F257*$E$41*$E$42/100,2)</f>
        <v>69.319999999999993</v>
      </c>
      <c r="F259" s="11">
        <f>ROUND(АТС!$F257*$F$41*$F$42/100,2)</f>
        <v>47.2</v>
      </c>
      <c r="G259" s="11">
        <f>ROUND(АТС!$F257*$G$41*$G$42/100,2)</f>
        <v>27.63</v>
      </c>
    </row>
    <row r="260" spans="1:7" x14ac:dyDescent="0.25">
      <c r="A260" s="251"/>
      <c r="B260" s="124">
        <f t="shared" ref="B260:B323" si="4">B236+1</f>
        <v>42561.041669999999</v>
      </c>
      <c r="C260" s="125">
        <v>1</v>
      </c>
      <c r="D260" s="11">
        <f>ROUND(АТС!F258*$D$41*$D$42/100,2)</f>
        <v>73.16</v>
      </c>
      <c r="E260" s="11">
        <f>ROUND(АТС!F258*$E$41*$E$42/100,2)</f>
        <v>67.23</v>
      </c>
      <c r="F260" s="11">
        <f>ROUND(АТС!$F258*$F$41*$F$42/100,2)</f>
        <v>45.78</v>
      </c>
      <c r="G260" s="11">
        <f>ROUND(АТС!$F258*$G$41*$G$42/100,2)</f>
        <v>26.8</v>
      </c>
    </row>
    <row r="261" spans="1:7" x14ac:dyDescent="0.25">
      <c r="A261" s="251"/>
      <c r="B261" s="124">
        <f t="shared" si="4"/>
        <v>42561.083330000001</v>
      </c>
      <c r="C261" s="125">
        <v>2</v>
      </c>
      <c r="D261" s="11">
        <f>ROUND(АТС!F259*$D$41*$D$42/100,2)</f>
        <v>72.89</v>
      </c>
      <c r="E261" s="11">
        <f>ROUND(АТС!F259*$E$41*$E$42/100,2)</f>
        <v>66.98</v>
      </c>
      <c r="F261" s="11">
        <f>ROUND(АТС!$F259*$F$41*$F$42/100,2)</f>
        <v>45.61</v>
      </c>
      <c r="G261" s="11">
        <f>ROUND(АТС!$F259*$G$41*$G$42/100,2)</f>
        <v>26.7</v>
      </c>
    </row>
    <row r="262" spans="1:7" x14ac:dyDescent="0.25">
      <c r="A262" s="251"/>
      <c r="B262" s="124">
        <f t="shared" si="4"/>
        <v>42561.125</v>
      </c>
      <c r="C262" s="125">
        <v>3</v>
      </c>
      <c r="D262" s="11">
        <f>ROUND(АТС!F260*$D$41*$D$42/100,2)</f>
        <v>77.459999999999994</v>
      </c>
      <c r="E262" s="11">
        <f>ROUND(АТС!F260*$E$41*$E$42/100,2)</f>
        <v>71.180000000000007</v>
      </c>
      <c r="F262" s="11">
        <f>ROUND(АТС!$F260*$F$41*$F$42/100,2)</f>
        <v>48.47</v>
      </c>
      <c r="G262" s="11">
        <f>ROUND(АТС!$F260*$G$41*$G$42/100,2)</f>
        <v>28.38</v>
      </c>
    </row>
    <row r="263" spans="1:7" x14ac:dyDescent="0.25">
      <c r="A263" s="251"/>
      <c r="B263" s="122">
        <f t="shared" si="4"/>
        <v>42561.166669999999</v>
      </c>
      <c r="C263" s="125">
        <v>4</v>
      </c>
      <c r="D263" s="11">
        <f>ROUND(АТС!F261*$D$41*$D$42/100,2)</f>
        <v>81.39</v>
      </c>
      <c r="E263" s="11">
        <f>ROUND(АТС!F261*$E$41*$E$42/100,2)</f>
        <v>74.790000000000006</v>
      </c>
      <c r="F263" s="11">
        <f>ROUND(АТС!$F261*$F$41*$F$42/100,2)</f>
        <v>50.93</v>
      </c>
      <c r="G263" s="11">
        <f>ROUND(АТС!$F261*$G$41*$G$42/100,2)</f>
        <v>29.81</v>
      </c>
    </row>
    <row r="264" spans="1:7" x14ac:dyDescent="0.25">
      <c r="A264" s="251"/>
      <c r="B264" s="124">
        <f t="shared" si="4"/>
        <v>42561.208330000001</v>
      </c>
      <c r="C264" s="125">
        <v>5</v>
      </c>
      <c r="D264" s="11">
        <f>ROUND(АТС!F262*$D$41*$D$42/100,2)</f>
        <v>85.81</v>
      </c>
      <c r="E264" s="11">
        <f>ROUND(АТС!F262*$E$41*$E$42/100,2)</f>
        <v>78.849999999999994</v>
      </c>
      <c r="F264" s="11">
        <f>ROUND(АТС!$F262*$F$41*$F$42/100,2)</f>
        <v>53.69</v>
      </c>
      <c r="G264" s="11">
        <f>ROUND(АТС!$F262*$G$41*$G$42/100,2)</f>
        <v>31.43</v>
      </c>
    </row>
    <row r="265" spans="1:7" x14ac:dyDescent="0.25">
      <c r="A265" s="251"/>
      <c r="B265" s="124">
        <f t="shared" si="4"/>
        <v>42561.25</v>
      </c>
      <c r="C265" s="125">
        <v>6</v>
      </c>
      <c r="D265" s="11">
        <f>ROUND(АТС!F263*$D$41*$D$42/100,2)</f>
        <v>79.44</v>
      </c>
      <c r="E265" s="11">
        <f>ROUND(АТС!F263*$E$41*$E$42/100,2)</f>
        <v>73.010000000000005</v>
      </c>
      <c r="F265" s="11">
        <f>ROUND(АТС!$F263*$F$41*$F$42/100,2)</f>
        <v>49.71</v>
      </c>
      <c r="G265" s="11">
        <f>ROUND(АТС!$F263*$G$41*$G$42/100,2)</f>
        <v>29.1</v>
      </c>
    </row>
    <row r="266" spans="1:7" x14ac:dyDescent="0.25">
      <c r="A266" s="251"/>
      <c r="B266" s="124">
        <f t="shared" si="4"/>
        <v>42561.291669999999</v>
      </c>
      <c r="C266" s="125">
        <v>7</v>
      </c>
      <c r="D266" s="11">
        <f>ROUND(АТС!F264*$D$41*$D$42/100,2)</f>
        <v>72.83</v>
      </c>
      <c r="E266" s="11">
        <f>ROUND(АТС!F264*$E$41*$E$42/100,2)</f>
        <v>66.930000000000007</v>
      </c>
      <c r="F266" s="11">
        <f>ROUND(АТС!$F264*$F$41*$F$42/100,2)</f>
        <v>45.58</v>
      </c>
      <c r="G266" s="11">
        <f>ROUND(АТС!$F264*$G$41*$G$42/100,2)</f>
        <v>26.68</v>
      </c>
    </row>
    <row r="267" spans="1:7" x14ac:dyDescent="0.25">
      <c r="A267" s="251"/>
      <c r="B267" s="122">
        <f t="shared" si="4"/>
        <v>42561.333330000001</v>
      </c>
      <c r="C267" s="125">
        <v>8</v>
      </c>
      <c r="D267" s="11">
        <f>ROUND(АТС!F265*$D$41*$D$42/100,2)</f>
        <v>109.59</v>
      </c>
      <c r="E267" s="11">
        <f>ROUND(АТС!F265*$E$41*$E$42/100,2)</f>
        <v>100.71</v>
      </c>
      <c r="F267" s="11">
        <f>ROUND(АТС!$F265*$F$41*$F$42/100,2)</f>
        <v>68.569999999999993</v>
      </c>
      <c r="G267" s="11">
        <f>ROUND(АТС!$F265*$G$41*$G$42/100,2)</f>
        <v>40.14</v>
      </c>
    </row>
    <row r="268" spans="1:7" x14ac:dyDescent="0.25">
      <c r="A268" s="251"/>
      <c r="B268" s="124">
        <f t="shared" si="4"/>
        <v>42561.375</v>
      </c>
      <c r="C268" s="125">
        <v>9</v>
      </c>
      <c r="D268" s="11">
        <f>ROUND(АТС!F266*$D$41*$D$42/100,2)</f>
        <v>93</v>
      </c>
      <c r="E268" s="11">
        <f>ROUND(АТС!F266*$E$41*$E$42/100,2)</f>
        <v>85.46</v>
      </c>
      <c r="F268" s="11">
        <f>ROUND(АТС!$F266*$F$41*$F$42/100,2)</f>
        <v>58.19</v>
      </c>
      <c r="G268" s="11">
        <f>ROUND(АТС!$F266*$G$41*$G$42/100,2)</f>
        <v>34.07</v>
      </c>
    </row>
    <row r="269" spans="1:7" x14ac:dyDescent="0.25">
      <c r="A269" s="251"/>
      <c r="B269" s="124">
        <f t="shared" si="4"/>
        <v>42561.416669999999</v>
      </c>
      <c r="C269" s="125">
        <v>10</v>
      </c>
      <c r="D269" s="11">
        <f>ROUND(АТС!F267*$D$41*$D$42/100,2)</f>
        <v>83.21</v>
      </c>
      <c r="E269" s="11">
        <f>ROUND(АТС!F267*$E$41*$E$42/100,2)</f>
        <v>76.47</v>
      </c>
      <c r="F269" s="11">
        <f>ROUND(АТС!$F267*$F$41*$F$42/100,2)</f>
        <v>52.07</v>
      </c>
      <c r="G269" s="11">
        <f>ROUND(АТС!$F267*$G$41*$G$42/100,2)</f>
        <v>30.48</v>
      </c>
    </row>
    <row r="270" spans="1:7" x14ac:dyDescent="0.25">
      <c r="A270" s="251"/>
      <c r="B270" s="124">
        <f t="shared" si="4"/>
        <v>42561.458330000001</v>
      </c>
      <c r="C270" s="125">
        <v>11</v>
      </c>
      <c r="D270" s="11">
        <f>ROUND(АТС!F268*$D$41*$D$42/100,2)</f>
        <v>80.66</v>
      </c>
      <c r="E270" s="11">
        <f>ROUND(АТС!F268*$E$41*$E$42/100,2)</f>
        <v>74.12</v>
      </c>
      <c r="F270" s="11">
        <f>ROUND(АТС!$F268*$F$41*$F$42/100,2)</f>
        <v>50.47</v>
      </c>
      <c r="G270" s="11">
        <f>ROUND(АТС!$F268*$G$41*$G$42/100,2)</f>
        <v>29.55</v>
      </c>
    </row>
    <row r="271" spans="1:7" x14ac:dyDescent="0.25">
      <c r="A271" s="251"/>
      <c r="B271" s="122">
        <f t="shared" si="4"/>
        <v>42561.5</v>
      </c>
      <c r="C271" s="125">
        <v>12</v>
      </c>
      <c r="D271" s="11">
        <f>ROUND(АТС!F269*$D$41*$D$42/100,2)</f>
        <v>80.64</v>
      </c>
      <c r="E271" s="11">
        <f>ROUND(АТС!F269*$E$41*$E$42/100,2)</f>
        <v>74.11</v>
      </c>
      <c r="F271" s="11">
        <f>ROUND(АТС!$F269*$F$41*$F$42/100,2)</f>
        <v>50.46</v>
      </c>
      <c r="G271" s="11">
        <f>ROUND(АТС!$F269*$G$41*$G$42/100,2)</f>
        <v>29.54</v>
      </c>
    </row>
    <row r="272" spans="1:7" x14ac:dyDescent="0.25">
      <c r="A272" s="251"/>
      <c r="B272" s="124">
        <f t="shared" si="4"/>
        <v>42561.541669999999</v>
      </c>
      <c r="C272" s="125">
        <v>13</v>
      </c>
      <c r="D272" s="11">
        <f>ROUND(АТС!F270*$D$41*$D$42/100,2)</f>
        <v>83.2</v>
      </c>
      <c r="E272" s="11">
        <f>ROUND(АТС!F270*$E$41*$E$42/100,2)</f>
        <v>76.459999999999994</v>
      </c>
      <c r="F272" s="11">
        <f>ROUND(АТС!$F270*$F$41*$F$42/100,2)</f>
        <v>52.06</v>
      </c>
      <c r="G272" s="11">
        <f>ROUND(АТС!$F270*$G$41*$G$42/100,2)</f>
        <v>30.48</v>
      </c>
    </row>
    <row r="273" spans="1:7" x14ac:dyDescent="0.25">
      <c r="A273" s="251"/>
      <c r="B273" s="124">
        <f t="shared" si="4"/>
        <v>42561.583330000001</v>
      </c>
      <c r="C273" s="125">
        <v>14</v>
      </c>
      <c r="D273" s="11">
        <f>ROUND(АТС!F271*$D$41*$D$42/100,2)</f>
        <v>87.84</v>
      </c>
      <c r="E273" s="11">
        <f>ROUND(АТС!F271*$E$41*$E$42/100,2)</f>
        <v>80.72</v>
      </c>
      <c r="F273" s="11">
        <f>ROUND(АТС!$F271*$F$41*$F$42/100,2)</f>
        <v>54.96</v>
      </c>
      <c r="G273" s="11">
        <f>ROUND(АТС!$F271*$G$41*$G$42/100,2)</f>
        <v>32.18</v>
      </c>
    </row>
    <row r="274" spans="1:7" x14ac:dyDescent="0.25">
      <c r="A274" s="251"/>
      <c r="B274" s="124">
        <f t="shared" si="4"/>
        <v>42561.625</v>
      </c>
      <c r="C274" s="125">
        <v>15</v>
      </c>
      <c r="D274" s="11">
        <f>ROUND(АТС!F272*$D$41*$D$42/100,2)</f>
        <v>87.84</v>
      </c>
      <c r="E274" s="11">
        <f>ROUND(АТС!F272*$E$41*$E$42/100,2)</f>
        <v>80.72</v>
      </c>
      <c r="F274" s="11">
        <f>ROUND(АТС!$F272*$F$41*$F$42/100,2)</f>
        <v>54.96</v>
      </c>
      <c r="G274" s="11">
        <f>ROUND(АТС!$F272*$G$41*$G$42/100,2)</f>
        <v>32.18</v>
      </c>
    </row>
    <row r="275" spans="1:7" x14ac:dyDescent="0.25">
      <c r="A275" s="251"/>
      <c r="B275" s="122">
        <f t="shared" si="4"/>
        <v>42561.666669999999</v>
      </c>
      <c r="C275" s="125">
        <v>16</v>
      </c>
      <c r="D275" s="11">
        <f>ROUND(АТС!F273*$D$41*$D$42/100,2)</f>
        <v>87.91</v>
      </c>
      <c r="E275" s="11">
        <f>ROUND(АТС!F273*$E$41*$E$42/100,2)</f>
        <v>80.78</v>
      </c>
      <c r="F275" s="11">
        <f>ROUND(АТС!$F273*$F$41*$F$42/100,2)</f>
        <v>55.01</v>
      </c>
      <c r="G275" s="11">
        <f>ROUND(АТС!$F273*$G$41*$G$42/100,2)</f>
        <v>32.200000000000003</v>
      </c>
    </row>
    <row r="276" spans="1:7" x14ac:dyDescent="0.25">
      <c r="A276" s="251"/>
      <c r="B276" s="124">
        <f t="shared" si="4"/>
        <v>42561.708330000001</v>
      </c>
      <c r="C276" s="125">
        <v>17</v>
      </c>
      <c r="D276" s="11">
        <f>ROUND(АТС!F274*$D$41*$D$42/100,2)</f>
        <v>87.91</v>
      </c>
      <c r="E276" s="11">
        <f>ROUND(АТС!F274*$E$41*$E$42/100,2)</f>
        <v>80.78</v>
      </c>
      <c r="F276" s="11">
        <f>ROUND(АТС!$F274*$F$41*$F$42/100,2)</f>
        <v>55.01</v>
      </c>
      <c r="G276" s="11">
        <f>ROUND(АТС!$F274*$G$41*$G$42/100,2)</f>
        <v>32.200000000000003</v>
      </c>
    </row>
    <row r="277" spans="1:7" x14ac:dyDescent="0.25">
      <c r="A277" s="251"/>
      <c r="B277" s="124">
        <f t="shared" si="4"/>
        <v>42561.75</v>
      </c>
      <c r="C277" s="125">
        <v>18</v>
      </c>
      <c r="D277" s="11">
        <f>ROUND(АТС!F275*$D$41*$D$42/100,2)</f>
        <v>80.7</v>
      </c>
      <c r="E277" s="11">
        <f>ROUND(АТС!F275*$E$41*$E$42/100,2)</f>
        <v>74.16</v>
      </c>
      <c r="F277" s="11">
        <f>ROUND(АТС!$F275*$F$41*$F$42/100,2)</f>
        <v>50.5</v>
      </c>
      <c r="G277" s="11">
        <f>ROUND(АТС!$F275*$G$41*$G$42/100,2)</f>
        <v>29.56</v>
      </c>
    </row>
    <row r="278" spans="1:7" x14ac:dyDescent="0.25">
      <c r="A278" s="251"/>
      <c r="B278" s="124">
        <f t="shared" si="4"/>
        <v>42561.791669999999</v>
      </c>
      <c r="C278" s="125">
        <v>19</v>
      </c>
      <c r="D278" s="11">
        <f>ROUND(АТС!F276*$D$41*$D$42/100,2)</f>
        <v>77.42</v>
      </c>
      <c r="E278" s="11">
        <f>ROUND(АТС!F276*$E$41*$E$42/100,2)</f>
        <v>71.14</v>
      </c>
      <c r="F278" s="11">
        <f>ROUND(АТС!$F276*$F$41*$F$42/100,2)</f>
        <v>48.44</v>
      </c>
      <c r="G278" s="11">
        <f>ROUND(АТС!$F276*$G$41*$G$42/100,2)</f>
        <v>28.36</v>
      </c>
    </row>
    <row r="279" spans="1:7" x14ac:dyDescent="0.25">
      <c r="A279" s="251"/>
      <c r="B279" s="122">
        <f t="shared" si="4"/>
        <v>42561.833330000001</v>
      </c>
      <c r="C279" s="125">
        <v>20</v>
      </c>
      <c r="D279" s="11">
        <f>ROUND(АТС!F277*$D$41*$D$42/100,2)</f>
        <v>78.22</v>
      </c>
      <c r="E279" s="11">
        <f>ROUND(АТС!F277*$E$41*$E$42/100,2)</f>
        <v>71.88</v>
      </c>
      <c r="F279" s="11">
        <f>ROUND(АТС!$F277*$F$41*$F$42/100,2)</f>
        <v>48.95</v>
      </c>
      <c r="G279" s="11">
        <f>ROUND(АТС!$F277*$G$41*$G$42/100,2)</f>
        <v>28.65</v>
      </c>
    </row>
    <row r="280" spans="1:7" x14ac:dyDescent="0.25">
      <c r="A280" s="251"/>
      <c r="B280" s="124">
        <f t="shared" si="4"/>
        <v>42561.875</v>
      </c>
      <c r="C280" s="125">
        <v>21</v>
      </c>
      <c r="D280" s="11">
        <f>ROUND(АТС!F278*$D$41*$D$42/100,2)</f>
        <v>79.55</v>
      </c>
      <c r="E280" s="11">
        <f>ROUND(АТС!F278*$E$41*$E$42/100,2)</f>
        <v>73.099999999999994</v>
      </c>
      <c r="F280" s="11">
        <f>ROUND(АТС!$F278*$F$41*$F$42/100,2)</f>
        <v>49.78</v>
      </c>
      <c r="G280" s="11">
        <f>ROUND(АТС!$F278*$G$41*$G$42/100,2)</f>
        <v>29.14</v>
      </c>
    </row>
    <row r="281" spans="1:7" x14ac:dyDescent="0.25">
      <c r="A281" s="251"/>
      <c r="B281" s="124">
        <f t="shared" si="4"/>
        <v>42561.916669999999</v>
      </c>
      <c r="C281" s="125">
        <v>22</v>
      </c>
      <c r="D281" s="11">
        <f>ROUND(АТС!F279*$D$41*$D$42/100,2)</f>
        <v>73.959999999999994</v>
      </c>
      <c r="E281" s="11">
        <f>ROUND(АТС!F279*$E$41*$E$42/100,2)</f>
        <v>67.97</v>
      </c>
      <c r="F281" s="11">
        <f>ROUND(АТС!$F279*$F$41*$F$42/100,2)</f>
        <v>46.28</v>
      </c>
      <c r="G281" s="11">
        <f>ROUND(АТС!$F279*$G$41*$G$42/100,2)</f>
        <v>27.09</v>
      </c>
    </row>
    <row r="282" spans="1:7" x14ac:dyDescent="0.25">
      <c r="A282" s="251"/>
      <c r="B282" s="124">
        <f t="shared" si="4"/>
        <v>42561.958330000001</v>
      </c>
      <c r="C282" s="125">
        <v>23</v>
      </c>
      <c r="D282" s="11">
        <f>ROUND(АТС!F280*$D$41*$D$42/100,2)</f>
        <v>84.87</v>
      </c>
      <c r="E282" s="11">
        <f>ROUND(АТС!F280*$E$41*$E$42/100,2)</f>
        <v>78</v>
      </c>
      <c r="F282" s="11">
        <f>ROUND(АТС!$F280*$F$41*$F$42/100,2)</f>
        <v>53.11</v>
      </c>
      <c r="G282" s="11">
        <f>ROUND(АТС!$F280*$G$41*$G$42/100,2)</f>
        <v>31.09</v>
      </c>
    </row>
    <row r="283" spans="1:7" x14ac:dyDescent="0.25">
      <c r="A283" s="251"/>
      <c r="B283" s="122">
        <f t="shared" si="4"/>
        <v>42562</v>
      </c>
      <c r="C283" s="125">
        <v>0</v>
      </c>
      <c r="D283" s="11">
        <f>ROUND(АТС!F281*$D$41*$D$42/100,2)</f>
        <v>74.260000000000005</v>
      </c>
      <c r="E283" s="11">
        <f>ROUND(АТС!F281*$E$41*$E$42/100,2)</f>
        <v>68.239999999999995</v>
      </c>
      <c r="F283" s="11">
        <f>ROUND(АТС!$F281*$F$41*$F$42/100,2)</f>
        <v>46.47</v>
      </c>
      <c r="G283" s="11">
        <f>ROUND(АТС!$F281*$G$41*$G$42/100,2)</f>
        <v>27.2</v>
      </c>
    </row>
    <row r="284" spans="1:7" x14ac:dyDescent="0.25">
      <c r="A284" s="251"/>
      <c r="B284" s="124">
        <f t="shared" si="4"/>
        <v>42562.041669999999</v>
      </c>
      <c r="C284" s="125">
        <v>1</v>
      </c>
      <c r="D284" s="11">
        <f>ROUND(АТС!F282*$D$41*$D$42/100,2)</f>
        <v>72.83</v>
      </c>
      <c r="E284" s="11">
        <f>ROUND(АТС!F282*$E$41*$E$42/100,2)</f>
        <v>66.92</v>
      </c>
      <c r="F284" s="11">
        <f>ROUND(АТС!$F282*$F$41*$F$42/100,2)</f>
        <v>45.57</v>
      </c>
      <c r="G284" s="11">
        <f>ROUND(АТС!$F282*$G$41*$G$42/100,2)</f>
        <v>26.68</v>
      </c>
    </row>
    <row r="285" spans="1:7" x14ac:dyDescent="0.25">
      <c r="A285" s="251"/>
      <c r="B285" s="124">
        <f t="shared" si="4"/>
        <v>42562.083330000001</v>
      </c>
      <c r="C285" s="125">
        <v>2</v>
      </c>
      <c r="D285" s="11">
        <f>ROUND(АТС!F283*$D$41*$D$42/100,2)</f>
        <v>79.84</v>
      </c>
      <c r="E285" s="11">
        <f>ROUND(АТС!F283*$E$41*$E$42/100,2)</f>
        <v>73.37</v>
      </c>
      <c r="F285" s="11">
        <f>ROUND(АТС!$F283*$F$41*$F$42/100,2)</f>
        <v>49.96</v>
      </c>
      <c r="G285" s="11">
        <f>ROUND(АТС!$F283*$G$41*$G$42/100,2)</f>
        <v>29.25</v>
      </c>
    </row>
    <row r="286" spans="1:7" x14ac:dyDescent="0.25">
      <c r="A286" s="251"/>
      <c r="B286" s="124">
        <f t="shared" si="4"/>
        <v>42562.125</v>
      </c>
      <c r="C286" s="125">
        <v>3</v>
      </c>
      <c r="D286" s="11">
        <f>ROUND(АТС!F284*$D$41*$D$42/100,2)</f>
        <v>79.86</v>
      </c>
      <c r="E286" s="11">
        <f>ROUND(АТС!F284*$E$41*$E$42/100,2)</f>
        <v>73.39</v>
      </c>
      <c r="F286" s="11">
        <f>ROUND(АТС!$F284*$F$41*$F$42/100,2)</f>
        <v>49.97</v>
      </c>
      <c r="G286" s="11">
        <f>ROUND(АТС!$F284*$G$41*$G$42/100,2)</f>
        <v>29.25</v>
      </c>
    </row>
    <row r="287" spans="1:7" x14ac:dyDescent="0.25">
      <c r="A287" s="251"/>
      <c r="B287" s="122">
        <f t="shared" si="4"/>
        <v>42562.166669999999</v>
      </c>
      <c r="C287" s="125">
        <v>4</v>
      </c>
      <c r="D287" s="11">
        <f>ROUND(АТС!F285*$D$41*$D$42/100,2)</f>
        <v>84.37</v>
      </c>
      <c r="E287" s="11">
        <f>ROUND(АТС!F285*$E$41*$E$42/100,2)</f>
        <v>77.53</v>
      </c>
      <c r="F287" s="11">
        <f>ROUND(АТС!$F285*$F$41*$F$42/100,2)</f>
        <v>52.8</v>
      </c>
      <c r="G287" s="11">
        <f>ROUND(АТС!$F285*$G$41*$G$42/100,2)</f>
        <v>30.91</v>
      </c>
    </row>
    <row r="288" spans="1:7" x14ac:dyDescent="0.25">
      <c r="A288" s="251"/>
      <c r="B288" s="124">
        <f t="shared" si="4"/>
        <v>42562.208330000001</v>
      </c>
      <c r="C288" s="125">
        <v>5</v>
      </c>
      <c r="D288" s="11">
        <f>ROUND(АТС!F286*$D$41*$D$42/100,2)</f>
        <v>90.51</v>
      </c>
      <c r="E288" s="11">
        <f>ROUND(АТС!F286*$E$41*$E$42/100,2)</f>
        <v>83.18</v>
      </c>
      <c r="F288" s="11">
        <f>ROUND(АТС!$F286*$F$41*$F$42/100,2)</f>
        <v>56.64</v>
      </c>
      <c r="G288" s="11">
        <f>ROUND(АТС!$F286*$G$41*$G$42/100,2)</f>
        <v>33.159999999999997</v>
      </c>
    </row>
    <row r="289" spans="1:7" x14ac:dyDescent="0.25">
      <c r="A289" s="251"/>
      <c r="B289" s="124">
        <f t="shared" si="4"/>
        <v>42562.25</v>
      </c>
      <c r="C289" s="125">
        <v>6</v>
      </c>
      <c r="D289" s="11">
        <f>ROUND(АТС!F287*$D$41*$D$42/100,2)</f>
        <v>84.35</v>
      </c>
      <c r="E289" s="11">
        <f>ROUND(АТС!F287*$E$41*$E$42/100,2)</f>
        <v>77.510000000000005</v>
      </c>
      <c r="F289" s="11">
        <f>ROUND(АТС!$F287*$F$41*$F$42/100,2)</f>
        <v>52.78</v>
      </c>
      <c r="G289" s="11">
        <f>ROUND(АТС!$F287*$G$41*$G$42/100,2)</f>
        <v>30.9</v>
      </c>
    </row>
    <row r="290" spans="1:7" x14ac:dyDescent="0.25">
      <c r="A290" s="251"/>
      <c r="B290" s="124">
        <f t="shared" si="4"/>
        <v>42562.291669999999</v>
      </c>
      <c r="C290" s="125">
        <v>7</v>
      </c>
      <c r="D290" s="11">
        <f>ROUND(АТС!F288*$D$41*$D$42/100,2)</f>
        <v>123.51</v>
      </c>
      <c r="E290" s="11">
        <f>ROUND(АТС!F288*$E$41*$E$42/100,2)</f>
        <v>113.5</v>
      </c>
      <c r="F290" s="11">
        <f>ROUND(АТС!$F288*$F$41*$F$42/100,2)</f>
        <v>77.290000000000006</v>
      </c>
      <c r="G290" s="11">
        <f>ROUND(АТС!$F288*$G$41*$G$42/100,2)</f>
        <v>45.24</v>
      </c>
    </row>
    <row r="291" spans="1:7" x14ac:dyDescent="0.25">
      <c r="A291" s="251"/>
      <c r="B291" s="122">
        <f t="shared" si="4"/>
        <v>42562.333330000001</v>
      </c>
      <c r="C291" s="125">
        <v>8</v>
      </c>
      <c r="D291" s="11">
        <f>ROUND(АТС!F289*$D$41*$D$42/100,2)</f>
        <v>104.72</v>
      </c>
      <c r="E291" s="11">
        <f>ROUND(АТС!F289*$E$41*$E$42/100,2)</f>
        <v>96.23</v>
      </c>
      <c r="F291" s="11">
        <f>ROUND(АТС!$F289*$F$41*$F$42/100,2)</f>
        <v>65.53</v>
      </c>
      <c r="G291" s="11">
        <f>ROUND(АТС!$F289*$G$41*$G$42/100,2)</f>
        <v>38.36</v>
      </c>
    </row>
    <row r="292" spans="1:7" x14ac:dyDescent="0.25">
      <c r="A292" s="251"/>
      <c r="B292" s="124">
        <f t="shared" si="4"/>
        <v>42562.375</v>
      </c>
      <c r="C292" s="125">
        <v>9</v>
      </c>
      <c r="D292" s="11">
        <f>ROUND(АТС!F290*$D$41*$D$42/100,2)</f>
        <v>87.48</v>
      </c>
      <c r="E292" s="11">
        <f>ROUND(АТС!F290*$E$41*$E$42/100,2)</f>
        <v>80.39</v>
      </c>
      <c r="F292" s="11">
        <f>ROUND(АТС!$F290*$F$41*$F$42/100,2)</f>
        <v>54.74</v>
      </c>
      <c r="G292" s="11">
        <f>ROUND(АТС!$F290*$G$41*$G$42/100,2)</f>
        <v>32.04</v>
      </c>
    </row>
    <row r="293" spans="1:7" x14ac:dyDescent="0.25">
      <c r="A293" s="251"/>
      <c r="B293" s="124">
        <f t="shared" si="4"/>
        <v>42562.416669999999</v>
      </c>
      <c r="C293" s="125">
        <v>10</v>
      </c>
      <c r="D293" s="11">
        <f>ROUND(АТС!F291*$D$41*$D$42/100,2)</f>
        <v>76.400000000000006</v>
      </c>
      <c r="E293" s="11">
        <f>ROUND(АТС!F291*$E$41*$E$42/100,2)</f>
        <v>70.209999999999994</v>
      </c>
      <c r="F293" s="11">
        <f>ROUND(АТС!$F291*$F$41*$F$42/100,2)</f>
        <v>47.81</v>
      </c>
      <c r="G293" s="11">
        <f>ROUND(АТС!$F291*$G$41*$G$42/100,2)</f>
        <v>27.99</v>
      </c>
    </row>
    <row r="294" spans="1:7" x14ac:dyDescent="0.25">
      <c r="A294" s="251"/>
      <c r="B294" s="124">
        <f t="shared" si="4"/>
        <v>42562.458330000001</v>
      </c>
      <c r="C294" s="125">
        <v>11</v>
      </c>
      <c r="D294" s="11">
        <f>ROUND(АТС!F292*$D$41*$D$42/100,2)</f>
        <v>74.930000000000007</v>
      </c>
      <c r="E294" s="11">
        <f>ROUND(АТС!F292*$E$41*$E$42/100,2)</f>
        <v>68.86</v>
      </c>
      <c r="F294" s="11">
        <f>ROUND(АТС!$F292*$F$41*$F$42/100,2)</f>
        <v>46.89</v>
      </c>
      <c r="G294" s="11">
        <f>ROUND(АТС!$F292*$G$41*$G$42/100,2)</f>
        <v>27.45</v>
      </c>
    </row>
    <row r="295" spans="1:7" x14ac:dyDescent="0.25">
      <c r="A295" s="251"/>
      <c r="B295" s="122">
        <f t="shared" si="4"/>
        <v>42562.5</v>
      </c>
      <c r="C295" s="125">
        <v>12</v>
      </c>
      <c r="D295" s="11">
        <f>ROUND(АТС!F293*$D$41*$D$42/100,2)</f>
        <v>75.61</v>
      </c>
      <c r="E295" s="11">
        <f>ROUND(АТС!F293*$E$41*$E$42/100,2)</f>
        <v>69.48</v>
      </c>
      <c r="F295" s="11">
        <f>ROUND(АТС!$F293*$F$41*$F$42/100,2)</f>
        <v>47.31</v>
      </c>
      <c r="G295" s="11">
        <f>ROUND(АТС!$F293*$G$41*$G$42/100,2)</f>
        <v>27.7</v>
      </c>
    </row>
    <row r="296" spans="1:7" x14ac:dyDescent="0.25">
      <c r="A296" s="251"/>
      <c r="B296" s="124">
        <f t="shared" si="4"/>
        <v>42562.541669999999</v>
      </c>
      <c r="C296" s="125">
        <v>13</v>
      </c>
      <c r="D296" s="11">
        <f>ROUND(АТС!F294*$D$41*$D$42/100,2)</f>
        <v>77.87</v>
      </c>
      <c r="E296" s="11">
        <f>ROUND(АТС!F294*$E$41*$E$42/100,2)</f>
        <v>71.56</v>
      </c>
      <c r="F296" s="11">
        <f>ROUND(АТС!$F294*$F$41*$F$42/100,2)</f>
        <v>48.73</v>
      </c>
      <c r="G296" s="11">
        <f>ROUND(АТС!$F294*$G$41*$G$42/100,2)</f>
        <v>28.52</v>
      </c>
    </row>
    <row r="297" spans="1:7" x14ac:dyDescent="0.25">
      <c r="A297" s="251"/>
      <c r="B297" s="124">
        <f t="shared" si="4"/>
        <v>42562.583330000001</v>
      </c>
      <c r="C297" s="125">
        <v>14</v>
      </c>
      <c r="D297" s="11">
        <f>ROUND(АТС!F295*$D$41*$D$42/100,2)</f>
        <v>77.89</v>
      </c>
      <c r="E297" s="11">
        <f>ROUND(АТС!F295*$E$41*$E$42/100,2)</f>
        <v>71.58</v>
      </c>
      <c r="F297" s="11">
        <f>ROUND(АТС!$F295*$F$41*$F$42/100,2)</f>
        <v>48.74</v>
      </c>
      <c r="G297" s="11">
        <f>ROUND(АТС!$F295*$G$41*$G$42/100,2)</f>
        <v>28.53</v>
      </c>
    </row>
    <row r="298" spans="1:7" x14ac:dyDescent="0.25">
      <c r="A298" s="251"/>
      <c r="B298" s="124">
        <f t="shared" si="4"/>
        <v>42562.625</v>
      </c>
      <c r="C298" s="125">
        <v>15</v>
      </c>
      <c r="D298" s="11">
        <f>ROUND(АТС!F296*$D$41*$D$42/100,2)</f>
        <v>74.87</v>
      </c>
      <c r="E298" s="11">
        <f>ROUND(АТС!F296*$E$41*$E$42/100,2)</f>
        <v>68.8</v>
      </c>
      <c r="F298" s="11">
        <f>ROUND(АТС!$F296*$F$41*$F$42/100,2)</f>
        <v>46.85</v>
      </c>
      <c r="G298" s="11">
        <f>ROUND(АТС!$F296*$G$41*$G$42/100,2)</f>
        <v>27.42</v>
      </c>
    </row>
    <row r="299" spans="1:7" x14ac:dyDescent="0.25">
      <c r="A299" s="251"/>
      <c r="B299" s="122">
        <f t="shared" si="4"/>
        <v>42562.666669999999</v>
      </c>
      <c r="C299" s="125">
        <v>16</v>
      </c>
      <c r="D299" s="11">
        <f>ROUND(АТС!F297*$D$41*$D$42/100,2)</f>
        <v>79.150000000000006</v>
      </c>
      <c r="E299" s="11">
        <f>ROUND(АТС!F297*$E$41*$E$42/100,2)</f>
        <v>72.73</v>
      </c>
      <c r="F299" s="11">
        <f>ROUND(АТС!$F297*$F$41*$F$42/100,2)</f>
        <v>49.53</v>
      </c>
      <c r="G299" s="11">
        <f>ROUND(АТС!$F297*$G$41*$G$42/100,2)</f>
        <v>28.99</v>
      </c>
    </row>
    <row r="300" spans="1:7" x14ac:dyDescent="0.25">
      <c r="A300" s="251"/>
      <c r="B300" s="124">
        <f t="shared" si="4"/>
        <v>42562.708330000001</v>
      </c>
      <c r="C300" s="125">
        <v>17</v>
      </c>
      <c r="D300" s="11">
        <f>ROUND(АТС!F298*$D$41*$D$42/100,2)</f>
        <v>79.78</v>
      </c>
      <c r="E300" s="11">
        <f>ROUND(АТС!F298*$E$41*$E$42/100,2)</f>
        <v>73.31</v>
      </c>
      <c r="F300" s="11">
        <f>ROUND(АТС!$F298*$F$41*$F$42/100,2)</f>
        <v>49.92</v>
      </c>
      <c r="G300" s="11">
        <f>ROUND(АТС!$F298*$G$41*$G$42/100,2)</f>
        <v>29.22</v>
      </c>
    </row>
    <row r="301" spans="1:7" x14ac:dyDescent="0.25">
      <c r="A301" s="251"/>
      <c r="B301" s="124">
        <f t="shared" si="4"/>
        <v>42562.75</v>
      </c>
      <c r="C301" s="125">
        <v>18</v>
      </c>
      <c r="D301" s="11">
        <f>ROUND(АТС!F299*$D$41*$D$42/100,2)</f>
        <v>83.44</v>
      </c>
      <c r="E301" s="11">
        <f>ROUND(АТС!F299*$E$41*$E$42/100,2)</f>
        <v>76.680000000000007</v>
      </c>
      <c r="F301" s="11">
        <f>ROUND(АТС!$F299*$F$41*$F$42/100,2)</f>
        <v>52.21</v>
      </c>
      <c r="G301" s="11">
        <f>ROUND(АТС!$F299*$G$41*$G$42/100,2)</f>
        <v>30.57</v>
      </c>
    </row>
    <row r="302" spans="1:7" x14ac:dyDescent="0.25">
      <c r="A302" s="251"/>
      <c r="B302" s="124">
        <f t="shared" si="4"/>
        <v>42562.791669999999</v>
      </c>
      <c r="C302" s="125">
        <v>19</v>
      </c>
      <c r="D302" s="11">
        <f>ROUND(АТС!F300*$D$41*$D$42/100,2)</f>
        <v>81.99</v>
      </c>
      <c r="E302" s="11">
        <f>ROUND(АТС!F300*$E$41*$E$42/100,2)</f>
        <v>75.34</v>
      </c>
      <c r="F302" s="11">
        <f>ROUND(АТС!$F300*$F$41*$F$42/100,2)</f>
        <v>51.3</v>
      </c>
      <c r="G302" s="11">
        <f>ROUND(АТС!$F300*$G$41*$G$42/100,2)</f>
        <v>30.03</v>
      </c>
    </row>
    <row r="303" spans="1:7" x14ac:dyDescent="0.25">
      <c r="A303" s="251"/>
      <c r="B303" s="122">
        <f t="shared" si="4"/>
        <v>42562.833330000001</v>
      </c>
      <c r="C303" s="125">
        <v>20</v>
      </c>
      <c r="D303" s="11">
        <f>ROUND(АТС!F301*$D$41*$D$42/100,2)</f>
        <v>76.64</v>
      </c>
      <c r="E303" s="11">
        <f>ROUND(АТС!F301*$E$41*$E$42/100,2)</f>
        <v>70.430000000000007</v>
      </c>
      <c r="F303" s="11">
        <f>ROUND(АТС!$F301*$F$41*$F$42/100,2)</f>
        <v>47.96</v>
      </c>
      <c r="G303" s="11">
        <f>ROUND(АТС!$F301*$G$41*$G$42/100,2)</f>
        <v>28.08</v>
      </c>
    </row>
    <row r="304" spans="1:7" x14ac:dyDescent="0.25">
      <c r="A304" s="251"/>
      <c r="B304" s="124">
        <f t="shared" si="4"/>
        <v>42562.875</v>
      </c>
      <c r="C304" s="125">
        <v>21</v>
      </c>
      <c r="D304" s="11">
        <f>ROUND(АТС!F302*$D$41*$D$42/100,2)</f>
        <v>76.67</v>
      </c>
      <c r="E304" s="11">
        <f>ROUND(АТС!F302*$E$41*$E$42/100,2)</f>
        <v>70.459999999999994</v>
      </c>
      <c r="F304" s="11">
        <f>ROUND(АТС!$F302*$F$41*$F$42/100,2)</f>
        <v>47.98</v>
      </c>
      <c r="G304" s="11">
        <f>ROUND(АТС!$F302*$G$41*$G$42/100,2)</f>
        <v>28.09</v>
      </c>
    </row>
    <row r="305" spans="1:7" x14ac:dyDescent="0.25">
      <c r="A305" s="251"/>
      <c r="B305" s="124">
        <f t="shared" si="4"/>
        <v>42562.916669999999</v>
      </c>
      <c r="C305" s="125">
        <v>22</v>
      </c>
      <c r="D305" s="11">
        <f>ROUND(АТС!F303*$D$41*$D$42/100,2)</f>
        <v>74.31</v>
      </c>
      <c r="E305" s="11">
        <f>ROUND(АТС!F303*$E$41*$E$42/100,2)</f>
        <v>68.28</v>
      </c>
      <c r="F305" s="11">
        <f>ROUND(АТС!$F303*$F$41*$F$42/100,2)</f>
        <v>46.5</v>
      </c>
      <c r="G305" s="11">
        <f>ROUND(АТС!$F303*$G$41*$G$42/100,2)</f>
        <v>27.22</v>
      </c>
    </row>
    <row r="306" spans="1:7" x14ac:dyDescent="0.25">
      <c r="A306" s="251"/>
      <c r="B306" s="124">
        <f t="shared" si="4"/>
        <v>42562.958330000001</v>
      </c>
      <c r="C306" s="125">
        <v>23</v>
      </c>
      <c r="D306" s="11">
        <f>ROUND(АТС!F304*$D$41*$D$42/100,2)</f>
        <v>87.72</v>
      </c>
      <c r="E306" s="11">
        <f>ROUND(АТС!F304*$E$41*$E$42/100,2)</f>
        <v>80.61</v>
      </c>
      <c r="F306" s="11">
        <f>ROUND(АТС!$F304*$F$41*$F$42/100,2)</f>
        <v>54.89</v>
      </c>
      <c r="G306" s="11">
        <f>ROUND(АТС!$F304*$G$41*$G$42/100,2)</f>
        <v>32.130000000000003</v>
      </c>
    </row>
    <row r="307" spans="1:7" x14ac:dyDescent="0.25">
      <c r="A307" s="251"/>
      <c r="B307" s="122">
        <f t="shared" si="4"/>
        <v>42563</v>
      </c>
      <c r="C307" s="125">
        <v>0</v>
      </c>
      <c r="D307" s="11">
        <f>ROUND(АТС!F305*$D$41*$D$42/100,2)</f>
        <v>74.41</v>
      </c>
      <c r="E307" s="11">
        <f>ROUND(АТС!F305*$E$41*$E$42/100,2)</f>
        <v>68.38</v>
      </c>
      <c r="F307" s="11">
        <f>ROUND(АТС!$F305*$F$41*$F$42/100,2)</f>
        <v>46.56</v>
      </c>
      <c r="G307" s="11">
        <f>ROUND(АТС!$F305*$G$41*$G$42/100,2)</f>
        <v>27.26</v>
      </c>
    </row>
    <row r="308" spans="1:7" x14ac:dyDescent="0.25">
      <c r="A308" s="251"/>
      <c r="B308" s="124">
        <f t="shared" si="4"/>
        <v>42563.041669999999</v>
      </c>
      <c r="C308" s="125">
        <v>1</v>
      </c>
      <c r="D308" s="11">
        <f>ROUND(АТС!F306*$D$41*$D$42/100,2)</f>
        <v>72.83</v>
      </c>
      <c r="E308" s="11">
        <f>ROUND(АТС!F306*$E$41*$E$42/100,2)</f>
        <v>66.930000000000007</v>
      </c>
      <c r="F308" s="11">
        <f>ROUND(АТС!$F306*$F$41*$F$42/100,2)</f>
        <v>45.57</v>
      </c>
      <c r="G308" s="11">
        <f>ROUND(АТС!$F306*$G$41*$G$42/100,2)</f>
        <v>26.68</v>
      </c>
    </row>
    <row r="309" spans="1:7" x14ac:dyDescent="0.25">
      <c r="A309" s="251"/>
      <c r="B309" s="124">
        <f t="shared" si="4"/>
        <v>42563.083330000001</v>
      </c>
      <c r="C309" s="125">
        <v>2</v>
      </c>
      <c r="D309" s="11">
        <f>ROUND(АТС!F307*$D$41*$D$42/100,2)</f>
        <v>79.78</v>
      </c>
      <c r="E309" s="11">
        <f>ROUND(АТС!F307*$E$41*$E$42/100,2)</f>
        <v>73.319999999999993</v>
      </c>
      <c r="F309" s="11">
        <f>ROUND(АТС!$F307*$F$41*$F$42/100,2)</f>
        <v>49.92</v>
      </c>
      <c r="G309" s="11">
        <f>ROUND(АТС!$F307*$G$41*$G$42/100,2)</f>
        <v>29.22</v>
      </c>
    </row>
    <row r="310" spans="1:7" x14ac:dyDescent="0.25">
      <c r="A310" s="251"/>
      <c r="B310" s="124">
        <f t="shared" si="4"/>
        <v>42563.125</v>
      </c>
      <c r="C310" s="125">
        <v>3</v>
      </c>
      <c r="D310" s="11">
        <f>ROUND(АТС!F308*$D$41*$D$42/100,2)</f>
        <v>82.49</v>
      </c>
      <c r="E310" s="11">
        <f>ROUND(АТС!F308*$E$41*$E$42/100,2)</f>
        <v>75.81</v>
      </c>
      <c r="F310" s="11">
        <f>ROUND(АТС!$F308*$F$41*$F$42/100,2)</f>
        <v>51.62</v>
      </c>
      <c r="G310" s="11">
        <f>ROUND(АТС!$F308*$G$41*$G$42/100,2)</f>
        <v>30.22</v>
      </c>
    </row>
    <row r="311" spans="1:7" x14ac:dyDescent="0.25">
      <c r="A311" s="251"/>
      <c r="B311" s="122">
        <f t="shared" si="4"/>
        <v>42563.166669999999</v>
      </c>
      <c r="C311" s="125">
        <v>4</v>
      </c>
      <c r="D311" s="11">
        <f>ROUND(АТС!F309*$D$41*$D$42/100,2)</f>
        <v>86.34</v>
      </c>
      <c r="E311" s="11">
        <f>ROUND(АТС!F309*$E$41*$E$42/100,2)</f>
        <v>79.34</v>
      </c>
      <c r="F311" s="11">
        <f>ROUND(АТС!$F309*$F$41*$F$42/100,2)</f>
        <v>54.03</v>
      </c>
      <c r="G311" s="11">
        <f>ROUND(АТС!$F309*$G$41*$G$42/100,2)</f>
        <v>31.63</v>
      </c>
    </row>
    <row r="312" spans="1:7" x14ac:dyDescent="0.25">
      <c r="A312" s="251"/>
      <c r="B312" s="124">
        <f t="shared" si="4"/>
        <v>42563.208330000001</v>
      </c>
      <c r="C312" s="125">
        <v>5</v>
      </c>
      <c r="D312" s="11">
        <f>ROUND(АТС!F310*$D$41*$D$42/100,2)</f>
        <v>86.37</v>
      </c>
      <c r="E312" s="11">
        <f>ROUND(АТС!F310*$E$41*$E$42/100,2)</f>
        <v>79.37</v>
      </c>
      <c r="F312" s="11">
        <f>ROUND(АТС!$F310*$F$41*$F$42/100,2)</f>
        <v>54.05</v>
      </c>
      <c r="G312" s="11">
        <f>ROUND(АТС!$F310*$G$41*$G$42/100,2)</f>
        <v>31.64</v>
      </c>
    </row>
    <row r="313" spans="1:7" x14ac:dyDescent="0.25">
      <c r="A313" s="251"/>
      <c r="B313" s="124">
        <f t="shared" si="4"/>
        <v>42563.25</v>
      </c>
      <c r="C313" s="125">
        <v>6</v>
      </c>
      <c r="D313" s="11">
        <f>ROUND(АТС!F311*$D$41*$D$42/100,2)</f>
        <v>84.47</v>
      </c>
      <c r="E313" s="11">
        <f>ROUND(АТС!F311*$E$41*$E$42/100,2)</f>
        <v>77.62</v>
      </c>
      <c r="F313" s="11">
        <f>ROUND(АТС!$F311*$F$41*$F$42/100,2)</f>
        <v>52.85</v>
      </c>
      <c r="G313" s="11">
        <f>ROUND(АТС!$F311*$G$41*$G$42/100,2)</f>
        <v>30.94</v>
      </c>
    </row>
    <row r="314" spans="1:7" x14ac:dyDescent="0.25">
      <c r="A314" s="251"/>
      <c r="B314" s="124">
        <f t="shared" si="4"/>
        <v>42563.291669999999</v>
      </c>
      <c r="C314" s="125">
        <v>7</v>
      </c>
      <c r="D314" s="11">
        <f>ROUND(АТС!F312*$D$41*$D$42/100,2)</f>
        <v>123.75</v>
      </c>
      <c r="E314" s="11">
        <f>ROUND(АТС!F312*$E$41*$E$42/100,2)</f>
        <v>113.72</v>
      </c>
      <c r="F314" s="11">
        <f>ROUND(АТС!$F312*$F$41*$F$42/100,2)</f>
        <v>77.44</v>
      </c>
      <c r="G314" s="11">
        <f>ROUND(АТС!$F312*$G$41*$G$42/100,2)</f>
        <v>45.33</v>
      </c>
    </row>
    <row r="315" spans="1:7" x14ac:dyDescent="0.25">
      <c r="A315" s="251"/>
      <c r="B315" s="122">
        <f t="shared" si="4"/>
        <v>42563.333330000001</v>
      </c>
      <c r="C315" s="125">
        <v>8</v>
      </c>
      <c r="D315" s="11">
        <f>ROUND(АТС!F313*$D$41*$D$42/100,2)</f>
        <v>104.92</v>
      </c>
      <c r="E315" s="11">
        <f>ROUND(АТС!F313*$E$41*$E$42/100,2)</f>
        <v>96.41</v>
      </c>
      <c r="F315" s="11">
        <f>ROUND(АТС!$F313*$F$41*$F$42/100,2)</f>
        <v>65.650000000000006</v>
      </c>
      <c r="G315" s="11">
        <f>ROUND(АТС!$F313*$G$41*$G$42/100,2)</f>
        <v>38.43</v>
      </c>
    </row>
    <row r="316" spans="1:7" x14ac:dyDescent="0.25">
      <c r="A316" s="251"/>
      <c r="B316" s="124">
        <f t="shared" si="4"/>
        <v>42563.375</v>
      </c>
      <c r="C316" s="125">
        <v>9</v>
      </c>
      <c r="D316" s="11">
        <f>ROUND(АТС!F314*$D$41*$D$42/100,2)</f>
        <v>87.62</v>
      </c>
      <c r="E316" s="11">
        <f>ROUND(АТС!F314*$E$41*$E$42/100,2)</f>
        <v>80.52</v>
      </c>
      <c r="F316" s="11">
        <f>ROUND(АТС!$F314*$F$41*$F$42/100,2)</f>
        <v>54.83</v>
      </c>
      <c r="G316" s="11">
        <f>ROUND(АТС!$F314*$G$41*$G$42/100,2)</f>
        <v>32.1</v>
      </c>
    </row>
    <row r="317" spans="1:7" x14ac:dyDescent="0.25">
      <c r="A317" s="251"/>
      <c r="B317" s="124">
        <f t="shared" si="4"/>
        <v>42563.416669999999</v>
      </c>
      <c r="C317" s="125">
        <v>10</v>
      </c>
      <c r="D317" s="11">
        <f>ROUND(АТС!F315*$D$41*$D$42/100,2)</f>
        <v>76.56</v>
      </c>
      <c r="E317" s="11">
        <f>ROUND(АТС!F315*$E$41*$E$42/100,2)</f>
        <v>70.36</v>
      </c>
      <c r="F317" s="11">
        <f>ROUND(АТС!$F315*$F$41*$F$42/100,2)</f>
        <v>47.91</v>
      </c>
      <c r="G317" s="11">
        <f>ROUND(АТС!$F315*$G$41*$G$42/100,2)</f>
        <v>28.05</v>
      </c>
    </row>
    <row r="318" spans="1:7" x14ac:dyDescent="0.25">
      <c r="A318" s="251"/>
      <c r="B318" s="124">
        <f t="shared" si="4"/>
        <v>42563.458330000001</v>
      </c>
      <c r="C318" s="125">
        <v>11</v>
      </c>
      <c r="D318" s="11">
        <f>ROUND(АТС!F316*$D$41*$D$42/100,2)</f>
        <v>75.099999999999994</v>
      </c>
      <c r="E318" s="11">
        <f>ROUND(АТС!F316*$E$41*$E$42/100,2)</f>
        <v>69.010000000000005</v>
      </c>
      <c r="F318" s="11">
        <f>ROUND(АТС!$F316*$F$41*$F$42/100,2)</f>
        <v>46.99</v>
      </c>
      <c r="G318" s="11">
        <f>ROUND(АТС!$F316*$G$41*$G$42/100,2)</f>
        <v>27.51</v>
      </c>
    </row>
    <row r="319" spans="1:7" x14ac:dyDescent="0.25">
      <c r="A319" s="251"/>
      <c r="B319" s="122">
        <f t="shared" si="4"/>
        <v>42563.5</v>
      </c>
      <c r="C319" s="125">
        <v>12</v>
      </c>
      <c r="D319" s="11">
        <f>ROUND(АТС!F317*$D$41*$D$42/100,2)</f>
        <v>75.819999999999993</v>
      </c>
      <c r="E319" s="11">
        <f>ROUND(АТС!F317*$E$41*$E$42/100,2)</f>
        <v>69.67</v>
      </c>
      <c r="F319" s="11">
        <f>ROUND(АТС!$F317*$F$41*$F$42/100,2)</f>
        <v>47.44</v>
      </c>
      <c r="G319" s="11">
        <f>ROUND(АТС!$F317*$G$41*$G$42/100,2)</f>
        <v>27.77</v>
      </c>
    </row>
    <row r="320" spans="1:7" x14ac:dyDescent="0.25">
      <c r="A320" s="251"/>
      <c r="B320" s="124">
        <f t="shared" si="4"/>
        <v>42563.541669999999</v>
      </c>
      <c r="C320" s="125">
        <v>13</v>
      </c>
      <c r="D320" s="11">
        <f>ROUND(АТС!F318*$D$41*$D$42/100,2)</f>
        <v>78.099999999999994</v>
      </c>
      <c r="E320" s="11">
        <f>ROUND(АТС!F318*$E$41*$E$42/100,2)</f>
        <v>71.77</v>
      </c>
      <c r="F320" s="11">
        <f>ROUND(АТС!$F318*$F$41*$F$42/100,2)</f>
        <v>48.87</v>
      </c>
      <c r="G320" s="11">
        <f>ROUND(АТС!$F318*$G$41*$G$42/100,2)</f>
        <v>28.61</v>
      </c>
    </row>
    <row r="321" spans="1:7" x14ac:dyDescent="0.25">
      <c r="A321" s="251"/>
      <c r="B321" s="124">
        <f t="shared" si="4"/>
        <v>42563.583330000001</v>
      </c>
      <c r="C321" s="125">
        <v>14</v>
      </c>
      <c r="D321" s="11">
        <f>ROUND(АТС!F319*$D$41*$D$42/100,2)</f>
        <v>78.099999999999994</v>
      </c>
      <c r="E321" s="11">
        <f>ROUND(АТС!F319*$E$41*$E$42/100,2)</f>
        <v>71.77</v>
      </c>
      <c r="F321" s="11">
        <f>ROUND(АТС!$F319*$F$41*$F$42/100,2)</f>
        <v>48.87</v>
      </c>
      <c r="G321" s="11">
        <f>ROUND(АТС!$F319*$G$41*$G$42/100,2)</f>
        <v>28.61</v>
      </c>
    </row>
    <row r="322" spans="1:7" x14ac:dyDescent="0.25">
      <c r="A322" s="251"/>
      <c r="B322" s="124">
        <f t="shared" si="4"/>
        <v>42563.625</v>
      </c>
      <c r="C322" s="125">
        <v>15</v>
      </c>
      <c r="D322" s="11">
        <f>ROUND(АТС!F320*$D$41*$D$42/100,2)</f>
        <v>78.099999999999994</v>
      </c>
      <c r="E322" s="11">
        <f>ROUND(АТС!F320*$E$41*$E$42/100,2)</f>
        <v>71.77</v>
      </c>
      <c r="F322" s="11">
        <f>ROUND(АТС!$F320*$F$41*$F$42/100,2)</f>
        <v>48.87</v>
      </c>
      <c r="G322" s="11">
        <f>ROUND(АТС!$F320*$G$41*$G$42/100,2)</f>
        <v>28.61</v>
      </c>
    </row>
    <row r="323" spans="1:7" x14ac:dyDescent="0.25">
      <c r="A323" s="251"/>
      <c r="B323" s="122">
        <f t="shared" si="4"/>
        <v>42563.666669999999</v>
      </c>
      <c r="C323" s="125">
        <v>16</v>
      </c>
      <c r="D323" s="11">
        <f>ROUND(АТС!F321*$D$41*$D$42/100,2)</f>
        <v>79.36</v>
      </c>
      <c r="E323" s="11">
        <f>ROUND(АТС!F321*$E$41*$E$42/100,2)</f>
        <v>72.92</v>
      </c>
      <c r="F323" s="11">
        <f>ROUND(АТС!$F321*$F$41*$F$42/100,2)</f>
        <v>49.66</v>
      </c>
      <c r="G323" s="11">
        <f>ROUND(АТС!$F321*$G$41*$G$42/100,2)</f>
        <v>29.07</v>
      </c>
    </row>
    <row r="324" spans="1:7" x14ac:dyDescent="0.25">
      <c r="A324" s="251"/>
      <c r="B324" s="124">
        <f t="shared" ref="B324:B387" si="5">B300+1</f>
        <v>42563.708330000001</v>
      </c>
      <c r="C324" s="125">
        <v>17</v>
      </c>
      <c r="D324" s="11">
        <f>ROUND(АТС!F322*$D$41*$D$42/100,2)</f>
        <v>87.31</v>
      </c>
      <c r="E324" s="11">
        <f>ROUND(АТС!F322*$E$41*$E$42/100,2)</f>
        <v>80.23</v>
      </c>
      <c r="F324" s="11">
        <f>ROUND(АТС!$F322*$F$41*$F$42/100,2)</f>
        <v>54.63</v>
      </c>
      <c r="G324" s="11">
        <f>ROUND(АТС!$F322*$G$41*$G$42/100,2)</f>
        <v>31.98</v>
      </c>
    </row>
    <row r="325" spans="1:7" x14ac:dyDescent="0.25">
      <c r="A325" s="251"/>
      <c r="B325" s="124">
        <f t="shared" si="5"/>
        <v>42563.75</v>
      </c>
      <c r="C325" s="125">
        <v>18</v>
      </c>
      <c r="D325" s="11">
        <f>ROUND(АТС!F323*$D$41*$D$42/100,2)</f>
        <v>89.72</v>
      </c>
      <c r="E325" s="11">
        <f>ROUND(АТС!F323*$E$41*$E$42/100,2)</f>
        <v>82.45</v>
      </c>
      <c r="F325" s="11">
        <f>ROUND(АТС!$F323*$F$41*$F$42/100,2)</f>
        <v>56.14</v>
      </c>
      <c r="G325" s="11">
        <f>ROUND(АТС!$F323*$G$41*$G$42/100,2)</f>
        <v>32.869999999999997</v>
      </c>
    </row>
    <row r="326" spans="1:7" x14ac:dyDescent="0.25">
      <c r="A326" s="251"/>
      <c r="B326" s="124">
        <f t="shared" si="5"/>
        <v>42563.791669999999</v>
      </c>
      <c r="C326" s="125">
        <v>19</v>
      </c>
      <c r="D326" s="11">
        <f>ROUND(АТС!F324*$D$41*$D$42/100,2)</f>
        <v>84.92</v>
      </c>
      <c r="E326" s="11">
        <f>ROUND(АТС!F324*$E$41*$E$42/100,2)</f>
        <v>78.03</v>
      </c>
      <c r="F326" s="11">
        <f>ROUND(АТС!$F324*$F$41*$F$42/100,2)</f>
        <v>53.14</v>
      </c>
      <c r="G326" s="11">
        <f>ROUND(АТС!$F324*$G$41*$G$42/100,2)</f>
        <v>31.11</v>
      </c>
    </row>
    <row r="327" spans="1:7" x14ac:dyDescent="0.25">
      <c r="A327" s="251"/>
      <c r="B327" s="122">
        <f t="shared" si="5"/>
        <v>42563.833330000001</v>
      </c>
      <c r="C327" s="125">
        <v>20</v>
      </c>
      <c r="D327" s="11">
        <f>ROUND(АТС!F325*$D$41*$D$42/100,2)</f>
        <v>73.64</v>
      </c>
      <c r="E327" s="11">
        <f>ROUND(АТС!F325*$E$41*$E$42/100,2)</f>
        <v>67.67</v>
      </c>
      <c r="F327" s="11">
        <f>ROUND(АТС!$F325*$F$41*$F$42/100,2)</f>
        <v>46.08</v>
      </c>
      <c r="G327" s="11">
        <f>ROUND(АТС!$F325*$G$41*$G$42/100,2)</f>
        <v>26.98</v>
      </c>
    </row>
    <row r="328" spans="1:7" x14ac:dyDescent="0.25">
      <c r="A328" s="251"/>
      <c r="B328" s="124">
        <f t="shared" si="5"/>
        <v>42563.875</v>
      </c>
      <c r="C328" s="125">
        <v>21</v>
      </c>
      <c r="D328" s="11">
        <f>ROUND(АТС!F326*$D$41*$D$42/100,2)</f>
        <v>73.67</v>
      </c>
      <c r="E328" s="11">
        <f>ROUND(АТС!F326*$E$41*$E$42/100,2)</f>
        <v>67.7</v>
      </c>
      <c r="F328" s="11">
        <f>ROUND(АТС!$F326*$F$41*$F$42/100,2)</f>
        <v>46.1</v>
      </c>
      <c r="G328" s="11">
        <f>ROUND(АТС!$F326*$G$41*$G$42/100,2)</f>
        <v>26.99</v>
      </c>
    </row>
    <row r="329" spans="1:7" x14ac:dyDescent="0.25">
      <c r="A329" s="251"/>
      <c r="B329" s="124">
        <f t="shared" si="5"/>
        <v>42563.916669999999</v>
      </c>
      <c r="C329" s="125">
        <v>22</v>
      </c>
      <c r="D329" s="11">
        <f>ROUND(АТС!F327*$D$41*$D$42/100,2)</f>
        <v>75.52</v>
      </c>
      <c r="E329" s="11">
        <f>ROUND(АТС!F327*$E$41*$E$42/100,2)</f>
        <v>69.400000000000006</v>
      </c>
      <c r="F329" s="11">
        <f>ROUND(АТС!$F327*$F$41*$F$42/100,2)</f>
        <v>47.25</v>
      </c>
      <c r="G329" s="11">
        <f>ROUND(АТС!$F327*$G$41*$G$42/100,2)</f>
        <v>27.66</v>
      </c>
    </row>
    <row r="330" spans="1:7" x14ac:dyDescent="0.25">
      <c r="A330" s="251"/>
      <c r="B330" s="124">
        <f t="shared" si="5"/>
        <v>42563.958330000001</v>
      </c>
      <c r="C330" s="125">
        <v>23</v>
      </c>
      <c r="D330" s="11">
        <f>ROUND(АТС!F328*$D$41*$D$42/100,2)</f>
        <v>83.8</v>
      </c>
      <c r="E330" s="11">
        <f>ROUND(АТС!F328*$E$41*$E$42/100,2)</f>
        <v>77.010000000000005</v>
      </c>
      <c r="F330" s="11">
        <f>ROUND(АТС!$F328*$F$41*$F$42/100,2)</f>
        <v>52.44</v>
      </c>
      <c r="G330" s="11">
        <f>ROUND(АТС!$F328*$G$41*$G$42/100,2)</f>
        <v>30.7</v>
      </c>
    </row>
    <row r="331" spans="1:7" x14ac:dyDescent="0.25">
      <c r="A331" s="251"/>
      <c r="B331" s="122">
        <f t="shared" si="5"/>
        <v>42564</v>
      </c>
      <c r="C331" s="125">
        <v>0</v>
      </c>
      <c r="D331" s="11">
        <f>ROUND(АТС!F329*$D$41*$D$42/100,2)</f>
        <v>75.290000000000006</v>
      </c>
      <c r="E331" s="11">
        <f>ROUND(АТС!F329*$E$41*$E$42/100,2)</f>
        <v>69.19</v>
      </c>
      <c r="F331" s="11">
        <f>ROUND(АТС!$F329*$F$41*$F$42/100,2)</f>
        <v>47.11</v>
      </c>
      <c r="G331" s="11">
        <f>ROUND(АТС!$F329*$G$41*$G$42/100,2)</f>
        <v>27.58</v>
      </c>
    </row>
    <row r="332" spans="1:7" x14ac:dyDescent="0.25">
      <c r="A332" s="251"/>
      <c r="B332" s="124">
        <f t="shared" si="5"/>
        <v>42564.041669999999</v>
      </c>
      <c r="C332" s="125">
        <v>1</v>
      </c>
      <c r="D332" s="11">
        <f>ROUND(АТС!F330*$D$41*$D$42/100,2)</f>
        <v>73.040000000000006</v>
      </c>
      <c r="E332" s="11">
        <f>ROUND(АТС!F330*$E$41*$E$42/100,2)</f>
        <v>67.12</v>
      </c>
      <c r="F332" s="11">
        <f>ROUND(АТС!$F330*$F$41*$F$42/100,2)</f>
        <v>45.71</v>
      </c>
      <c r="G332" s="11">
        <f>ROUND(АТС!$F330*$G$41*$G$42/100,2)</f>
        <v>26.76</v>
      </c>
    </row>
    <row r="333" spans="1:7" x14ac:dyDescent="0.25">
      <c r="A333" s="251"/>
      <c r="B333" s="124">
        <f t="shared" si="5"/>
        <v>42564.083330000001</v>
      </c>
      <c r="C333" s="125">
        <v>2</v>
      </c>
      <c r="D333" s="11">
        <f>ROUND(АТС!F331*$D$41*$D$42/100,2)</f>
        <v>80.260000000000005</v>
      </c>
      <c r="E333" s="11">
        <f>ROUND(АТС!F331*$E$41*$E$42/100,2)</f>
        <v>73.760000000000005</v>
      </c>
      <c r="F333" s="11">
        <f>ROUND(АТС!$F331*$F$41*$F$42/100,2)</f>
        <v>50.23</v>
      </c>
      <c r="G333" s="11">
        <f>ROUND(АТС!$F331*$G$41*$G$42/100,2)</f>
        <v>29.4</v>
      </c>
    </row>
    <row r="334" spans="1:7" x14ac:dyDescent="0.25">
      <c r="A334" s="251"/>
      <c r="B334" s="124">
        <f t="shared" si="5"/>
        <v>42564.125</v>
      </c>
      <c r="C334" s="125">
        <v>3</v>
      </c>
      <c r="D334" s="11">
        <f>ROUND(АТС!F332*$D$41*$D$42/100,2)</f>
        <v>82.99</v>
      </c>
      <c r="E334" s="11">
        <f>ROUND(АТС!F332*$E$41*$E$42/100,2)</f>
        <v>76.260000000000005</v>
      </c>
      <c r="F334" s="11">
        <f>ROUND(АТС!$F332*$F$41*$F$42/100,2)</f>
        <v>51.93</v>
      </c>
      <c r="G334" s="11">
        <f>ROUND(АТС!$F332*$G$41*$G$42/100,2)</f>
        <v>30.4</v>
      </c>
    </row>
    <row r="335" spans="1:7" x14ac:dyDescent="0.25">
      <c r="A335" s="251"/>
      <c r="B335" s="122">
        <f t="shared" si="5"/>
        <v>42564.166669999999</v>
      </c>
      <c r="C335" s="125">
        <v>4</v>
      </c>
      <c r="D335" s="11">
        <f>ROUND(АТС!F333*$D$41*$D$42/100,2)</f>
        <v>86.89</v>
      </c>
      <c r="E335" s="11">
        <f>ROUND(АТС!F333*$E$41*$E$42/100,2)</f>
        <v>79.849999999999994</v>
      </c>
      <c r="F335" s="11">
        <f>ROUND(АТС!$F333*$F$41*$F$42/100,2)</f>
        <v>54.37</v>
      </c>
      <c r="G335" s="11">
        <f>ROUND(АТС!$F333*$G$41*$G$42/100,2)</f>
        <v>31.83</v>
      </c>
    </row>
    <row r="336" spans="1:7" x14ac:dyDescent="0.25">
      <c r="A336" s="251"/>
      <c r="B336" s="124">
        <f t="shared" si="5"/>
        <v>42564.208330000001</v>
      </c>
      <c r="C336" s="125">
        <v>5</v>
      </c>
      <c r="D336" s="11">
        <f>ROUND(АТС!F334*$D$41*$D$42/100,2)</f>
        <v>86.92</v>
      </c>
      <c r="E336" s="11">
        <f>ROUND(АТС!F334*$E$41*$E$42/100,2)</f>
        <v>79.87</v>
      </c>
      <c r="F336" s="11">
        <f>ROUND(АТС!$F334*$F$41*$F$42/100,2)</f>
        <v>54.39</v>
      </c>
      <c r="G336" s="11">
        <f>ROUND(АТС!$F334*$G$41*$G$42/100,2)</f>
        <v>31.84</v>
      </c>
    </row>
    <row r="337" spans="1:7" x14ac:dyDescent="0.25">
      <c r="A337" s="251"/>
      <c r="B337" s="124">
        <f t="shared" si="5"/>
        <v>42564.25</v>
      </c>
      <c r="C337" s="125">
        <v>6</v>
      </c>
      <c r="D337" s="11">
        <f>ROUND(АТС!F335*$D$41*$D$42/100,2)</f>
        <v>84.96</v>
      </c>
      <c r="E337" s="11">
        <f>ROUND(АТС!F335*$E$41*$E$42/100,2)</f>
        <v>78.069999999999993</v>
      </c>
      <c r="F337" s="11">
        <f>ROUND(АТС!$F335*$F$41*$F$42/100,2)</f>
        <v>53.16</v>
      </c>
      <c r="G337" s="11">
        <f>ROUND(АТС!$F335*$G$41*$G$42/100,2)</f>
        <v>31.12</v>
      </c>
    </row>
    <row r="338" spans="1:7" x14ac:dyDescent="0.25">
      <c r="A338" s="251"/>
      <c r="B338" s="124">
        <f t="shared" si="5"/>
        <v>42564.291669999999</v>
      </c>
      <c r="C338" s="125">
        <v>7</v>
      </c>
      <c r="D338" s="11">
        <f>ROUND(АТС!F336*$D$41*$D$42/100,2)</f>
        <v>124.49</v>
      </c>
      <c r="E338" s="11">
        <f>ROUND(АТС!F336*$E$41*$E$42/100,2)</f>
        <v>114.4</v>
      </c>
      <c r="F338" s="11">
        <f>ROUND(АТС!$F336*$F$41*$F$42/100,2)</f>
        <v>77.900000000000006</v>
      </c>
      <c r="G338" s="11">
        <f>ROUND(АТС!$F336*$G$41*$G$42/100,2)</f>
        <v>45.6</v>
      </c>
    </row>
    <row r="339" spans="1:7" x14ac:dyDescent="0.25">
      <c r="A339" s="251"/>
      <c r="B339" s="122">
        <f t="shared" si="5"/>
        <v>42564.333330000001</v>
      </c>
      <c r="C339" s="125">
        <v>8</v>
      </c>
      <c r="D339" s="11">
        <f>ROUND(АТС!F337*$D$41*$D$42/100,2)</f>
        <v>105.61</v>
      </c>
      <c r="E339" s="11">
        <f>ROUND(АТС!F337*$E$41*$E$42/100,2)</f>
        <v>97.05</v>
      </c>
      <c r="F339" s="11">
        <f>ROUND(АТС!$F337*$F$41*$F$42/100,2)</f>
        <v>66.08</v>
      </c>
      <c r="G339" s="11">
        <f>ROUND(АТС!$F337*$G$41*$G$42/100,2)</f>
        <v>38.68</v>
      </c>
    </row>
    <row r="340" spans="1:7" x14ac:dyDescent="0.25">
      <c r="A340" s="251"/>
      <c r="B340" s="124">
        <f t="shared" si="5"/>
        <v>42564.375</v>
      </c>
      <c r="C340" s="125">
        <v>9</v>
      </c>
      <c r="D340" s="11">
        <f>ROUND(АТС!F338*$D$41*$D$42/100,2)</f>
        <v>88.11</v>
      </c>
      <c r="E340" s="11">
        <f>ROUND(АТС!F338*$E$41*$E$42/100,2)</f>
        <v>80.97</v>
      </c>
      <c r="F340" s="11">
        <f>ROUND(АТС!$F338*$F$41*$F$42/100,2)</f>
        <v>55.14</v>
      </c>
      <c r="G340" s="11">
        <f>ROUND(АТС!$F338*$G$41*$G$42/100,2)</f>
        <v>32.28</v>
      </c>
    </row>
    <row r="341" spans="1:7" x14ac:dyDescent="0.25">
      <c r="A341" s="251"/>
      <c r="B341" s="124">
        <f t="shared" si="5"/>
        <v>42564.416669999999</v>
      </c>
      <c r="C341" s="125">
        <v>10</v>
      </c>
      <c r="D341" s="11">
        <f>ROUND(АТС!F339*$D$41*$D$42/100,2)</f>
        <v>76.92</v>
      </c>
      <c r="E341" s="11">
        <f>ROUND(АТС!F339*$E$41*$E$42/100,2)</f>
        <v>70.680000000000007</v>
      </c>
      <c r="F341" s="11">
        <f>ROUND(АТС!$F339*$F$41*$F$42/100,2)</f>
        <v>48.13</v>
      </c>
      <c r="G341" s="11">
        <f>ROUND(АТС!$F339*$G$41*$G$42/100,2)</f>
        <v>28.18</v>
      </c>
    </row>
    <row r="342" spans="1:7" x14ac:dyDescent="0.25">
      <c r="A342" s="251"/>
      <c r="B342" s="124">
        <f t="shared" si="5"/>
        <v>42564.458330000001</v>
      </c>
      <c r="C342" s="125">
        <v>11</v>
      </c>
      <c r="D342" s="11">
        <f>ROUND(АТС!F340*$D$41*$D$42/100,2)</f>
        <v>75.44</v>
      </c>
      <c r="E342" s="11">
        <f>ROUND(АТС!F340*$E$41*$E$42/100,2)</f>
        <v>69.319999999999993</v>
      </c>
      <c r="F342" s="11">
        <f>ROUND(АТС!$F340*$F$41*$F$42/100,2)</f>
        <v>47.2</v>
      </c>
      <c r="G342" s="11">
        <f>ROUND(АТС!$F340*$G$41*$G$42/100,2)</f>
        <v>27.63</v>
      </c>
    </row>
    <row r="343" spans="1:7" x14ac:dyDescent="0.25">
      <c r="A343" s="251"/>
      <c r="B343" s="122">
        <f t="shared" si="5"/>
        <v>42564.5</v>
      </c>
      <c r="C343" s="125">
        <v>12</v>
      </c>
      <c r="D343" s="11">
        <f>ROUND(АТС!F341*$D$41*$D$42/100,2)</f>
        <v>76.16</v>
      </c>
      <c r="E343" s="11">
        <f>ROUND(АТС!F341*$E$41*$E$42/100,2)</f>
        <v>69.989999999999995</v>
      </c>
      <c r="F343" s="11">
        <f>ROUND(АТС!$F341*$F$41*$F$42/100,2)</f>
        <v>47.66</v>
      </c>
      <c r="G343" s="11">
        <f>ROUND(АТС!$F341*$G$41*$G$42/100,2)</f>
        <v>27.9</v>
      </c>
    </row>
    <row r="344" spans="1:7" x14ac:dyDescent="0.25">
      <c r="A344" s="251"/>
      <c r="B344" s="124">
        <f t="shared" si="5"/>
        <v>42564.541669999999</v>
      </c>
      <c r="C344" s="125">
        <v>13</v>
      </c>
      <c r="D344" s="11">
        <f>ROUND(АТС!F342*$D$41*$D$42/100,2)</f>
        <v>78.45</v>
      </c>
      <c r="E344" s="11">
        <f>ROUND(АТС!F342*$E$41*$E$42/100,2)</f>
        <v>72.09</v>
      </c>
      <c r="F344" s="11">
        <f>ROUND(АТС!$F342*$F$41*$F$42/100,2)</f>
        <v>49.09</v>
      </c>
      <c r="G344" s="11">
        <f>ROUND(АТС!$F342*$G$41*$G$42/100,2)</f>
        <v>28.74</v>
      </c>
    </row>
    <row r="345" spans="1:7" x14ac:dyDescent="0.25">
      <c r="A345" s="251"/>
      <c r="B345" s="124">
        <f t="shared" si="5"/>
        <v>42564.583330000001</v>
      </c>
      <c r="C345" s="125">
        <v>14</v>
      </c>
      <c r="D345" s="11">
        <f>ROUND(АТС!F343*$D$41*$D$42/100,2)</f>
        <v>78.459999999999994</v>
      </c>
      <c r="E345" s="11">
        <f>ROUND(АТС!F343*$E$41*$E$42/100,2)</f>
        <v>72.099999999999994</v>
      </c>
      <c r="F345" s="11">
        <f>ROUND(АТС!$F343*$F$41*$F$42/100,2)</f>
        <v>49.09</v>
      </c>
      <c r="G345" s="11">
        <f>ROUND(АТС!$F343*$G$41*$G$42/100,2)</f>
        <v>28.74</v>
      </c>
    </row>
    <row r="346" spans="1:7" x14ac:dyDescent="0.25">
      <c r="A346" s="251"/>
      <c r="B346" s="124">
        <f t="shared" si="5"/>
        <v>42564.625</v>
      </c>
      <c r="C346" s="125">
        <v>15</v>
      </c>
      <c r="D346" s="11">
        <f>ROUND(АТС!F344*$D$41*$D$42/100,2)</f>
        <v>78.44</v>
      </c>
      <c r="E346" s="11">
        <f>ROUND(АТС!F344*$E$41*$E$42/100,2)</f>
        <v>72.08</v>
      </c>
      <c r="F346" s="11">
        <f>ROUND(АТС!$F344*$F$41*$F$42/100,2)</f>
        <v>49.09</v>
      </c>
      <c r="G346" s="11">
        <f>ROUND(АТС!$F344*$G$41*$G$42/100,2)</f>
        <v>28.73</v>
      </c>
    </row>
    <row r="347" spans="1:7" x14ac:dyDescent="0.25">
      <c r="A347" s="251"/>
      <c r="B347" s="122">
        <f t="shared" si="5"/>
        <v>42564.666669999999</v>
      </c>
      <c r="C347" s="125">
        <v>16</v>
      </c>
      <c r="D347" s="11">
        <f>ROUND(АТС!F345*$D$41*$D$42/100,2)</f>
        <v>79.63</v>
      </c>
      <c r="E347" s="11">
        <f>ROUND(АТС!F345*$E$41*$E$42/100,2)</f>
        <v>73.17</v>
      </c>
      <c r="F347" s="11">
        <f>ROUND(АТС!$F345*$F$41*$F$42/100,2)</f>
        <v>49.83</v>
      </c>
      <c r="G347" s="11">
        <f>ROUND(АТС!$F345*$G$41*$G$42/100,2)</f>
        <v>29.17</v>
      </c>
    </row>
    <row r="348" spans="1:7" x14ac:dyDescent="0.25">
      <c r="A348" s="251"/>
      <c r="B348" s="124">
        <f t="shared" si="5"/>
        <v>42564.708330000001</v>
      </c>
      <c r="C348" s="125">
        <v>17</v>
      </c>
      <c r="D348" s="11">
        <f>ROUND(АТС!F346*$D$41*$D$42/100,2)</f>
        <v>87.63</v>
      </c>
      <c r="E348" s="11">
        <f>ROUND(АТС!F346*$E$41*$E$42/100,2)</f>
        <v>80.53</v>
      </c>
      <c r="F348" s="11">
        <f>ROUND(АТС!$F346*$F$41*$F$42/100,2)</f>
        <v>54.83</v>
      </c>
      <c r="G348" s="11">
        <f>ROUND(АТС!$F346*$G$41*$G$42/100,2)</f>
        <v>32.1</v>
      </c>
    </row>
    <row r="349" spans="1:7" x14ac:dyDescent="0.25">
      <c r="A349" s="251"/>
      <c r="B349" s="124">
        <f t="shared" si="5"/>
        <v>42564.75</v>
      </c>
      <c r="C349" s="125">
        <v>18</v>
      </c>
      <c r="D349" s="11">
        <f>ROUND(АТС!F347*$D$41*$D$42/100,2)</f>
        <v>90.09</v>
      </c>
      <c r="E349" s="11">
        <f>ROUND(АТС!F347*$E$41*$E$42/100,2)</f>
        <v>82.79</v>
      </c>
      <c r="F349" s="11">
        <f>ROUND(АТС!$F347*$F$41*$F$42/100,2)</f>
        <v>56.37</v>
      </c>
      <c r="G349" s="11">
        <f>ROUND(АТС!$F347*$G$41*$G$42/100,2)</f>
        <v>33</v>
      </c>
    </row>
    <row r="350" spans="1:7" x14ac:dyDescent="0.25">
      <c r="A350" s="251"/>
      <c r="B350" s="124">
        <f t="shared" si="5"/>
        <v>42564.791669999999</v>
      </c>
      <c r="C350" s="125">
        <v>19</v>
      </c>
      <c r="D350" s="11">
        <f>ROUND(АТС!F348*$D$41*$D$42/100,2)</f>
        <v>85.3</v>
      </c>
      <c r="E350" s="11">
        <f>ROUND(АТС!F348*$E$41*$E$42/100,2)</f>
        <v>78.39</v>
      </c>
      <c r="F350" s="11">
        <f>ROUND(АТС!$F348*$F$41*$F$42/100,2)</f>
        <v>53.38</v>
      </c>
      <c r="G350" s="11">
        <f>ROUND(АТС!$F348*$G$41*$G$42/100,2)</f>
        <v>31.25</v>
      </c>
    </row>
    <row r="351" spans="1:7" x14ac:dyDescent="0.25">
      <c r="A351" s="251"/>
      <c r="B351" s="122">
        <f t="shared" si="5"/>
        <v>42564.833330000001</v>
      </c>
      <c r="C351" s="125">
        <v>20</v>
      </c>
      <c r="D351" s="11">
        <f>ROUND(АТС!F349*$D$41*$D$42/100,2)</f>
        <v>73.36</v>
      </c>
      <c r="E351" s="11">
        <f>ROUND(АТС!F349*$E$41*$E$42/100,2)</f>
        <v>67.41</v>
      </c>
      <c r="F351" s="11">
        <f>ROUND(АТС!$F349*$F$41*$F$42/100,2)</f>
        <v>45.9</v>
      </c>
      <c r="G351" s="11">
        <f>ROUND(АТС!$F349*$G$41*$G$42/100,2)</f>
        <v>26.87</v>
      </c>
    </row>
    <row r="352" spans="1:7" x14ac:dyDescent="0.25">
      <c r="A352" s="251"/>
      <c r="B352" s="124">
        <f t="shared" si="5"/>
        <v>42564.875</v>
      </c>
      <c r="C352" s="125">
        <v>21</v>
      </c>
      <c r="D352" s="11">
        <f>ROUND(АТС!F350*$D$41*$D$42/100,2)</f>
        <v>73.41</v>
      </c>
      <c r="E352" s="11">
        <f>ROUND(АТС!F350*$E$41*$E$42/100,2)</f>
        <v>67.459999999999994</v>
      </c>
      <c r="F352" s="11">
        <f>ROUND(АТС!$F350*$F$41*$F$42/100,2)</f>
        <v>45.93</v>
      </c>
      <c r="G352" s="11">
        <f>ROUND(АТС!$F350*$G$41*$G$42/100,2)</f>
        <v>26.89</v>
      </c>
    </row>
    <row r="353" spans="1:7" x14ac:dyDescent="0.25">
      <c r="A353" s="251"/>
      <c r="B353" s="124">
        <f t="shared" si="5"/>
        <v>42564.916669999999</v>
      </c>
      <c r="C353" s="125">
        <v>22</v>
      </c>
      <c r="D353" s="11">
        <f>ROUND(АТС!F351*$D$41*$D$42/100,2)</f>
        <v>75.8</v>
      </c>
      <c r="E353" s="11">
        <f>ROUND(АТС!F351*$E$41*$E$42/100,2)</f>
        <v>69.650000000000006</v>
      </c>
      <c r="F353" s="11">
        <f>ROUND(АТС!$F351*$F$41*$F$42/100,2)</f>
        <v>47.43</v>
      </c>
      <c r="G353" s="11">
        <f>ROUND(АТС!$F351*$G$41*$G$42/100,2)</f>
        <v>27.77</v>
      </c>
    </row>
    <row r="354" spans="1:7" x14ac:dyDescent="0.25">
      <c r="A354" s="251"/>
      <c r="B354" s="124">
        <f t="shared" si="5"/>
        <v>42564.958330000001</v>
      </c>
      <c r="C354" s="125">
        <v>23</v>
      </c>
      <c r="D354" s="11">
        <f>ROUND(АТС!F352*$D$41*$D$42/100,2)</f>
        <v>83.81</v>
      </c>
      <c r="E354" s="11">
        <f>ROUND(АТС!F352*$E$41*$E$42/100,2)</f>
        <v>77.02</v>
      </c>
      <c r="F354" s="11">
        <f>ROUND(АТС!$F352*$F$41*$F$42/100,2)</f>
        <v>52.44</v>
      </c>
      <c r="G354" s="11">
        <f>ROUND(АТС!$F352*$G$41*$G$42/100,2)</f>
        <v>30.7</v>
      </c>
    </row>
    <row r="355" spans="1:7" x14ac:dyDescent="0.25">
      <c r="A355" s="251"/>
      <c r="B355" s="122">
        <f t="shared" si="5"/>
        <v>42565</v>
      </c>
      <c r="C355" s="125">
        <v>0</v>
      </c>
      <c r="D355" s="11">
        <f>ROUND(АТС!F353*$D$41*$D$42/100,2)</f>
        <v>75.14</v>
      </c>
      <c r="E355" s="11">
        <f>ROUND(АТС!F353*$E$41*$E$42/100,2)</f>
        <v>69.05</v>
      </c>
      <c r="F355" s="11">
        <f>ROUND(АТС!$F353*$F$41*$F$42/100,2)</f>
        <v>47.02</v>
      </c>
      <c r="G355" s="11">
        <f>ROUND(АТС!$F353*$G$41*$G$42/100,2)</f>
        <v>27.52</v>
      </c>
    </row>
    <row r="356" spans="1:7" x14ac:dyDescent="0.25">
      <c r="A356" s="251"/>
      <c r="B356" s="124">
        <f t="shared" si="5"/>
        <v>42565.041669999999</v>
      </c>
      <c r="C356" s="125">
        <v>1</v>
      </c>
      <c r="D356" s="11">
        <f>ROUND(АТС!F354*$D$41*$D$42/100,2)</f>
        <v>73.05</v>
      </c>
      <c r="E356" s="11">
        <f>ROUND(АТС!F354*$E$41*$E$42/100,2)</f>
        <v>67.13</v>
      </c>
      <c r="F356" s="11">
        <f>ROUND(АТС!$F354*$F$41*$F$42/100,2)</f>
        <v>45.71</v>
      </c>
      <c r="G356" s="11">
        <f>ROUND(АТС!$F354*$G$41*$G$42/100,2)</f>
        <v>26.76</v>
      </c>
    </row>
    <row r="357" spans="1:7" x14ac:dyDescent="0.25">
      <c r="A357" s="251"/>
      <c r="B357" s="124">
        <f t="shared" si="5"/>
        <v>42565.083330000001</v>
      </c>
      <c r="C357" s="125">
        <v>2</v>
      </c>
      <c r="D357" s="11">
        <f>ROUND(АТС!F355*$D$41*$D$42/100,2)</f>
        <v>76.09</v>
      </c>
      <c r="E357" s="11">
        <f>ROUND(АТС!F355*$E$41*$E$42/100,2)</f>
        <v>69.92</v>
      </c>
      <c r="F357" s="11">
        <f>ROUND(АТС!$F355*$F$41*$F$42/100,2)</f>
        <v>47.61</v>
      </c>
      <c r="G357" s="11">
        <f>ROUND(АТС!$F355*$G$41*$G$42/100,2)</f>
        <v>27.87</v>
      </c>
    </row>
    <row r="358" spans="1:7" x14ac:dyDescent="0.25">
      <c r="A358" s="251"/>
      <c r="B358" s="124">
        <f t="shared" si="5"/>
        <v>42565.125</v>
      </c>
      <c r="C358" s="125">
        <v>3</v>
      </c>
      <c r="D358" s="11">
        <f>ROUND(АТС!F356*$D$41*$D$42/100,2)</f>
        <v>83</v>
      </c>
      <c r="E358" s="11">
        <f>ROUND(АТС!F356*$E$41*$E$42/100,2)</f>
        <v>76.27</v>
      </c>
      <c r="F358" s="11">
        <f>ROUND(АТС!$F356*$F$41*$F$42/100,2)</f>
        <v>51.94</v>
      </c>
      <c r="G358" s="11">
        <f>ROUND(АТС!$F356*$G$41*$G$42/100,2)</f>
        <v>30.4</v>
      </c>
    </row>
    <row r="359" spans="1:7" x14ac:dyDescent="0.25">
      <c r="A359" s="251"/>
      <c r="B359" s="122">
        <f t="shared" si="5"/>
        <v>42565.166669999999</v>
      </c>
      <c r="C359" s="125">
        <v>4</v>
      </c>
      <c r="D359" s="11">
        <f>ROUND(АТС!F357*$D$41*$D$42/100,2)</f>
        <v>86.91</v>
      </c>
      <c r="E359" s="11">
        <f>ROUND(АТС!F357*$E$41*$E$42/100,2)</f>
        <v>79.87</v>
      </c>
      <c r="F359" s="11">
        <f>ROUND(АТС!$F357*$F$41*$F$42/100,2)</f>
        <v>54.38</v>
      </c>
      <c r="G359" s="11">
        <f>ROUND(АТС!$F357*$G$41*$G$42/100,2)</f>
        <v>31.84</v>
      </c>
    </row>
    <row r="360" spans="1:7" x14ac:dyDescent="0.25">
      <c r="A360" s="251"/>
      <c r="B360" s="124">
        <f t="shared" si="5"/>
        <v>42565.208330000001</v>
      </c>
      <c r="C360" s="125">
        <v>5</v>
      </c>
      <c r="D360" s="11">
        <f>ROUND(АТС!F358*$D$41*$D$42/100,2)</f>
        <v>86.93</v>
      </c>
      <c r="E360" s="11">
        <f>ROUND(АТС!F358*$E$41*$E$42/100,2)</f>
        <v>79.88</v>
      </c>
      <c r="F360" s="11">
        <f>ROUND(АТС!$F358*$F$41*$F$42/100,2)</f>
        <v>54.39</v>
      </c>
      <c r="G360" s="11">
        <f>ROUND(АТС!$F358*$G$41*$G$42/100,2)</f>
        <v>31.84</v>
      </c>
    </row>
    <row r="361" spans="1:7" x14ac:dyDescent="0.25">
      <c r="A361" s="251"/>
      <c r="B361" s="124">
        <f t="shared" si="5"/>
        <v>42565.25</v>
      </c>
      <c r="C361" s="125">
        <v>6</v>
      </c>
      <c r="D361" s="11">
        <f>ROUND(АТС!F359*$D$41*$D$42/100,2)</f>
        <v>84.98</v>
      </c>
      <c r="E361" s="11">
        <f>ROUND(АТС!F359*$E$41*$E$42/100,2)</f>
        <v>78.09</v>
      </c>
      <c r="F361" s="11">
        <f>ROUND(АТС!$F359*$F$41*$F$42/100,2)</f>
        <v>53.18</v>
      </c>
      <c r="G361" s="11">
        <f>ROUND(АТС!$F359*$G$41*$G$42/100,2)</f>
        <v>31.13</v>
      </c>
    </row>
    <row r="362" spans="1:7" x14ac:dyDescent="0.25">
      <c r="A362" s="251"/>
      <c r="B362" s="124">
        <f t="shared" si="5"/>
        <v>42565.291669999999</v>
      </c>
      <c r="C362" s="125">
        <v>7</v>
      </c>
      <c r="D362" s="11">
        <f>ROUND(АТС!F360*$D$41*$D$42/100,2)</f>
        <v>122.96</v>
      </c>
      <c r="E362" s="11">
        <f>ROUND(АТС!F360*$E$41*$E$42/100,2)</f>
        <v>113</v>
      </c>
      <c r="F362" s="11">
        <f>ROUND(АТС!$F360*$F$41*$F$42/100,2)</f>
        <v>76.94</v>
      </c>
      <c r="G362" s="11">
        <f>ROUND(АТС!$F360*$G$41*$G$42/100,2)</f>
        <v>45.04</v>
      </c>
    </row>
    <row r="363" spans="1:7" x14ac:dyDescent="0.25">
      <c r="A363" s="251"/>
      <c r="B363" s="122">
        <f t="shared" si="5"/>
        <v>42565.333330000001</v>
      </c>
      <c r="C363" s="125">
        <v>8</v>
      </c>
      <c r="D363" s="11">
        <f>ROUND(АТС!F361*$D$41*$D$42/100,2)</f>
        <v>102.88</v>
      </c>
      <c r="E363" s="11">
        <f>ROUND(АТС!F361*$E$41*$E$42/100,2)</f>
        <v>94.54</v>
      </c>
      <c r="F363" s="11">
        <f>ROUND(АТС!$F361*$F$41*$F$42/100,2)</f>
        <v>64.38</v>
      </c>
      <c r="G363" s="11">
        <f>ROUND(АТС!$F361*$G$41*$G$42/100,2)</f>
        <v>37.69</v>
      </c>
    </row>
    <row r="364" spans="1:7" x14ac:dyDescent="0.25">
      <c r="A364" s="251"/>
      <c r="B364" s="124">
        <f t="shared" si="5"/>
        <v>42565.375</v>
      </c>
      <c r="C364" s="125">
        <v>9</v>
      </c>
      <c r="D364" s="11">
        <f>ROUND(АТС!F362*$D$41*$D$42/100,2)</f>
        <v>85.24</v>
      </c>
      <c r="E364" s="11">
        <f>ROUND(АТС!F362*$E$41*$E$42/100,2)</f>
        <v>78.33</v>
      </c>
      <c r="F364" s="11">
        <f>ROUND(АТС!$F362*$F$41*$F$42/100,2)</f>
        <v>53.34</v>
      </c>
      <c r="G364" s="11">
        <f>ROUND(АТС!$F362*$G$41*$G$42/100,2)</f>
        <v>31.22</v>
      </c>
    </row>
    <row r="365" spans="1:7" x14ac:dyDescent="0.25">
      <c r="A365" s="251"/>
      <c r="B365" s="124">
        <f t="shared" si="5"/>
        <v>42565.416669999999</v>
      </c>
      <c r="C365" s="125">
        <v>10</v>
      </c>
      <c r="D365" s="11">
        <f>ROUND(АТС!F363*$D$41*$D$42/100,2)</f>
        <v>76.91</v>
      </c>
      <c r="E365" s="11">
        <f>ROUND(АТС!F363*$E$41*$E$42/100,2)</f>
        <v>70.680000000000007</v>
      </c>
      <c r="F365" s="11">
        <f>ROUND(АТС!$F363*$F$41*$F$42/100,2)</f>
        <v>48.13</v>
      </c>
      <c r="G365" s="11">
        <f>ROUND(АТС!$F363*$G$41*$G$42/100,2)</f>
        <v>28.17</v>
      </c>
    </row>
    <row r="366" spans="1:7" x14ac:dyDescent="0.25">
      <c r="A366" s="251"/>
      <c r="B366" s="124">
        <f t="shared" si="5"/>
        <v>42565.458330000001</v>
      </c>
      <c r="C366" s="125">
        <v>11</v>
      </c>
      <c r="D366" s="11">
        <f>ROUND(АТС!F364*$D$41*$D$42/100,2)</f>
        <v>75.42</v>
      </c>
      <c r="E366" s="11">
        <f>ROUND(АТС!F364*$E$41*$E$42/100,2)</f>
        <v>69.31</v>
      </c>
      <c r="F366" s="11">
        <f>ROUND(АТС!$F364*$F$41*$F$42/100,2)</f>
        <v>47.2</v>
      </c>
      <c r="G366" s="11">
        <f>ROUND(АТС!$F364*$G$41*$G$42/100,2)</f>
        <v>27.63</v>
      </c>
    </row>
    <row r="367" spans="1:7" x14ac:dyDescent="0.25">
      <c r="A367" s="251"/>
      <c r="B367" s="122">
        <f t="shared" si="5"/>
        <v>42565.5</v>
      </c>
      <c r="C367" s="125">
        <v>12</v>
      </c>
      <c r="D367" s="11">
        <f>ROUND(АТС!F365*$D$41*$D$42/100,2)</f>
        <v>77.650000000000006</v>
      </c>
      <c r="E367" s="11">
        <f>ROUND(АТС!F365*$E$41*$E$42/100,2)</f>
        <v>71.36</v>
      </c>
      <c r="F367" s="11">
        <f>ROUND(АТС!$F365*$F$41*$F$42/100,2)</f>
        <v>48.59</v>
      </c>
      <c r="G367" s="11">
        <f>ROUND(АТС!$F365*$G$41*$G$42/100,2)</f>
        <v>28.45</v>
      </c>
    </row>
    <row r="368" spans="1:7" x14ac:dyDescent="0.25">
      <c r="A368" s="251"/>
      <c r="B368" s="124">
        <f t="shared" si="5"/>
        <v>42565.541669999999</v>
      </c>
      <c r="C368" s="125">
        <v>13</v>
      </c>
      <c r="D368" s="11">
        <f>ROUND(АТС!F366*$D$41*$D$42/100,2)</f>
        <v>78.430000000000007</v>
      </c>
      <c r="E368" s="11">
        <f>ROUND(АТС!F366*$E$41*$E$42/100,2)</f>
        <v>72.08</v>
      </c>
      <c r="F368" s="11">
        <f>ROUND(АТС!$F366*$F$41*$F$42/100,2)</f>
        <v>49.08</v>
      </c>
      <c r="G368" s="11">
        <f>ROUND(АТС!$F366*$G$41*$G$42/100,2)</f>
        <v>28.73</v>
      </c>
    </row>
    <row r="369" spans="1:7" x14ac:dyDescent="0.25">
      <c r="A369" s="251"/>
      <c r="B369" s="124">
        <f t="shared" si="5"/>
        <v>42565.583330000001</v>
      </c>
      <c r="C369" s="125">
        <v>14</v>
      </c>
      <c r="D369" s="11">
        <f>ROUND(АТС!F367*$D$41*$D$42/100,2)</f>
        <v>78.430000000000007</v>
      </c>
      <c r="E369" s="11">
        <f>ROUND(АТС!F367*$E$41*$E$42/100,2)</f>
        <v>72.069999999999993</v>
      </c>
      <c r="F369" s="11">
        <f>ROUND(АТС!$F367*$F$41*$F$42/100,2)</f>
        <v>49.08</v>
      </c>
      <c r="G369" s="11">
        <f>ROUND(АТС!$F367*$G$41*$G$42/100,2)</f>
        <v>28.73</v>
      </c>
    </row>
    <row r="370" spans="1:7" x14ac:dyDescent="0.25">
      <c r="A370" s="251"/>
      <c r="B370" s="124">
        <f t="shared" si="5"/>
        <v>42565.625</v>
      </c>
      <c r="C370" s="125">
        <v>15</v>
      </c>
      <c r="D370" s="11">
        <f>ROUND(АТС!F368*$D$41*$D$42/100,2)</f>
        <v>78.430000000000007</v>
      </c>
      <c r="E370" s="11">
        <f>ROUND(АТС!F368*$E$41*$E$42/100,2)</f>
        <v>72.069999999999993</v>
      </c>
      <c r="F370" s="11">
        <f>ROUND(АТС!$F368*$F$41*$F$42/100,2)</f>
        <v>49.07</v>
      </c>
      <c r="G370" s="11">
        <f>ROUND(АТС!$F368*$G$41*$G$42/100,2)</f>
        <v>28.73</v>
      </c>
    </row>
    <row r="371" spans="1:7" x14ac:dyDescent="0.25">
      <c r="A371" s="251"/>
      <c r="B371" s="122">
        <f t="shared" si="5"/>
        <v>42565.666669999999</v>
      </c>
      <c r="C371" s="125">
        <v>16</v>
      </c>
      <c r="D371" s="11">
        <f>ROUND(АТС!F369*$D$41*$D$42/100,2)</f>
        <v>80.94</v>
      </c>
      <c r="E371" s="11">
        <f>ROUND(АТС!F369*$E$41*$E$42/100,2)</f>
        <v>74.38</v>
      </c>
      <c r="F371" s="11">
        <f>ROUND(АТС!$F369*$F$41*$F$42/100,2)</f>
        <v>50.65</v>
      </c>
      <c r="G371" s="11">
        <f>ROUND(АТС!$F369*$G$41*$G$42/100,2)</f>
        <v>29.65</v>
      </c>
    </row>
    <row r="372" spans="1:7" x14ac:dyDescent="0.25">
      <c r="A372" s="251"/>
      <c r="B372" s="124">
        <f t="shared" si="5"/>
        <v>42565.708330000001</v>
      </c>
      <c r="C372" s="125">
        <v>17</v>
      </c>
      <c r="D372" s="11">
        <f>ROUND(АТС!F370*$D$41*$D$42/100,2)</f>
        <v>83.78</v>
      </c>
      <c r="E372" s="11">
        <f>ROUND(АТС!F370*$E$41*$E$42/100,2)</f>
        <v>76.989999999999995</v>
      </c>
      <c r="F372" s="11">
        <f>ROUND(АТС!$F370*$F$41*$F$42/100,2)</f>
        <v>52.43</v>
      </c>
      <c r="G372" s="11">
        <f>ROUND(АТС!$F370*$G$41*$G$42/100,2)</f>
        <v>30.69</v>
      </c>
    </row>
    <row r="373" spans="1:7" x14ac:dyDescent="0.25">
      <c r="A373" s="251"/>
      <c r="B373" s="124">
        <f t="shared" si="5"/>
        <v>42565.75</v>
      </c>
      <c r="C373" s="125">
        <v>18</v>
      </c>
      <c r="D373" s="11">
        <f>ROUND(АТС!F371*$D$41*$D$42/100,2)</f>
        <v>90.09</v>
      </c>
      <c r="E373" s="11">
        <f>ROUND(АТС!F371*$E$41*$E$42/100,2)</f>
        <v>82.78</v>
      </c>
      <c r="F373" s="11">
        <f>ROUND(АТС!$F371*$F$41*$F$42/100,2)</f>
        <v>56.37</v>
      </c>
      <c r="G373" s="11">
        <f>ROUND(АТС!$F371*$G$41*$G$42/100,2)</f>
        <v>33</v>
      </c>
    </row>
    <row r="374" spans="1:7" x14ac:dyDescent="0.25">
      <c r="A374" s="251"/>
      <c r="B374" s="124">
        <f t="shared" si="5"/>
        <v>42565.791669999999</v>
      </c>
      <c r="C374" s="125">
        <v>19</v>
      </c>
      <c r="D374" s="11">
        <f>ROUND(АТС!F372*$D$41*$D$42/100,2)</f>
        <v>85.3</v>
      </c>
      <c r="E374" s="11">
        <f>ROUND(АТС!F372*$E$41*$E$42/100,2)</f>
        <v>78.39</v>
      </c>
      <c r="F374" s="11">
        <f>ROUND(АТС!$F372*$F$41*$F$42/100,2)</f>
        <v>53.38</v>
      </c>
      <c r="G374" s="11">
        <f>ROUND(АТС!$F372*$G$41*$G$42/100,2)</f>
        <v>31.25</v>
      </c>
    </row>
    <row r="375" spans="1:7" x14ac:dyDescent="0.25">
      <c r="A375" s="251"/>
      <c r="B375" s="122">
        <f t="shared" si="5"/>
        <v>42565.833330000001</v>
      </c>
      <c r="C375" s="125">
        <v>20</v>
      </c>
      <c r="D375" s="11">
        <f>ROUND(АТС!F373*$D$41*$D$42/100,2)</f>
        <v>73.34</v>
      </c>
      <c r="E375" s="11">
        <f>ROUND(АТС!F373*$E$41*$E$42/100,2)</f>
        <v>67.39</v>
      </c>
      <c r="F375" s="11">
        <f>ROUND(АТС!$F373*$F$41*$F$42/100,2)</f>
        <v>45.89</v>
      </c>
      <c r="G375" s="11">
        <f>ROUND(АТС!$F373*$G$41*$G$42/100,2)</f>
        <v>26.86</v>
      </c>
    </row>
    <row r="376" spans="1:7" x14ac:dyDescent="0.25">
      <c r="A376" s="251"/>
      <c r="B376" s="124">
        <f t="shared" si="5"/>
        <v>42565.875</v>
      </c>
      <c r="C376" s="125">
        <v>21</v>
      </c>
      <c r="D376" s="11">
        <f>ROUND(АТС!F374*$D$41*$D$42/100,2)</f>
        <v>73.39</v>
      </c>
      <c r="E376" s="11">
        <f>ROUND(АТС!F374*$E$41*$E$42/100,2)</f>
        <v>67.44</v>
      </c>
      <c r="F376" s="11">
        <f>ROUND(АТС!$F374*$F$41*$F$42/100,2)</f>
        <v>45.92</v>
      </c>
      <c r="G376" s="11">
        <f>ROUND(АТС!$F374*$G$41*$G$42/100,2)</f>
        <v>26.88</v>
      </c>
    </row>
    <row r="377" spans="1:7" x14ac:dyDescent="0.25">
      <c r="A377" s="251"/>
      <c r="B377" s="124">
        <f t="shared" si="5"/>
        <v>42565.916669999999</v>
      </c>
      <c r="C377" s="125">
        <v>22</v>
      </c>
      <c r="D377" s="11">
        <f>ROUND(АТС!F375*$D$41*$D$42/100,2)</f>
        <v>75.790000000000006</v>
      </c>
      <c r="E377" s="11">
        <f>ROUND(АТС!F375*$E$41*$E$42/100,2)</f>
        <v>69.650000000000006</v>
      </c>
      <c r="F377" s="11">
        <f>ROUND(АТС!$F375*$F$41*$F$42/100,2)</f>
        <v>47.42</v>
      </c>
      <c r="G377" s="11">
        <f>ROUND(АТС!$F375*$G$41*$G$42/100,2)</f>
        <v>27.76</v>
      </c>
    </row>
    <row r="378" spans="1:7" x14ac:dyDescent="0.25">
      <c r="A378" s="251"/>
      <c r="B378" s="124">
        <f t="shared" si="5"/>
        <v>42565.958330000001</v>
      </c>
      <c r="C378" s="125">
        <v>23</v>
      </c>
      <c r="D378" s="11">
        <f>ROUND(АТС!F376*$D$41*$D$42/100,2)</f>
        <v>83.03</v>
      </c>
      <c r="E378" s="11">
        <f>ROUND(АТС!F376*$E$41*$E$42/100,2)</f>
        <v>76.3</v>
      </c>
      <c r="F378" s="11">
        <f>ROUND(АТС!$F376*$F$41*$F$42/100,2)</f>
        <v>51.96</v>
      </c>
      <c r="G378" s="11">
        <f>ROUND(АТС!$F376*$G$41*$G$42/100,2)</f>
        <v>30.41</v>
      </c>
    </row>
    <row r="379" spans="1:7" x14ac:dyDescent="0.25">
      <c r="A379" s="251"/>
      <c r="B379" s="122">
        <f t="shared" si="5"/>
        <v>42566</v>
      </c>
      <c r="C379" s="125">
        <v>0</v>
      </c>
      <c r="D379" s="11">
        <f>ROUND(АТС!F377*$D$41*$D$42/100,2)</f>
        <v>73.87</v>
      </c>
      <c r="E379" s="11">
        <f>ROUND(АТС!F377*$E$41*$E$42/100,2)</f>
        <v>67.89</v>
      </c>
      <c r="F379" s="11">
        <f>ROUND(АТС!$F377*$F$41*$F$42/100,2)</f>
        <v>46.23</v>
      </c>
      <c r="G379" s="11">
        <f>ROUND(АТС!$F377*$G$41*$G$42/100,2)</f>
        <v>27.06</v>
      </c>
    </row>
    <row r="380" spans="1:7" x14ac:dyDescent="0.25">
      <c r="A380" s="251"/>
      <c r="B380" s="124">
        <f t="shared" si="5"/>
        <v>42566.041669999999</v>
      </c>
      <c r="C380" s="125">
        <v>1</v>
      </c>
      <c r="D380" s="11">
        <f>ROUND(АТС!F378*$D$41*$D$42/100,2)</f>
        <v>73.09</v>
      </c>
      <c r="E380" s="11">
        <f>ROUND(АТС!F378*$E$41*$E$42/100,2)</f>
        <v>67.16</v>
      </c>
      <c r="F380" s="11">
        <f>ROUND(АТС!$F378*$F$41*$F$42/100,2)</f>
        <v>45.73</v>
      </c>
      <c r="G380" s="11">
        <f>ROUND(АТС!$F378*$G$41*$G$42/100,2)</f>
        <v>26.77</v>
      </c>
    </row>
    <row r="381" spans="1:7" x14ac:dyDescent="0.25">
      <c r="A381" s="251"/>
      <c r="B381" s="124">
        <f t="shared" si="5"/>
        <v>42566.083330000001</v>
      </c>
      <c r="C381" s="125">
        <v>2</v>
      </c>
      <c r="D381" s="11">
        <f>ROUND(АТС!F379*$D$41*$D$42/100,2)</f>
        <v>76.17</v>
      </c>
      <c r="E381" s="11">
        <f>ROUND(АТС!F379*$E$41*$E$42/100,2)</f>
        <v>70</v>
      </c>
      <c r="F381" s="11">
        <f>ROUND(АТС!$F379*$F$41*$F$42/100,2)</f>
        <v>47.67</v>
      </c>
      <c r="G381" s="11">
        <f>ROUND(АТС!$F379*$G$41*$G$42/100,2)</f>
        <v>27.9</v>
      </c>
    </row>
    <row r="382" spans="1:7" x14ac:dyDescent="0.25">
      <c r="A382" s="251"/>
      <c r="B382" s="124">
        <f t="shared" si="5"/>
        <v>42566.125</v>
      </c>
      <c r="C382" s="125">
        <v>3</v>
      </c>
      <c r="D382" s="11">
        <f>ROUND(АТС!F380*$D$41*$D$42/100,2)</f>
        <v>83.06</v>
      </c>
      <c r="E382" s="11">
        <f>ROUND(АТС!F380*$E$41*$E$42/100,2)</f>
        <v>76.319999999999993</v>
      </c>
      <c r="F382" s="11">
        <f>ROUND(АТС!$F380*$F$41*$F$42/100,2)</f>
        <v>51.97</v>
      </c>
      <c r="G382" s="11">
        <f>ROUND(АТС!$F380*$G$41*$G$42/100,2)</f>
        <v>30.42</v>
      </c>
    </row>
    <row r="383" spans="1:7" x14ac:dyDescent="0.25">
      <c r="A383" s="251"/>
      <c r="B383" s="122">
        <f t="shared" si="5"/>
        <v>42566.166669999999</v>
      </c>
      <c r="C383" s="125">
        <v>4</v>
      </c>
      <c r="D383" s="11">
        <f>ROUND(АТС!F381*$D$41*$D$42/100,2)</f>
        <v>86.97</v>
      </c>
      <c r="E383" s="11">
        <f>ROUND(АТС!F381*$E$41*$E$42/100,2)</f>
        <v>79.930000000000007</v>
      </c>
      <c r="F383" s="11">
        <f>ROUND(АТС!$F381*$F$41*$F$42/100,2)</f>
        <v>54.42</v>
      </c>
      <c r="G383" s="11">
        <f>ROUND(АТС!$F381*$G$41*$G$42/100,2)</f>
        <v>31.86</v>
      </c>
    </row>
    <row r="384" spans="1:7" x14ac:dyDescent="0.25">
      <c r="A384" s="251"/>
      <c r="B384" s="124">
        <f t="shared" si="5"/>
        <v>42566.208330000001</v>
      </c>
      <c r="C384" s="125">
        <v>5</v>
      </c>
      <c r="D384" s="11">
        <f>ROUND(АТС!F382*$D$41*$D$42/100,2)</f>
        <v>86.97</v>
      </c>
      <c r="E384" s="11">
        <f>ROUND(АТС!F382*$E$41*$E$42/100,2)</f>
        <v>79.92</v>
      </c>
      <c r="F384" s="11">
        <f>ROUND(АТС!$F382*$F$41*$F$42/100,2)</f>
        <v>54.42</v>
      </c>
      <c r="G384" s="11">
        <f>ROUND(АТС!$F382*$G$41*$G$42/100,2)</f>
        <v>31.86</v>
      </c>
    </row>
    <row r="385" spans="1:7" x14ac:dyDescent="0.25">
      <c r="A385" s="251"/>
      <c r="B385" s="124">
        <f t="shared" si="5"/>
        <v>42566.25</v>
      </c>
      <c r="C385" s="125">
        <v>6</v>
      </c>
      <c r="D385" s="11">
        <f>ROUND(АТС!F383*$D$41*$D$42/100,2)</f>
        <v>84.98</v>
      </c>
      <c r="E385" s="11">
        <f>ROUND(АТС!F383*$E$41*$E$42/100,2)</f>
        <v>78.09</v>
      </c>
      <c r="F385" s="11">
        <f>ROUND(АТС!$F383*$F$41*$F$42/100,2)</f>
        <v>53.18</v>
      </c>
      <c r="G385" s="11">
        <f>ROUND(АТС!$F383*$G$41*$G$42/100,2)</f>
        <v>31.13</v>
      </c>
    </row>
    <row r="386" spans="1:7" x14ac:dyDescent="0.25">
      <c r="A386" s="251"/>
      <c r="B386" s="124">
        <f t="shared" si="5"/>
        <v>42566.291669999999</v>
      </c>
      <c r="C386" s="125">
        <v>7</v>
      </c>
      <c r="D386" s="11">
        <f>ROUND(АТС!F384*$D$41*$D$42/100,2)</f>
        <v>123</v>
      </c>
      <c r="E386" s="11">
        <f>ROUND(АТС!F384*$E$41*$E$42/100,2)</f>
        <v>113.03</v>
      </c>
      <c r="F386" s="11">
        <f>ROUND(АТС!$F384*$F$41*$F$42/100,2)</f>
        <v>76.97</v>
      </c>
      <c r="G386" s="11">
        <f>ROUND(АТС!$F384*$G$41*$G$42/100,2)</f>
        <v>45.06</v>
      </c>
    </row>
    <row r="387" spans="1:7" x14ac:dyDescent="0.25">
      <c r="A387" s="251"/>
      <c r="B387" s="122">
        <f t="shared" si="5"/>
        <v>42566.333330000001</v>
      </c>
      <c r="C387" s="125">
        <v>8</v>
      </c>
      <c r="D387" s="11">
        <f>ROUND(АТС!F385*$D$41*$D$42/100,2)</f>
        <v>99.04</v>
      </c>
      <c r="E387" s="11">
        <f>ROUND(АТС!F385*$E$41*$E$42/100,2)</f>
        <v>91.01</v>
      </c>
      <c r="F387" s="11">
        <f>ROUND(АТС!$F385*$F$41*$F$42/100,2)</f>
        <v>61.97</v>
      </c>
      <c r="G387" s="11">
        <f>ROUND(АТС!$F385*$G$41*$G$42/100,2)</f>
        <v>36.28</v>
      </c>
    </row>
    <row r="388" spans="1:7" x14ac:dyDescent="0.25">
      <c r="A388" s="251"/>
      <c r="B388" s="124">
        <f t="shared" ref="B388:B451" si="6">B364+1</f>
        <v>42566.375</v>
      </c>
      <c r="C388" s="125">
        <v>9</v>
      </c>
      <c r="D388" s="11">
        <f>ROUND(АТС!F386*$D$41*$D$42/100,2)</f>
        <v>81.69</v>
      </c>
      <c r="E388" s="11">
        <f>ROUND(АТС!F386*$E$41*$E$42/100,2)</f>
        <v>75.069999999999993</v>
      </c>
      <c r="F388" s="11">
        <f>ROUND(АТС!$F386*$F$41*$F$42/100,2)</f>
        <v>51.12</v>
      </c>
      <c r="G388" s="11">
        <f>ROUND(АТС!$F386*$G$41*$G$42/100,2)</f>
        <v>29.92</v>
      </c>
    </row>
    <row r="389" spans="1:7" x14ac:dyDescent="0.25">
      <c r="A389" s="251"/>
      <c r="B389" s="124">
        <f t="shared" si="6"/>
        <v>42566.416669999999</v>
      </c>
      <c r="C389" s="125">
        <v>10</v>
      </c>
      <c r="D389" s="11">
        <f>ROUND(АТС!F387*$D$41*$D$42/100,2)</f>
        <v>73.97</v>
      </c>
      <c r="E389" s="11">
        <f>ROUND(АТС!F387*$E$41*$E$42/100,2)</f>
        <v>67.98</v>
      </c>
      <c r="F389" s="11">
        <f>ROUND(АТС!$F387*$F$41*$F$42/100,2)</f>
        <v>46.29</v>
      </c>
      <c r="G389" s="11">
        <f>ROUND(АТС!$F387*$G$41*$G$42/100,2)</f>
        <v>27.1</v>
      </c>
    </row>
    <row r="390" spans="1:7" x14ac:dyDescent="0.25">
      <c r="A390" s="251"/>
      <c r="B390" s="124">
        <f t="shared" si="6"/>
        <v>42566.458330000001</v>
      </c>
      <c r="C390" s="125">
        <v>11</v>
      </c>
      <c r="D390" s="11">
        <f>ROUND(АТС!F388*$D$41*$D$42/100,2)</f>
        <v>74.78</v>
      </c>
      <c r="E390" s="11">
        <f>ROUND(АТС!F388*$E$41*$E$42/100,2)</f>
        <v>68.72</v>
      </c>
      <c r="F390" s="11">
        <f>ROUND(АТС!$F388*$F$41*$F$42/100,2)</f>
        <v>46.79</v>
      </c>
      <c r="G390" s="11">
        <f>ROUND(АТС!$F388*$G$41*$G$42/100,2)</f>
        <v>27.39</v>
      </c>
    </row>
    <row r="391" spans="1:7" x14ac:dyDescent="0.25">
      <c r="A391" s="251"/>
      <c r="B391" s="122">
        <f t="shared" si="6"/>
        <v>42566.5</v>
      </c>
      <c r="C391" s="125">
        <v>12</v>
      </c>
      <c r="D391" s="11">
        <f>ROUND(АТС!F389*$D$41*$D$42/100,2)</f>
        <v>74.81</v>
      </c>
      <c r="E391" s="11">
        <f>ROUND(АТС!F389*$E$41*$E$42/100,2)</f>
        <v>68.739999999999995</v>
      </c>
      <c r="F391" s="11">
        <f>ROUND(АТС!$F389*$F$41*$F$42/100,2)</f>
        <v>46.81</v>
      </c>
      <c r="G391" s="11">
        <f>ROUND(АТС!$F389*$G$41*$G$42/100,2)</f>
        <v>27.4</v>
      </c>
    </row>
    <row r="392" spans="1:7" x14ac:dyDescent="0.25">
      <c r="A392" s="251"/>
      <c r="B392" s="124">
        <f t="shared" si="6"/>
        <v>42566.541669999999</v>
      </c>
      <c r="C392" s="125">
        <v>13</v>
      </c>
      <c r="D392" s="11">
        <f>ROUND(АТС!F390*$D$41*$D$42/100,2)</f>
        <v>74.81</v>
      </c>
      <c r="E392" s="11">
        <f>ROUND(АТС!F390*$E$41*$E$42/100,2)</f>
        <v>68.75</v>
      </c>
      <c r="F392" s="11">
        <f>ROUND(АТС!$F390*$F$41*$F$42/100,2)</f>
        <v>46.81</v>
      </c>
      <c r="G392" s="11">
        <f>ROUND(АТС!$F390*$G$41*$G$42/100,2)</f>
        <v>27.4</v>
      </c>
    </row>
    <row r="393" spans="1:7" x14ac:dyDescent="0.25">
      <c r="A393" s="251"/>
      <c r="B393" s="124">
        <f t="shared" si="6"/>
        <v>42566.583330000001</v>
      </c>
      <c r="C393" s="125">
        <v>14</v>
      </c>
      <c r="D393" s="11">
        <f>ROUND(АТС!F391*$D$41*$D$42/100,2)</f>
        <v>74.8</v>
      </c>
      <c r="E393" s="11">
        <f>ROUND(АТС!F391*$E$41*$E$42/100,2)</f>
        <v>68.739999999999995</v>
      </c>
      <c r="F393" s="11">
        <f>ROUND(АТС!$F391*$F$41*$F$42/100,2)</f>
        <v>46.81</v>
      </c>
      <c r="G393" s="11">
        <f>ROUND(АТС!$F391*$G$41*$G$42/100,2)</f>
        <v>27.4</v>
      </c>
    </row>
    <row r="394" spans="1:7" x14ac:dyDescent="0.25">
      <c r="A394" s="251"/>
      <c r="B394" s="124">
        <f t="shared" si="6"/>
        <v>42566.625</v>
      </c>
      <c r="C394" s="125">
        <v>15</v>
      </c>
      <c r="D394" s="11">
        <f>ROUND(АТС!F392*$D$41*$D$42/100,2)</f>
        <v>74.81</v>
      </c>
      <c r="E394" s="11">
        <f>ROUND(АТС!F392*$E$41*$E$42/100,2)</f>
        <v>68.75</v>
      </c>
      <c r="F394" s="11">
        <f>ROUND(АТС!$F392*$F$41*$F$42/100,2)</f>
        <v>46.81</v>
      </c>
      <c r="G394" s="11">
        <f>ROUND(АТС!$F392*$G$41*$G$42/100,2)</f>
        <v>27.41</v>
      </c>
    </row>
    <row r="395" spans="1:7" x14ac:dyDescent="0.25">
      <c r="A395" s="251"/>
      <c r="B395" s="122">
        <f t="shared" si="6"/>
        <v>42566.666669999999</v>
      </c>
      <c r="C395" s="125">
        <v>16</v>
      </c>
      <c r="D395" s="11">
        <f>ROUND(АТС!F393*$D$41*$D$42/100,2)</f>
        <v>77.03</v>
      </c>
      <c r="E395" s="11">
        <f>ROUND(АТС!F393*$E$41*$E$42/100,2)</f>
        <v>70.790000000000006</v>
      </c>
      <c r="F395" s="11">
        <f>ROUND(АТС!$F393*$F$41*$F$42/100,2)</f>
        <v>48.2</v>
      </c>
      <c r="G395" s="11">
        <f>ROUND(АТС!$F393*$G$41*$G$42/100,2)</f>
        <v>28.22</v>
      </c>
    </row>
    <row r="396" spans="1:7" x14ac:dyDescent="0.25">
      <c r="A396" s="251"/>
      <c r="B396" s="124">
        <f t="shared" si="6"/>
        <v>42566.708330000001</v>
      </c>
      <c r="C396" s="125">
        <v>17</v>
      </c>
      <c r="D396" s="11">
        <f>ROUND(АТС!F394*$D$41*$D$42/100,2)</f>
        <v>83.79</v>
      </c>
      <c r="E396" s="11">
        <f>ROUND(АТС!F394*$E$41*$E$42/100,2)</f>
        <v>77</v>
      </c>
      <c r="F396" s="11">
        <f>ROUND(АТС!$F394*$F$41*$F$42/100,2)</f>
        <v>52.43</v>
      </c>
      <c r="G396" s="11">
        <f>ROUND(АТС!$F394*$G$41*$G$42/100,2)</f>
        <v>30.69</v>
      </c>
    </row>
    <row r="397" spans="1:7" x14ac:dyDescent="0.25">
      <c r="A397" s="251"/>
      <c r="B397" s="124">
        <f t="shared" si="6"/>
        <v>42566.75</v>
      </c>
      <c r="C397" s="125">
        <v>18</v>
      </c>
      <c r="D397" s="11">
        <f>ROUND(АТС!F395*$D$41*$D$42/100,2)</f>
        <v>83.79</v>
      </c>
      <c r="E397" s="11">
        <f>ROUND(АТС!F395*$E$41*$E$42/100,2)</f>
        <v>77</v>
      </c>
      <c r="F397" s="11">
        <f>ROUND(АТС!$F395*$F$41*$F$42/100,2)</f>
        <v>52.43</v>
      </c>
      <c r="G397" s="11">
        <f>ROUND(АТС!$F395*$G$41*$G$42/100,2)</f>
        <v>30.69</v>
      </c>
    </row>
    <row r="398" spans="1:7" x14ac:dyDescent="0.25">
      <c r="A398" s="251"/>
      <c r="B398" s="124">
        <f t="shared" si="6"/>
        <v>42566.791669999999</v>
      </c>
      <c r="C398" s="125">
        <v>19</v>
      </c>
      <c r="D398" s="11">
        <f>ROUND(АТС!F396*$D$41*$D$42/100,2)</f>
        <v>85.29</v>
      </c>
      <c r="E398" s="11">
        <f>ROUND(АТС!F396*$E$41*$E$42/100,2)</f>
        <v>78.37</v>
      </c>
      <c r="F398" s="11">
        <f>ROUND(АТС!$F396*$F$41*$F$42/100,2)</f>
        <v>53.37</v>
      </c>
      <c r="G398" s="11">
        <f>ROUND(АТС!$F396*$G$41*$G$42/100,2)</f>
        <v>31.24</v>
      </c>
    </row>
    <row r="399" spans="1:7" x14ac:dyDescent="0.25">
      <c r="A399" s="251"/>
      <c r="B399" s="122">
        <f t="shared" si="6"/>
        <v>42566.833330000001</v>
      </c>
      <c r="C399" s="125">
        <v>20</v>
      </c>
      <c r="D399" s="11">
        <f>ROUND(АТС!F397*$D$41*$D$42/100,2)</f>
        <v>73.38</v>
      </c>
      <c r="E399" s="11">
        <f>ROUND(АТС!F397*$E$41*$E$42/100,2)</f>
        <v>67.430000000000007</v>
      </c>
      <c r="F399" s="11">
        <f>ROUND(АТС!$F397*$F$41*$F$42/100,2)</f>
        <v>45.92</v>
      </c>
      <c r="G399" s="11">
        <f>ROUND(АТС!$F397*$G$41*$G$42/100,2)</f>
        <v>26.88</v>
      </c>
    </row>
    <row r="400" spans="1:7" x14ac:dyDescent="0.25">
      <c r="A400" s="251"/>
      <c r="B400" s="124">
        <f t="shared" si="6"/>
        <v>42566.875</v>
      </c>
      <c r="C400" s="125">
        <v>21</v>
      </c>
      <c r="D400" s="11">
        <f>ROUND(АТС!F398*$D$41*$D$42/100,2)</f>
        <v>76.25</v>
      </c>
      <c r="E400" s="11">
        <f>ROUND(АТС!F398*$E$41*$E$42/100,2)</f>
        <v>70.069999999999993</v>
      </c>
      <c r="F400" s="11">
        <f>ROUND(АТС!$F398*$F$41*$F$42/100,2)</f>
        <v>47.71</v>
      </c>
      <c r="G400" s="11">
        <f>ROUND(АТС!$F398*$G$41*$G$42/100,2)</f>
        <v>27.93</v>
      </c>
    </row>
    <row r="401" spans="1:7" x14ac:dyDescent="0.25">
      <c r="A401" s="251"/>
      <c r="B401" s="124">
        <f t="shared" si="6"/>
        <v>42566.916669999999</v>
      </c>
      <c r="C401" s="125">
        <v>22</v>
      </c>
      <c r="D401" s="11">
        <f>ROUND(АТС!F399*$D$41*$D$42/100,2)</f>
        <v>75.8</v>
      </c>
      <c r="E401" s="11">
        <f>ROUND(АТС!F399*$E$41*$E$42/100,2)</f>
        <v>69.66</v>
      </c>
      <c r="F401" s="11">
        <f>ROUND(АТС!$F399*$F$41*$F$42/100,2)</f>
        <v>47.43</v>
      </c>
      <c r="G401" s="11">
        <f>ROUND(АТС!$F399*$G$41*$G$42/100,2)</f>
        <v>27.77</v>
      </c>
    </row>
    <row r="402" spans="1:7" x14ac:dyDescent="0.25">
      <c r="A402" s="251"/>
      <c r="B402" s="124">
        <f t="shared" si="6"/>
        <v>42566.958330000001</v>
      </c>
      <c r="C402" s="125">
        <v>23</v>
      </c>
      <c r="D402" s="11">
        <f>ROUND(АТС!F400*$D$41*$D$42/100,2)</f>
        <v>84.19</v>
      </c>
      <c r="E402" s="11">
        <f>ROUND(АТС!F400*$E$41*$E$42/100,2)</f>
        <v>77.36</v>
      </c>
      <c r="F402" s="11">
        <f>ROUND(АТС!$F400*$F$41*$F$42/100,2)</f>
        <v>52.68</v>
      </c>
      <c r="G402" s="11">
        <f>ROUND(АТС!$F400*$G$41*$G$42/100,2)</f>
        <v>30.84</v>
      </c>
    </row>
    <row r="403" spans="1:7" x14ac:dyDescent="0.25">
      <c r="A403" s="251"/>
      <c r="B403" s="122">
        <f t="shared" si="6"/>
        <v>42567</v>
      </c>
      <c r="C403" s="125">
        <v>0</v>
      </c>
      <c r="D403" s="11">
        <f>ROUND(АТС!F401*$D$41*$D$42/100,2)</f>
        <v>77.36</v>
      </c>
      <c r="E403" s="11">
        <f>ROUND(АТС!F401*$E$41*$E$42/100,2)</f>
        <v>71.09</v>
      </c>
      <c r="F403" s="11">
        <f>ROUND(АТС!$F401*$F$41*$F$42/100,2)</f>
        <v>48.41</v>
      </c>
      <c r="G403" s="11">
        <f>ROUND(АТС!$F401*$G$41*$G$42/100,2)</f>
        <v>28.34</v>
      </c>
    </row>
    <row r="404" spans="1:7" x14ac:dyDescent="0.25">
      <c r="A404" s="251"/>
      <c r="B404" s="124">
        <f t="shared" si="6"/>
        <v>42567.041669999999</v>
      </c>
      <c r="C404" s="125">
        <v>1</v>
      </c>
      <c r="D404" s="11">
        <f>ROUND(АТС!F402*$D$41*$D$42/100,2)</f>
        <v>73.680000000000007</v>
      </c>
      <c r="E404" s="11">
        <f>ROUND(АТС!F402*$E$41*$E$42/100,2)</f>
        <v>67.709999999999994</v>
      </c>
      <c r="F404" s="11">
        <f>ROUND(АТС!$F402*$F$41*$F$42/100,2)</f>
        <v>46.11</v>
      </c>
      <c r="G404" s="11">
        <f>ROUND(АТС!$F402*$G$41*$G$42/100,2)</f>
        <v>26.99</v>
      </c>
    </row>
    <row r="405" spans="1:7" x14ac:dyDescent="0.25">
      <c r="A405" s="251"/>
      <c r="B405" s="124">
        <f t="shared" si="6"/>
        <v>42567.083330000001</v>
      </c>
      <c r="C405" s="125">
        <v>2</v>
      </c>
      <c r="D405" s="11">
        <f>ROUND(АТС!F403*$D$41*$D$42/100,2)</f>
        <v>72.819999999999993</v>
      </c>
      <c r="E405" s="11">
        <f>ROUND(АТС!F403*$E$41*$E$42/100,2)</f>
        <v>66.92</v>
      </c>
      <c r="F405" s="11">
        <f>ROUND(АТС!$F403*$F$41*$F$42/100,2)</f>
        <v>45.57</v>
      </c>
      <c r="G405" s="11">
        <f>ROUND(АТС!$F403*$G$41*$G$42/100,2)</f>
        <v>26.68</v>
      </c>
    </row>
    <row r="406" spans="1:7" x14ac:dyDescent="0.25">
      <c r="A406" s="251"/>
      <c r="B406" s="124">
        <f t="shared" si="6"/>
        <v>42567.125</v>
      </c>
      <c r="C406" s="125">
        <v>3</v>
      </c>
      <c r="D406" s="11">
        <f>ROUND(АТС!F404*$D$41*$D$42/100,2)</f>
        <v>74.36</v>
      </c>
      <c r="E406" s="11">
        <f>ROUND(АТС!F404*$E$41*$E$42/100,2)</f>
        <v>68.33</v>
      </c>
      <c r="F406" s="11">
        <f>ROUND(АТС!$F404*$F$41*$F$42/100,2)</f>
        <v>46.53</v>
      </c>
      <c r="G406" s="11">
        <f>ROUND(АТС!$F404*$G$41*$G$42/100,2)</f>
        <v>27.24</v>
      </c>
    </row>
    <row r="407" spans="1:7" x14ac:dyDescent="0.25">
      <c r="A407" s="251"/>
      <c r="B407" s="122">
        <f t="shared" si="6"/>
        <v>42567.166669999999</v>
      </c>
      <c r="C407" s="125">
        <v>4</v>
      </c>
      <c r="D407" s="11">
        <f>ROUND(АТС!F405*$D$41*$D$42/100,2)</f>
        <v>79.86</v>
      </c>
      <c r="E407" s="11">
        <f>ROUND(АТС!F405*$E$41*$E$42/100,2)</f>
        <v>73.39</v>
      </c>
      <c r="F407" s="11">
        <f>ROUND(АТС!$F405*$F$41*$F$42/100,2)</f>
        <v>49.97</v>
      </c>
      <c r="G407" s="11">
        <f>ROUND(АТС!$F405*$G$41*$G$42/100,2)</f>
        <v>29.25</v>
      </c>
    </row>
    <row r="408" spans="1:7" x14ac:dyDescent="0.25">
      <c r="A408" s="251"/>
      <c r="B408" s="124">
        <f t="shared" si="6"/>
        <v>42567.208330000001</v>
      </c>
      <c r="C408" s="125">
        <v>5</v>
      </c>
      <c r="D408" s="11">
        <f>ROUND(АТС!F406*$D$41*$D$42/100,2)</f>
        <v>84.17</v>
      </c>
      <c r="E408" s="11">
        <f>ROUND(АТС!F406*$E$41*$E$42/100,2)</f>
        <v>77.349999999999994</v>
      </c>
      <c r="F408" s="11">
        <f>ROUND(АТС!$F406*$F$41*$F$42/100,2)</f>
        <v>52.67</v>
      </c>
      <c r="G408" s="11">
        <f>ROUND(АТС!$F406*$G$41*$G$42/100,2)</f>
        <v>30.83</v>
      </c>
    </row>
    <row r="409" spans="1:7" x14ac:dyDescent="0.25">
      <c r="A409" s="251"/>
      <c r="B409" s="124">
        <f t="shared" si="6"/>
        <v>42567.25</v>
      </c>
      <c r="C409" s="125">
        <v>6</v>
      </c>
      <c r="D409" s="11">
        <f>ROUND(АТС!F407*$D$41*$D$42/100,2)</f>
        <v>79.95</v>
      </c>
      <c r="E409" s="11">
        <f>ROUND(АТС!F407*$E$41*$E$42/100,2)</f>
        <v>73.47</v>
      </c>
      <c r="F409" s="11">
        <f>ROUND(АТС!$F407*$F$41*$F$42/100,2)</f>
        <v>50.03</v>
      </c>
      <c r="G409" s="11">
        <f>ROUND(АТС!$F407*$G$41*$G$42/100,2)</f>
        <v>29.29</v>
      </c>
    </row>
    <row r="410" spans="1:7" x14ac:dyDescent="0.25">
      <c r="A410" s="251"/>
      <c r="B410" s="124">
        <f t="shared" si="6"/>
        <v>42567.291669999999</v>
      </c>
      <c r="C410" s="125">
        <v>7</v>
      </c>
      <c r="D410" s="11">
        <f>ROUND(АТС!F408*$D$41*$D$42/100,2)</f>
        <v>75.17</v>
      </c>
      <c r="E410" s="11">
        <f>ROUND(АТС!F408*$E$41*$E$42/100,2)</f>
        <v>69.08</v>
      </c>
      <c r="F410" s="11">
        <f>ROUND(АТС!$F408*$F$41*$F$42/100,2)</f>
        <v>47.04</v>
      </c>
      <c r="G410" s="11">
        <f>ROUND(АТС!$F408*$G$41*$G$42/100,2)</f>
        <v>27.54</v>
      </c>
    </row>
    <row r="411" spans="1:7" x14ac:dyDescent="0.25">
      <c r="A411" s="251"/>
      <c r="B411" s="122">
        <f t="shared" si="6"/>
        <v>42567.333330000001</v>
      </c>
      <c r="C411" s="125">
        <v>8</v>
      </c>
      <c r="D411" s="11">
        <f>ROUND(АТС!F409*$D$41*$D$42/100,2)</f>
        <v>105.9</v>
      </c>
      <c r="E411" s="11">
        <f>ROUND(АТС!F409*$E$41*$E$42/100,2)</f>
        <v>97.32</v>
      </c>
      <c r="F411" s="11">
        <f>ROUND(АТС!$F409*$F$41*$F$42/100,2)</f>
        <v>66.27</v>
      </c>
      <c r="G411" s="11">
        <f>ROUND(АТС!$F409*$G$41*$G$42/100,2)</f>
        <v>38.79</v>
      </c>
    </row>
    <row r="412" spans="1:7" x14ac:dyDescent="0.25">
      <c r="A412" s="251"/>
      <c r="B412" s="124">
        <f t="shared" si="6"/>
        <v>42567.375</v>
      </c>
      <c r="C412" s="125">
        <v>9</v>
      </c>
      <c r="D412" s="11">
        <f>ROUND(АТС!F410*$D$41*$D$42/100,2)</f>
        <v>90.29</v>
      </c>
      <c r="E412" s="11">
        <f>ROUND(АТС!F410*$E$41*$E$42/100,2)</f>
        <v>82.98</v>
      </c>
      <c r="F412" s="11">
        <f>ROUND(АТС!$F410*$F$41*$F$42/100,2)</f>
        <v>56.5</v>
      </c>
      <c r="G412" s="11">
        <f>ROUND(АТС!$F410*$G$41*$G$42/100,2)</f>
        <v>33.08</v>
      </c>
    </row>
    <row r="413" spans="1:7" x14ac:dyDescent="0.25">
      <c r="A413" s="251"/>
      <c r="B413" s="124">
        <f t="shared" si="6"/>
        <v>42567.416669999999</v>
      </c>
      <c r="C413" s="125">
        <v>10</v>
      </c>
      <c r="D413" s="11">
        <f>ROUND(АТС!F411*$D$41*$D$42/100,2)</f>
        <v>84.49</v>
      </c>
      <c r="E413" s="11">
        <f>ROUND(АТС!F411*$E$41*$E$42/100,2)</f>
        <v>77.64</v>
      </c>
      <c r="F413" s="11">
        <f>ROUND(АТС!$F411*$F$41*$F$42/100,2)</f>
        <v>52.87</v>
      </c>
      <c r="G413" s="11">
        <f>ROUND(АТС!$F411*$G$41*$G$42/100,2)</f>
        <v>30.95</v>
      </c>
    </row>
    <row r="414" spans="1:7" x14ac:dyDescent="0.25">
      <c r="A414" s="251"/>
      <c r="B414" s="124">
        <f t="shared" si="6"/>
        <v>42567.458330000001</v>
      </c>
      <c r="C414" s="125">
        <v>11</v>
      </c>
      <c r="D414" s="11">
        <f>ROUND(АТС!F412*$D$41*$D$42/100,2)</f>
        <v>82.71</v>
      </c>
      <c r="E414" s="11">
        <f>ROUND(АТС!F412*$E$41*$E$42/100,2)</f>
        <v>76</v>
      </c>
      <c r="F414" s="11">
        <f>ROUND(АТС!$F412*$F$41*$F$42/100,2)</f>
        <v>51.75</v>
      </c>
      <c r="G414" s="11">
        <f>ROUND(АТС!$F412*$G$41*$G$42/100,2)</f>
        <v>30.3</v>
      </c>
    </row>
    <row r="415" spans="1:7" x14ac:dyDescent="0.25">
      <c r="A415" s="251"/>
      <c r="B415" s="122">
        <f t="shared" si="6"/>
        <v>42567.5</v>
      </c>
      <c r="C415" s="125">
        <v>12</v>
      </c>
      <c r="D415" s="11">
        <f>ROUND(АТС!F413*$D$41*$D$42/100,2)</f>
        <v>82.71</v>
      </c>
      <c r="E415" s="11">
        <f>ROUND(АТС!F413*$E$41*$E$42/100,2)</f>
        <v>76</v>
      </c>
      <c r="F415" s="11">
        <f>ROUND(АТС!$F413*$F$41*$F$42/100,2)</f>
        <v>51.75</v>
      </c>
      <c r="G415" s="11">
        <f>ROUND(АТС!$F413*$G$41*$G$42/100,2)</f>
        <v>30.3</v>
      </c>
    </row>
    <row r="416" spans="1:7" x14ac:dyDescent="0.25">
      <c r="A416" s="251"/>
      <c r="B416" s="124">
        <f t="shared" si="6"/>
        <v>42567.541669999999</v>
      </c>
      <c r="C416" s="125">
        <v>13</v>
      </c>
      <c r="D416" s="11">
        <f>ROUND(АТС!F414*$D$41*$D$42/100,2)</f>
        <v>82.7</v>
      </c>
      <c r="E416" s="11">
        <f>ROUND(АТС!F414*$E$41*$E$42/100,2)</f>
        <v>76</v>
      </c>
      <c r="F416" s="11">
        <f>ROUND(АТС!$F414*$F$41*$F$42/100,2)</f>
        <v>51.75</v>
      </c>
      <c r="G416" s="11">
        <f>ROUND(АТС!$F414*$G$41*$G$42/100,2)</f>
        <v>30.29</v>
      </c>
    </row>
    <row r="417" spans="1:7" x14ac:dyDescent="0.25">
      <c r="A417" s="251"/>
      <c r="B417" s="124">
        <f t="shared" si="6"/>
        <v>42567.583330000001</v>
      </c>
      <c r="C417" s="125">
        <v>14</v>
      </c>
      <c r="D417" s="11">
        <f>ROUND(АТС!F415*$D$41*$D$42/100,2)</f>
        <v>82.7</v>
      </c>
      <c r="E417" s="11">
        <f>ROUND(АТС!F415*$E$41*$E$42/100,2)</f>
        <v>76</v>
      </c>
      <c r="F417" s="11">
        <f>ROUND(АТС!$F415*$F$41*$F$42/100,2)</f>
        <v>51.75</v>
      </c>
      <c r="G417" s="11">
        <f>ROUND(АТС!$F415*$G$41*$G$42/100,2)</f>
        <v>30.29</v>
      </c>
    </row>
    <row r="418" spans="1:7" x14ac:dyDescent="0.25">
      <c r="A418" s="251"/>
      <c r="B418" s="124">
        <f t="shared" si="6"/>
        <v>42567.625</v>
      </c>
      <c r="C418" s="125">
        <v>15</v>
      </c>
      <c r="D418" s="11">
        <f>ROUND(АТС!F416*$D$41*$D$42/100,2)</f>
        <v>80.989999999999995</v>
      </c>
      <c r="E418" s="11">
        <f>ROUND(АТС!F416*$E$41*$E$42/100,2)</f>
        <v>74.42</v>
      </c>
      <c r="F418" s="11">
        <f>ROUND(АТС!$F416*$F$41*$F$42/100,2)</f>
        <v>50.68</v>
      </c>
      <c r="G418" s="11">
        <f>ROUND(АТС!$F416*$G$41*$G$42/100,2)</f>
        <v>29.67</v>
      </c>
    </row>
    <row r="419" spans="1:7" x14ac:dyDescent="0.25">
      <c r="A419" s="251"/>
      <c r="B419" s="122">
        <f t="shared" si="6"/>
        <v>42567.666669999999</v>
      </c>
      <c r="C419" s="125">
        <v>16</v>
      </c>
      <c r="D419" s="11">
        <f>ROUND(АТС!F417*$D$41*$D$42/100,2)</f>
        <v>80.97</v>
      </c>
      <c r="E419" s="11">
        <f>ROUND(АТС!F417*$E$41*$E$42/100,2)</f>
        <v>74.400000000000006</v>
      </c>
      <c r="F419" s="11">
        <f>ROUND(АТС!$F417*$F$41*$F$42/100,2)</f>
        <v>50.66</v>
      </c>
      <c r="G419" s="11">
        <f>ROUND(АТС!$F417*$G$41*$G$42/100,2)</f>
        <v>29.66</v>
      </c>
    </row>
    <row r="420" spans="1:7" x14ac:dyDescent="0.25">
      <c r="A420" s="251"/>
      <c r="B420" s="124">
        <f t="shared" si="6"/>
        <v>42567.708330000001</v>
      </c>
      <c r="C420" s="125">
        <v>17</v>
      </c>
      <c r="D420" s="11">
        <f>ROUND(АТС!F418*$D$41*$D$42/100,2)</f>
        <v>79.349999999999994</v>
      </c>
      <c r="E420" s="11">
        <f>ROUND(АТС!F418*$E$41*$E$42/100,2)</f>
        <v>72.92</v>
      </c>
      <c r="F420" s="11">
        <f>ROUND(АТС!$F418*$F$41*$F$42/100,2)</f>
        <v>49.65</v>
      </c>
      <c r="G420" s="11">
        <f>ROUND(АТС!$F418*$G$41*$G$42/100,2)</f>
        <v>29.07</v>
      </c>
    </row>
    <row r="421" spans="1:7" x14ac:dyDescent="0.25">
      <c r="A421" s="251"/>
      <c r="B421" s="124">
        <f t="shared" si="6"/>
        <v>42567.75</v>
      </c>
      <c r="C421" s="125">
        <v>18</v>
      </c>
      <c r="D421" s="11">
        <f>ROUND(АТС!F419*$D$41*$D$42/100,2)</f>
        <v>79.349999999999994</v>
      </c>
      <c r="E421" s="11">
        <f>ROUND(АТС!F419*$E$41*$E$42/100,2)</f>
        <v>72.92</v>
      </c>
      <c r="F421" s="11">
        <f>ROUND(АТС!$F419*$F$41*$F$42/100,2)</f>
        <v>49.65</v>
      </c>
      <c r="G421" s="11">
        <f>ROUND(АТС!$F419*$G$41*$G$42/100,2)</f>
        <v>29.07</v>
      </c>
    </row>
    <row r="422" spans="1:7" x14ac:dyDescent="0.25">
      <c r="A422" s="251"/>
      <c r="B422" s="124">
        <f t="shared" si="6"/>
        <v>42567.791669999999</v>
      </c>
      <c r="C422" s="125">
        <v>19</v>
      </c>
      <c r="D422" s="11">
        <f>ROUND(АТС!F420*$D$41*$D$42/100,2)</f>
        <v>81.03</v>
      </c>
      <c r="E422" s="11">
        <f>ROUND(АТС!F420*$E$41*$E$42/100,2)</f>
        <v>74.459999999999994</v>
      </c>
      <c r="F422" s="11">
        <f>ROUND(АТС!$F420*$F$41*$F$42/100,2)</f>
        <v>50.7</v>
      </c>
      <c r="G422" s="11">
        <f>ROUND(АТС!$F420*$G$41*$G$42/100,2)</f>
        <v>29.68</v>
      </c>
    </row>
    <row r="423" spans="1:7" x14ac:dyDescent="0.25">
      <c r="A423" s="251"/>
      <c r="B423" s="122">
        <f t="shared" si="6"/>
        <v>42567.833330000001</v>
      </c>
      <c r="C423" s="125">
        <v>20</v>
      </c>
      <c r="D423" s="11">
        <f>ROUND(АТС!F421*$D$41*$D$42/100,2)</f>
        <v>78.3</v>
      </c>
      <c r="E423" s="11">
        <f>ROUND(АТС!F421*$E$41*$E$42/100,2)</f>
        <v>71.95</v>
      </c>
      <c r="F423" s="11">
        <f>ROUND(АТС!$F421*$F$41*$F$42/100,2)</f>
        <v>49</v>
      </c>
      <c r="G423" s="11">
        <f>ROUND(АТС!$F421*$G$41*$G$42/100,2)</f>
        <v>28.68</v>
      </c>
    </row>
    <row r="424" spans="1:7" x14ac:dyDescent="0.25">
      <c r="A424" s="251"/>
      <c r="B424" s="124">
        <f t="shared" si="6"/>
        <v>42567.875</v>
      </c>
      <c r="C424" s="125">
        <v>21</v>
      </c>
      <c r="D424" s="11">
        <f>ROUND(АТС!F422*$D$41*$D$42/100,2)</f>
        <v>81.69</v>
      </c>
      <c r="E424" s="11">
        <f>ROUND(АТС!F422*$E$41*$E$42/100,2)</f>
        <v>75.069999999999993</v>
      </c>
      <c r="F424" s="11">
        <f>ROUND(АТС!$F422*$F$41*$F$42/100,2)</f>
        <v>51.11</v>
      </c>
      <c r="G424" s="11">
        <f>ROUND(АТС!$F422*$G$41*$G$42/100,2)</f>
        <v>29.92</v>
      </c>
    </row>
    <row r="425" spans="1:7" x14ac:dyDescent="0.25">
      <c r="A425" s="251"/>
      <c r="B425" s="124">
        <f t="shared" si="6"/>
        <v>42567.916669999999</v>
      </c>
      <c r="C425" s="125">
        <v>22</v>
      </c>
      <c r="D425" s="11">
        <f>ROUND(АТС!F423*$D$41*$D$42/100,2)</f>
        <v>76.72</v>
      </c>
      <c r="E425" s="11">
        <f>ROUND(АТС!F423*$E$41*$E$42/100,2)</f>
        <v>70.5</v>
      </c>
      <c r="F425" s="11">
        <f>ROUND(АТС!$F423*$F$41*$F$42/100,2)</f>
        <v>48.01</v>
      </c>
      <c r="G425" s="11">
        <f>ROUND(АТС!$F423*$G$41*$G$42/100,2)</f>
        <v>28.1</v>
      </c>
    </row>
    <row r="426" spans="1:7" x14ac:dyDescent="0.25">
      <c r="A426" s="251"/>
      <c r="B426" s="124">
        <f t="shared" si="6"/>
        <v>42567.958330000001</v>
      </c>
      <c r="C426" s="125">
        <v>23</v>
      </c>
      <c r="D426" s="11">
        <f>ROUND(АТС!F424*$D$41*$D$42/100,2)</f>
        <v>86.32</v>
      </c>
      <c r="E426" s="11">
        <f>ROUND(АТС!F424*$E$41*$E$42/100,2)</f>
        <v>79.33</v>
      </c>
      <c r="F426" s="11">
        <f>ROUND(АТС!$F424*$F$41*$F$42/100,2)</f>
        <v>54.02</v>
      </c>
      <c r="G426" s="11">
        <f>ROUND(АТС!$F424*$G$41*$G$42/100,2)</f>
        <v>31.62</v>
      </c>
    </row>
    <row r="427" spans="1:7" x14ac:dyDescent="0.25">
      <c r="A427" s="251"/>
      <c r="B427" s="122">
        <f t="shared" si="6"/>
        <v>42568</v>
      </c>
      <c r="C427" s="125">
        <v>0</v>
      </c>
      <c r="D427" s="11">
        <f>ROUND(АТС!F425*$D$41*$D$42/100,2)</f>
        <v>79.650000000000006</v>
      </c>
      <c r="E427" s="11">
        <f>ROUND(АТС!F425*$E$41*$E$42/100,2)</f>
        <v>73.2</v>
      </c>
      <c r="F427" s="11">
        <f>ROUND(АТС!$F425*$F$41*$F$42/100,2)</f>
        <v>49.84</v>
      </c>
      <c r="G427" s="11">
        <f>ROUND(АТС!$F425*$G$41*$G$42/100,2)</f>
        <v>29.18</v>
      </c>
    </row>
    <row r="428" spans="1:7" x14ac:dyDescent="0.25">
      <c r="A428" s="251"/>
      <c r="B428" s="124">
        <f t="shared" si="6"/>
        <v>42568.041669999999</v>
      </c>
      <c r="C428" s="125">
        <v>1</v>
      </c>
      <c r="D428" s="11">
        <f>ROUND(АТС!F426*$D$41*$D$42/100,2)</f>
        <v>74.33</v>
      </c>
      <c r="E428" s="11">
        <f>ROUND(АТС!F426*$E$41*$E$42/100,2)</f>
        <v>68.31</v>
      </c>
      <c r="F428" s="11">
        <f>ROUND(АТС!$F426*$F$41*$F$42/100,2)</f>
        <v>46.51</v>
      </c>
      <c r="G428" s="11">
        <f>ROUND(АТС!$F426*$G$41*$G$42/100,2)</f>
        <v>27.23</v>
      </c>
    </row>
    <row r="429" spans="1:7" x14ac:dyDescent="0.25">
      <c r="A429" s="251"/>
      <c r="B429" s="124">
        <f t="shared" si="6"/>
        <v>42568.083330000001</v>
      </c>
      <c r="C429" s="125">
        <v>2</v>
      </c>
      <c r="D429" s="11">
        <f>ROUND(АТС!F427*$D$41*$D$42/100,2)</f>
        <v>72.930000000000007</v>
      </c>
      <c r="E429" s="11">
        <f>ROUND(АТС!F427*$E$41*$E$42/100,2)</f>
        <v>67.02</v>
      </c>
      <c r="F429" s="11">
        <f>ROUND(АТС!$F427*$F$41*$F$42/100,2)</f>
        <v>45.64</v>
      </c>
      <c r="G429" s="11">
        <f>ROUND(АТС!$F427*$G$41*$G$42/100,2)</f>
        <v>26.72</v>
      </c>
    </row>
    <row r="430" spans="1:7" x14ac:dyDescent="0.25">
      <c r="A430" s="251"/>
      <c r="B430" s="124">
        <f t="shared" si="6"/>
        <v>42568.125</v>
      </c>
      <c r="C430" s="125">
        <v>3</v>
      </c>
      <c r="D430" s="11">
        <f>ROUND(АТС!F428*$D$41*$D$42/100,2)</f>
        <v>74.650000000000006</v>
      </c>
      <c r="E430" s="11">
        <f>ROUND(АТС!F428*$E$41*$E$42/100,2)</f>
        <v>68.599999999999994</v>
      </c>
      <c r="F430" s="11">
        <f>ROUND(АТС!$F428*$F$41*$F$42/100,2)</f>
        <v>46.71</v>
      </c>
      <c r="G430" s="11">
        <f>ROUND(АТС!$F428*$G$41*$G$42/100,2)</f>
        <v>27.34</v>
      </c>
    </row>
    <row r="431" spans="1:7" x14ac:dyDescent="0.25">
      <c r="A431" s="251"/>
      <c r="B431" s="122">
        <f t="shared" si="6"/>
        <v>42568.166669999999</v>
      </c>
      <c r="C431" s="125">
        <v>4</v>
      </c>
      <c r="D431" s="11">
        <f>ROUND(АТС!F429*$D$41*$D$42/100,2)</f>
        <v>80.31</v>
      </c>
      <c r="E431" s="11">
        <f>ROUND(АТС!F429*$E$41*$E$42/100,2)</f>
        <v>73.81</v>
      </c>
      <c r="F431" s="11">
        <f>ROUND(АТС!$F429*$F$41*$F$42/100,2)</f>
        <v>50.26</v>
      </c>
      <c r="G431" s="11">
        <f>ROUND(АТС!$F429*$G$41*$G$42/100,2)</f>
        <v>29.42</v>
      </c>
    </row>
    <row r="432" spans="1:7" x14ac:dyDescent="0.25">
      <c r="A432" s="251"/>
      <c r="B432" s="124">
        <f t="shared" si="6"/>
        <v>42568.208330000001</v>
      </c>
      <c r="C432" s="125">
        <v>5</v>
      </c>
      <c r="D432" s="11">
        <f>ROUND(АТС!F430*$D$41*$D$42/100,2)</f>
        <v>84.59</v>
      </c>
      <c r="E432" s="11">
        <f>ROUND(АТС!F430*$E$41*$E$42/100,2)</f>
        <v>77.739999999999995</v>
      </c>
      <c r="F432" s="11">
        <f>ROUND(АТС!$F430*$F$41*$F$42/100,2)</f>
        <v>52.93</v>
      </c>
      <c r="G432" s="11">
        <f>ROUND(АТС!$F430*$G$41*$G$42/100,2)</f>
        <v>30.99</v>
      </c>
    </row>
    <row r="433" spans="1:7" x14ac:dyDescent="0.25">
      <c r="A433" s="251"/>
      <c r="B433" s="124">
        <f t="shared" si="6"/>
        <v>42568.25</v>
      </c>
      <c r="C433" s="125">
        <v>6</v>
      </c>
      <c r="D433" s="11">
        <f>ROUND(АТС!F431*$D$41*$D$42/100,2)</f>
        <v>80.349999999999994</v>
      </c>
      <c r="E433" s="11">
        <f>ROUND(АТС!F431*$E$41*$E$42/100,2)</f>
        <v>73.84</v>
      </c>
      <c r="F433" s="11">
        <f>ROUND(АТС!$F431*$F$41*$F$42/100,2)</f>
        <v>50.28</v>
      </c>
      <c r="G433" s="11">
        <f>ROUND(АТС!$F431*$G$41*$G$42/100,2)</f>
        <v>29.43</v>
      </c>
    </row>
    <row r="434" spans="1:7" x14ac:dyDescent="0.25">
      <c r="A434" s="251"/>
      <c r="B434" s="124">
        <f t="shared" si="6"/>
        <v>42568.291669999999</v>
      </c>
      <c r="C434" s="125">
        <v>7</v>
      </c>
      <c r="D434" s="11">
        <f>ROUND(АТС!F432*$D$41*$D$42/100,2)</f>
        <v>75.55</v>
      </c>
      <c r="E434" s="11">
        <f>ROUND(АТС!F432*$E$41*$E$42/100,2)</f>
        <v>69.430000000000007</v>
      </c>
      <c r="F434" s="11">
        <f>ROUND(АТС!$F432*$F$41*$F$42/100,2)</f>
        <v>47.27</v>
      </c>
      <c r="G434" s="11">
        <f>ROUND(АТС!$F432*$G$41*$G$42/100,2)</f>
        <v>27.67</v>
      </c>
    </row>
    <row r="435" spans="1:7" x14ac:dyDescent="0.25">
      <c r="A435" s="251"/>
      <c r="B435" s="122">
        <f t="shared" si="6"/>
        <v>42568.333330000001</v>
      </c>
      <c r="C435" s="125">
        <v>8</v>
      </c>
      <c r="D435" s="11">
        <f>ROUND(АТС!F433*$D$41*$D$42/100,2)</f>
        <v>106.37</v>
      </c>
      <c r="E435" s="11">
        <f>ROUND(АТС!F433*$E$41*$E$42/100,2)</f>
        <v>97.74</v>
      </c>
      <c r="F435" s="11">
        <f>ROUND(АТС!$F433*$F$41*$F$42/100,2)</f>
        <v>66.56</v>
      </c>
      <c r="G435" s="11">
        <f>ROUND(АТС!$F433*$G$41*$G$42/100,2)</f>
        <v>38.96</v>
      </c>
    </row>
    <row r="436" spans="1:7" x14ac:dyDescent="0.25">
      <c r="A436" s="251"/>
      <c r="B436" s="124">
        <f t="shared" si="6"/>
        <v>42568.375</v>
      </c>
      <c r="C436" s="125">
        <v>9</v>
      </c>
      <c r="D436" s="11">
        <f>ROUND(АТС!F434*$D$41*$D$42/100,2)</f>
        <v>90.68</v>
      </c>
      <c r="E436" s="11">
        <f>ROUND(АТС!F434*$E$41*$E$42/100,2)</f>
        <v>83.33</v>
      </c>
      <c r="F436" s="11">
        <f>ROUND(АТС!$F434*$F$41*$F$42/100,2)</f>
        <v>56.74</v>
      </c>
      <c r="G436" s="11">
        <f>ROUND(АТС!$F434*$G$41*$G$42/100,2)</f>
        <v>33.22</v>
      </c>
    </row>
    <row r="437" spans="1:7" x14ac:dyDescent="0.25">
      <c r="A437" s="251"/>
      <c r="B437" s="124">
        <f t="shared" si="6"/>
        <v>42568.416669999999</v>
      </c>
      <c r="C437" s="125">
        <v>10</v>
      </c>
      <c r="D437" s="11">
        <f>ROUND(АТС!F435*$D$41*$D$42/100,2)</f>
        <v>84.83</v>
      </c>
      <c r="E437" s="11">
        <f>ROUND(АТС!F435*$E$41*$E$42/100,2)</f>
        <v>77.959999999999994</v>
      </c>
      <c r="F437" s="11">
        <f>ROUND(АТС!$F435*$F$41*$F$42/100,2)</f>
        <v>53.08</v>
      </c>
      <c r="G437" s="11">
        <f>ROUND(АТС!$F435*$G$41*$G$42/100,2)</f>
        <v>31.08</v>
      </c>
    </row>
    <row r="438" spans="1:7" x14ac:dyDescent="0.25">
      <c r="A438" s="251"/>
      <c r="B438" s="124">
        <f t="shared" si="6"/>
        <v>42568.458330000001</v>
      </c>
      <c r="C438" s="125">
        <v>11</v>
      </c>
      <c r="D438" s="11">
        <f>ROUND(АТС!F436*$D$41*$D$42/100,2)</f>
        <v>83.04</v>
      </c>
      <c r="E438" s="11">
        <f>ROUND(АТС!F436*$E$41*$E$42/100,2)</f>
        <v>76.31</v>
      </c>
      <c r="F438" s="11">
        <f>ROUND(АТС!$F436*$F$41*$F$42/100,2)</f>
        <v>51.96</v>
      </c>
      <c r="G438" s="11">
        <f>ROUND(АТС!$F436*$G$41*$G$42/100,2)</f>
        <v>30.42</v>
      </c>
    </row>
    <row r="439" spans="1:7" x14ac:dyDescent="0.25">
      <c r="A439" s="251"/>
      <c r="B439" s="122">
        <f t="shared" si="6"/>
        <v>42568.5</v>
      </c>
      <c r="C439" s="125">
        <v>12</v>
      </c>
      <c r="D439" s="11">
        <f>ROUND(АТС!F437*$D$41*$D$42/100,2)</f>
        <v>83.03</v>
      </c>
      <c r="E439" s="11">
        <f>ROUND(АТС!F437*$E$41*$E$42/100,2)</f>
        <v>76.3</v>
      </c>
      <c r="F439" s="11">
        <f>ROUND(АТС!$F437*$F$41*$F$42/100,2)</f>
        <v>51.95</v>
      </c>
      <c r="G439" s="11">
        <f>ROUND(АТС!$F437*$G$41*$G$42/100,2)</f>
        <v>30.41</v>
      </c>
    </row>
    <row r="440" spans="1:7" x14ac:dyDescent="0.25">
      <c r="A440" s="251"/>
      <c r="B440" s="124">
        <f t="shared" si="6"/>
        <v>42568.541669999999</v>
      </c>
      <c r="C440" s="125">
        <v>13</v>
      </c>
      <c r="D440" s="11">
        <f>ROUND(АТС!F438*$D$41*$D$42/100,2)</f>
        <v>83.02</v>
      </c>
      <c r="E440" s="11">
        <f>ROUND(АТС!F438*$E$41*$E$42/100,2)</f>
        <v>76.290000000000006</v>
      </c>
      <c r="F440" s="11">
        <f>ROUND(АТС!$F438*$F$41*$F$42/100,2)</f>
        <v>51.95</v>
      </c>
      <c r="G440" s="11">
        <f>ROUND(АТС!$F438*$G$41*$G$42/100,2)</f>
        <v>30.41</v>
      </c>
    </row>
    <row r="441" spans="1:7" x14ac:dyDescent="0.25">
      <c r="A441" s="251"/>
      <c r="B441" s="124">
        <f t="shared" si="6"/>
        <v>42568.583330000001</v>
      </c>
      <c r="C441" s="125">
        <v>14</v>
      </c>
      <c r="D441" s="11">
        <f>ROUND(АТС!F439*$D$41*$D$42/100,2)</f>
        <v>83.01</v>
      </c>
      <c r="E441" s="11">
        <f>ROUND(АТС!F439*$E$41*$E$42/100,2)</f>
        <v>76.28</v>
      </c>
      <c r="F441" s="11">
        <f>ROUND(АТС!$F439*$F$41*$F$42/100,2)</f>
        <v>51.94</v>
      </c>
      <c r="G441" s="11">
        <f>ROUND(АТС!$F439*$G$41*$G$42/100,2)</f>
        <v>30.41</v>
      </c>
    </row>
    <row r="442" spans="1:7" x14ac:dyDescent="0.25">
      <c r="A442" s="251"/>
      <c r="B442" s="124">
        <f t="shared" si="6"/>
        <v>42568.625</v>
      </c>
      <c r="C442" s="125">
        <v>15</v>
      </c>
      <c r="D442" s="11">
        <f>ROUND(АТС!F440*$D$41*$D$42/100,2)</f>
        <v>81.3</v>
      </c>
      <c r="E442" s="11">
        <f>ROUND(АТС!F440*$E$41*$E$42/100,2)</f>
        <v>74.709999999999994</v>
      </c>
      <c r="F442" s="11">
        <f>ROUND(АТС!$F440*$F$41*$F$42/100,2)</f>
        <v>50.87</v>
      </c>
      <c r="G442" s="11">
        <f>ROUND(АТС!$F440*$G$41*$G$42/100,2)</f>
        <v>29.78</v>
      </c>
    </row>
    <row r="443" spans="1:7" x14ac:dyDescent="0.25">
      <c r="A443" s="251"/>
      <c r="B443" s="122">
        <f t="shared" si="6"/>
        <v>42568.666669999999</v>
      </c>
      <c r="C443" s="125">
        <v>16</v>
      </c>
      <c r="D443" s="11">
        <f>ROUND(АТС!F441*$D$41*$D$42/100,2)</f>
        <v>81.28</v>
      </c>
      <c r="E443" s="11">
        <f>ROUND(АТС!F441*$E$41*$E$42/100,2)</f>
        <v>74.69</v>
      </c>
      <c r="F443" s="11">
        <f>ROUND(АТС!$F441*$F$41*$F$42/100,2)</f>
        <v>50.86</v>
      </c>
      <c r="G443" s="11">
        <f>ROUND(АТС!$F441*$G$41*$G$42/100,2)</f>
        <v>29.77</v>
      </c>
    </row>
    <row r="444" spans="1:7" x14ac:dyDescent="0.25">
      <c r="A444" s="251"/>
      <c r="B444" s="124">
        <f t="shared" si="6"/>
        <v>42568.708330000001</v>
      </c>
      <c r="C444" s="125">
        <v>17</v>
      </c>
      <c r="D444" s="11">
        <f>ROUND(АТС!F442*$D$41*$D$42/100,2)</f>
        <v>79.62</v>
      </c>
      <c r="E444" s="11">
        <f>ROUND(АТС!F442*$E$41*$E$42/100,2)</f>
        <v>73.16</v>
      </c>
      <c r="F444" s="11">
        <f>ROUND(АТС!$F442*$F$41*$F$42/100,2)</f>
        <v>49.82</v>
      </c>
      <c r="G444" s="11">
        <f>ROUND(АТС!$F442*$G$41*$G$42/100,2)</f>
        <v>29.16</v>
      </c>
    </row>
    <row r="445" spans="1:7" x14ac:dyDescent="0.25">
      <c r="A445" s="251"/>
      <c r="B445" s="124">
        <f t="shared" si="6"/>
        <v>42568.75</v>
      </c>
      <c r="C445" s="125">
        <v>18</v>
      </c>
      <c r="D445" s="11">
        <f>ROUND(АТС!F443*$D$41*$D$42/100,2)</f>
        <v>79.63</v>
      </c>
      <c r="E445" s="11">
        <f>ROUND(АТС!F443*$E$41*$E$42/100,2)</f>
        <v>73.180000000000007</v>
      </c>
      <c r="F445" s="11">
        <f>ROUND(АТС!$F443*$F$41*$F$42/100,2)</f>
        <v>49.83</v>
      </c>
      <c r="G445" s="11">
        <f>ROUND(АТС!$F443*$G$41*$G$42/100,2)</f>
        <v>29.17</v>
      </c>
    </row>
    <row r="446" spans="1:7" x14ac:dyDescent="0.25">
      <c r="A446" s="251"/>
      <c r="B446" s="124">
        <f t="shared" si="6"/>
        <v>42568.791669999999</v>
      </c>
      <c r="C446" s="125">
        <v>19</v>
      </c>
      <c r="D446" s="11">
        <f>ROUND(АТС!F444*$D$41*$D$42/100,2)</f>
        <v>81.38</v>
      </c>
      <c r="E446" s="11">
        <f>ROUND(АТС!F444*$E$41*$E$42/100,2)</f>
        <v>74.790000000000006</v>
      </c>
      <c r="F446" s="11">
        <f>ROUND(АТС!$F444*$F$41*$F$42/100,2)</f>
        <v>50.92</v>
      </c>
      <c r="G446" s="11">
        <f>ROUND(АТС!$F444*$G$41*$G$42/100,2)</f>
        <v>29.81</v>
      </c>
    </row>
    <row r="447" spans="1:7" x14ac:dyDescent="0.25">
      <c r="A447" s="251"/>
      <c r="B447" s="122">
        <f t="shared" si="6"/>
        <v>42568.833330000001</v>
      </c>
      <c r="C447" s="125">
        <v>20</v>
      </c>
      <c r="D447" s="11">
        <f>ROUND(АТС!F445*$D$41*$D$42/100,2)</f>
        <v>80.81</v>
      </c>
      <c r="E447" s="11">
        <f>ROUND(АТС!F445*$E$41*$E$42/100,2)</f>
        <v>74.260000000000005</v>
      </c>
      <c r="F447" s="11">
        <f>ROUND(АТС!$F445*$F$41*$F$42/100,2)</f>
        <v>50.57</v>
      </c>
      <c r="G447" s="11">
        <f>ROUND(АТС!$F445*$G$41*$G$42/100,2)</f>
        <v>29.6</v>
      </c>
    </row>
    <row r="448" spans="1:7" x14ac:dyDescent="0.25">
      <c r="A448" s="251"/>
      <c r="B448" s="124">
        <f t="shared" si="6"/>
        <v>42568.875</v>
      </c>
      <c r="C448" s="125">
        <v>21</v>
      </c>
      <c r="D448" s="11">
        <f>ROUND(АТС!F446*$D$41*$D$42/100,2)</f>
        <v>83.03</v>
      </c>
      <c r="E448" s="11">
        <f>ROUND(АТС!F446*$E$41*$E$42/100,2)</f>
        <v>76.3</v>
      </c>
      <c r="F448" s="11">
        <f>ROUND(АТС!$F446*$F$41*$F$42/100,2)</f>
        <v>51.95</v>
      </c>
      <c r="G448" s="11">
        <f>ROUND(АТС!$F446*$G$41*$G$42/100,2)</f>
        <v>30.41</v>
      </c>
    </row>
    <row r="449" spans="1:7" x14ac:dyDescent="0.25">
      <c r="A449" s="251"/>
      <c r="B449" s="124">
        <f t="shared" si="6"/>
        <v>42568.916669999999</v>
      </c>
      <c r="C449" s="125">
        <v>22</v>
      </c>
      <c r="D449" s="11">
        <f>ROUND(АТС!F447*$D$41*$D$42/100,2)</f>
        <v>78.069999999999993</v>
      </c>
      <c r="E449" s="11">
        <f>ROUND(АТС!F447*$E$41*$E$42/100,2)</f>
        <v>71.75</v>
      </c>
      <c r="F449" s="11">
        <f>ROUND(АТС!$F447*$F$41*$F$42/100,2)</f>
        <v>48.85</v>
      </c>
      <c r="G449" s="11">
        <f>ROUND(АТС!$F447*$G$41*$G$42/100,2)</f>
        <v>28.6</v>
      </c>
    </row>
    <row r="450" spans="1:7" x14ac:dyDescent="0.25">
      <c r="A450" s="251"/>
      <c r="B450" s="124">
        <f t="shared" si="6"/>
        <v>42568.958330000001</v>
      </c>
      <c r="C450" s="125">
        <v>23</v>
      </c>
      <c r="D450" s="11">
        <f>ROUND(АТС!F448*$D$41*$D$42/100,2)</f>
        <v>97.39</v>
      </c>
      <c r="E450" s="11">
        <f>ROUND(АТС!F448*$E$41*$E$42/100,2)</f>
        <v>89.5</v>
      </c>
      <c r="F450" s="11">
        <f>ROUND(АТС!$F448*$F$41*$F$42/100,2)</f>
        <v>60.94</v>
      </c>
      <c r="G450" s="11">
        <f>ROUND(АТС!$F448*$G$41*$G$42/100,2)</f>
        <v>35.68</v>
      </c>
    </row>
    <row r="451" spans="1:7" x14ac:dyDescent="0.25">
      <c r="A451" s="251"/>
      <c r="B451" s="122">
        <f t="shared" si="6"/>
        <v>42569</v>
      </c>
      <c r="C451" s="125">
        <v>0</v>
      </c>
      <c r="D451" s="11">
        <f>ROUND(АТС!F449*$D$41*$D$42/100,2)</f>
        <v>75.28</v>
      </c>
      <c r="E451" s="11">
        <f>ROUND(АТС!F449*$E$41*$E$42/100,2)</f>
        <v>69.180000000000007</v>
      </c>
      <c r="F451" s="11">
        <f>ROUND(АТС!$F449*$F$41*$F$42/100,2)</f>
        <v>47.11</v>
      </c>
      <c r="G451" s="11">
        <f>ROUND(АТС!$F449*$G$41*$G$42/100,2)</f>
        <v>27.58</v>
      </c>
    </row>
    <row r="452" spans="1:7" x14ac:dyDescent="0.25">
      <c r="A452" s="251"/>
      <c r="B452" s="124">
        <f t="shared" ref="B452:B515" si="7">B428+1</f>
        <v>42569.041669999999</v>
      </c>
      <c r="C452" s="125">
        <v>1</v>
      </c>
      <c r="D452" s="11">
        <f>ROUND(АТС!F450*$D$41*$D$42/100,2)</f>
        <v>74.84</v>
      </c>
      <c r="E452" s="11">
        <f>ROUND(АТС!F450*$E$41*$E$42/100,2)</f>
        <v>68.78</v>
      </c>
      <c r="F452" s="11">
        <f>ROUND(АТС!$F450*$F$41*$F$42/100,2)</f>
        <v>46.83</v>
      </c>
      <c r="G452" s="11">
        <f>ROUND(АТС!$F450*$G$41*$G$42/100,2)</f>
        <v>27.42</v>
      </c>
    </row>
    <row r="453" spans="1:7" x14ac:dyDescent="0.25">
      <c r="A453" s="251"/>
      <c r="B453" s="124">
        <f t="shared" si="7"/>
        <v>42569.083330000001</v>
      </c>
      <c r="C453" s="125">
        <v>2</v>
      </c>
      <c r="D453" s="11">
        <f>ROUND(АТС!F451*$D$41*$D$42/100,2)</f>
        <v>78.05</v>
      </c>
      <c r="E453" s="11">
        <f>ROUND(АТС!F451*$E$41*$E$42/100,2)</f>
        <v>71.72</v>
      </c>
      <c r="F453" s="11">
        <f>ROUND(АТС!$F451*$F$41*$F$42/100,2)</f>
        <v>48.84</v>
      </c>
      <c r="G453" s="11">
        <f>ROUND(АТС!$F451*$G$41*$G$42/100,2)</f>
        <v>28.59</v>
      </c>
    </row>
    <row r="454" spans="1:7" x14ac:dyDescent="0.25">
      <c r="A454" s="251"/>
      <c r="B454" s="124">
        <f t="shared" si="7"/>
        <v>42569.125</v>
      </c>
      <c r="C454" s="125">
        <v>3</v>
      </c>
      <c r="D454" s="11">
        <f>ROUND(АТС!F452*$D$41*$D$42/100,2)</f>
        <v>81.52</v>
      </c>
      <c r="E454" s="11">
        <f>ROUND(АТС!F452*$E$41*$E$42/100,2)</f>
        <v>74.91</v>
      </c>
      <c r="F454" s="11">
        <f>ROUND(АТС!$F452*$F$41*$F$42/100,2)</f>
        <v>51.01</v>
      </c>
      <c r="G454" s="11">
        <f>ROUND(АТС!$F452*$G$41*$G$42/100,2)</f>
        <v>29.86</v>
      </c>
    </row>
    <row r="455" spans="1:7" x14ac:dyDescent="0.25">
      <c r="A455" s="251"/>
      <c r="B455" s="122">
        <f t="shared" si="7"/>
        <v>42569.166669999999</v>
      </c>
      <c r="C455" s="125">
        <v>4</v>
      </c>
      <c r="D455" s="11">
        <f>ROUND(АТС!F453*$D$41*$D$42/100,2)</f>
        <v>83.36</v>
      </c>
      <c r="E455" s="11">
        <f>ROUND(АТС!F453*$E$41*$E$42/100,2)</f>
        <v>76.61</v>
      </c>
      <c r="F455" s="11">
        <f>ROUND(АТС!$F453*$F$41*$F$42/100,2)</f>
        <v>52.16</v>
      </c>
      <c r="G455" s="11">
        <f>ROUND(АТС!$F453*$G$41*$G$42/100,2)</f>
        <v>30.54</v>
      </c>
    </row>
    <row r="456" spans="1:7" x14ac:dyDescent="0.25">
      <c r="A456" s="251"/>
      <c r="B456" s="124">
        <f t="shared" si="7"/>
        <v>42569.208330000001</v>
      </c>
      <c r="C456" s="125">
        <v>5</v>
      </c>
      <c r="D456" s="11">
        <f>ROUND(АТС!F454*$D$41*$D$42/100,2)</f>
        <v>89.45</v>
      </c>
      <c r="E456" s="11">
        <f>ROUND(АТС!F454*$E$41*$E$42/100,2)</f>
        <v>82.2</v>
      </c>
      <c r="F456" s="11">
        <f>ROUND(АТС!$F454*$F$41*$F$42/100,2)</f>
        <v>55.97</v>
      </c>
      <c r="G456" s="11">
        <f>ROUND(АТС!$F454*$G$41*$G$42/100,2)</f>
        <v>32.770000000000003</v>
      </c>
    </row>
    <row r="457" spans="1:7" x14ac:dyDescent="0.25">
      <c r="A457" s="251"/>
      <c r="B457" s="124">
        <f t="shared" si="7"/>
        <v>42569.25</v>
      </c>
      <c r="C457" s="125">
        <v>6</v>
      </c>
      <c r="D457" s="11">
        <f>ROUND(АТС!F455*$D$41*$D$42/100,2)</f>
        <v>83.41</v>
      </c>
      <c r="E457" s="11">
        <f>ROUND(АТС!F455*$E$41*$E$42/100,2)</f>
        <v>76.650000000000006</v>
      </c>
      <c r="F457" s="11">
        <f>ROUND(АТС!$F455*$F$41*$F$42/100,2)</f>
        <v>52.19</v>
      </c>
      <c r="G457" s="11">
        <f>ROUND(АТС!$F455*$G$41*$G$42/100,2)</f>
        <v>30.55</v>
      </c>
    </row>
    <row r="458" spans="1:7" x14ac:dyDescent="0.25">
      <c r="A458" s="251"/>
      <c r="B458" s="124">
        <f t="shared" si="7"/>
        <v>42569.291669999999</v>
      </c>
      <c r="C458" s="125">
        <v>7</v>
      </c>
      <c r="D458" s="11">
        <f>ROUND(АТС!F456*$D$41*$D$42/100,2)</f>
        <v>116.26</v>
      </c>
      <c r="E458" s="11">
        <f>ROUND(АТС!F456*$E$41*$E$42/100,2)</f>
        <v>106.84</v>
      </c>
      <c r="F458" s="11">
        <f>ROUND(АТС!$F456*$F$41*$F$42/100,2)</f>
        <v>72.75</v>
      </c>
      <c r="G458" s="11">
        <f>ROUND(АТС!$F456*$G$41*$G$42/100,2)</f>
        <v>42.59</v>
      </c>
    </row>
    <row r="459" spans="1:7" x14ac:dyDescent="0.25">
      <c r="A459" s="251"/>
      <c r="B459" s="122">
        <f t="shared" si="7"/>
        <v>42569.333330000001</v>
      </c>
      <c r="C459" s="125">
        <v>8</v>
      </c>
      <c r="D459" s="11">
        <f>ROUND(АТС!F457*$D$41*$D$42/100,2)</f>
        <v>99.5</v>
      </c>
      <c r="E459" s="11">
        <f>ROUND(АТС!F457*$E$41*$E$42/100,2)</f>
        <v>91.43</v>
      </c>
      <c r="F459" s="11">
        <f>ROUND(АТС!$F457*$F$41*$F$42/100,2)</f>
        <v>62.26</v>
      </c>
      <c r="G459" s="11">
        <f>ROUND(АТС!$F457*$G$41*$G$42/100,2)</f>
        <v>36.450000000000003</v>
      </c>
    </row>
    <row r="460" spans="1:7" x14ac:dyDescent="0.25">
      <c r="A460" s="251"/>
      <c r="B460" s="124">
        <f t="shared" si="7"/>
        <v>42569.375</v>
      </c>
      <c r="C460" s="125">
        <v>9</v>
      </c>
      <c r="D460" s="11">
        <f>ROUND(АТС!F458*$D$41*$D$42/100,2)</f>
        <v>82.01</v>
      </c>
      <c r="E460" s="11">
        <f>ROUND(АТС!F458*$E$41*$E$42/100,2)</f>
        <v>75.37</v>
      </c>
      <c r="F460" s="11">
        <f>ROUND(АТС!$F458*$F$41*$F$42/100,2)</f>
        <v>51.32</v>
      </c>
      <c r="G460" s="11">
        <f>ROUND(АТС!$F458*$G$41*$G$42/100,2)</f>
        <v>30.04</v>
      </c>
    </row>
    <row r="461" spans="1:7" x14ac:dyDescent="0.25">
      <c r="A461" s="251"/>
      <c r="B461" s="124">
        <f t="shared" si="7"/>
        <v>42569.416669999999</v>
      </c>
      <c r="C461" s="125">
        <v>10</v>
      </c>
      <c r="D461" s="11">
        <f>ROUND(АТС!F459*$D$41*$D$42/100,2)</f>
        <v>74.239999999999995</v>
      </c>
      <c r="E461" s="11">
        <f>ROUND(АТС!F459*$E$41*$E$42/100,2)</f>
        <v>68.22</v>
      </c>
      <c r="F461" s="11">
        <f>ROUND(АТС!$F459*$F$41*$F$42/100,2)</f>
        <v>46.45</v>
      </c>
      <c r="G461" s="11">
        <f>ROUND(АТС!$F459*$G$41*$G$42/100,2)</f>
        <v>27.19</v>
      </c>
    </row>
    <row r="462" spans="1:7" x14ac:dyDescent="0.25">
      <c r="A462" s="251"/>
      <c r="B462" s="124">
        <f t="shared" si="7"/>
        <v>42569.458330000001</v>
      </c>
      <c r="C462" s="125">
        <v>11</v>
      </c>
      <c r="D462" s="11">
        <f>ROUND(АТС!F460*$D$41*$D$42/100,2)</f>
        <v>74.22</v>
      </c>
      <c r="E462" s="11">
        <f>ROUND(АТС!F460*$E$41*$E$42/100,2)</f>
        <v>68.2</v>
      </c>
      <c r="F462" s="11">
        <f>ROUND(АТС!$F460*$F$41*$F$42/100,2)</f>
        <v>46.44</v>
      </c>
      <c r="G462" s="11">
        <f>ROUND(АТС!$F460*$G$41*$G$42/100,2)</f>
        <v>27.19</v>
      </c>
    </row>
    <row r="463" spans="1:7" x14ac:dyDescent="0.25">
      <c r="A463" s="251"/>
      <c r="B463" s="122">
        <f t="shared" si="7"/>
        <v>42569.5</v>
      </c>
      <c r="C463" s="125">
        <v>12</v>
      </c>
      <c r="D463" s="11">
        <f>ROUND(АТС!F461*$D$41*$D$42/100,2)</f>
        <v>74.23</v>
      </c>
      <c r="E463" s="11">
        <f>ROUND(АТС!F461*$E$41*$E$42/100,2)</f>
        <v>68.22</v>
      </c>
      <c r="F463" s="11">
        <f>ROUND(АТС!$F461*$F$41*$F$42/100,2)</f>
        <v>46.45</v>
      </c>
      <c r="G463" s="11">
        <f>ROUND(АТС!$F461*$G$41*$G$42/100,2)</f>
        <v>27.19</v>
      </c>
    </row>
    <row r="464" spans="1:7" x14ac:dyDescent="0.25">
      <c r="A464" s="251"/>
      <c r="B464" s="124">
        <f t="shared" si="7"/>
        <v>42569.541669999999</v>
      </c>
      <c r="C464" s="125">
        <v>13</v>
      </c>
      <c r="D464" s="11">
        <f>ROUND(АТС!F462*$D$41*$D$42/100,2)</f>
        <v>74.23</v>
      </c>
      <c r="E464" s="11">
        <f>ROUND(АТС!F462*$E$41*$E$42/100,2)</f>
        <v>68.22</v>
      </c>
      <c r="F464" s="11">
        <f>ROUND(АТС!$F462*$F$41*$F$42/100,2)</f>
        <v>46.45</v>
      </c>
      <c r="G464" s="11">
        <f>ROUND(АТС!$F462*$G$41*$G$42/100,2)</f>
        <v>27.19</v>
      </c>
    </row>
    <row r="465" spans="1:7" x14ac:dyDescent="0.25">
      <c r="A465" s="251"/>
      <c r="B465" s="124">
        <f t="shared" si="7"/>
        <v>42569.583330000001</v>
      </c>
      <c r="C465" s="125">
        <v>14</v>
      </c>
      <c r="D465" s="11">
        <f>ROUND(АТС!F463*$D$41*$D$42/100,2)</f>
        <v>74.22</v>
      </c>
      <c r="E465" s="11">
        <f>ROUND(АТС!F463*$E$41*$E$42/100,2)</f>
        <v>68.209999999999994</v>
      </c>
      <c r="F465" s="11">
        <f>ROUND(АТС!$F463*$F$41*$F$42/100,2)</f>
        <v>46.44</v>
      </c>
      <c r="G465" s="11">
        <f>ROUND(АТС!$F463*$G$41*$G$42/100,2)</f>
        <v>27.19</v>
      </c>
    </row>
    <row r="466" spans="1:7" x14ac:dyDescent="0.25">
      <c r="A466" s="251"/>
      <c r="B466" s="124">
        <f t="shared" si="7"/>
        <v>42569.625</v>
      </c>
      <c r="C466" s="125">
        <v>15</v>
      </c>
      <c r="D466" s="11">
        <f>ROUND(АТС!F464*$D$41*$D$42/100,2)</f>
        <v>75.66</v>
      </c>
      <c r="E466" s="11">
        <f>ROUND(АТС!F464*$E$41*$E$42/100,2)</f>
        <v>69.52</v>
      </c>
      <c r="F466" s="11">
        <f>ROUND(АТС!$F464*$F$41*$F$42/100,2)</f>
        <v>47.34</v>
      </c>
      <c r="G466" s="11">
        <f>ROUND(АТС!$F464*$G$41*$G$42/100,2)</f>
        <v>27.71</v>
      </c>
    </row>
    <row r="467" spans="1:7" x14ac:dyDescent="0.25">
      <c r="A467" s="251"/>
      <c r="B467" s="122">
        <f t="shared" si="7"/>
        <v>42569.666669999999</v>
      </c>
      <c r="C467" s="125">
        <v>16</v>
      </c>
      <c r="D467" s="11">
        <f>ROUND(АТС!F465*$D$41*$D$42/100,2)</f>
        <v>77.25</v>
      </c>
      <c r="E467" s="11">
        <f>ROUND(АТС!F465*$E$41*$E$42/100,2)</f>
        <v>70.989999999999995</v>
      </c>
      <c r="F467" s="11">
        <f>ROUND(АТС!$F465*$F$41*$F$42/100,2)</f>
        <v>48.34</v>
      </c>
      <c r="G467" s="11">
        <f>ROUND(АТС!$F465*$G$41*$G$42/100,2)</f>
        <v>28.3</v>
      </c>
    </row>
    <row r="468" spans="1:7" x14ac:dyDescent="0.25">
      <c r="A468" s="251"/>
      <c r="B468" s="124">
        <f t="shared" si="7"/>
        <v>42569.708330000001</v>
      </c>
      <c r="C468" s="125">
        <v>17</v>
      </c>
      <c r="D468" s="11">
        <f>ROUND(АТС!F466*$D$41*$D$42/100,2)</f>
        <v>77.25</v>
      </c>
      <c r="E468" s="11">
        <f>ROUND(АТС!F466*$E$41*$E$42/100,2)</f>
        <v>70.989999999999995</v>
      </c>
      <c r="F468" s="11">
        <f>ROUND(АТС!$F466*$F$41*$F$42/100,2)</f>
        <v>48.34</v>
      </c>
      <c r="G468" s="11">
        <f>ROUND(АТС!$F466*$G$41*$G$42/100,2)</f>
        <v>28.3</v>
      </c>
    </row>
    <row r="469" spans="1:7" x14ac:dyDescent="0.25">
      <c r="A469" s="251"/>
      <c r="B469" s="124">
        <f t="shared" si="7"/>
        <v>42569.75</v>
      </c>
      <c r="C469" s="125">
        <v>18</v>
      </c>
      <c r="D469" s="11">
        <f>ROUND(АТС!F467*$D$41*$D$42/100,2)</f>
        <v>78.53</v>
      </c>
      <c r="E469" s="11">
        <f>ROUND(АТС!F467*$E$41*$E$42/100,2)</f>
        <v>72.17</v>
      </c>
      <c r="F469" s="11">
        <f>ROUND(АТС!$F467*$F$41*$F$42/100,2)</f>
        <v>49.14</v>
      </c>
      <c r="G469" s="11">
        <f>ROUND(АТС!$F467*$G$41*$G$42/100,2)</f>
        <v>28.77</v>
      </c>
    </row>
    <row r="470" spans="1:7" x14ac:dyDescent="0.25">
      <c r="A470" s="251"/>
      <c r="B470" s="124">
        <f t="shared" si="7"/>
        <v>42569.791669999999</v>
      </c>
      <c r="C470" s="125">
        <v>19</v>
      </c>
      <c r="D470" s="11">
        <f>ROUND(АТС!F468*$D$41*$D$42/100,2)</f>
        <v>81.23</v>
      </c>
      <c r="E470" s="11">
        <f>ROUND(АТС!F468*$E$41*$E$42/100,2)</f>
        <v>74.650000000000006</v>
      </c>
      <c r="F470" s="11">
        <f>ROUND(АТС!$F468*$F$41*$F$42/100,2)</f>
        <v>50.83</v>
      </c>
      <c r="G470" s="11">
        <f>ROUND(АТС!$F468*$G$41*$G$42/100,2)</f>
        <v>29.75</v>
      </c>
    </row>
    <row r="471" spans="1:7" x14ac:dyDescent="0.25">
      <c r="A471" s="251"/>
      <c r="B471" s="122">
        <f t="shared" si="7"/>
        <v>42569.833330000001</v>
      </c>
      <c r="C471" s="125">
        <v>20</v>
      </c>
      <c r="D471" s="11">
        <f>ROUND(АТС!F469*$D$41*$D$42/100,2)</f>
        <v>76</v>
      </c>
      <c r="E471" s="11">
        <f>ROUND(АТС!F469*$E$41*$E$42/100,2)</f>
        <v>69.84</v>
      </c>
      <c r="F471" s="11">
        <f>ROUND(АТС!$F469*$F$41*$F$42/100,2)</f>
        <v>47.56</v>
      </c>
      <c r="G471" s="11">
        <f>ROUND(АТС!$F469*$G$41*$G$42/100,2)</f>
        <v>27.84</v>
      </c>
    </row>
    <row r="472" spans="1:7" x14ac:dyDescent="0.25">
      <c r="A472" s="251"/>
      <c r="B472" s="124">
        <f t="shared" si="7"/>
        <v>42569.875</v>
      </c>
      <c r="C472" s="125">
        <v>21</v>
      </c>
      <c r="D472" s="11">
        <f>ROUND(АТС!F470*$D$41*$D$42/100,2)</f>
        <v>77.459999999999994</v>
      </c>
      <c r="E472" s="11">
        <f>ROUND(АТС!F470*$E$41*$E$42/100,2)</f>
        <v>71.180000000000007</v>
      </c>
      <c r="F472" s="11">
        <f>ROUND(АТС!$F470*$F$41*$F$42/100,2)</f>
        <v>48.47</v>
      </c>
      <c r="G472" s="11">
        <f>ROUND(АТС!$F470*$G$41*$G$42/100,2)</f>
        <v>28.37</v>
      </c>
    </row>
    <row r="473" spans="1:7" x14ac:dyDescent="0.25">
      <c r="A473" s="251"/>
      <c r="B473" s="124">
        <f t="shared" si="7"/>
        <v>42569.916669999999</v>
      </c>
      <c r="C473" s="125">
        <v>22</v>
      </c>
      <c r="D473" s="11">
        <f>ROUND(АТС!F471*$D$41*$D$42/100,2)</f>
        <v>84.06</v>
      </c>
      <c r="E473" s="11">
        <f>ROUND(АТС!F471*$E$41*$E$42/100,2)</f>
        <v>77.239999999999995</v>
      </c>
      <c r="F473" s="11">
        <f>ROUND(АТС!$F471*$F$41*$F$42/100,2)</f>
        <v>52.6</v>
      </c>
      <c r="G473" s="11">
        <f>ROUND(АТС!$F471*$G$41*$G$42/100,2)</f>
        <v>30.79</v>
      </c>
    </row>
    <row r="474" spans="1:7" x14ac:dyDescent="0.25">
      <c r="A474" s="251"/>
      <c r="B474" s="124">
        <f t="shared" si="7"/>
        <v>42569.958330000001</v>
      </c>
      <c r="C474" s="125">
        <v>23</v>
      </c>
      <c r="D474" s="11">
        <f>ROUND(АТС!F472*$D$41*$D$42/100,2)</f>
        <v>82.26</v>
      </c>
      <c r="E474" s="11">
        <f>ROUND(АТС!F472*$E$41*$E$42/100,2)</f>
        <v>75.599999999999994</v>
      </c>
      <c r="F474" s="11">
        <f>ROUND(АТС!$F472*$F$41*$F$42/100,2)</f>
        <v>51.48</v>
      </c>
      <c r="G474" s="11">
        <f>ROUND(АТС!$F472*$G$41*$G$42/100,2)</f>
        <v>30.13</v>
      </c>
    </row>
    <row r="475" spans="1:7" x14ac:dyDescent="0.25">
      <c r="A475" s="251"/>
      <c r="B475" s="122">
        <f t="shared" si="7"/>
        <v>42570</v>
      </c>
      <c r="C475" s="125">
        <v>0</v>
      </c>
      <c r="D475" s="11">
        <f>ROUND(АТС!F473*$D$41*$D$42/100,2)</f>
        <v>77.75</v>
      </c>
      <c r="E475" s="11">
        <f>ROUND(АТС!F473*$E$41*$E$42/100,2)</f>
        <v>71.45</v>
      </c>
      <c r="F475" s="11">
        <f>ROUND(АТС!$F473*$F$41*$F$42/100,2)</f>
        <v>48.65</v>
      </c>
      <c r="G475" s="11">
        <f>ROUND(АТС!$F473*$G$41*$G$42/100,2)</f>
        <v>28.48</v>
      </c>
    </row>
    <row r="476" spans="1:7" x14ac:dyDescent="0.25">
      <c r="A476" s="251"/>
      <c r="B476" s="124">
        <f t="shared" si="7"/>
        <v>42570.041669999999</v>
      </c>
      <c r="C476" s="125">
        <v>1</v>
      </c>
      <c r="D476" s="11">
        <f>ROUND(АТС!F474*$D$41*$D$42/100,2)</f>
        <v>74.180000000000007</v>
      </c>
      <c r="E476" s="11">
        <f>ROUND(АТС!F474*$E$41*$E$42/100,2)</f>
        <v>68.17</v>
      </c>
      <c r="F476" s="11">
        <f>ROUND(АТС!$F474*$F$41*$F$42/100,2)</f>
        <v>46.42</v>
      </c>
      <c r="G476" s="11">
        <f>ROUND(АТС!$F474*$G$41*$G$42/100,2)</f>
        <v>27.17</v>
      </c>
    </row>
    <row r="477" spans="1:7" x14ac:dyDescent="0.25">
      <c r="A477" s="251"/>
      <c r="B477" s="124">
        <f t="shared" si="7"/>
        <v>42570.083330000001</v>
      </c>
      <c r="C477" s="125">
        <v>2</v>
      </c>
      <c r="D477" s="11">
        <f>ROUND(АТС!F475*$D$41*$D$42/100,2)</f>
        <v>72.86</v>
      </c>
      <c r="E477" s="11">
        <f>ROUND(АТС!F475*$E$41*$E$42/100,2)</f>
        <v>66.95</v>
      </c>
      <c r="F477" s="11">
        <f>ROUND(АТС!$F475*$F$41*$F$42/100,2)</f>
        <v>45.59</v>
      </c>
      <c r="G477" s="11">
        <f>ROUND(АТС!$F475*$G$41*$G$42/100,2)</f>
        <v>26.69</v>
      </c>
    </row>
    <row r="478" spans="1:7" x14ac:dyDescent="0.25">
      <c r="A478" s="251"/>
      <c r="B478" s="124">
        <f t="shared" si="7"/>
        <v>42570.125</v>
      </c>
      <c r="C478" s="125">
        <v>3</v>
      </c>
      <c r="D478" s="11">
        <f>ROUND(АТС!F476*$D$41*$D$42/100,2)</f>
        <v>76.41</v>
      </c>
      <c r="E478" s="11">
        <f>ROUND(АТС!F476*$E$41*$E$42/100,2)</f>
        <v>70.22</v>
      </c>
      <c r="F478" s="11">
        <f>ROUND(АТС!$F476*$F$41*$F$42/100,2)</f>
        <v>47.81</v>
      </c>
      <c r="G478" s="11">
        <f>ROUND(АТС!$F476*$G$41*$G$42/100,2)</f>
        <v>27.99</v>
      </c>
    </row>
    <row r="479" spans="1:7" x14ac:dyDescent="0.25">
      <c r="A479" s="251"/>
      <c r="B479" s="122">
        <f t="shared" si="7"/>
        <v>42570.166669999999</v>
      </c>
      <c r="C479" s="125">
        <v>4</v>
      </c>
      <c r="D479" s="11">
        <f>ROUND(АТС!F477*$D$41*$D$42/100,2)</f>
        <v>79.75</v>
      </c>
      <c r="E479" s="11">
        <f>ROUND(АТС!F477*$E$41*$E$42/100,2)</f>
        <v>73.290000000000006</v>
      </c>
      <c r="F479" s="11">
        <f>ROUND(АТС!$F477*$F$41*$F$42/100,2)</f>
        <v>49.9</v>
      </c>
      <c r="G479" s="11">
        <f>ROUND(АТС!$F477*$G$41*$G$42/100,2)</f>
        <v>29.21</v>
      </c>
    </row>
    <row r="480" spans="1:7" x14ac:dyDescent="0.25">
      <c r="A480" s="251"/>
      <c r="B480" s="124">
        <f t="shared" si="7"/>
        <v>42570.208330000001</v>
      </c>
      <c r="C480" s="125">
        <v>5</v>
      </c>
      <c r="D480" s="11">
        <f>ROUND(АТС!F478*$D$41*$D$42/100,2)</f>
        <v>85.29</v>
      </c>
      <c r="E480" s="11">
        <f>ROUND(АТС!F478*$E$41*$E$42/100,2)</f>
        <v>78.38</v>
      </c>
      <c r="F480" s="11">
        <f>ROUND(АТС!$F478*$F$41*$F$42/100,2)</f>
        <v>53.37</v>
      </c>
      <c r="G480" s="11">
        <f>ROUND(АТС!$F478*$G$41*$G$42/100,2)</f>
        <v>31.24</v>
      </c>
    </row>
    <row r="481" spans="1:7" x14ac:dyDescent="0.25">
      <c r="A481" s="251"/>
      <c r="B481" s="124">
        <f t="shared" si="7"/>
        <v>42570.25</v>
      </c>
      <c r="C481" s="125">
        <v>6</v>
      </c>
      <c r="D481" s="11">
        <f>ROUND(АТС!F479*$D$41*$D$42/100,2)</f>
        <v>82.45</v>
      </c>
      <c r="E481" s="11">
        <f>ROUND(АТС!F479*$E$41*$E$42/100,2)</f>
        <v>75.77</v>
      </c>
      <c r="F481" s="11">
        <f>ROUND(АТС!$F479*$F$41*$F$42/100,2)</f>
        <v>51.6</v>
      </c>
      <c r="G481" s="11">
        <f>ROUND(АТС!$F479*$G$41*$G$42/100,2)</f>
        <v>30.2</v>
      </c>
    </row>
    <row r="482" spans="1:7" x14ac:dyDescent="0.25">
      <c r="A482" s="251"/>
      <c r="B482" s="124">
        <f t="shared" si="7"/>
        <v>42570.291669999999</v>
      </c>
      <c r="C482" s="125">
        <v>7</v>
      </c>
      <c r="D482" s="11">
        <f>ROUND(АТС!F480*$D$41*$D$42/100,2)</f>
        <v>120.48</v>
      </c>
      <c r="E482" s="11">
        <f>ROUND(АТС!F480*$E$41*$E$42/100,2)</f>
        <v>110.72</v>
      </c>
      <c r="F482" s="11">
        <f>ROUND(АТС!$F480*$F$41*$F$42/100,2)</f>
        <v>75.39</v>
      </c>
      <c r="G482" s="11">
        <f>ROUND(АТС!$F480*$G$41*$G$42/100,2)</f>
        <v>44.13</v>
      </c>
    </row>
    <row r="483" spans="1:7" x14ac:dyDescent="0.25">
      <c r="A483" s="251"/>
      <c r="B483" s="122">
        <f t="shared" si="7"/>
        <v>42570.333330000001</v>
      </c>
      <c r="C483" s="125">
        <v>8</v>
      </c>
      <c r="D483" s="11">
        <f>ROUND(АТС!F481*$D$41*$D$42/100,2)</f>
        <v>100.69</v>
      </c>
      <c r="E483" s="11">
        <f>ROUND(АТС!F481*$E$41*$E$42/100,2)</f>
        <v>92.53</v>
      </c>
      <c r="F483" s="11">
        <f>ROUND(АТС!$F481*$F$41*$F$42/100,2)</f>
        <v>63.01</v>
      </c>
      <c r="G483" s="11">
        <f>ROUND(АТС!$F481*$G$41*$G$42/100,2)</f>
        <v>36.880000000000003</v>
      </c>
    </row>
    <row r="484" spans="1:7" x14ac:dyDescent="0.25">
      <c r="A484" s="251"/>
      <c r="B484" s="124">
        <f t="shared" si="7"/>
        <v>42570.375</v>
      </c>
      <c r="C484" s="125">
        <v>9</v>
      </c>
      <c r="D484" s="11">
        <f>ROUND(АТС!F482*$D$41*$D$42/100,2)</f>
        <v>78.69</v>
      </c>
      <c r="E484" s="11">
        <f>ROUND(АТС!F482*$E$41*$E$42/100,2)</f>
        <v>72.31</v>
      </c>
      <c r="F484" s="11">
        <f>ROUND(АТС!$F482*$F$41*$F$42/100,2)</f>
        <v>49.24</v>
      </c>
      <c r="G484" s="11">
        <f>ROUND(АТС!$F482*$G$41*$G$42/100,2)</f>
        <v>28.82</v>
      </c>
    </row>
    <row r="485" spans="1:7" x14ac:dyDescent="0.25">
      <c r="A485" s="251"/>
      <c r="B485" s="124">
        <f t="shared" si="7"/>
        <v>42570.416669999999</v>
      </c>
      <c r="C485" s="125">
        <v>10</v>
      </c>
      <c r="D485" s="11">
        <f>ROUND(АТС!F483*$D$41*$D$42/100,2)</f>
        <v>72.81</v>
      </c>
      <c r="E485" s="11">
        <f>ROUND(АТС!F483*$E$41*$E$42/100,2)</f>
        <v>66.91</v>
      </c>
      <c r="F485" s="11">
        <f>ROUND(АТС!$F483*$F$41*$F$42/100,2)</f>
        <v>45.56</v>
      </c>
      <c r="G485" s="11">
        <f>ROUND(АТС!$F483*$G$41*$G$42/100,2)</f>
        <v>26.67</v>
      </c>
    </row>
    <row r="486" spans="1:7" x14ac:dyDescent="0.25">
      <c r="A486" s="251"/>
      <c r="B486" s="124">
        <f t="shared" si="7"/>
        <v>42570.458330000001</v>
      </c>
      <c r="C486" s="125">
        <v>11</v>
      </c>
      <c r="D486" s="11">
        <f>ROUND(АТС!F484*$D$41*$D$42/100,2)</f>
        <v>76.23</v>
      </c>
      <c r="E486" s="11">
        <f>ROUND(АТС!F484*$E$41*$E$42/100,2)</f>
        <v>70.05</v>
      </c>
      <c r="F486" s="11">
        <f>ROUND(АТС!$F484*$F$41*$F$42/100,2)</f>
        <v>47.7</v>
      </c>
      <c r="G486" s="11">
        <f>ROUND(АТС!$F484*$G$41*$G$42/100,2)</f>
        <v>27.92</v>
      </c>
    </row>
    <row r="487" spans="1:7" x14ac:dyDescent="0.25">
      <c r="A487" s="251"/>
      <c r="B487" s="122">
        <f t="shared" si="7"/>
        <v>42570.5</v>
      </c>
      <c r="C487" s="125">
        <v>12</v>
      </c>
      <c r="D487" s="11">
        <f>ROUND(АТС!F485*$D$41*$D$42/100,2)</f>
        <v>76.25</v>
      </c>
      <c r="E487" s="11">
        <f>ROUND(АТС!F485*$E$41*$E$42/100,2)</f>
        <v>70.069999999999993</v>
      </c>
      <c r="F487" s="11">
        <f>ROUND(АТС!$F485*$F$41*$F$42/100,2)</f>
        <v>47.72</v>
      </c>
      <c r="G487" s="11">
        <f>ROUND(АТС!$F485*$G$41*$G$42/100,2)</f>
        <v>27.93</v>
      </c>
    </row>
    <row r="488" spans="1:7" x14ac:dyDescent="0.25">
      <c r="A488" s="251"/>
      <c r="B488" s="124">
        <f t="shared" si="7"/>
        <v>42570.541669999999</v>
      </c>
      <c r="C488" s="125">
        <v>13</v>
      </c>
      <c r="D488" s="11">
        <f>ROUND(АТС!F486*$D$41*$D$42/100,2)</f>
        <v>76.27</v>
      </c>
      <c r="E488" s="11">
        <f>ROUND(АТС!F486*$E$41*$E$42/100,2)</f>
        <v>70.09</v>
      </c>
      <c r="F488" s="11">
        <f>ROUND(АТС!$F486*$F$41*$F$42/100,2)</f>
        <v>47.73</v>
      </c>
      <c r="G488" s="11">
        <f>ROUND(АТС!$F486*$G$41*$G$42/100,2)</f>
        <v>27.94</v>
      </c>
    </row>
    <row r="489" spans="1:7" x14ac:dyDescent="0.25">
      <c r="A489" s="251"/>
      <c r="B489" s="124">
        <f t="shared" si="7"/>
        <v>42570.583330000001</v>
      </c>
      <c r="C489" s="125">
        <v>14</v>
      </c>
      <c r="D489" s="11">
        <f>ROUND(АТС!F487*$D$41*$D$42/100,2)</f>
        <v>76.260000000000005</v>
      </c>
      <c r="E489" s="11">
        <f>ROUND(АТС!F487*$E$41*$E$42/100,2)</f>
        <v>70.08</v>
      </c>
      <c r="F489" s="11">
        <f>ROUND(АТС!$F487*$F$41*$F$42/100,2)</f>
        <v>47.72</v>
      </c>
      <c r="G489" s="11">
        <f>ROUND(АТС!$F487*$G$41*$G$42/100,2)</f>
        <v>27.93</v>
      </c>
    </row>
    <row r="490" spans="1:7" x14ac:dyDescent="0.25">
      <c r="A490" s="251"/>
      <c r="B490" s="124">
        <f t="shared" si="7"/>
        <v>42570.625</v>
      </c>
      <c r="C490" s="125">
        <v>15</v>
      </c>
      <c r="D490" s="11">
        <f>ROUND(АТС!F488*$D$41*$D$42/100,2)</f>
        <v>76.25</v>
      </c>
      <c r="E490" s="11">
        <f>ROUND(АТС!F488*$E$41*$E$42/100,2)</f>
        <v>70.069999999999993</v>
      </c>
      <c r="F490" s="11">
        <f>ROUND(АТС!$F488*$F$41*$F$42/100,2)</f>
        <v>47.71</v>
      </c>
      <c r="G490" s="11">
        <f>ROUND(АТС!$F488*$G$41*$G$42/100,2)</f>
        <v>27.93</v>
      </c>
    </row>
    <row r="491" spans="1:7" x14ac:dyDescent="0.25">
      <c r="A491" s="251"/>
      <c r="B491" s="122">
        <f t="shared" si="7"/>
        <v>42570.666669999999</v>
      </c>
      <c r="C491" s="125">
        <v>16</v>
      </c>
      <c r="D491" s="11">
        <f>ROUND(АТС!F489*$D$41*$D$42/100,2)</f>
        <v>73.63</v>
      </c>
      <c r="E491" s="11">
        <f>ROUND(АТС!F489*$E$41*$E$42/100,2)</f>
        <v>67.66</v>
      </c>
      <c r="F491" s="11">
        <f>ROUND(АТС!$F489*$F$41*$F$42/100,2)</f>
        <v>46.07</v>
      </c>
      <c r="G491" s="11">
        <f>ROUND(АТС!$F489*$G$41*$G$42/100,2)</f>
        <v>26.97</v>
      </c>
    </row>
    <row r="492" spans="1:7" x14ac:dyDescent="0.25">
      <c r="A492" s="251"/>
      <c r="B492" s="124">
        <f t="shared" si="7"/>
        <v>42570.708330000001</v>
      </c>
      <c r="C492" s="125">
        <v>17</v>
      </c>
      <c r="D492" s="11">
        <f>ROUND(АТС!F490*$D$41*$D$42/100,2)</f>
        <v>73.63</v>
      </c>
      <c r="E492" s="11">
        <f>ROUND(АТС!F490*$E$41*$E$42/100,2)</f>
        <v>67.66</v>
      </c>
      <c r="F492" s="11">
        <f>ROUND(АТС!$F490*$F$41*$F$42/100,2)</f>
        <v>46.07</v>
      </c>
      <c r="G492" s="11">
        <f>ROUND(АТС!$F490*$G$41*$G$42/100,2)</f>
        <v>26.97</v>
      </c>
    </row>
    <row r="493" spans="1:7" x14ac:dyDescent="0.25">
      <c r="A493" s="251"/>
      <c r="B493" s="124">
        <f t="shared" si="7"/>
        <v>42570.75</v>
      </c>
      <c r="C493" s="125">
        <v>18</v>
      </c>
      <c r="D493" s="11">
        <f>ROUND(АТС!F491*$D$41*$D$42/100,2)</f>
        <v>78.489999999999995</v>
      </c>
      <c r="E493" s="11">
        <f>ROUND(АТС!F491*$E$41*$E$42/100,2)</f>
        <v>72.13</v>
      </c>
      <c r="F493" s="11">
        <f>ROUND(АТС!$F491*$F$41*$F$42/100,2)</f>
        <v>49.11</v>
      </c>
      <c r="G493" s="11">
        <f>ROUND(АТС!$F491*$G$41*$G$42/100,2)</f>
        <v>28.75</v>
      </c>
    </row>
    <row r="494" spans="1:7" x14ac:dyDescent="0.25">
      <c r="A494" s="251"/>
      <c r="B494" s="124">
        <f t="shared" si="7"/>
        <v>42570.791669999999</v>
      </c>
      <c r="C494" s="125">
        <v>19</v>
      </c>
      <c r="D494" s="11">
        <f>ROUND(АТС!F492*$D$41*$D$42/100,2)</f>
        <v>76.02</v>
      </c>
      <c r="E494" s="11">
        <f>ROUND(АТС!F492*$E$41*$E$42/100,2)</f>
        <v>69.86</v>
      </c>
      <c r="F494" s="11">
        <f>ROUND(АТС!$F492*$F$41*$F$42/100,2)</f>
        <v>47.57</v>
      </c>
      <c r="G494" s="11">
        <f>ROUND(АТС!$F492*$G$41*$G$42/100,2)</f>
        <v>27.85</v>
      </c>
    </row>
    <row r="495" spans="1:7" x14ac:dyDescent="0.25">
      <c r="A495" s="251"/>
      <c r="B495" s="122">
        <f t="shared" si="7"/>
        <v>42570.833330000001</v>
      </c>
      <c r="C495" s="125">
        <v>20</v>
      </c>
      <c r="D495" s="11">
        <f>ROUND(АТС!F493*$D$41*$D$42/100,2)</f>
        <v>80.08</v>
      </c>
      <c r="E495" s="11">
        <f>ROUND(АТС!F493*$E$41*$E$42/100,2)</f>
        <v>73.59</v>
      </c>
      <c r="F495" s="11">
        <f>ROUND(АТС!$F493*$F$41*$F$42/100,2)</f>
        <v>50.11</v>
      </c>
      <c r="G495" s="11">
        <f>ROUND(АТС!$F493*$G$41*$G$42/100,2)</f>
        <v>29.33</v>
      </c>
    </row>
    <row r="496" spans="1:7" x14ac:dyDescent="0.25">
      <c r="A496" s="251"/>
      <c r="B496" s="124">
        <f t="shared" si="7"/>
        <v>42570.875</v>
      </c>
      <c r="C496" s="125">
        <v>21</v>
      </c>
      <c r="D496" s="11">
        <f>ROUND(АТС!F494*$D$41*$D$42/100,2)</f>
        <v>80.150000000000006</v>
      </c>
      <c r="E496" s="11">
        <f>ROUND(АТС!F494*$E$41*$E$42/100,2)</f>
        <v>73.650000000000006</v>
      </c>
      <c r="F496" s="11">
        <f>ROUND(АТС!$F494*$F$41*$F$42/100,2)</f>
        <v>50.15</v>
      </c>
      <c r="G496" s="11">
        <f>ROUND(АТС!$F494*$G$41*$G$42/100,2)</f>
        <v>29.36</v>
      </c>
    </row>
    <row r="497" spans="1:7" x14ac:dyDescent="0.25">
      <c r="A497" s="251"/>
      <c r="B497" s="124">
        <f t="shared" si="7"/>
        <v>42570.916669999999</v>
      </c>
      <c r="C497" s="125">
        <v>22</v>
      </c>
      <c r="D497" s="11">
        <f>ROUND(АТС!F495*$D$41*$D$42/100,2)</f>
        <v>75.59</v>
      </c>
      <c r="E497" s="11">
        <f>ROUND(АТС!F495*$E$41*$E$42/100,2)</f>
        <v>69.459999999999994</v>
      </c>
      <c r="F497" s="11">
        <f>ROUND(АТС!$F495*$F$41*$F$42/100,2)</f>
        <v>47.3</v>
      </c>
      <c r="G497" s="11">
        <f>ROUND(АТС!$F495*$G$41*$G$42/100,2)</f>
        <v>27.69</v>
      </c>
    </row>
    <row r="498" spans="1:7" x14ac:dyDescent="0.25">
      <c r="A498" s="251"/>
      <c r="B498" s="124">
        <f t="shared" si="7"/>
        <v>42570.958330000001</v>
      </c>
      <c r="C498" s="125">
        <v>23</v>
      </c>
      <c r="D498" s="11">
        <f>ROUND(АТС!F496*$D$41*$D$42/100,2)</f>
        <v>89.72</v>
      </c>
      <c r="E498" s="11">
        <f>ROUND(АТС!F496*$E$41*$E$42/100,2)</f>
        <v>82.45</v>
      </c>
      <c r="F498" s="11">
        <f>ROUND(АТС!$F496*$F$41*$F$42/100,2)</f>
        <v>56.14</v>
      </c>
      <c r="G498" s="11">
        <f>ROUND(АТС!$F496*$G$41*$G$42/100,2)</f>
        <v>32.869999999999997</v>
      </c>
    </row>
    <row r="499" spans="1:7" x14ac:dyDescent="0.25">
      <c r="A499" s="251"/>
      <c r="B499" s="122">
        <f t="shared" si="7"/>
        <v>42571</v>
      </c>
      <c r="C499" s="125">
        <v>0</v>
      </c>
      <c r="D499" s="11">
        <f>ROUND(АТС!F497*$D$41*$D$42/100,2)</f>
        <v>76.41</v>
      </c>
      <c r="E499" s="11">
        <f>ROUND(АТС!F497*$E$41*$E$42/100,2)</f>
        <v>70.209999999999994</v>
      </c>
      <c r="F499" s="11">
        <f>ROUND(АТС!$F497*$F$41*$F$42/100,2)</f>
        <v>47.81</v>
      </c>
      <c r="G499" s="11">
        <f>ROUND(АТС!$F497*$G$41*$G$42/100,2)</f>
        <v>27.99</v>
      </c>
    </row>
    <row r="500" spans="1:7" x14ac:dyDescent="0.25">
      <c r="A500" s="251"/>
      <c r="B500" s="124">
        <f t="shared" si="7"/>
        <v>42571.041669999999</v>
      </c>
      <c r="C500" s="125">
        <v>1</v>
      </c>
      <c r="D500" s="11">
        <f>ROUND(АТС!F498*$D$41*$D$42/100,2)</f>
        <v>73.91</v>
      </c>
      <c r="E500" s="11">
        <f>ROUND(АТС!F498*$E$41*$E$42/100,2)</f>
        <v>67.92</v>
      </c>
      <c r="F500" s="11">
        <f>ROUND(АТС!$F498*$F$41*$F$42/100,2)</f>
        <v>46.25</v>
      </c>
      <c r="G500" s="11">
        <f>ROUND(АТС!$F498*$G$41*$G$42/100,2)</f>
        <v>27.07</v>
      </c>
    </row>
    <row r="501" spans="1:7" x14ac:dyDescent="0.25">
      <c r="A501" s="251"/>
      <c r="B501" s="124">
        <f t="shared" si="7"/>
        <v>42571.083330000001</v>
      </c>
      <c r="C501" s="125">
        <v>2</v>
      </c>
      <c r="D501" s="11">
        <f>ROUND(АТС!F499*$D$41*$D$42/100,2)</f>
        <v>72.849999999999994</v>
      </c>
      <c r="E501" s="11">
        <f>ROUND(АТС!F499*$E$41*$E$42/100,2)</f>
        <v>66.95</v>
      </c>
      <c r="F501" s="11">
        <f>ROUND(АТС!$F499*$F$41*$F$42/100,2)</f>
        <v>45.59</v>
      </c>
      <c r="G501" s="11">
        <f>ROUND(АТС!$F499*$G$41*$G$42/100,2)</f>
        <v>26.69</v>
      </c>
    </row>
    <row r="502" spans="1:7" x14ac:dyDescent="0.25">
      <c r="A502" s="251"/>
      <c r="B502" s="124">
        <f t="shared" si="7"/>
        <v>42571.125</v>
      </c>
      <c r="C502" s="125">
        <v>3</v>
      </c>
      <c r="D502" s="11">
        <f>ROUND(АТС!F500*$D$41*$D$42/100,2)</f>
        <v>74.709999999999994</v>
      </c>
      <c r="E502" s="11">
        <f>ROUND(АТС!F500*$E$41*$E$42/100,2)</f>
        <v>68.66</v>
      </c>
      <c r="F502" s="11">
        <f>ROUND(АТС!$F500*$F$41*$F$42/100,2)</f>
        <v>46.75</v>
      </c>
      <c r="G502" s="11">
        <f>ROUND(АТС!$F500*$G$41*$G$42/100,2)</f>
        <v>27.37</v>
      </c>
    </row>
    <row r="503" spans="1:7" x14ac:dyDescent="0.25">
      <c r="A503" s="251"/>
      <c r="B503" s="122">
        <f t="shared" si="7"/>
        <v>42571.166669999999</v>
      </c>
      <c r="C503" s="125">
        <v>4</v>
      </c>
      <c r="D503" s="11">
        <f>ROUND(АТС!F501*$D$41*$D$42/100,2)</f>
        <v>74.709999999999994</v>
      </c>
      <c r="E503" s="11">
        <f>ROUND(АТС!F501*$E$41*$E$42/100,2)</f>
        <v>68.650000000000006</v>
      </c>
      <c r="F503" s="11">
        <f>ROUND(АТС!$F501*$F$41*$F$42/100,2)</f>
        <v>46.75</v>
      </c>
      <c r="G503" s="11">
        <f>ROUND(АТС!$F501*$G$41*$G$42/100,2)</f>
        <v>27.37</v>
      </c>
    </row>
    <row r="504" spans="1:7" x14ac:dyDescent="0.25">
      <c r="A504" s="251"/>
      <c r="B504" s="124">
        <f t="shared" si="7"/>
        <v>42571.208330000001</v>
      </c>
      <c r="C504" s="125">
        <v>5</v>
      </c>
      <c r="D504" s="11">
        <f>ROUND(АТС!F502*$D$41*$D$42/100,2)</f>
        <v>83.2</v>
      </c>
      <c r="E504" s="11">
        <f>ROUND(АТС!F502*$E$41*$E$42/100,2)</f>
        <v>76.459999999999994</v>
      </c>
      <c r="F504" s="11">
        <f>ROUND(АТС!$F502*$F$41*$F$42/100,2)</f>
        <v>52.06</v>
      </c>
      <c r="G504" s="11">
        <f>ROUND(АТС!$F502*$G$41*$G$42/100,2)</f>
        <v>30.48</v>
      </c>
    </row>
    <row r="505" spans="1:7" x14ac:dyDescent="0.25">
      <c r="A505" s="251"/>
      <c r="B505" s="124">
        <f t="shared" si="7"/>
        <v>42571.25</v>
      </c>
      <c r="C505" s="125">
        <v>6</v>
      </c>
      <c r="D505" s="11">
        <f>ROUND(АТС!F503*$D$41*$D$42/100,2)</f>
        <v>76.28</v>
      </c>
      <c r="E505" s="11">
        <f>ROUND(АТС!F503*$E$41*$E$42/100,2)</f>
        <v>70.099999999999994</v>
      </c>
      <c r="F505" s="11">
        <f>ROUND(АТС!$F503*$F$41*$F$42/100,2)</f>
        <v>47.73</v>
      </c>
      <c r="G505" s="11">
        <f>ROUND(АТС!$F503*$G$41*$G$42/100,2)</f>
        <v>27.94</v>
      </c>
    </row>
    <row r="506" spans="1:7" x14ac:dyDescent="0.25">
      <c r="A506" s="251"/>
      <c r="B506" s="124">
        <f t="shared" si="7"/>
        <v>42571.291669999999</v>
      </c>
      <c r="C506" s="125">
        <v>7</v>
      </c>
      <c r="D506" s="11">
        <f>ROUND(АТС!F504*$D$41*$D$42/100,2)</f>
        <v>107.04</v>
      </c>
      <c r="E506" s="11">
        <f>ROUND(АТС!F504*$E$41*$E$42/100,2)</f>
        <v>98.37</v>
      </c>
      <c r="F506" s="11">
        <f>ROUND(АТС!$F504*$F$41*$F$42/100,2)</f>
        <v>66.98</v>
      </c>
      <c r="G506" s="11">
        <f>ROUND(АТС!$F504*$G$41*$G$42/100,2)</f>
        <v>39.21</v>
      </c>
    </row>
    <row r="507" spans="1:7" x14ac:dyDescent="0.25">
      <c r="A507" s="251"/>
      <c r="B507" s="122">
        <f t="shared" si="7"/>
        <v>42571.333330000001</v>
      </c>
      <c r="C507" s="125">
        <v>8</v>
      </c>
      <c r="D507" s="11">
        <f>ROUND(АТС!F505*$D$41*$D$42/100,2)</f>
        <v>91.28</v>
      </c>
      <c r="E507" s="11">
        <f>ROUND(АТС!F505*$E$41*$E$42/100,2)</f>
        <v>83.88</v>
      </c>
      <c r="F507" s="11">
        <f>ROUND(АТС!$F505*$F$41*$F$42/100,2)</f>
        <v>57.12</v>
      </c>
      <c r="G507" s="11">
        <f>ROUND(АТС!$F505*$G$41*$G$42/100,2)</f>
        <v>33.44</v>
      </c>
    </row>
    <row r="508" spans="1:7" x14ac:dyDescent="0.25">
      <c r="A508" s="251"/>
      <c r="B508" s="124">
        <f t="shared" si="7"/>
        <v>42571.375</v>
      </c>
      <c r="C508" s="125">
        <v>9</v>
      </c>
      <c r="D508" s="11">
        <f>ROUND(АТС!F506*$D$41*$D$42/100,2)</f>
        <v>72.92</v>
      </c>
      <c r="E508" s="11">
        <f>ROUND(АТС!F506*$E$41*$E$42/100,2)</f>
        <v>67.010000000000005</v>
      </c>
      <c r="F508" s="11">
        <f>ROUND(АТС!$F506*$F$41*$F$42/100,2)</f>
        <v>45.63</v>
      </c>
      <c r="G508" s="11">
        <f>ROUND(АТС!$F506*$G$41*$G$42/100,2)</f>
        <v>26.71</v>
      </c>
    </row>
    <row r="509" spans="1:7" x14ac:dyDescent="0.25">
      <c r="A509" s="251"/>
      <c r="B509" s="124">
        <f t="shared" si="7"/>
        <v>42571.416669999999</v>
      </c>
      <c r="C509" s="125">
        <v>10</v>
      </c>
      <c r="D509" s="11">
        <f>ROUND(АТС!F507*$D$41*$D$42/100,2)</f>
        <v>80.52</v>
      </c>
      <c r="E509" s="11">
        <f>ROUND(АТС!F507*$E$41*$E$42/100,2)</f>
        <v>73.989999999999995</v>
      </c>
      <c r="F509" s="11">
        <f>ROUND(АТС!$F507*$F$41*$F$42/100,2)</f>
        <v>50.38</v>
      </c>
      <c r="G509" s="11">
        <f>ROUND(АТС!$F507*$G$41*$G$42/100,2)</f>
        <v>29.49</v>
      </c>
    </row>
    <row r="510" spans="1:7" x14ac:dyDescent="0.25">
      <c r="A510" s="251"/>
      <c r="B510" s="124">
        <f t="shared" si="7"/>
        <v>42571.458330000001</v>
      </c>
      <c r="C510" s="125">
        <v>11</v>
      </c>
      <c r="D510" s="11">
        <f>ROUND(АТС!F508*$D$41*$D$42/100,2)</f>
        <v>80.63</v>
      </c>
      <c r="E510" s="11">
        <f>ROUND(АТС!F508*$E$41*$E$42/100,2)</f>
        <v>74.099999999999994</v>
      </c>
      <c r="F510" s="11">
        <f>ROUND(АТС!$F508*$F$41*$F$42/100,2)</f>
        <v>50.46</v>
      </c>
      <c r="G510" s="11">
        <f>ROUND(АТС!$F508*$G$41*$G$42/100,2)</f>
        <v>29.54</v>
      </c>
    </row>
    <row r="511" spans="1:7" x14ac:dyDescent="0.25">
      <c r="A511" s="251"/>
      <c r="B511" s="122">
        <f t="shared" si="7"/>
        <v>42571.5</v>
      </c>
      <c r="C511" s="125">
        <v>12</v>
      </c>
      <c r="D511" s="11">
        <f>ROUND(АТС!F509*$D$41*$D$42/100,2)</f>
        <v>80.680000000000007</v>
      </c>
      <c r="E511" s="11">
        <f>ROUND(АТС!F509*$E$41*$E$42/100,2)</f>
        <v>74.14</v>
      </c>
      <c r="F511" s="11">
        <f>ROUND(АТС!$F509*$F$41*$F$42/100,2)</f>
        <v>50.48</v>
      </c>
      <c r="G511" s="11">
        <f>ROUND(АТС!$F509*$G$41*$G$42/100,2)</f>
        <v>29.55</v>
      </c>
    </row>
    <row r="512" spans="1:7" x14ac:dyDescent="0.25">
      <c r="A512" s="251"/>
      <c r="B512" s="124">
        <f t="shared" si="7"/>
        <v>42571.541669999999</v>
      </c>
      <c r="C512" s="125">
        <v>13</v>
      </c>
      <c r="D512" s="11">
        <f>ROUND(АТС!F510*$D$41*$D$42/100,2)</f>
        <v>80.83</v>
      </c>
      <c r="E512" s="11">
        <f>ROUND(АТС!F510*$E$41*$E$42/100,2)</f>
        <v>74.28</v>
      </c>
      <c r="F512" s="11">
        <f>ROUND(АТС!$F510*$F$41*$F$42/100,2)</f>
        <v>50.58</v>
      </c>
      <c r="G512" s="11">
        <f>ROUND(АТС!$F510*$G$41*$G$42/100,2)</f>
        <v>29.61</v>
      </c>
    </row>
    <row r="513" spans="1:7" x14ac:dyDescent="0.25">
      <c r="A513" s="251"/>
      <c r="B513" s="124">
        <f t="shared" si="7"/>
        <v>42571.583330000001</v>
      </c>
      <c r="C513" s="125">
        <v>14</v>
      </c>
      <c r="D513" s="11">
        <f>ROUND(АТС!F511*$D$41*$D$42/100,2)</f>
        <v>80.89</v>
      </c>
      <c r="E513" s="11">
        <f>ROUND(АТС!F511*$E$41*$E$42/100,2)</f>
        <v>74.33</v>
      </c>
      <c r="F513" s="11">
        <f>ROUND(АТС!$F511*$F$41*$F$42/100,2)</f>
        <v>50.62</v>
      </c>
      <c r="G513" s="11">
        <f>ROUND(АТС!$F511*$G$41*$G$42/100,2)</f>
        <v>29.63</v>
      </c>
    </row>
    <row r="514" spans="1:7" x14ac:dyDescent="0.25">
      <c r="A514" s="251"/>
      <c r="B514" s="124">
        <f t="shared" si="7"/>
        <v>42571.625</v>
      </c>
      <c r="C514" s="125">
        <v>15</v>
      </c>
      <c r="D514" s="11">
        <f>ROUND(АТС!F512*$D$41*$D$42/100,2)</f>
        <v>80.83</v>
      </c>
      <c r="E514" s="11">
        <f>ROUND(АТС!F512*$E$41*$E$42/100,2)</f>
        <v>74.28</v>
      </c>
      <c r="F514" s="11">
        <f>ROUND(АТС!$F512*$F$41*$F$42/100,2)</f>
        <v>50.58</v>
      </c>
      <c r="G514" s="11">
        <f>ROUND(АТС!$F512*$G$41*$G$42/100,2)</f>
        <v>29.61</v>
      </c>
    </row>
    <row r="515" spans="1:7" x14ac:dyDescent="0.25">
      <c r="A515" s="251"/>
      <c r="B515" s="122">
        <f t="shared" si="7"/>
        <v>42571.666669999999</v>
      </c>
      <c r="C515" s="125">
        <v>16</v>
      </c>
      <c r="D515" s="11">
        <f>ROUND(АТС!F513*$D$41*$D$42/100,2)</f>
        <v>77.34</v>
      </c>
      <c r="E515" s="11">
        <f>ROUND(АТС!F513*$E$41*$E$42/100,2)</f>
        <v>71.069999999999993</v>
      </c>
      <c r="F515" s="11">
        <f>ROUND(АТС!$F513*$F$41*$F$42/100,2)</f>
        <v>48.4</v>
      </c>
      <c r="G515" s="11">
        <f>ROUND(АТС!$F513*$G$41*$G$42/100,2)</f>
        <v>28.33</v>
      </c>
    </row>
    <row r="516" spans="1:7" x14ac:dyDescent="0.25">
      <c r="A516" s="251"/>
      <c r="B516" s="124">
        <f t="shared" ref="B516:B579" si="8">B492+1</f>
        <v>42571.708330000001</v>
      </c>
      <c r="C516" s="125">
        <v>17</v>
      </c>
      <c r="D516" s="11">
        <f>ROUND(АТС!F514*$D$41*$D$42/100,2)</f>
        <v>75.91</v>
      </c>
      <c r="E516" s="11">
        <f>ROUND(АТС!F514*$E$41*$E$42/100,2)</f>
        <v>69.760000000000005</v>
      </c>
      <c r="F516" s="11">
        <f>ROUND(АТС!$F514*$F$41*$F$42/100,2)</f>
        <v>47.5</v>
      </c>
      <c r="G516" s="11">
        <f>ROUND(АТС!$F514*$G$41*$G$42/100,2)</f>
        <v>27.81</v>
      </c>
    </row>
    <row r="517" spans="1:7" x14ac:dyDescent="0.25">
      <c r="A517" s="251"/>
      <c r="B517" s="124">
        <f t="shared" si="8"/>
        <v>42571.75</v>
      </c>
      <c r="C517" s="125">
        <v>18</v>
      </c>
      <c r="D517" s="11">
        <f>ROUND(АТС!F515*$D$41*$D$42/100,2)</f>
        <v>75.790000000000006</v>
      </c>
      <c r="E517" s="11">
        <f>ROUND(АТС!F515*$E$41*$E$42/100,2)</f>
        <v>69.650000000000006</v>
      </c>
      <c r="F517" s="11">
        <f>ROUND(АТС!$F515*$F$41*$F$42/100,2)</f>
        <v>47.43</v>
      </c>
      <c r="G517" s="11">
        <f>ROUND(АТС!$F515*$G$41*$G$42/100,2)</f>
        <v>27.76</v>
      </c>
    </row>
    <row r="518" spans="1:7" x14ac:dyDescent="0.25">
      <c r="A518" s="251"/>
      <c r="B518" s="124">
        <f t="shared" si="8"/>
        <v>42571.791669999999</v>
      </c>
      <c r="C518" s="125">
        <v>19</v>
      </c>
      <c r="D518" s="11">
        <f>ROUND(АТС!F516*$D$41*$D$42/100,2)</f>
        <v>75.66</v>
      </c>
      <c r="E518" s="11">
        <f>ROUND(АТС!F516*$E$41*$E$42/100,2)</f>
        <v>69.52</v>
      </c>
      <c r="F518" s="11">
        <f>ROUND(АТС!$F516*$F$41*$F$42/100,2)</f>
        <v>47.34</v>
      </c>
      <c r="G518" s="11">
        <f>ROUND(АТС!$F516*$G$41*$G$42/100,2)</f>
        <v>27.71</v>
      </c>
    </row>
    <row r="519" spans="1:7" x14ac:dyDescent="0.25">
      <c r="A519" s="251"/>
      <c r="B519" s="122">
        <f t="shared" si="8"/>
        <v>42571.833330000001</v>
      </c>
      <c r="C519" s="125">
        <v>20</v>
      </c>
      <c r="D519" s="11">
        <f>ROUND(АТС!F517*$D$41*$D$42/100,2)</f>
        <v>83.56</v>
      </c>
      <c r="E519" s="11">
        <f>ROUND(АТС!F517*$E$41*$E$42/100,2)</f>
        <v>76.78</v>
      </c>
      <c r="F519" s="11">
        <f>ROUND(АТС!$F517*$F$41*$F$42/100,2)</f>
        <v>52.29</v>
      </c>
      <c r="G519" s="11">
        <f>ROUND(АТС!$F517*$G$41*$G$42/100,2)</f>
        <v>30.61</v>
      </c>
    </row>
    <row r="520" spans="1:7" x14ac:dyDescent="0.25">
      <c r="A520" s="251"/>
      <c r="B520" s="124">
        <f t="shared" si="8"/>
        <v>42571.875</v>
      </c>
      <c r="C520" s="125">
        <v>21</v>
      </c>
      <c r="D520" s="11">
        <f>ROUND(АТС!F518*$D$41*$D$42/100,2)</f>
        <v>84.32</v>
      </c>
      <c r="E520" s="11">
        <f>ROUND(АТС!F518*$E$41*$E$42/100,2)</f>
        <v>77.489999999999995</v>
      </c>
      <c r="F520" s="11">
        <f>ROUND(АТС!$F518*$F$41*$F$42/100,2)</f>
        <v>52.76</v>
      </c>
      <c r="G520" s="11">
        <f>ROUND(АТС!$F518*$G$41*$G$42/100,2)</f>
        <v>30.89</v>
      </c>
    </row>
    <row r="521" spans="1:7" x14ac:dyDescent="0.25">
      <c r="A521" s="251"/>
      <c r="B521" s="124">
        <f t="shared" si="8"/>
        <v>42571.916669999999</v>
      </c>
      <c r="C521" s="125">
        <v>22</v>
      </c>
      <c r="D521" s="11">
        <f>ROUND(АТС!F519*$D$41*$D$42/100,2)</f>
        <v>76.099999999999994</v>
      </c>
      <c r="E521" s="11">
        <f>ROUND(АТС!F519*$E$41*$E$42/100,2)</f>
        <v>69.94</v>
      </c>
      <c r="F521" s="11">
        <f>ROUND(АТС!$F519*$F$41*$F$42/100,2)</f>
        <v>47.62</v>
      </c>
      <c r="G521" s="11">
        <f>ROUND(АТС!$F519*$G$41*$G$42/100,2)</f>
        <v>27.88</v>
      </c>
    </row>
    <row r="522" spans="1:7" x14ac:dyDescent="0.25">
      <c r="A522" s="251"/>
      <c r="B522" s="124">
        <f t="shared" si="8"/>
        <v>42571.958330000001</v>
      </c>
      <c r="C522" s="125">
        <v>23</v>
      </c>
      <c r="D522" s="11">
        <f>ROUND(АТС!F520*$D$41*$D$42/100,2)</f>
        <v>88.88</v>
      </c>
      <c r="E522" s="11">
        <f>ROUND(АТС!F520*$E$41*$E$42/100,2)</f>
        <v>81.67</v>
      </c>
      <c r="F522" s="11">
        <f>ROUND(АТС!$F520*$F$41*$F$42/100,2)</f>
        <v>55.61</v>
      </c>
      <c r="G522" s="11">
        <f>ROUND(АТС!$F520*$G$41*$G$42/100,2)</f>
        <v>32.56</v>
      </c>
    </row>
    <row r="523" spans="1:7" x14ac:dyDescent="0.25">
      <c r="A523" s="251"/>
      <c r="B523" s="122">
        <f t="shared" si="8"/>
        <v>42572</v>
      </c>
      <c r="C523" s="125">
        <v>0</v>
      </c>
      <c r="D523" s="11">
        <f>ROUND(АТС!F521*$D$41*$D$42/100,2)</f>
        <v>75.930000000000007</v>
      </c>
      <c r="E523" s="11">
        <f>ROUND(АТС!F521*$E$41*$E$42/100,2)</f>
        <v>69.78</v>
      </c>
      <c r="F523" s="11">
        <f>ROUND(АТС!$F521*$F$41*$F$42/100,2)</f>
        <v>47.52</v>
      </c>
      <c r="G523" s="11">
        <f>ROUND(АТС!$F521*$G$41*$G$42/100,2)</f>
        <v>27.82</v>
      </c>
    </row>
    <row r="524" spans="1:7" x14ac:dyDescent="0.25">
      <c r="A524" s="251"/>
      <c r="B524" s="124">
        <f t="shared" si="8"/>
        <v>42572.041669999999</v>
      </c>
      <c r="C524" s="125">
        <v>1</v>
      </c>
      <c r="D524" s="11">
        <f>ROUND(АТС!F522*$D$41*$D$42/100,2)</f>
        <v>73.31</v>
      </c>
      <c r="E524" s="11">
        <f>ROUND(АТС!F522*$E$41*$E$42/100,2)</f>
        <v>67.37</v>
      </c>
      <c r="F524" s="11">
        <f>ROUND(АТС!$F522*$F$41*$F$42/100,2)</f>
        <v>45.87</v>
      </c>
      <c r="G524" s="11">
        <f>ROUND(АТС!$F522*$G$41*$G$42/100,2)</f>
        <v>26.85</v>
      </c>
    </row>
    <row r="525" spans="1:7" x14ac:dyDescent="0.25">
      <c r="A525" s="251"/>
      <c r="B525" s="124">
        <f t="shared" si="8"/>
        <v>42572.083330000001</v>
      </c>
      <c r="C525" s="125">
        <v>2</v>
      </c>
      <c r="D525" s="11">
        <f>ROUND(АТС!F523*$D$41*$D$42/100,2)</f>
        <v>73.05</v>
      </c>
      <c r="E525" s="11">
        <f>ROUND(АТС!F523*$E$41*$E$42/100,2)</f>
        <v>67.13</v>
      </c>
      <c r="F525" s="11">
        <f>ROUND(АТС!$F523*$F$41*$F$42/100,2)</f>
        <v>45.71</v>
      </c>
      <c r="G525" s="11">
        <f>ROUND(АТС!$F523*$G$41*$G$42/100,2)</f>
        <v>26.76</v>
      </c>
    </row>
    <row r="526" spans="1:7" x14ac:dyDescent="0.25">
      <c r="A526" s="251"/>
      <c r="B526" s="124">
        <f t="shared" si="8"/>
        <v>42572.125</v>
      </c>
      <c r="C526" s="125">
        <v>3</v>
      </c>
      <c r="D526" s="11">
        <f>ROUND(АТС!F524*$D$41*$D$42/100,2)</f>
        <v>72.989999999999995</v>
      </c>
      <c r="E526" s="11">
        <f>ROUND(АТС!F524*$E$41*$E$42/100,2)</f>
        <v>67.069999999999993</v>
      </c>
      <c r="F526" s="11">
        <f>ROUND(АТС!$F524*$F$41*$F$42/100,2)</f>
        <v>45.67</v>
      </c>
      <c r="G526" s="11">
        <f>ROUND(АТС!$F524*$G$41*$G$42/100,2)</f>
        <v>26.74</v>
      </c>
    </row>
    <row r="527" spans="1:7" x14ac:dyDescent="0.25">
      <c r="A527" s="251"/>
      <c r="B527" s="122">
        <f t="shared" si="8"/>
        <v>42572.166669999999</v>
      </c>
      <c r="C527" s="125">
        <v>4</v>
      </c>
      <c r="D527" s="11">
        <f>ROUND(АТС!F525*$D$41*$D$42/100,2)</f>
        <v>74.7</v>
      </c>
      <c r="E527" s="11">
        <f>ROUND(АТС!F525*$E$41*$E$42/100,2)</f>
        <v>68.650000000000006</v>
      </c>
      <c r="F527" s="11">
        <f>ROUND(АТС!$F525*$F$41*$F$42/100,2)</f>
        <v>46.74</v>
      </c>
      <c r="G527" s="11">
        <f>ROUND(АТС!$F525*$G$41*$G$42/100,2)</f>
        <v>27.36</v>
      </c>
    </row>
    <row r="528" spans="1:7" x14ac:dyDescent="0.25">
      <c r="A528" s="251"/>
      <c r="B528" s="124">
        <f t="shared" si="8"/>
        <v>42572.208330000001</v>
      </c>
      <c r="C528" s="125">
        <v>5</v>
      </c>
      <c r="D528" s="11">
        <f>ROUND(АТС!F526*$D$41*$D$42/100,2)</f>
        <v>77.89</v>
      </c>
      <c r="E528" s="11">
        <f>ROUND(АТС!F526*$E$41*$E$42/100,2)</f>
        <v>71.58</v>
      </c>
      <c r="F528" s="11">
        <f>ROUND(АТС!$F526*$F$41*$F$42/100,2)</f>
        <v>48.74</v>
      </c>
      <c r="G528" s="11">
        <f>ROUND(АТС!$F526*$G$41*$G$42/100,2)</f>
        <v>28.53</v>
      </c>
    </row>
    <row r="529" spans="1:7" x14ac:dyDescent="0.25">
      <c r="A529" s="251"/>
      <c r="B529" s="124">
        <f t="shared" si="8"/>
        <v>42572.25</v>
      </c>
      <c r="C529" s="125">
        <v>6</v>
      </c>
      <c r="D529" s="11">
        <f>ROUND(АТС!F527*$D$41*$D$42/100,2)</f>
        <v>74.7</v>
      </c>
      <c r="E529" s="11">
        <f>ROUND(АТС!F527*$E$41*$E$42/100,2)</f>
        <v>68.650000000000006</v>
      </c>
      <c r="F529" s="11">
        <f>ROUND(АТС!$F527*$F$41*$F$42/100,2)</f>
        <v>46.75</v>
      </c>
      <c r="G529" s="11">
        <f>ROUND(АТС!$F527*$G$41*$G$42/100,2)</f>
        <v>27.36</v>
      </c>
    </row>
    <row r="530" spans="1:7" x14ac:dyDescent="0.25">
      <c r="A530" s="251"/>
      <c r="B530" s="124">
        <f t="shared" si="8"/>
        <v>42572.291669999999</v>
      </c>
      <c r="C530" s="125">
        <v>7</v>
      </c>
      <c r="D530" s="11">
        <f>ROUND(АТС!F528*$D$41*$D$42/100,2)</f>
        <v>107.12</v>
      </c>
      <c r="E530" s="11">
        <f>ROUND(АТС!F528*$E$41*$E$42/100,2)</f>
        <v>98.44</v>
      </c>
      <c r="F530" s="11">
        <f>ROUND(АТС!$F528*$F$41*$F$42/100,2)</f>
        <v>67.03</v>
      </c>
      <c r="G530" s="11">
        <f>ROUND(АТС!$F528*$G$41*$G$42/100,2)</f>
        <v>39.24</v>
      </c>
    </row>
    <row r="531" spans="1:7" x14ac:dyDescent="0.25">
      <c r="A531" s="251"/>
      <c r="B531" s="122">
        <f t="shared" si="8"/>
        <v>42572.333330000001</v>
      </c>
      <c r="C531" s="125">
        <v>8</v>
      </c>
      <c r="D531" s="11">
        <f>ROUND(АТС!F529*$D$41*$D$42/100,2)</f>
        <v>89.22</v>
      </c>
      <c r="E531" s="11">
        <f>ROUND(АТС!F529*$E$41*$E$42/100,2)</f>
        <v>81.99</v>
      </c>
      <c r="F531" s="11">
        <f>ROUND(АТС!$F529*$F$41*$F$42/100,2)</f>
        <v>55.83</v>
      </c>
      <c r="G531" s="11">
        <f>ROUND(АТС!$F529*$G$41*$G$42/100,2)</f>
        <v>32.68</v>
      </c>
    </row>
    <row r="532" spans="1:7" x14ac:dyDescent="0.25">
      <c r="A532" s="251"/>
      <c r="B532" s="124">
        <f t="shared" si="8"/>
        <v>42572.375</v>
      </c>
      <c r="C532" s="125">
        <v>9</v>
      </c>
      <c r="D532" s="11">
        <f>ROUND(АТС!F530*$D$41*$D$42/100,2)</f>
        <v>73.680000000000007</v>
      </c>
      <c r="E532" s="11">
        <f>ROUND(АТС!F530*$E$41*$E$42/100,2)</f>
        <v>67.709999999999994</v>
      </c>
      <c r="F532" s="11">
        <f>ROUND(АТС!$F530*$F$41*$F$42/100,2)</f>
        <v>46.1</v>
      </c>
      <c r="G532" s="11">
        <f>ROUND(АТС!$F530*$G$41*$G$42/100,2)</f>
        <v>26.99</v>
      </c>
    </row>
    <row r="533" spans="1:7" x14ac:dyDescent="0.25">
      <c r="A533" s="251"/>
      <c r="B533" s="124">
        <f t="shared" si="8"/>
        <v>42572.416669999999</v>
      </c>
      <c r="C533" s="125">
        <v>10</v>
      </c>
      <c r="D533" s="11">
        <f>ROUND(АТС!F531*$D$41*$D$42/100,2)</f>
        <v>77.28</v>
      </c>
      <c r="E533" s="11">
        <f>ROUND(АТС!F531*$E$41*$E$42/100,2)</f>
        <v>71.02</v>
      </c>
      <c r="F533" s="11">
        <f>ROUND(АТС!$F531*$F$41*$F$42/100,2)</f>
        <v>48.36</v>
      </c>
      <c r="G533" s="11">
        <f>ROUND(АТС!$F531*$G$41*$G$42/100,2)</f>
        <v>28.31</v>
      </c>
    </row>
    <row r="534" spans="1:7" x14ac:dyDescent="0.25">
      <c r="A534" s="251"/>
      <c r="B534" s="124">
        <f t="shared" si="8"/>
        <v>42572.458330000001</v>
      </c>
      <c r="C534" s="125">
        <v>11</v>
      </c>
      <c r="D534" s="11">
        <f>ROUND(АТС!F532*$D$41*$D$42/100,2)</f>
        <v>80.67</v>
      </c>
      <c r="E534" s="11">
        <f>ROUND(АТС!F532*$E$41*$E$42/100,2)</f>
        <v>74.13</v>
      </c>
      <c r="F534" s="11">
        <f>ROUND(АТС!$F532*$F$41*$F$42/100,2)</f>
        <v>50.48</v>
      </c>
      <c r="G534" s="11">
        <f>ROUND(АТС!$F532*$G$41*$G$42/100,2)</f>
        <v>29.55</v>
      </c>
    </row>
    <row r="535" spans="1:7" x14ac:dyDescent="0.25">
      <c r="A535" s="251"/>
      <c r="B535" s="122">
        <f t="shared" si="8"/>
        <v>42572.5</v>
      </c>
      <c r="C535" s="125">
        <v>12</v>
      </c>
      <c r="D535" s="11">
        <f>ROUND(АТС!F533*$D$41*$D$42/100,2)</f>
        <v>80.099999999999994</v>
      </c>
      <c r="E535" s="11">
        <f>ROUND(АТС!F533*$E$41*$E$42/100,2)</f>
        <v>73.599999999999994</v>
      </c>
      <c r="F535" s="11">
        <f>ROUND(АТС!$F533*$F$41*$F$42/100,2)</f>
        <v>50.12</v>
      </c>
      <c r="G535" s="11">
        <f>ROUND(АТС!$F533*$G$41*$G$42/100,2)</f>
        <v>29.34</v>
      </c>
    </row>
    <row r="536" spans="1:7" x14ac:dyDescent="0.25">
      <c r="A536" s="251"/>
      <c r="B536" s="124">
        <f t="shared" si="8"/>
        <v>42572.541669999999</v>
      </c>
      <c r="C536" s="125">
        <v>13</v>
      </c>
      <c r="D536" s="11">
        <f>ROUND(АТС!F534*$D$41*$D$42/100,2)</f>
        <v>80.209999999999994</v>
      </c>
      <c r="E536" s="11">
        <f>ROUND(АТС!F534*$E$41*$E$42/100,2)</f>
        <v>73.709999999999994</v>
      </c>
      <c r="F536" s="11">
        <f>ROUND(АТС!$F534*$F$41*$F$42/100,2)</f>
        <v>50.19</v>
      </c>
      <c r="G536" s="11">
        <f>ROUND(АТС!$F534*$G$41*$G$42/100,2)</f>
        <v>29.38</v>
      </c>
    </row>
    <row r="537" spans="1:7" x14ac:dyDescent="0.25">
      <c r="A537" s="251"/>
      <c r="B537" s="124">
        <f t="shared" si="8"/>
        <v>42572.583330000001</v>
      </c>
      <c r="C537" s="125">
        <v>14</v>
      </c>
      <c r="D537" s="11">
        <f>ROUND(АТС!F535*$D$41*$D$42/100,2)</f>
        <v>77.47</v>
      </c>
      <c r="E537" s="11">
        <f>ROUND(АТС!F535*$E$41*$E$42/100,2)</f>
        <v>71.19</v>
      </c>
      <c r="F537" s="11">
        <f>ROUND(АТС!$F535*$F$41*$F$42/100,2)</f>
        <v>48.48</v>
      </c>
      <c r="G537" s="11">
        <f>ROUND(АТС!$F535*$G$41*$G$42/100,2)</f>
        <v>28.38</v>
      </c>
    </row>
    <row r="538" spans="1:7" x14ac:dyDescent="0.25">
      <c r="A538" s="251"/>
      <c r="B538" s="124">
        <f t="shared" si="8"/>
        <v>42572.625</v>
      </c>
      <c r="C538" s="125">
        <v>15</v>
      </c>
      <c r="D538" s="11">
        <f>ROUND(АТС!F536*$D$41*$D$42/100,2)</f>
        <v>75.260000000000005</v>
      </c>
      <c r="E538" s="11">
        <f>ROUND(АТС!F536*$E$41*$E$42/100,2)</f>
        <v>69.16</v>
      </c>
      <c r="F538" s="11">
        <f>ROUND(АТС!$F536*$F$41*$F$42/100,2)</f>
        <v>47.09</v>
      </c>
      <c r="G538" s="11">
        <f>ROUND(АТС!$F536*$G$41*$G$42/100,2)</f>
        <v>27.57</v>
      </c>
    </row>
    <row r="539" spans="1:7" x14ac:dyDescent="0.25">
      <c r="A539" s="251"/>
      <c r="B539" s="122">
        <f t="shared" si="8"/>
        <v>42572.666669999999</v>
      </c>
      <c r="C539" s="125">
        <v>16</v>
      </c>
      <c r="D539" s="11">
        <f>ROUND(АТС!F537*$D$41*$D$42/100,2)</f>
        <v>75.790000000000006</v>
      </c>
      <c r="E539" s="11">
        <f>ROUND(АТС!F537*$E$41*$E$42/100,2)</f>
        <v>69.650000000000006</v>
      </c>
      <c r="F539" s="11">
        <f>ROUND(АТС!$F537*$F$41*$F$42/100,2)</f>
        <v>47.43</v>
      </c>
      <c r="G539" s="11">
        <f>ROUND(АТС!$F537*$G$41*$G$42/100,2)</f>
        <v>27.76</v>
      </c>
    </row>
    <row r="540" spans="1:7" x14ac:dyDescent="0.25">
      <c r="A540" s="251"/>
      <c r="B540" s="124">
        <f t="shared" si="8"/>
        <v>42572.708330000001</v>
      </c>
      <c r="C540" s="125">
        <v>17</v>
      </c>
      <c r="D540" s="11">
        <f>ROUND(АТС!F538*$D$41*$D$42/100,2)</f>
        <v>74.489999999999995</v>
      </c>
      <c r="E540" s="11">
        <f>ROUND(АТС!F538*$E$41*$E$42/100,2)</f>
        <v>68.45</v>
      </c>
      <c r="F540" s="11">
        <f>ROUND(АТС!$F538*$F$41*$F$42/100,2)</f>
        <v>46.61</v>
      </c>
      <c r="G540" s="11">
        <f>ROUND(АТС!$F538*$G$41*$G$42/100,2)</f>
        <v>27.29</v>
      </c>
    </row>
    <row r="541" spans="1:7" x14ac:dyDescent="0.25">
      <c r="A541" s="251"/>
      <c r="B541" s="124">
        <f t="shared" si="8"/>
        <v>42572.75</v>
      </c>
      <c r="C541" s="125">
        <v>18</v>
      </c>
      <c r="D541" s="11">
        <f>ROUND(АТС!F539*$D$41*$D$42/100,2)</f>
        <v>77.14</v>
      </c>
      <c r="E541" s="11">
        <f>ROUND(АТС!F539*$E$41*$E$42/100,2)</f>
        <v>70.89</v>
      </c>
      <c r="F541" s="11">
        <f>ROUND(АТС!$F539*$F$41*$F$42/100,2)</f>
        <v>48.27</v>
      </c>
      <c r="G541" s="11">
        <f>ROUND(АТС!$F539*$G$41*$G$42/100,2)</f>
        <v>28.26</v>
      </c>
    </row>
    <row r="542" spans="1:7" x14ac:dyDescent="0.25">
      <c r="A542" s="251"/>
      <c r="B542" s="124">
        <f t="shared" si="8"/>
        <v>42572.791669999999</v>
      </c>
      <c r="C542" s="125">
        <v>19</v>
      </c>
      <c r="D542" s="11">
        <f>ROUND(АТС!F540*$D$41*$D$42/100,2)</f>
        <v>75.67</v>
      </c>
      <c r="E542" s="11">
        <f>ROUND(АТС!F540*$E$41*$E$42/100,2)</f>
        <v>69.540000000000006</v>
      </c>
      <c r="F542" s="11">
        <f>ROUND(АТС!$F540*$F$41*$F$42/100,2)</f>
        <v>47.35</v>
      </c>
      <c r="G542" s="11">
        <f>ROUND(АТС!$F540*$G$41*$G$42/100,2)</f>
        <v>27.72</v>
      </c>
    </row>
    <row r="543" spans="1:7" x14ac:dyDescent="0.25">
      <c r="A543" s="251"/>
      <c r="B543" s="122">
        <f t="shared" si="8"/>
        <v>42572.833330000001</v>
      </c>
      <c r="C543" s="125">
        <v>20</v>
      </c>
      <c r="D543" s="11">
        <f>ROUND(АТС!F541*$D$41*$D$42/100,2)</f>
        <v>83.07</v>
      </c>
      <c r="E543" s="11">
        <f>ROUND(АТС!F541*$E$41*$E$42/100,2)</f>
        <v>76.33</v>
      </c>
      <c r="F543" s="11">
        <f>ROUND(АТС!$F541*$F$41*$F$42/100,2)</f>
        <v>51.98</v>
      </c>
      <c r="G543" s="11">
        <f>ROUND(АТС!$F541*$G$41*$G$42/100,2)</f>
        <v>30.43</v>
      </c>
    </row>
    <row r="544" spans="1:7" x14ac:dyDescent="0.25">
      <c r="A544" s="251"/>
      <c r="B544" s="124">
        <f t="shared" si="8"/>
        <v>42572.875</v>
      </c>
      <c r="C544" s="125">
        <v>21</v>
      </c>
      <c r="D544" s="11">
        <f>ROUND(АТС!F542*$D$41*$D$42/100,2)</f>
        <v>83.65</v>
      </c>
      <c r="E544" s="11">
        <f>ROUND(АТС!F542*$E$41*$E$42/100,2)</f>
        <v>76.87</v>
      </c>
      <c r="F544" s="11">
        <f>ROUND(АТС!$F542*$F$41*$F$42/100,2)</f>
        <v>52.34</v>
      </c>
      <c r="G544" s="11">
        <f>ROUND(АТС!$F542*$G$41*$G$42/100,2)</f>
        <v>30.64</v>
      </c>
    </row>
    <row r="545" spans="1:7" x14ac:dyDescent="0.25">
      <c r="A545" s="251"/>
      <c r="B545" s="124">
        <f t="shared" si="8"/>
        <v>42572.916669999999</v>
      </c>
      <c r="C545" s="125">
        <v>22</v>
      </c>
      <c r="D545" s="11">
        <f>ROUND(АТС!F543*$D$41*$D$42/100,2)</f>
        <v>76.099999999999994</v>
      </c>
      <c r="E545" s="11">
        <f>ROUND(АТС!F543*$E$41*$E$42/100,2)</f>
        <v>69.930000000000007</v>
      </c>
      <c r="F545" s="11">
        <f>ROUND(АТС!$F543*$F$41*$F$42/100,2)</f>
        <v>47.62</v>
      </c>
      <c r="G545" s="11">
        <f>ROUND(АТС!$F543*$G$41*$G$42/100,2)</f>
        <v>27.88</v>
      </c>
    </row>
    <row r="546" spans="1:7" x14ac:dyDescent="0.25">
      <c r="A546" s="251"/>
      <c r="B546" s="124">
        <f t="shared" si="8"/>
        <v>42572.958330000001</v>
      </c>
      <c r="C546" s="125">
        <v>23</v>
      </c>
      <c r="D546" s="11">
        <f>ROUND(АТС!F544*$D$41*$D$42/100,2)</f>
        <v>87.85</v>
      </c>
      <c r="E546" s="11">
        <f>ROUND(АТС!F544*$E$41*$E$42/100,2)</f>
        <v>80.73</v>
      </c>
      <c r="F546" s="11">
        <f>ROUND(АТС!$F544*$F$41*$F$42/100,2)</f>
        <v>54.97</v>
      </c>
      <c r="G546" s="11">
        <f>ROUND(АТС!$F544*$G$41*$G$42/100,2)</f>
        <v>32.18</v>
      </c>
    </row>
    <row r="547" spans="1:7" x14ac:dyDescent="0.25">
      <c r="A547" s="251"/>
      <c r="B547" s="122">
        <f t="shared" si="8"/>
        <v>42573</v>
      </c>
      <c r="C547" s="125">
        <v>0</v>
      </c>
      <c r="D547" s="11">
        <f>ROUND(АТС!F545*$D$41*$D$42/100,2)</f>
        <v>74.8</v>
      </c>
      <c r="E547" s="11">
        <f>ROUND(АТС!F545*$E$41*$E$42/100,2)</f>
        <v>68.739999999999995</v>
      </c>
      <c r="F547" s="11">
        <f>ROUND(АТС!$F545*$F$41*$F$42/100,2)</f>
        <v>46.81</v>
      </c>
      <c r="G547" s="11">
        <f>ROUND(АТС!$F545*$G$41*$G$42/100,2)</f>
        <v>27.4</v>
      </c>
    </row>
    <row r="548" spans="1:7" x14ac:dyDescent="0.25">
      <c r="A548" s="251"/>
      <c r="B548" s="124">
        <f t="shared" si="8"/>
        <v>42573.041669999999</v>
      </c>
      <c r="C548" s="125">
        <v>1</v>
      </c>
      <c r="D548" s="11">
        <f>ROUND(АТС!F546*$D$41*$D$42/100,2)</f>
        <v>73.239999999999995</v>
      </c>
      <c r="E548" s="11">
        <f>ROUND(АТС!F546*$E$41*$E$42/100,2)</f>
        <v>67.31</v>
      </c>
      <c r="F548" s="11">
        <f>ROUND(АТС!$F546*$F$41*$F$42/100,2)</f>
        <v>45.83</v>
      </c>
      <c r="G548" s="11">
        <f>ROUND(АТС!$F546*$G$41*$G$42/100,2)</f>
        <v>26.83</v>
      </c>
    </row>
    <row r="549" spans="1:7" x14ac:dyDescent="0.25">
      <c r="A549" s="251"/>
      <c r="B549" s="124">
        <f t="shared" si="8"/>
        <v>42573.083330000001</v>
      </c>
      <c r="C549" s="125">
        <v>2</v>
      </c>
      <c r="D549" s="11">
        <f>ROUND(АТС!F547*$D$41*$D$42/100,2)</f>
        <v>72.83</v>
      </c>
      <c r="E549" s="11">
        <f>ROUND(АТС!F547*$E$41*$E$42/100,2)</f>
        <v>66.930000000000007</v>
      </c>
      <c r="F549" s="11">
        <f>ROUND(АТС!$F547*$F$41*$F$42/100,2)</f>
        <v>45.57</v>
      </c>
      <c r="G549" s="11">
        <f>ROUND(АТС!$F547*$G$41*$G$42/100,2)</f>
        <v>26.68</v>
      </c>
    </row>
    <row r="550" spans="1:7" x14ac:dyDescent="0.25">
      <c r="A550" s="251"/>
      <c r="B550" s="124">
        <f t="shared" si="8"/>
        <v>42573.125</v>
      </c>
      <c r="C550" s="125">
        <v>3</v>
      </c>
      <c r="D550" s="11">
        <f>ROUND(АТС!F548*$D$41*$D$42/100,2)</f>
        <v>73.2</v>
      </c>
      <c r="E550" s="11">
        <f>ROUND(АТС!F548*$E$41*$E$42/100,2)</f>
        <v>67.27</v>
      </c>
      <c r="F550" s="11">
        <f>ROUND(АТС!$F548*$F$41*$F$42/100,2)</f>
        <v>45.81</v>
      </c>
      <c r="G550" s="11">
        <f>ROUND(АТС!$F548*$G$41*$G$42/100,2)</f>
        <v>26.81</v>
      </c>
    </row>
    <row r="551" spans="1:7" x14ac:dyDescent="0.25">
      <c r="A551" s="251"/>
      <c r="B551" s="122">
        <f t="shared" si="8"/>
        <v>42573.166669999999</v>
      </c>
      <c r="C551" s="125">
        <v>4</v>
      </c>
      <c r="D551" s="11">
        <f>ROUND(АТС!F549*$D$41*$D$42/100,2)</f>
        <v>74.709999999999994</v>
      </c>
      <c r="E551" s="11">
        <f>ROUND(АТС!F549*$E$41*$E$42/100,2)</f>
        <v>68.650000000000006</v>
      </c>
      <c r="F551" s="11">
        <f>ROUND(АТС!$F549*$F$41*$F$42/100,2)</f>
        <v>46.75</v>
      </c>
      <c r="G551" s="11">
        <f>ROUND(АТС!$F549*$G$41*$G$42/100,2)</f>
        <v>27.37</v>
      </c>
    </row>
    <row r="552" spans="1:7" x14ac:dyDescent="0.25">
      <c r="A552" s="251"/>
      <c r="B552" s="124">
        <f t="shared" si="8"/>
        <v>42573.208330000001</v>
      </c>
      <c r="C552" s="125">
        <v>5</v>
      </c>
      <c r="D552" s="11">
        <f>ROUND(АТС!F550*$D$41*$D$42/100,2)</f>
        <v>81.349999999999994</v>
      </c>
      <c r="E552" s="11">
        <f>ROUND(АТС!F550*$E$41*$E$42/100,2)</f>
        <v>74.760000000000005</v>
      </c>
      <c r="F552" s="11">
        <f>ROUND(АТС!$F550*$F$41*$F$42/100,2)</f>
        <v>50.91</v>
      </c>
      <c r="G552" s="11">
        <f>ROUND(АТС!$F550*$G$41*$G$42/100,2)</f>
        <v>29.8</v>
      </c>
    </row>
    <row r="553" spans="1:7" x14ac:dyDescent="0.25">
      <c r="A553" s="251"/>
      <c r="B553" s="124">
        <f t="shared" si="8"/>
        <v>42573.25</v>
      </c>
      <c r="C553" s="125">
        <v>6</v>
      </c>
      <c r="D553" s="11">
        <f>ROUND(АТС!F551*$D$41*$D$42/100,2)</f>
        <v>76.27</v>
      </c>
      <c r="E553" s="11">
        <f>ROUND(АТС!F551*$E$41*$E$42/100,2)</f>
        <v>70.09</v>
      </c>
      <c r="F553" s="11">
        <f>ROUND(АТС!$F551*$F$41*$F$42/100,2)</f>
        <v>47.73</v>
      </c>
      <c r="G553" s="11">
        <f>ROUND(АТС!$F551*$G$41*$G$42/100,2)</f>
        <v>27.94</v>
      </c>
    </row>
    <row r="554" spans="1:7" x14ac:dyDescent="0.25">
      <c r="A554" s="251"/>
      <c r="B554" s="124">
        <f t="shared" si="8"/>
        <v>42573.291669999999</v>
      </c>
      <c r="C554" s="125">
        <v>7</v>
      </c>
      <c r="D554" s="11">
        <f>ROUND(АТС!F552*$D$41*$D$42/100,2)</f>
        <v>113.28</v>
      </c>
      <c r="E554" s="11">
        <f>ROUND(АТС!F552*$E$41*$E$42/100,2)</f>
        <v>104.1</v>
      </c>
      <c r="F554" s="11">
        <f>ROUND(АТС!$F552*$F$41*$F$42/100,2)</f>
        <v>70.88</v>
      </c>
      <c r="G554" s="11">
        <f>ROUND(АТС!$F552*$G$41*$G$42/100,2)</f>
        <v>41.49</v>
      </c>
    </row>
    <row r="555" spans="1:7" x14ac:dyDescent="0.25">
      <c r="A555" s="251"/>
      <c r="B555" s="122">
        <f t="shared" si="8"/>
        <v>42573.333330000001</v>
      </c>
      <c r="C555" s="125">
        <v>8</v>
      </c>
      <c r="D555" s="11">
        <f>ROUND(АТС!F553*$D$41*$D$42/100,2)</f>
        <v>98.04</v>
      </c>
      <c r="E555" s="11">
        <f>ROUND(АТС!F553*$E$41*$E$42/100,2)</f>
        <v>90.09</v>
      </c>
      <c r="F555" s="11">
        <f>ROUND(АТС!$F553*$F$41*$F$42/100,2)</f>
        <v>61.35</v>
      </c>
      <c r="G555" s="11">
        <f>ROUND(АТС!$F553*$G$41*$G$42/100,2)</f>
        <v>35.909999999999997</v>
      </c>
    </row>
    <row r="556" spans="1:7" x14ac:dyDescent="0.25">
      <c r="A556" s="251"/>
      <c r="B556" s="124">
        <f t="shared" si="8"/>
        <v>42573.375</v>
      </c>
      <c r="C556" s="125">
        <v>9</v>
      </c>
      <c r="D556" s="11">
        <f>ROUND(АТС!F554*$D$41*$D$42/100,2)</f>
        <v>81.84</v>
      </c>
      <c r="E556" s="11">
        <f>ROUND(АТС!F554*$E$41*$E$42/100,2)</f>
        <v>75.209999999999994</v>
      </c>
      <c r="F556" s="11">
        <f>ROUND(АТС!$F554*$F$41*$F$42/100,2)</f>
        <v>51.21</v>
      </c>
      <c r="G556" s="11">
        <f>ROUND(АТС!$F554*$G$41*$G$42/100,2)</f>
        <v>29.98</v>
      </c>
    </row>
    <row r="557" spans="1:7" x14ac:dyDescent="0.25">
      <c r="A557" s="251"/>
      <c r="B557" s="124">
        <f t="shared" si="8"/>
        <v>42573.416669999999</v>
      </c>
      <c r="C557" s="125">
        <v>10</v>
      </c>
      <c r="D557" s="11">
        <f>ROUND(АТС!F555*$D$41*$D$42/100,2)</f>
        <v>79.349999999999994</v>
      </c>
      <c r="E557" s="11">
        <f>ROUND(АТС!F555*$E$41*$E$42/100,2)</f>
        <v>72.92</v>
      </c>
      <c r="F557" s="11">
        <f>ROUND(АТС!$F555*$F$41*$F$42/100,2)</f>
        <v>49.65</v>
      </c>
      <c r="G557" s="11">
        <f>ROUND(АТС!$F555*$G$41*$G$42/100,2)</f>
        <v>29.07</v>
      </c>
    </row>
    <row r="558" spans="1:7" x14ac:dyDescent="0.25">
      <c r="A558" s="251"/>
      <c r="B558" s="124">
        <f t="shared" si="8"/>
        <v>42573.458330000001</v>
      </c>
      <c r="C558" s="125">
        <v>11</v>
      </c>
      <c r="D558" s="11">
        <f>ROUND(АТС!F556*$D$41*$D$42/100,2)</f>
        <v>74.069999999999993</v>
      </c>
      <c r="E558" s="11">
        <f>ROUND(АТС!F556*$E$41*$E$42/100,2)</f>
        <v>68.069999999999993</v>
      </c>
      <c r="F558" s="11">
        <f>ROUND(АТС!$F556*$F$41*$F$42/100,2)</f>
        <v>46.35</v>
      </c>
      <c r="G558" s="11">
        <f>ROUND(АТС!$F556*$G$41*$G$42/100,2)</f>
        <v>27.13</v>
      </c>
    </row>
    <row r="559" spans="1:7" x14ac:dyDescent="0.25">
      <c r="A559" s="251"/>
      <c r="B559" s="122">
        <f t="shared" si="8"/>
        <v>42573.5</v>
      </c>
      <c r="C559" s="125">
        <v>12</v>
      </c>
      <c r="D559" s="11">
        <f>ROUND(АТС!F557*$D$41*$D$42/100,2)</f>
        <v>77</v>
      </c>
      <c r="E559" s="11">
        <f>ROUND(АТС!F557*$E$41*$E$42/100,2)</f>
        <v>70.760000000000005</v>
      </c>
      <c r="F559" s="11">
        <f>ROUND(АТС!$F557*$F$41*$F$42/100,2)</f>
        <v>48.18</v>
      </c>
      <c r="G559" s="11">
        <f>ROUND(АТС!$F557*$G$41*$G$42/100,2)</f>
        <v>28.2</v>
      </c>
    </row>
    <row r="560" spans="1:7" x14ac:dyDescent="0.25">
      <c r="A560" s="251"/>
      <c r="B560" s="124">
        <f t="shared" si="8"/>
        <v>42573.541669999999</v>
      </c>
      <c r="C560" s="125">
        <v>13</v>
      </c>
      <c r="D560" s="11">
        <f>ROUND(АТС!F558*$D$41*$D$42/100,2)</f>
        <v>77</v>
      </c>
      <c r="E560" s="11">
        <f>ROUND(АТС!F558*$E$41*$E$42/100,2)</f>
        <v>70.760000000000005</v>
      </c>
      <c r="F560" s="11">
        <f>ROUND(АТС!$F558*$F$41*$F$42/100,2)</f>
        <v>48.18</v>
      </c>
      <c r="G560" s="11">
        <f>ROUND(АТС!$F558*$G$41*$G$42/100,2)</f>
        <v>28.2</v>
      </c>
    </row>
    <row r="561" spans="1:7" x14ac:dyDescent="0.25">
      <c r="A561" s="251"/>
      <c r="B561" s="124">
        <f t="shared" si="8"/>
        <v>42573.583330000001</v>
      </c>
      <c r="C561" s="125">
        <v>14</v>
      </c>
      <c r="D561" s="11">
        <f>ROUND(АТС!F559*$D$41*$D$42/100,2)</f>
        <v>72.94</v>
      </c>
      <c r="E561" s="11">
        <f>ROUND(АТС!F559*$E$41*$E$42/100,2)</f>
        <v>67.03</v>
      </c>
      <c r="F561" s="11">
        <f>ROUND(АТС!$F559*$F$41*$F$42/100,2)</f>
        <v>45.64</v>
      </c>
      <c r="G561" s="11">
        <f>ROUND(АТС!$F559*$G$41*$G$42/100,2)</f>
        <v>26.72</v>
      </c>
    </row>
    <row r="562" spans="1:7" x14ac:dyDescent="0.25">
      <c r="A562" s="251"/>
      <c r="B562" s="124">
        <f t="shared" si="8"/>
        <v>42573.625</v>
      </c>
      <c r="C562" s="125">
        <v>15</v>
      </c>
      <c r="D562" s="11">
        <f>ROUND(АТС!F560*$D$41*$D$42/100,2)</f>
        <v>72.94</v>
      </c>
      <c r="E562" s="11">
        <f>ROUND(АТС!F560*$E$41*$E$42/100,2)</f>
        <v>67.03</v>
      </c>
      <c r="F562" s="11">
        <f>ROUND(АТС!$F560*$F$41*$F$42/100,2)</f>
        <v>45.64</v>
      </c>
      <c r="G562" s="11">
        <f>ROUND(АТС!$F560*$G$41*$G$42/100,2)</f>
        <v>26.72</v>
      </c>
    </row>
    <row r="563" spans="1:7" x14ac:dyDescent="0.25">
      <c r="A563" s="251"/>
      <c r="B563" s="122">
        <f t="shared" si="8"/>
        <v>42573.666669999999</v>
      </c>
      <c r="C563" s="125">
        <v>16</v>
      </c>
      <c r="D563" s="11">
        <f>ROUND(АТС!F561*$D$41*$D$42/100,2)</f>
        <v>74.61</v>
      </c>
      <c r="E563" s="11">
        <f>ROUND(АТС!F561*$E$41*$E$42/100,2)</f>
        <v>68.569999999999993</v>
      </c>
      <c r="F563" s="11">
        <f>ROUND(АТС!$F561*$F$41*$F$42/100,2)</f>
        <v>46.69</v>
      </c>
      <c r="G563" s="11">
        <f>ROUND(АТС!$F561*$G$41*$G$42/100,2)</f>
        <v>27.33</v>
      </c>
    </row>
    <row r="564" spans="1:7" x14ac:dyDescent="0.25">
      <c r="A564" s="251"/>
      <c r="B564" s="124">
        <f t="shared" si="8"/>
        <v>42573.708330000001</v>
      </c>
      <c r="C564" s="125">
        <v>17</v>
      </c>
      <c r="D564" s="11">
        <f>ROUND(АТС!F562*$D$41*$D$42/100,2)</f>
        <v>73.58</v>
      </c>
      <c r="E564" s="11">
        <f>ROUND(АТС!F562*$E$41*$E$42/100,2)</f>
        <v>67.62</v>
      </c>
      <c r="F564" s="11">
        <f>ROUND(АТС!$F562*$F$41*$F$42/100,2)</f>
        <v>46.04</v>
      </c>
      <c r="G564" s="11">
        <f>ROUND(АТС!$F562*$G$41*$G$42/100,2)</f>
        <v>26.95</v>
      </c>
    </row>
    <row r="565" spans="1:7" x14ac:dyDescent="0.25">
      <c r="A565" s="251"/>
      <c r="B565" s="124">
        <f t="shared" si="8"/>
        <v>42573.75</v>
      </c>
      <c r="C565" s="125">
        <v>18</v>
      </c>
      <c r="D565" s="11">
        <f>ROUND(АТС!F563*$D$41*$D$42/100,2)</f>
        <v>75.930000000000007</v>
      </c>
      <c r="E565" s="11">
        <f>ROUND(АТС!F563*$E$41*$E$42/100,2)</f>
        <v>69.78</v>
      </c>
      <c r="F565" s="11">
        <f>ROUND(АТС!$F563*$F$41*$F$42/100,2)</f>
        <v>47.51</v>
      </c>
      <c r="G565" s="11">
        <f>ROUND(АТС!$F563*$G$41*$G$42/100,2)</f>
        <v>27.81</v>
      </c>
    </row>
    <row r="566" spans="1:7" x14ac:dyDescent="0.25">
      <c r="A566" s="251"/>
      <c r="B566" s="124">
        <f t="shared" si="8"/>
        <v>42573.791669999999</v>
      </c>
      <c r="C566" s="125">
        <v>19</v>
      </c>
      <c r="D566" s="11">
        <f>ROUND(АТС!F564*$D$41*$D$42/100,2)</f>
        <v>73.61</v>
      </c>
      <c r="E566" s="11">
        <f>ROUND(АТС!F564*$E$41*$E$42/100,2)</f>
        <v>67.64</v>
      </c>
      <c r="F566" s="11">
        <f>ROUND(АТС!$F564*$F$41*$F$42/100,2)</f>
        <v>46.06</v>
      </c>
      <c r="G566" s="11">
        <f>ROUND(АТС!$F564*$G$41*$G$42/100,2)</f>
        <v>26.96</v>
      </c>
    </row>
    <row r="567" spans="1:7" x14ac:dyDescent="0.25">
      <c r="A567" s="251"/>
      <c r="B567" s="122">
        <f t="shared" si="8"/>
        <v>42573.833330000001</v>
      </c>
      <c r="C567" s="125">
        <v>20</v>
      </c>
      <c r="D567" s="11">
        <f>ROUND(АТС!F565*$D$41*$D$42/100,2)</f>
        <v>82.39</v>
      </c>
      <c r="E567" s="11">
        <f>ROUND(АТС!F565*$E$41*$E$42/100,2)</f>
        <v>75.709999999999994</v>
      </c>
      <c r="F567" s="11">
        <f>ROUND(АТС!$F565*$F$41*$F$42/100,2)</f>
        <v>51.55</v>
      </c>
      <c r="G567" s="11">
        <f>ROUND(АТС!$F565*$G$41*$G$42/100,2)</f>
        <v>30.18</v>
      </c>
    </row>
    <row r="568" spans="1:7" x14ac:dyDescent="0.25">
      <c r="A568" s="251"/>
      <c r="B568" s="124">
        <f t="shared" si="8"/>
        <v>42573.875</v>
      </c>
      <c r="C568" s="125">
        <v>21</v>
      </c>
      <c r="D568" s="11">
        <f>ROUND(АТС!F566*$D$41*$D$42/100,2)</f>
        <v>82.7</v>
      </c>
      <c r="E568" s="11">
        <f>ROUND(АТС!F566*$E$41*$E$42/100,2)</f>
        <v>76</v>
      </c>
      <c r="F568" s="11">
        <f>ROUND(АТС!$F566*$F$41*$F$42/100,2)</f>
        <v>51.75</v>
      </c>
      <c r="G568" s="11">
        <f>ROUND(АТС!$F566*$G$41*$G$42/100,2)</f>
        <v>30.29</v>
      </c>
    </row>
    <row r="569" spans="1:7" x14ac:dyDescent="0.25">
      <c r="A569" s="251"/>
      <c r="B569" s="124">
        <f t="shared" si="8"/>
        <v>42573.916669999999</v>
      </c>
      <c r="C569" s="125">
        <v>22</v>
      </c>
      <c r="D569" s="11">
        <f>ROUND(АТС!F567*$D$41*$D$42/100,2)</f>
        <v>76.47</v>
      </c>
      <c r="E569" s="11">
        <f>ROUND(АТС!F567*$E$41*$E$42/100,2)</f>
        <v>70.27</v>
      </c>
      <c r="F569" s="11">
        <f>ROUND(АТС!$F567*$F$41*$F$42/100,2)</f>
        <v>47.85</v>
      </c>
      <c r="G569" s="11">
        <f>ROUND(АТС!$F567*$G$41*$G$42/100,2)</f>
        <v>28.01</v>
      </c>
    </row>
    <row r="570" spans="1:7" x14ac:dyDescent="0.25">
      <c r="A570" s="251"/>
      <c r="B570" s="124">
        <f t="shared" si="8"/>
        <v>42573.958330000001</v>
      </c>
      <c r="C570" s="125">
        <v>23</v>
      </c>
      <c r="D570" s="11">
        <f>ROUND(АТС!F568*$D$41*$D$42/100,2)</f>
        <v>90.86</v>
      </c>
      <c r="E570" s="11">
        <f>ROUND(АТС!F568*$E$41*$E$42/100,2)</f>
        <v>83.5</v>
      </c>
      <c r="F570" s="11">
        <f>ROUND(АТС!$F568*$F$41*$F$42/100,2)</f>
        <v>56.86</v>
      </c>
      <c r="G570" s="11">
        <f>ROUND(АТС!$F568*$G$41*$G$42/100,2)</f>
        <v>33.28</v>
      </c>
    </row>
    <row r="571" spans="1:7" x14ac:dyDescent="0.25">
      <c r="A571" s="251"/>
      <c r="B571" s="122">
        <f t="shared" si="8"/>
        <v>42574</v>
      </c>
      <c r="C571" s="125">
        <v>0</v>
      </c>
      <c r="D571" s="11">
        <f>ROUND(АТС!F569*$D$41*$D$42/100,2)</f>
        <v>82.33</v>
      </c>
      <c r="E571" s="11">
        <f>ROUND(АТС!F569*$E$41*$E$42/100,2)</f>
        <v>75.66</v>
      </c>
      <c r="F571" s="11">
        <f>ROUND(АТС!$F569*$F$41*$F$42/100,2)</f>
        <v>51.52</v>
      </c>
      <c r="G571" s="11">
        <f>ROUND(АТС!$F569*$G$41*$G$42/100,2)</f>
        <v>30.16</v>
      </c>
    </row>
    <row r="572" spans="1:7" x14ac:dyDescent="0.25">
      <c r="A572" s="251"/>
      <c r="B572" s="124">
        <f t="shared" si="8"/>
        <v>42574.041669999999</v>
      </c>
      <c r="C572" s="125">
        <v>1</v>
      </c>
      <c r="D572" s="11">
        <f>ROUND(АТС!F570*$D$41*$D$42/100,2)</f>
        <v>78.37</v>
      </c>
      <c r="E572" s="11">
        <f>ROUND(АТС!F570*$E$41*$E$42/100,2)</f>
        <v>72.02</v>
      </c>
      <c r="F572" s="11">
        <f>ROUND(АТС!$F570*$F$41*$F$42/100,2)</f>
        <v>49.04</v>
      </c>
      <c r="G572" s="11">
        <f>ROUND(АТС!$F570*$G$41*$G$42/100,2)</f>
        <v>28.71</v>
      </c>
    </row>
    <row r="573" spans="1:7" x14ac:dyDescent="0.25">
      <c r="A573" s="251"/>
      <c r="B573" s="124">
        <f t="shared" si="8"/>
        <v>42574.083330000001</v>
      </c>
      <c r="C573" s="125">
        <v>2</v>
      </c>
      <c r="D573" s="11">
        <f>ROUND(АТС!F571*$D$41*$D$42/100,2)</f>
        <v>75.459999999999994</v>
      </c>
      <c r="E573" s="11">
        <f>ROUND(АТС!F571*$E$41*$E$42/100,2)</f>
        <v>69.349999999999994</v>
      </c>
      <c r="F573" s="11">
        <f>ROUND(АТС!$F571*$F$41*$F$42/100,2)</f>
        <v>47.22</v>
      </c>
      <c r="G573" s="11">
        <f>ROUND(АТС!$F571*$G$41*$G$42/100,2)</f>
        <v>27.64</v>
      </c>
    </row>
    <row r="574" spans="1:7" x14ac:dyDescent="0.25">
      <c r="A574" s="251"/>
      <c r="B574" s="124">
        <f t="shared" si="8"/>
        <v>42574.125</v>
      </c>
      <c r="C574" s="125">
        <v>3</v>
      </c>
      <c r="D574" s="11">
        <f>ROUND(АТС!F572*$D$41*$D$42/100,2)</f>
        <v>74.23</v>
      </c>
      <c r="E574" s="11">
        <f>ROUND(АТС!F572*$E$41*$E$42/100,2)</f>
        <v>68.209999999999994</v>
      </c>
      <c r="F574" s="11">
        <f>ROUND(АТС!$F572*$F$41*$F$42/100,2)</f>
        <v>46.45</v>
      </c>
      <c r="G574" s="11">
        <f>ROUND(АТС!$F572*$G$41*$G$42/100,2)</f>
        <v>27.19</v>
      </c>
    </row>
    <row r="575" spans="1:7" x14ac:dyDescent="0.25">
      <c r="A575" s="251"/>
      <c r="B575" s="122">
        <f t="shared" si="8"/>
        <v>42574.166669999999</v>
      </c>
      <c r="C575" s="125">
        <v>4</v>
      </c>
      <c r="D575" s="11">
        <f>ROUND(АТС!F573*$D$41*$D$42/100,2)</f>
        <v>73.47</v>
      </c>
      <c r="E575" s="11">
        <f>ROUND(АТС!F573*$E$41*$E$42/100,2)</f>
        <v>67.52</v>
      </c>
      <c r="F575" s="11">
        <f>ROUND(АТС!$F573*$F$41*$F$42/100,2)</f>
        <v>45.98</v>
      </c>
      <c r="G575" s="11">
        <f>ROUND(АТС!$F573*$G$41*$G$42/100,2)</f>
        <v>26.91</v>
      </c>
    </row>
    <row r="576" spans="1:7" x14ac:dyDescent="0.25">
      <c r="A576" s="251"/>
      <c r="B576" s="124">
        <f t="shared" si="8"/>
        <v>42574.208330000001</v>
      </c>
      <c r="C576" s="125">
        <v>5</v>
      </c>
      <c r="D576" s="11">
        <f>ROUND(АТС!F574*$D$41*$D$42/100,2)</f>
        <v>74.5</v>
      </c>
      <c r="E576" s="11">
        <f>ROUND(АТС!F574*$E$41*$E$42/100,2)</f>
        <v>68.459999999999994</v>
      </c>
      <c r="F576" s="11">
        <f>ROUND(АТС!$F574*$F$41*$F$42/100,2)</f>
        <v>46.62</v>
      </c>
      <c r="G576" s="11">
        <f>ROUND(АТС!$F574*$G$41*$G$42/100,2)</f>
        <v>27.29</v>
      </c>
    </row>
    <row r="577" spans="1:7" x14ac:dyDescent="0.25">
      <c r="A577" s="251"/>
      <c r="B577" s="124">
        <f t="shared" si="8"/>
        <v>42574.25</v>
      </c>
      <c r="C577" s="125">
        <v>6</v>
      </c>
      <c r="D577" s="11">
        <f>ROUND(АТС!F575*$D$41*$D$42/100,2)</f>
        <v>72.83</v>
      </c>
      <c r="E577" s="11">
        <f>ROUND(АТС!F575*$E$41*$E$42/100,2)</f>
        <v>66.92</v>
      </c>
      <c r="F577" s="11">
        <f>ROUND(АТС!$F575*$F$41*$F$42/100,2)</f>
        <v>45.57</v>
      </c>
      <c r="G577" s="11">
        <f>ROUND(АТС!$F575*$G$41*$G$42/100,2)</f>
        <v>26.68</v>
      </c>
    </row>
    <row r="578" spans="1:7" x14ac:dyDescent="0.25">
      <c r="A578" s="251"/>
      <c r="B578" s="124">
        <f t="shared" si="8"/>
        <v>42574.291669999999</v>
      </c>
      <c r="C578" s="125">
        <v>7</v>
      </c>
      <c r="D578" s="11">
        <f>ROUND(АТС!F576*$D$41*$D$42/100,2)</f>
        <v>73.77</v>
      </c>
      <c r="E578" s="11">
        <f>ROUND(АТС!F576*$E$41*$E$42/100,2)</f>
        <v>67.790000000000006</v>
      </c>
      <c r="F578" s="11">
        <f>ROUND(АТС!$F576*$F$41*$F$42/100,2)</f>
        <v>46.16</v>
      </c>
      <c r="G578" s="11">
        <f>ROUND(АТС!$F576*$G$41*$G$42/100,2)</f>
        <v>27.02</v>
      </c>
    </row>
    <row r="579" spans="1:7" x14ac:dyDescent="0.25">
      <c r="A579" s="251"/>
      <c r="B579" s="122">
        <f t="shared" si="8"/>
        <v>42574.333330000001</v>
      </c>
      <c r="C579" s="125">
        <v>8</v>
      </c>
      <c r="D579" s="11">
        <f>ROUND(АТС!F577*$D$41*$D$42/100,2)</f>
        <v>102.16</v>
      </c>
      <c r="E579" s="11">
        <f>ROUND(АТС!F577*$E$41*$E$42/100,2)</f>
        <v>93.88</v>
      </c>
      <c r="F579" s="11">
        <f>ROUND(АТС!$F577*$F$41*$F$42/100,2)</f>
        <v>63.93</v>
      </c>
      <c r="G579" s="11">
        <f>ROUND(АТС!$F577*$G$41*$G$42/100,2)</f>
        <v>37.42</v>
      </c>
    </row>
    <row r="580" spans="1:7" x14ac:dyDescent="0.25">
      <c r="A580" s="251"/>
      <c r="B580" s="124">
        <f t="shared" ref="B580:B643" si="9">B556+1</f>
        <v>42574.375</v>
      </c>
      <c r="C580" s="125">
        <v>9</v>
      </c>
      <c r="D580" s="11">
        <f>ROUND(АТС!F578*$D$41*$D$42/100,2)</f>
        <v>82.9</v>
      </c>
      <c r="E580" s="11">
        <f>ROUND(АТС!F578*$E$41*$E$42/100,2)</f>
        <v>76.180000000000007</v>
      </c>
      <c r="F580" s="11">
        <f>ROUND(АТС!$F578*$F$41*$F$42/100,2)</f>
        <v>51.87</v>
      </c>
      <c r="G580" s="11">
        <f>ROUND(АТС!$F578*$G$41*$G$42/100,2)</f>
        <v>30.37</v>
      </c>
    </row>
    <row r="581" spans="1:7" x14ac:dyDescent="0.25">
      <c r="A581" s="251"/>
      <c r="B581" s="124">
        <f t="shared" si="9"/>
        <v>42574.416669999999</v>
      </c>
      <c r="C581" s="125">
        <v>10</v>
      </c>
      <c r="D581" s="11">
        <f>ROUND(АТС!F579*$D$41*$D$42/100,2)</f>
        <v>77.97</v>
      </c>
      <c r="E581" s="11">
        <f>ROUND(АТС!F579*$E$41*$E$42/100,2)</f>
        <v>71.650000000000006</v>
      </c>
      <c r="F581" s="11">
        <f>ROUND(АТС!$F579*$F$41*$F$42/100,2)</f>
        <v>48.79</v>
      </c>
      <c r="G581" s="11">
        <f>ROUND(АТС!$F579*$G$41*$G$42/100,2)</f>
        <v>28.56</v>
      </c>
    </row>
    <row r="582" spans="1:7" x14ac:dyDescent="0.25">
      <c r="A582" s="251"/>
      <c r="B582" s="124">
        <f t="shared" si="9"/>
        <v>42574.458330000001</v>
      </c>
      <c r="C582" s="125">
        <v>11</v>
      </c>
      <c r="D582" s="11">
        <f>ROUND(АТС!F580*$D$41*$D$42/100,2)</f>
        <v>73.56</v>
      </c>
      <c r="E582" s="11">
        <f>ROUND(АТС!F580*$E$41*$E$42/100,2)</f>
        <v>67.59</v>
      </c>
      <c r="F582" s="11">
        <f>ROUND(АТС!$F580*$F$41*$F$42/100,2)</f>
        <v>46.03</v>
      </c>
      <c r="G582" s="11">
        <f>ROUND(АТС!$F580*$G$41*$G$42/100,2)</f>
        <v>26.94</v>
      </c>
    </row>
    <row r="583" spans="1:7" x14ac:dyDescent="0.25">
      <c r="A583" s="251"/>
      <c r="B583" s="122">
        <f t="shared" si="9"/>
        <v>42574.5</v>
      </c>
      <c r="C583" s="125">
        <v>12</v>
      </c>
      <c r="D583" s="11">
        <f>ROUND(АТС!F581*$D$41*$D$42/100,2)</f>
        <v>73.53</v>
      </c>
      <c r="E583" s="11">
        <f>ROUND(АТС!F581*$E$41*$E$42/100,2)</f>
        <v>67.569999999999993</v>
      </c>
      <c r="F583" s="11">
        <f>ROUND(АТС!$F581*$F$41*$F$42/100,2)</f>
        <v>46.01</v>
      </c>
      <c r="G583" s="11">
        <f>ROUND(АТС!$F581*$G$41*$G$42/100,2)</f>
        <v>26.93</v>
      </c>
    </row>
    <row r="584" spans="1:7" x14ac:dyDescent="0.25">
      <c r="A584" s="251"/>
      <c r="B584" s="124">
        <f t="shared" si="9"/>
        <v>42574.541669999999</v>
      </c>
      <c r="C584" s="125">
        <v>13</v>
      </c>
      <c r="D584" s="11">
        <f>ROUND(АТС!F582*$D$41*$D$42/100,2)</f>
        <v>73.510000000000005</v>
      </c>
      <c r="E584" s="11">
        <f>ROUND(АТС!F582*$E$41*$E$42/100,2)</f>
        <v>67.55</v>
      </c>
      <c r="F584" s="11">
        <f>ROUND(АТС!$F582*$F$41*$F$42/100,2)</f>
        <v>46</v>
      </c>
      <c r="G584" s="11">
        <f>ROUND(АТС!$F582*$G$41*$G$42/100,2)</f>
        <v>26.93</v>
      </c>
    </row>
    <row r="585" spans="1:7" x14ac:dyDescent="0.25">
      <c r="A585" s="251"/>
      <c r="B585" s="124">
        <f t="shared" si="9"/>
        <v>42574.583330000001</v>
      </c>
      <c r="C585" s="125">
        <v>14</v>
      </c>
      <c r="D585" s="11">
        <f>ROUND(АТС!F583*$D$41*$D$42/100,2)</f>
        <v>73.52</v>
      </c>
      <c r="E585" s="11">
        <f>ROUND(АТС!F583*$E$41*$E$42/100,2)</f>
        <v>67.56</v>
      </c>
      <c r="F585" s="11">
        <f>ROUND(АТС!$F583*$F$41*$F$42/100,2)</f>
        <v>46</v>
      </c>
      <c r="G585" s="11">
        <f>ROUND(АТС!$F583*$G$41*$G$42/100,2)</f>
        <v>26.93</v>
      </c>
    </row>
    <row r="586" spans="1:7" x14ac:dyDescent="0.25">
      <c r="A586" s="251"/>
      <c r="B586" s="124">
        <f t="shared" si="9"/>
        <v>42574.625</v>
      </c>
      <c r="C586" s="125">
        <v>15</v>
      </c>
      <c r="D586" s="11">
        <f>ROUND(АТС!F584*$D$41*$D$42/100,2)</f>
        <v>73.510000000000005</v>
      </c>
      <c r="E586" s="11">
        <f>ROUND(АТС!F584*$E$41*$E$42/100,2)</f>
        <v>67.55</v>
      </c>
      <c r="F586" s="11">
        <f>ROUND(АТС!$F584*$F$41*$F$42/100,2)</f>
        <v>46</v>
      </c>
      <c r="G586" s="11">
        <f>ROUND(АТС!$F584*$G$41*$G$42/100,2)</f>
        <v>26.93</v>
      </c>
    </row>
    <row r="587" spans="1:7" x14ac:dyDescent="0.25">
      <c r="A587" s="251"/>
      <c r="B587" s="122">
        <f t="shared" si="9"/>
        <v>42574.666669999999</v>
      </c>
      <c r="C587" s="125">
        <v>16</v>
      </c>
      <c r="D587" s="11">
        <f>ROUND(АТС!F585*$D$41*$D$42/100,2)</f>
        <v>76.38</v>
      </c>
      <c r="E587" s="11">
        <f>ROUND(АТС!F585*$E$41*$E$42/100,2)</f>
        <v>70.19</v>
      </c>
      <c r="F587" s="11">
        <f>ROUND(АТС!$F585*$F$41*$F$42/100,2)</f>
        <v>47.79</v>
      </c>
      <c r="G587" s="11">
        <f>ROUND(АТС!$F585*$G$41*$G$42/100,2)</f>
        <v>27.98</v>
      </c>
    </row>
    <row r="588" spans="1:7" x14ac:dyDescent="0.25">
      <c r="A588" s="251"/>
      <c r="B588" s="124">
        <f t="shared" si="9"/>
        <v>42574.708330000001</v>
      </c>
      <c r="C588" s="125">
        <v>17</v>
      </c>
      <c r="D588" s="11">
        <f>ROUND(АТС!F586*$D$41*$D$42/100,2)</f>
        <v>75.260000000000005</v>
      </c>
      <c r="E588" s="11">
        <f>ROUND(АТС!F586*$E$41*$E$42/100,2)</f>
        <v>69.16</v>
      </c>
      <c r="F588" s="11">
        <f>ROUND(АТС!$F586*$F$41*$F$42/100,2)</f>
        <v>47.09</v>
      </c>
      <c r="G588" s="11">
        <f>ROUND(АТС!$F586*$G$41*$G$42/100,2)</f>
        <v>27.57</v>
      </c>
    </row>
    <row r="589" spans="1:7" x14ac:dyDescent="0.25">
      <c r="A589" s="251"/>
      <c r="B589" s="124">
        <f t="shared" si="9"/>
        <v>42574.75</v>
      </c>
      <c r="C589" s="125">
        <v>18</v>
      </c>
      <c r="D589" s="11">
        <f>ROUND(АТС!F587*$D$41*$D$42/100,2)</f>
        <v>73.58</v>
      </c>
      <c r="E589" s="11">
        <f>ROUND(АТС!F587*$E$41*$E$42/100,2)</f>
        <v>67.62</v>
      </c>
      <c r="F589" s="11">
        <f>ROUND(АТС!$F587*$F$41*$F$42/100,2)</f>
        <v>46.04</v>
      </c>
      <c r="G589" s="11">
        <f>ROUND(АТС!$F587*$G$41*$G$42/100,2)</f>
        <v>26.95</v>
      </c>
    </row>
    <row r="590" spans="1:7" x14ac:dyDescent="0.25">
      <c r="A590" s="251"/>
      <c r="B590" s="124">
        <f t="shared" si="9"/>
        <v>42574.791669999999</v>
      </c>
      <c r="C590" s="125">
        <v>19</v>
      </c>
      <c r="D590" s="11">
        <f>ROUND(АТС!F588*$D$41*$D$42/100,2)</f>
        <v>76.489999999999995</v>
      </c>
      <c r="E590" s="11">
        <f>ROUND(АТС!F588*$E$41*$E$42/100,2)</f>
        <v>70.290000000000006</v>
      </c>
      <c r="F590" s="11">
        <f>ROUND(АТС!$F588*$F$41*$F$42/100,2)</f>
        <v>47.87</v>
      </c>
      <c r="G590" s="11">
        <f>ROUND(АТС!$F588*$G$41*$G$42/100,2)</f>
        <v>28.02</v>
      </c>
    </row>
    <row r="591" spans="1:7" x14ac:dyDescent="0.25">
      <c r="A591" s="251"/>
      <c r="B591" s="122">
        <f t="shared" si="9"/>
        <v>42574.833330000001</v>
      </c>
      <c r="C591" s="125">
        <v>20</v>
      </c>
      <c r="D591" s="11">
        <f>ROUND(АТС!F589*$D$41*$D$42/100,2)</f>
        <v>87.05</v>
      </c>
      <c r="E591" s="11">
        <f>ROUND(АТС!F589*$E$41*$E$42/100,2)</f>
        <v>79.989999999999995</v>
      </c>
      <c r="F591" s="11">
        <f>ROUND(АТС!$F589*$F$41*$F$42/100,2)</f>
        <v>54.47</v>
      </c>
      <c r="G591" s="11">
        <f>ROUND(АТС!$F589*$G$41*$G$42/100,2)</f>
        <v>31.89</v>
      </c>
    </row>
    <row r="592" spans="1:7" x14ac:dyDescent="0.25">
      <c r="A592" s="251"/>
      <c r="B592" s="124">
        <f t="shared" si="9"/>
        <v>42574.875</v>
      </c>
      <c r="C592" s="125">
        <v>21</v>
      </c>
      <c r="D592" s="11">
        <f>ROUND(АТС!F590*$D$41*$D$42/100,2)</f>
        <v>88.89</v>
      </c>
      <c r="E592" s="11">
        <f>ROUND(АТС!F590*$E$41*$E$42/100,2)</f>
        <v>81.680000000000007</v>
      </c>
      <c r="F592" s="11">
        <f>ROUND(АТС!$F590*$F$41*$F$42/100,2)</f>
        <v>55.62</v>
      </c>
      <c r="G592" s="11">
        <f>ROUND(АТС!$F590*$G$41*$G$42/100,2)</f>
        <v>32.56</v>
      </c>
    </row>
    <row r="593" spans="1:7" x14ac:dyDescent="0.25">
      <c r="A593" s="251"/>
      <c r="B593" s="124">
        <f t="shared" si="9"/>
        <v>42574.916669999999</v>
      </c>
      <c r="C593" s="125">
        <v>22</v>
      </c>
      <c r="D593" s="11">
        <f>ROUND(АТС!F591*$D$41*$D$42/100,2)</f>
        <v>76.52</v>
      </c>
      <c r="E593" s="11">
        <f>ROUND(АТС!F591*$E$41*$E$42/100,2)</f>
        <v>70.319999999999993</v>
      </c>
      <c r="F593" s="11">
        <f>ROUND(АТС!$F591*$F$41*$F$42/100,2)</f>
        <v>47.88</v>
      </c>
      <c r="G593" s="11">
        <f>ROUND(АТС!$F591*$G$41*$G$42/100,2)</f>
        <v>28.03</v>
      </c>
    </row>
    <row r="594" spans="1:7" x14ac:dyDescent="0.25">
      <c r="A594" s="251"/>
      <c r="B594" s="124">
        <f t="shared" si="9"/>
        <v>42574.958330000001</v>
      </c>
      <c r="C594" s="125">
        <v>23</v>
      </c>
      <c r="D594" s="11">
        <f>ROUND(АТС!F592*$D$41*$D$42/100,2)</f>
        <v>79.510000000000005</v>
      </c>
      <c r="E594" s="11">
        <f>ROUND(АТС!F592*$E$41*$E$42/100,2)</f>
        <v>73.069999999999993</v>
      </c>
      <c r="F594" s="11">
        <f>ROUND(АТС!$F592*$F$41*$F$42/100,2)</f>
        <v>49.75</v>
      </c>
      <c r="G594" s="11">
        <f>ROUND(АТС!$F592*$G$41*$G$42/100,2)</f>
        <v>29.13</v>
      </c>
    </row>
    <row r="595" spans="1:7" x14ac:dyDescent="0.25">
      <c r="A595" s="251"/>
      <c r="B595" s="122">
        <f t="shared" si="9"/>
        <v>42575</v>
      </c>
      <c r="C595" s="125">
        <v>0</v>
      </c>
      <c r="D595" s="11">
        <f>ROUND(АТС!F593*$D$41*$D$42/100,2)</f>
        <v>80.8</v>
      </c>
      <c r="E595" s="11">
        <f>ROUND(АТС!F593*$E$41*$E$42/100,2)</f>
        <v>74.25</v>
      </c>
      <c r="F595" s="11">
        <f>ROUND(АТС!$F593*$F$41*$F$42/100,2)</f>
        <v>50.56</v>
      </c>
      <c r="G595" s="11">
        <f>ROUND(АТС!$F593*$G$41*$G$42/100,2)</f>
        <v>29.6</v>
      </c>
    </row>
    <row r="596" spans="1:7" x14ac:dyDescent="0.25">
      <c r="A596" s="251"/>
      <c r="B596" s="124">
        <f t="shared" si="9"/>
        <v>42575.041669999999</v>
      </c>
      <c r="C596" s="125">
        <v>1</v>
      </c>
      <c r="D596" s="11">
        <f>ROUND(АТС!F594*$D$41*$D$42/100,2)</f>
        <v>77.88</v>
      </c>
      <c r="E596" s="11">
        <f>ROUND(АТС!F594*$E$41*$E$42/100,2)</f>
        <v>71.569999999999993</v>
      </c>
      <c r="F596" s="11">
        <f>ROUND(АТС!$F594*$F$41*$F$42/100,2)</f>
        <v>48.74</v>
      </c>
      <c r="G596" s="11">
        <f>ROUND(АТС!$F594*$G$41*$G$42/100,2)</f>
        <v>28.53</v>
      </c>
    </row>
    <row r="597" spans="1:7" x14ac:dyDescent="0.25">
      <c r="A597" s="251"/>
      <c r="B597" s="124">
        <f t="shared" si="9"/>
        <v>42575.083330000001</v>
      </c>
      <c r="C597" s="125">
        <v>2</v>
      </c>
      <c r="D597" s="11">
        <f>ROUND(АТС!F595*$D$41*$D$42/100,2)</f>
        <v>75.03</v>
      </c>
      <c r="E597" s="11">
        <f>ROUND(АТС!F595*$E$41*$E$42/100,2)</f>
        <v>68.95</v>
      </c>
      <c r="F597" s="11">
        <f>ROUND(АТС!$F595*$F$41*$F$42/100,2)</f>
        <v>46.95</v>
      </c>
      <c r="G597" s="11">
        <f>ROUND(АТС!$F595*$G$41*$G$42/100,2)</f>
        <v>27.49</v>
      </c>
    </row>
    <row r="598" spans="1:7" x14ac:dyDescent="0.25">
      <c r="A598" s="251"/>
      <c r="B598" s="124">
        <f t="shared" si="9"/>
        <v>42575.125</v>
      </c>
      <c r="C598" s="125">
        <v>3</v>
      </c>
      <c r="D598" s="11">
        <f>ROUND(АТС!F596*$D$41*$D$42/100,2)</f>
        <v>73.989999999999995</v>
      </c>
      <c r="E598" s="11">
        <f>ROUND(АТС!F596*$E$41*$E$42/100,2)</f>
        <v>67.989999999999995</v>
      </c>
      <c r="F598" s="11">
        <f>ROUND(АТС!$F596*$F$41*$F$42/100,2)</f>
        <v>46.3</v>
      </c>
      <c r="G598" s="11">
        <f>ROUND(АТС!$F596*$G$41*$G$42/100,2)</f>
        <v>27.1</v>
      </c>
    </row>
    <row r="599" spans="1:7" x14ac:dyDescent="0.25">
      <c r="A599" s="251"/>
      <c r="B599" s="122">
        <f t="shared" si="9"/>
        <v>42575.166669999999</v>
      </c>
      <c r="C599" s="125">
        <v>4</v>
      </c>
      <c r="D599" s="11">
        <f>ROUND(АТС!F597*$D$41*$D$42/100,2)</f>
        <v>73.36</v>
      </c>
      <c r="E599" s="11">
        <f>ROUND(АТС!F597*$E$41*$E$42/100,2)</f>
        <v>67.41</v>
      </c>
      <c r="F599" s="11">
        <f>ROUND(АТС!$F597*$F$41*$F$42/100,2)</f>
        <v>45.9</v>
      </c>
      <c r="G599" s="11">
        <f>ROUND(АТС!$F597*$G$41*$G$42/100,2)</f>
        <v>26.87</v>
      </c>
    </row>
    <row r="600" spans="1:7" x14ac:dyDescent="0.25">
      <c r="A600" s="251"/>
      <c r="B600" s="124">
        <f t="shared" si="9"/>
        <v>42575.208330000001</v>
      </c>
      <c r="C600" s="125">
        <v>5</v>
      </c>
      <c r="D600" s="11">
        <f>ROUND(АТС!F598*$D$41*$D$42/100,2)</f>
        <v>76.239999999999995</v>
      </c>
      <c r="E600" s="11">
        <f>ROUND(АТС!F598*$E$41*$E$42/100,2)</f>
        <v>70.069999999999993</v>
      </c>
      <c r="F600" s="11">
        <f>ROUND(АТС!$F598*$F$41*$F$42/100,2)</f>
        <v>47.71</v>
      </c>
      <c r="G600" s="11">
        <f>ROUND(АТС!$F598*$G$41*$G$42/100,2)</f>
        <v>27.93</v>
      </c>
    </row>
    <row r="601" spans="1:7" x14ac:dyDescent="0.25">
      <c r="A601" s="251"/>
      <c r="B601" s="124">
        <f t="shared" si="9"/>
        <v>42575.25</v>
      </c>
      <c r="C601" s="125">
        <v>6</v>
      </c>
      <c r="D601" s="11">
        <f>ROUND(АТС!F599*$D$41*$D$42/100,2)</f>
        <v>74.48</v>
      </c>
      <c r="E601" s="11">
        <f>ROUND(АТС!F599*$E$41*$E$42/100,2)</f>
        <v>68.44</v>
      </c>
      <c r="F601" s="11">
        <f>ROUND(АТС!$F599*$F$41*$F$42/100,2)</f>
        <v>46.61</v>
      </c>
      <c r="G601" s="11">
        <f>ROUND(АТС!$F599*$G$41*$G$42/100,2)</f>
        <v>27.28</v>
      </c>
    </row>
    <row r="602" spans="1:7" x14ac:dyDescent="0.25">
      <c r="A602" s="251"/>
      <c r="B602" s="124">
        <f t="shared" si="9"/>
        <v>42575.291669999999</v>
      </c>
      <c r="C602" s="125">
        <v>7</v>
      </c>
      <c r="D602" s="11">
        <f>ROUND(АТС!F600*$D$41*$D$42/100,2)</f>
        <v>72.819999999999993</v>
      </c>
      <c r="E602" s="11">
        <f>ROUND(АТС!F600*$E$41*$E$42/100,2)</f>
        <v>66.92</v>
      </c>
      <c r="F602" s="11">
        <f>ROUND(АТС!$F600*$F$41*$F$42/100,2)</f>
        <v>45.57</v>
      </c>
      <c r="G602" s="11">
        <f>ROUND(АТС!$F600*$G$41*$G$42/100,2)</f>
        <v>26.68</v>
      </c>
    </row>
    <row r="603" spans="1:7" x14ac:dyDescent="0.25">
      <c r="A603" s="251"/>
      <c r="B603" s="122">
        <f t="shared" si="9"/>
        <v>42575.333330000001</v>
      </c>
      <c r="C603" s="125">
        <v>8</v>
      </c>
      <c r="D603" s="11">
        <f>ROUND(АТС!F601*$D$41*$D$42/100,2)</f>
        <v>104.75</v>
      </c>
      <c r="E603" s="11">
        <f>ROUND(АТС!F601*$E$41*$E$42/100,2)</f>
        <v>96.26</v>
      </c>
      <c r="F603" s="11">
        <f>ROUND(АТС!$F601*$F$41*$F$42/100,2)</f>
        <v>65.540000000000006</v>
      </c>
      <c r="G603" s="11">
        <f>ROUND(АТС!$F601*$G$41*$G$42/100,2)</f>
        <v>38.369999999999997</v>
      </c>
    </row>
    <row r="604" spans="1:7" x14ac:dyDescent="0.25">
      <c r="A604" s="251"/>
      <c r="B604" s="124">
        <f t="shared" si="9"/>
        <v>42575.375</v>
      </c>
      <c r="C604" s="125">
        <v>9</v>
      </c>
      <c r="D604" s="11">
        <f>ROUND(АТС!F602*$D$41*$D$42/100,2)</f>
        <v>84.64</v>
      </c>
      <c r="E604" s="11">
        <f>ROUND(АТС!F602*$E$41*$E$42/100,2)</f>
        <v>77.78</v>
      </c>
      <c r="F604" s="11">
        <f>ROUND(АТС!$F602*$F$41*$F$42/100,2)</f>
        <v>52.97</v>
      </c>
      <c r="G604" s="11">
        <f>ROUND(АТС!$F602*$G$41*$G$42/100,2)</f>
        <v>31.01</v>
      </c>
    </row>
    <row r="605" spans="1:7" x14ac:dyDescent="0.25">
      <c r="A605" s="251"/>
      <c r="B605" s="124">
        <f t="shared" si="9"/>
        <v>42575.416669999999</v>
      </c>
      <c r="C605" s="125">
        <v>10</v>
      </c>
      <c r="D605" s="11">
        <f>ROUND(АТС!F603*$D$41*$D$42/100,2)</f>
        <v>77.89</v>
      </c>
      <c r="E605" s="11">
        <f>ROUND(АТС!F603*$E$41*$E$42/100,2)</f>
        <v>71.58</v>
      </c>
      <c r="F605" s="11">
        <f>ROUND(АТС!$F603*$F$41*$F$42/100,2)</f>
        <v>48.74</v>
      </c>
      <c r="G605" s="11">
        <f>ROUND(АТС!$F603*$G$41*$G$42/100,2)</f>
        <v>28.53</v>
      </c>
    </row>
    <row r="606" spans="1:7" x14ac:dyDescent="0.25">
      <c r="A606" s="251"/>
      <c r="B606" s="124">
        <f t="shared" si="9"/>
        <v>42575.458330000001</v>
      </c>
      <c r="C606" s="125">
        <v>11</v>
      </c>
      <c r="D606" s="11">
        <f>ROUND(АТС!F604*$D$41*$D$42/100,2)</f>
        <v>73.52</v>
      </c>
      <c r="E606" s="11">
        <f>ROUND(АТС!F604*$E$41*$E$42/100,2)</f>
        <v>67.56</v>
      </c>
      <c r="F606" s="11">
        <f>ROUND(АТС!$F604*$F$41*$F$42/100,2)</f>
        <v>46</v>
      </c>
      <c r="G606" s="11">
        <f>ROUND(АТС!$F604*$G$41*$G$42/100,2)</f>
        <v>26.93</v>
      </c>
    </row>
    <row r="607" spans="1:7" x14ac:dyDescent="0.25">
      <c r="A607" s="251"/>
      <c r="B607" s="122">
        <f t="shared" si="9"/>
        <v>42575.5</v>
      </c>
      <c r="C607" s="125">
        <v>12</v>
      </c>
      <c r="D607" s="11">
        <f>ROUND(АТС!F605*$D$41*$D$42/100,2)</f>
        <v>73.5</v>
      </c>
      <c r="E607" s="11">
        <f>ROUND(АТС!F605*$E$41*$E$42/100,2)</f>
        <v>67.540000000000006</v>
      </c>
      <c r="F607" s="11">
        <f>ROUND(АТС!$F605*$F$41*$F$42/100,2)</f>
        <v>45.99</v>
      </c>
      <c r="G607" s="11">
        <f>ROUND(АТС!$F605*$G$41*$G$42/100,2)</f>
        <v>26.92</v>
      </c>
    </row>
    <row r="608" spans="1:7" x14ac:dyDescent="0.25">
      <c r="A608" s="251"/>
      <c r="B608" s="124">
        <f t="shared" si="9"/>
        <v>42575.541669999999</v>
      </c>
      <c r="C608" s="125">
        <v>13</v>
      </c>
      <c r="D608" s="11">
        <f>ROUND(АТС!F606*$D$41*$D$42/100,2)</f>
        <v>73.5</v>
      </c>
      <c r="E608" s="11">
        <f>ROUND(АТС!F606*$E$41*$E$42/100,2)</f>
        <v>67.540000000000006</v>
      </c>
      <c r="F608" s="11">
        <f>ROUND(АТС!$F606*$F$41*$F$42/100,2)</f>
        <v>45.99</v>
      </c>
      <c r="G608" s="11">
        <f>ROUND(АТС!$F606*$G$41*$G$42/100,2)</f>
        <v>26.92</v>
      </c>
    </row>
    <row r="609" spans="1:7" x14ac:dyDescent="0.25">
      <c r="A609" s="251"/>
      <c r="B609" s="124">
        <f t="shared" si="9"/>
        <v>42575.583330000001</v>
      </c>
      <c r="C609" s="125">
        <v>14</v>
      </c>
      <c r="D609" s="11">
        <f>ROUND(АТС!F607*$D$41*$D$42/100,2)</f>
        <v>73.5</v>
      </c>
      <c r="E609" s="11">
        <f>ROUND(АТС!F607*$E$41*$E$42/100,2)</f>
        <v>67.540000000000006</v>
      </c>
      <c r="F609" s="11">
        <f>ROUND(АТС!$F607*$F$41*$F$42/100,2)</f>
        <v>45.99</v>
      </c>
      <c r="G609" s="11">
        <f>ROUND(АТС!$F607*$G$41*$G$42/100,2)</f>
        <v>26.92</v>
      </c>
    </row>
    <row r="610" spans="1:7" x14ac:dyDescent="0.25">
      <c r="A610" s="251"/>
      <c r="B610" s="124">
        <f t="shared" si="9"/>
        <v>42575.625</v>
      </c>
      <c r="C610" s="125">
        <v>15</v>
      </c>
      <c r="D610" s="11">
        <f>ROUND(АТС!F608*$D$41*$D$42/100,2)</f>
        <v>73.489999999999995</v>
      </c>
      <c r="E610" s="11">
        <f>ROUND(АТС!F608*$E$41*$E$42/100,2)</f>
        <v>67.540000000000006</v>
      </c>
      <c r="F610" s="11">
        <f>ROUND(АТС!$F608*$F$41*$F$42/100,2)</f>
        <v>45.99</v>
      </c>
      <c r="G610" s="11">
        <f>ROUND(АТС!$F608*$G$41*$G$42/100,2)</f>
        <v>26.92</v>
      </c>
    </row>
    <row r="611" spans="1:7" x14ac:dyDescent="0.25">
      <c r="A611" s="251"/>
      <c r="B611" s="122">
        <f t="shared" si="9"/>
        <v>42575.666669999999</v>
      </c>
      <c r="C611" s="125">
        <v>16</v>
      </c>
      <c r="D611" s="11">
        <f>ROUND(АТС!F609*$D$41*$D$42/100,2)</f>
        <v>76.39</v>
      </c>
      <c r="E611" s="11">
        <f>ROUND(АТС!F609*$E$41*$E$42/100,2)</f>
        <v>70.2</v>
      </c>
      <c r="F611" s="11">
        <f>ROUND(АТС!$F609*$F$41*$F$42/100,2)</f>
        <v>47.8</v>
      </c>
      <c r="G611" s="11">
        <f>ROUND(АТС!$F609*$G$41*$G$42/100,2)</f>
        <v>27.98</v>
      </c>
    </row>
    <row r="612" spans="1:7" x14ac:dyDescent="0.25">
      <c r="A612" s="251"/>
      <c r="B612" s="124">
        <f t="shared" si="9"/>
        <v>42575.708330000001</v>
      </c>
      <c r="C612" s="125">
        <v>17</v>
      </c>
      <c r="D612" s="11">
        <f>ROUND(АТС!F610*$D$41*$D$42/100,2)</f>
        <v>75.36</v>
      </c>
      <c r="E612" s="11">
        <f>ROUND(АТС!F610*$E$41*$E$42/100,2)</f>
        <v>69.260000000000005</v>
      </c>
      <c r="F612" s="11">
        <f>ROUND(АТС!$F610*$F$41*$F$42/100,2)</f>
        <v>47.16</v>
      </c>
      <c r="G612" s="11">
        <f>ROUND(АТС!$F610*$G$41*$G$42/100,2)</f>
        <v>27.61</v>
      </c>
    </row>
    <row r="613" spans="1:7" x14ac:dyDescent="0.25">
      <c r="A613" s="251"/>
      <c r="B613" s="124">
        <f t="shared" si="9"/>
        <v>42575.75</v>
      </c>
      <c r="C613" s="125">
        <v>18</v>
      </c>
      <c r="D613" s="11">
        <f>ROUND(АТС!F611*$D$41*$D$42/100,2)</f>
        <v>73.63</v>
      </c>
      <c r="E613" s="11">
        <f>ROUND(АТС!F611*$E$41*$E$42/100,2)</f>
        <v>67.66</v>
      </c>
      <c r="F613" s="11">
        <f>ROUND(АТС!$F611*$F$41*$F$42/100,2)</f>
        <v>46.07</v>
      </c>
      <c r="G613" s="11">
        <f>ROUND(АТС!$F611*$G$41*$G$42/100,2)</f>
        <v>26.97</v>
      </c>
    </row>
    <row r="614" spans="1:7" x14ac:dyDescent="0.25">
      <c r="A614" s="251"/>
      <c r="B614" s="124">
        <f t="shared" si="9"/>
        <v>42575.791669999999</v>
      </c>
      <c r="C614" s="125">
        <v>19</v>
      </c>
      <c r="D614" s="11">
        <f>ROUND(АТС!F612*$D$41*$D$42/100,2)</f>
        <v>76.819999999999993</v>
      </c>
      <c r="E614" s="11">
        <f>ROUND(АТС!F612*$E$41*$E$42/100,2)</f>
        <v>70.59</v>
      </c>
      <c r="F614" s="11">
        <f>ROUND(АТС!$F612*$F$41*$F$42/100,2)</f>
        <v>48.07</v>
      </c>
      <c r="G614" s="11">
        <f>ROUND(АТС!$F612*$G$41*$G$42/100,2)</f>
        <v>28.14</v>
      </c>
    </row>
    <row r="615" spans="1:7" x14ac:dyDescent="0.25">
      <c r="A615" s="251"/>
      <c r="B615" s="122">
        <f t="shared" si="9"/>
        <v>42575.833330000001</v>
      </c>
      <c r="C615" s="125">
        <v>20</v>
      </c>
      <c r="D615" s="11">
        <f>ROUND(АТС!F613*$D$41*$D$42/100,2)</f>
        <v>89.73</v>
      </c>
      <c r="E615" s="11">
        <f>ROUND(АТС!F613*$E$41*$E$42/100,2)</f>
        <v>82.46</v>
      </c>
      <c r="F615" s="11">
        <f>ROUND(АТС!$F613*$F$41*$F$42/100,2)</f>
        <v>56.15</v>
      </c>
      <c r="G615" s="11">
        <f>ROUND(АТС!$F613*$G$41*$G$42/100,2)</f>
        <v>32.869999999999997</v>
      </c>
    </row>
    <row r="616" spans="1:7" x14ac:dyDescent="0.25">
      <c r="A616" s="251"/>
      <c r="B616" s="124">
        <f t="shared" si="9"/>
        <v>42575.875</v>
      </c>
      <c r="C616" s="125">
        <v>21</v>
      </c>
      <c r="D616" s="11">
        <f>ROUND(АТС!F614*$D$41*$D$42/100,2)</f>
        <v>89.83</v>
      </c>
      <c r="E616" s="11">
        <f>ROUND(АТС!F614*$E$41*$E$42/100,2)</f>
        <v>82.55</v>
      </c>
      <c r="F616" s="11">
        <f>ROUND(АТС!$F614*$F$41*$F$42/100,2)</f>
        <v>56.21</v>
      </c>
      <c r="G616" s="11">
        <f>ROUND(АТС!$F614*$G$41*$G$42/100,2)</f>
        <v>32.909999999999997</v>
      </c>
    </row>
    <row r="617" spans="1:7" x14ac:dyDescent="0.25">
      <c r="A617" s="251"/>
      <c r="B617" s="124">
        <f t="shared" si="9"/>
        <v>42575.916669999999</v>
      </c>
      <c r="C617" s="125">
        <v>22</v>
      </c>
      <c r="D617" s="11">
        <f>ROUND(АТС!F615*$D$41*$D$42/100,2)</f>
        <v>77.040000000000006</v>
      </c>
      <c r="E617" s="11">
        <f>ROUND(АТС!F615*$E$41*$E$42/100,2)</f>
        <v>70.790000000000006</v>
      </c>
      <c r="F617" s="11">
        <f>ROUND(АТС!$F615*$F$41*$F$42/100,2)</f>
        <v>48.2</v>
      </c>
      <c r="G617" s="11">
        <f>ROUND(АТС!$F615*$G$41*$G$42/100,2)</f>
        <v>28.22</v>
      </c>
    </row>
    <row r="618" spans="1:7" x14ac:dyDescent="0.25">
      <c r="A618" s="251"/>
      <c r="B618" s="124">
        <f t="shared" si="9"/>
        <v>42575.958330000001</v>
      </c>
      <c r="C618" s="125">
        <v>23</v>
      </c>
      <c r="D618" s="11">
        <f>ROUND(АТС!F616*$D$41*$D$42/100,2)</f>
        <v>79.489999999999995</v>
      </c>
      <c r="E618" s="11">
        <f>ROUND(АТС!F616*$E$41*$E$42/100,2)</f>
        <v>73.040000000000006</v>
      </c>
      <c r="F618" s="11">
        <f>ROUND(АТС!$F616*$F$41*$F$42/100,2)</f>
        <v>49.74</v>
      </c>
      <c r="G618" s="11">
        <f>ROUND(АТС!$F616*$G$41*$G$42/100,2)</f>
        <v>29.12</v>
      </c>
    </row>
    <row r="619" spans="1:7" x14ac:dyDescent="0.25">
      <c r="A619" s="251"/>
      <c r="B619" s="122">
        <f t="shared" si="9"/>
        <v>42576</v>
      </c>
      <c r="C619" s="125">
        <v>0</v>
      </c>
      <c r="D619" s="11">
        <f>ROUND(АТС!F617*$D$41*$D$42/100,2)</f>
        <v>78.05</v>
      </c>
      <c r="E619" s="11">
        <f>ROUND(АТС!F617*$E$41*$E$42/100,2)</f>
        <v>71.73</v>
      </c>
      <c r="F619" s="11">
        <f>ROUND(АТС!$F617*$F$41*$F$42/100,2)</f>
        <v>48.84</v>
      </c>
      <c r="G619" s="11">
        <f>ROUND(АТС!$F617*$G$41*$G$42/100,2)</f>
        <v>28.59</v>
      </c>
    </row>
    <row r="620" spans="1:7" x14ac:dyDescent="0.25">
      <c r="A620" s="251"/>
      <c r="B620" s="124">
        <f t="shared" si="9"/>
        <v>42576.041669999999</v>
      </c>
      <c r="C620" s="125">
        <v>1</v>
      </c>
      <c r="D620" s="11">
        <f>ROUND(АТС!F618*$D$41*$D$42/100,2)</f>
        <v>75.11</v>
      </c>
      <c r="E620" s="11">
        <f>ROUND(АТС!F618*$E$41*$E$42/100,2)</f>
        <v>69.02</v>
      </c>
      <c r="F620" s="11">
        <f>ROUND(АТС!$F618*$F$41*$F$42/100,2)</f>
        <v>47</v>
      </c>
      <c r="G620" s="11">
        <f>ROUND(АТС!$F618*$G$41*$G$42/100,2)</f>
        <v>27.51</v>
      </c>
    </row>
    <row r="621" spans="1:7" x14ac:dyDescent="0.25">
      <c r="A621" s="251"/>
      <c r="B621" s="124">
        <f t="shared" si="9"/>
        <v>42576.083330000001</v>
      </c>
      <c r="C621" s="125">
        <v>2</v>
      </c>
      <c r="D621" s="11">
        <f>ROUND(АТС!F619*$D$41*$D$42/100,2)</f>
        <v>72.94</v>
      </c>
      <c r="E621" s="11">
        <f>ROUND(АТС!F619*$E$41*$E$42/100,2)</f>
        <v>67.03</v>
      </c>
      <c r="F621" s="11">
        <f>ROUND(АТС!$F619*$F$41*$F$42/100,2)</f>
        <v>45.64</v>
      </c>
      <c r="G621" s="11">
        <f>ROUND(АТС!$F619*$G$41*$G$42/100,2)</f>
        <v>26.72</v>
      </c>
    </row>
    <row r="622" spans="1:7" x14ac:dyDescent="0.25">
      <c r="A622" s="251"/>
      <c r="B622" s="124">
        <f t="shared" si="9"/>
        <v>42576.125</v>
      </c>
      <c r="C622" s="125">
        <v>3</v>
      </c>
      <c r="D622" s="11">
        <f>ROUND(АТС!F620*$D$41*$D$42/100,2)</f>
        <v>72.91</v>
      </c>
      <c r="E622" s="11">
        <f>ROUND(АТС!F620*$E$41*$E$42/100,2)</f>
        <v>67</v>
      </c>
      <c r="F622" s="11">
        <f>ROUND(АТС!$F620*$F$41*$F$42/100,2)</f>
        <v>45.63</v>
      </c>
      <c r="G622" s="11">
        <f>ROUND(АТС!$F620*$G$41*$G$42/100,2)</f>
        <v>26.71</v>
      </c>
    </row>
    <row r="623" spans="1:7" x14ac:dyDescent="0.25">
      <c r="A623" s="251"/>
      <c r="B623" s="122">
        <f t="shared" si="9"/>
        <v>42576.166669999999</v>
      </c>
      <c r="C623" s="125">
        <v>4</v>
      </c>
      <c r="D623" s="11">
        <f>ROUND(АТС!F621*$D$41*$D$42/100,2)</f>
        <v>76.239999999999995</v>
      </c>
      <c r="E623" s="11">
        <f>ROUND(АТС!F621*$E$41*$E$42/100,2)</f>
        <v>70.06</v>
      </c>
      <c r="F623" s="11">
        <f>ROUND(АТС!$F621*$F$41*$F$42/100,2)</f>
        <v>47.7</v>
      </c>
      <c r="G623" s="11">
        <f>ROUND(АТС!$F621*$G$41*$G$42/100,2)</f>
        <v>27.93</v>
      </c>
    </row>
    <row r="624" spans="1:7" x14ac:dyDescent="0.25">
      <c r="A624" s="251"/>
      <c r="B624" s="124">
        <f t="shared" si="9"/>
        <v>42576.208330000001</v>
      </c>
      <c r="C624" s="125">
        <v>5</v>
      </c>
      <c r="D624" s="11">
        <f>ROUND(АТС!F622*$D$41*$D$42/100,2)</f>
        <v>79.569999999999993</v>
      </c>
      <c r="E624" s="11">
        <f>ROUND(АТС!F622*$E$41*$E$42/100,2)</f>
        <v>73.12</v>
      </c>
      <c r="F624" s="11">
        <f>ROUND(АТС!$F622*$F$41*$F$42/100,2)</f>
        <v>49.79</v>
      </c>
      <c r="G624" s="11">
        <f>ROUND(АТС!$F622*$G$41*$G$42/100,2)</f>
        <v>29.15</v>
      </c>
    </row>
    <row r="625" spans="1:7" x14ac:dyDescent="0.25">
      <c r="A625" s="251"/>
      <c r="B625" s="124">
        <f t="shared" si="9"/>
        <v>42576.25</v>
      </c>
      <c r="C625" s="125">
        <v>6</v>
      </c>
      <c r="D625" s="11">
        <f>ROUND(АТС!F623*$D$41*$D$42/100,2)</f>
        <v>77.900000000000006</v>
      </c>
      <c r="E625" s="11">
        <f>ROUND(АТС!F623*$E$41*$E$42/100,2)</f>
        <v>71.59</v>
      </c>
      <c r="F625" s="11">
        <f>ROUND(АТС!$F623*$F$41*$F$42/100,2)</f>
        <v>48.75</v>
      </c>
      <c r="G625" s="11">
        <f>ROUND(АТС!$F623*$G$41*$G$42/100,2)</f>
        <v>28.54</v>
      </c>
    </row>
    <row r="626" spans="1:7" x14ac:dyDescent="0.25">
      <c r="A626" s="251"/>
      <c r="B626" s="124">
        <f t="shared" si="9"/>
        <v>42576.291669999999</v>
      </c>
      <c r="C626" s="125">
        <v>7</v>
      </c>
      <c r="D626" s="11">
        <f>ROUND(АТС!F624*$D$41*$D$42/100,2)</f>
        <v>117.37</v>
      </c>
      <c r="E626" s="11">
        <f>ROUND(АТС!F624*$E$41*$E$42/100,2)</f>
        <v>107.86</v>
      </c>
      <c r="F626" s="11">
        <f>ROUND(АТС!$F624*$F$41*$F$42/100,2)</f>
        <v>73.45</v>
      </c>
      <c r="G626" s="11">
        <f>ROUND(АТС!$F624*$G$41*$G$42/100,2)</f>
        <v>43</v>
      </c>
    </row>
    <row r="627" spans="1:7" x14ac:dyDescent="0.25">
      <c r="A627" s="251"/>
      <c r="B627" s="122">
        <f t="shared" si="9"/>
        <v>42576.333330000001</v>
      </c>
      <c r="C627" s="125">
        <v>8</v>
      </c>
      <c r="D627" s="11">
        <f>ROUND(АТС!F625*$D$41*$D$42/100,2)</f>
        <v>95.69</v>
      </c>
      <c r="E627" s="11">
        <f>ROUND(АТС!F625*$E$41*$E$42/100,2)</f>
        <v>87.94</v>
      </c>
      <c r="F627" s="11">
        <f>ROUND(АТС!$F625*$F$41*$F$42/100,2)</f>
        <v>59.88</v>
      </c>
      <c r="G627" s="11">
        <f>ROUND(АТС!$F625*$G$41*$G$42/100,2)</f>
        <v>35.049999999999997</v>
      </c>
    </row>
    <row r="628" spans="1:7" x14ac:dyDescent="0.25">
      <c r="A628" s="251"/>
      <c r="B628" s="124">
        <f t="shared" si="9"/>
        <v>42576.375</v>
      </c>
      <c r="C628" s="125">
        <v>9</v>
      </c>
      <c r="D628" s="11">
        <f>ROUND(АТС!F626*$D$41*$D$42/100,2)</f>
        <v>80.19</v>
      </c>
      <c r="E628" s="11">
        <f>ROUND(АТС!F626*$E$41*$E$42/100,2)</f>
        <v>73.69</v>
      </c>
      <c r="F628" s="11">
        <f>ROUND(АТС!$F626*$F$41*$F$42/100,2)</f>
        <v>50.18</v>
      </c>
      <c r="G628" s="11">
        <f>ROUND(АТС!$F626*$G$41*$G$42/100,2)</f>
        <v>29.37</v>
      </c>
    </row>
    <row r="629" spans="1:7" x14ac:dyDescent="0.25">
      <c r="A629" s="251"/>
      <c r="B629" s="124">
        <f t="shared" si="9"/>
        <v>42576.416669999999</v>
      </c>
      <c r="C629" s="125">
        <v>10</v>
      </c>
      <c r="D629" s="11">
        <f>ROUND(АТС!F627*$D$41*$D$42/100,2)</f>
        <v>72.94</v>
      </c>
      <c r="E629" s="11">
        <f>ROUND(АТС!F627*$E$41*$E$42/100,2)</f>
        <v>67.03</v>
      </c>
      <c r="F629" s="11">
        <f>ROUND(АТС!$F627*$F$41*$F$42/100,2)</f>
        <v>45.64</v>
      </c>
      <c r="G629" s="11">
        <f>ROUND(АТС!$F627*$G$41*$G$42/100,2)</f>
        <v>26.72</v>
      </c>
    </row>
    <row r="630" spans="1:7" x14ac:dyDescent="0.25">
      <c r="A630" s="251"/>
      <c r="B630" s="124">
        <f t="shared" si="9"/>
        <v>42576.458330000001</v>
      </c>
      <c r="C630" s="125">
        <v>11</v>
      </c>
      <c r="D630" s="11">
        <f>ROUND(АТС!F628*$D$41*$D$42/100,2)</f>
        <v>77.56</v>
      </c>
      <c r="E630" s="11">
        <f>ROUND(АТС!F628*$E$41*$E$42/100,2)</f>
        <v>71.27</v>
      </c>
      <c r="F630" s="11">
        <f>ROUND(АТС!$F628*$F$41*$F$42/100,2)</f>
        <v>48.53</v>
      </c>
      <c r="G630" s="11">
        <f>ROUND(АТС!$F628*$G$41*$G$42/100,2)</f>
        <v>28.41</v>
      </c>
    </row>
    <row r="631" spans="1:7" x14ac:dyDescent="0.25">
      <c r="A631" s="251"/>
      <c r="B631" s="122">
        <f t="shared" si="9"/>
        <v>42576.5</v>
      </c>
      <c r="C631" s="125">
        <v>12</v>
      </c>
      <c r="D631" s="11">
        <f>ROUND(АТС!F629*$D$41*$D$42/100,2)</f>
        <v>77.64</v>
      </c>
      <c r="E631" s="11">
        <f>ROUND(АТС!F629*$E$41*$E$42/100,2)</f>
        <v>71.349999999999994</v>
      </c>
      <c r="F631" s="11">
        <f>ROUND(АТС!$F629*$F$41*$F$42/100,2)</f>
        <v>48.59</v>
      </c>
      <c r="G631" s="11">
        <f>ROUND(АТС!$F629*$G$41*$G$42/100,2)</f>
        <v>28.44</v>
      </c>
    </row>
    <row r="632" spans="1:7" x14ac:dyDescent="0.25">
      <c r="A632" s="251"/>
      <c r="B632" s="124">
        <f t="shared" si="9"/>
        <v>42576.541669999999</v>
      </c>
      <c r="C632" s="125">
        <v>13</v>
      </c>
      <c r="D632" s="11">
        <f>ROUND(АТС!F630*$D$41*$D$42/100,2)</f>
        <v>77.650000000000006</v>
      </c>
      <c r="E632" s="11">
        <f>ROUND(АТС!F630*$E$41*$E$42/100,2)</f>
        <v>71.349999999999994</v>
      </c>
      <c r="F632" s="11">
        <f>ROUND(АТС!$F630*$F$41*$F$42/100,2)</f>
        <v>48.59</v>
      </c>
      <c r="G632" s="11">
        <f>ROUND(АТС!$F630*$G$41*$G$42/100,2)</f>
        <v>28.44</v>
      </c>
    </row>
    <row r="633" spans="1:7" x14ac:dyDescent="0.25">
      <c r="A633" s="251"/>
      <c r="B633" s="124">
        <f t="shared" si="9"/>
        <v>42576.583330000001</v>
      </c>
      <c r="C633" s="125">
        <v>14</v>
      </c>
      <c r="D633" s="11">
        <f>ROUND(АТС!F631*$D$41*$D$42/100,2)</f>
        <v>77.64</v>
      </c>
      <c r="E633" s="11">
        <f>ROUND(АТС!F631*$E$41*$E$42/100,2)</f>
        <v>71.349999999999994</v>
      </c>
      <c r="F633" s="11">
        <f>ROUND(АТС!$F631*$F$41*$F$42/100,2)</f>
        <v>48.59</v>
      </c>
      <c r="G633" s="11">
        <f>ROUND(АТС!$F631*$G$41*$G$42/100,2)</f>
        <v>28.44</v>
      </c>
    </row>
    <row r="634" spans="1:7" x14ac:dyDescent="0.25">
      <c r="A634" s="251"/>
      <c r="B634" s="124">
        <f t="shared" si="9"/>
        <v>42576.625</v>
      </c>
      <c r="C634" s="125">
        <v>15</v>
      </c>
      <c r="D634" s="11">
        <f>ROUND(АТС!F632*$D$41*$D$42/100,2)</f>
        <v>77.63</v>
      </c>
      <c r="E634" s="11">
        <f>ROUND(АТС!F632*$E$41*$E$42/100,2)</f>
        <v>71.34</v>
      </c>
      <c r="F634" s="11">
        <f>ROUND(АТС!$F632*$F$41*$F$42/100,2)</f>
        <v>48.58</v>
      </c>
      <c r="G634" s="11">
        <f>ROUND(АТС!$F632*$G$41*$G$42/100,2)</f>
        <v>28.44</v>
      </c>
    </row>
    <row r="635" spans="1:7" x14ac:dyDescent="0.25">
      <c r="A635" s="251"/>
      <c r="B635" s="122">
        <f t="shared" si="9"/>
        <v>42576.666669999999</v>
      </c>
      <c r="C635" s="125">
        <v>16</v>
      </c>
      <c r="D635" s="11">
        <f>ROUND(АТС!F633*$D$41*$D$42/100,2)</f>
        <v>74.150000000000006</v>
      </c>
      <c r="E635" s="11">
        <f>ROUND(АТС!F633*$E$41*$E$42/100,2)</f>
        <v>68.14</v>
      </c>
      <c r="F635" s="11">
        <f>ROUND(АТС!$F633*$F$41*$F$42/100,2)</f>
        <v>46.4</v>
      </c>
      <c r="G635" s="11">
        <f>ROUND(АТС!$F633*$G$41*$G$42/100,2)</f>
        <v>27.16</v>
      </c>
    </row>
    <row r="636" spans="1:7" x14ac:dyDescent="0.25">
      <c r="A636" s="251"/>
      <c r="B636" s="124">
        <f t="shared" si="9"/>
        <v>42576.708330000001</v>
      </c>
      <c r="C636" s="125">
        <v>17</v>
      </c>
      <c r="D636" s="11">
        <f>ROUND(АТС!F634*$D$41*$D$42/100,2)</f>
        <v>74.89</v>
      </c>
      <c r="E636" s="11">
        <f>ROUND(АТС!F634*$E$41*$E$42/100,2)</f>
        <v>68.819999999999993</v>
      </c>
      <c r="F636" s="11">
        <f>ROUND(АТС!$F634*$F$41*$F$42/100,2)</f>
        <v>46.86</v>
      </c>
      <c r="G636" s="11">
        <f>ROUND(АТС!$F634*$G$41*$G$42/100,2)</f>
        <v>27.43</v>
      </c>
    </row>
    <row r="637" spans="1:7" x14ac:dyDescent="0.25">
      <c r="A637" s="251"/>
      <c r="B637" s="124">
        <f t="shared" si="9"/>
        <v>42576.75</v>
      </c>
      <c r="C637" s="125">
        <v>18</v>
      </c>
      <c r="D637" s="11">
        <f>ROUND(АТС!F635*$D$41*$D$42/100,2)</f>
        <v>74.73</v>
      </c>
      <c r="E637" s="11">
        <f>ROUND(АТС!F635*$E$41*$E$42/100,2)</f>
        <v>68.680000000000007</v>
      </c>
      <c r="F637" s="11">
        <f>ROUND(АТС!$F635*$F$41*$F$42/100,2)</f>
        <v>46.76</v>
      </c>
      <c r="G637" s="11">
        <f>ROUND(АТС!$F635*$G$41*$G$42/100,2)</f>
        <v>27.38</v>
      </c>
    </row>
    <row r="638" spans="1:7" x14ac:dyDescent="0.25">
      <c r="A638" s="251"/>
      <c r="B638" s="124">
        <f t="shared" si="9"/>
        <v>42576.791669999999</v>
      </c>
      <c r="C638" s="125">
        <v>19</v>
      </c>
      <c r="D638" s="11">
        <f>ROUND(АТС!F636*$D$41*$D$42/100,2)</f>
        <v>73.59</v>
      </c>
      <c r="E638" s="11">
        <f>ROUND(АТС!F636*$E$41*$E$42/100,2)</f>
        <v>67.63</v>
      </c>
      <c r="F638" s="11">
        <f>ROUND(АТС!$F636*$F$41*$F$42/100,2)</f>
        <v>46.05</v>
      </c>
      <c r="G638" s="11">
        <f>ROUND(АТС!$F636*$G$41*$G$42/100,2)</f>
        <v>26.96</v>
      </c>
    </row>
    <row r="639" spans="1:7" x14ac:dyDescent="0.25">
      <c r="A639" s="251"/>
      <c r="B639" s="122">
        <f t="shared" si="9"/>
        <v>42576.833330000001</v>
      </c>
      <c r="C639" s="125">
        <v>20</v>
      </c>
      <c r="D639" s="11">
        <f>ROUND(АТС!F637*$D$41*$D$42/100,2)</f>
        <v>83.53</v>
      </c>
      <c r="E639" s="11">
        <f>ROUND(АТС!F637*$E$41*$E$42/100,2)</f>
        <v>76.760000000000005</v>
      </c>
      <c r="F639" s="11">
        <f>ROUND(АТС!$F637*$F$41*$F$42/100,2)</f>
        <v>52.27</v>
      </c>
      <c r="G639" s="11">
        <f>ROUND(АТС!$F637*$G$41*$G$42/100,2)</f>
        <v>30.6</v>
      </c>
    </row>
    <row r="640" spans="1:7" x14ac:dyDescent="0.25">
      <c r="A640" s="251"/>
      <c r="B640" s="124">
        <f t="shared" si="9"/>
        <v>42576.875</v>
      </c>
      <c r="C640" s="125">
        <v>21</v>
      </c>
      <c r="D640" s="11">
        <f>ROUND(АТС!F638*$D$41*$D$42/100,2)</f>
        <v>80.83</v>
      </c>
      <c r="E640" s="11">
        <f>ROUND(АТС!F638*$E$41*$E$42/100,2)</f>
        <v>74.28</v>
      </c>
      <c r="F640" s="11">
        <f>ROUND(АТС!$F638*$F$41*$F$42/100,2)</f>
        <v>50.58</v>
      </c>
      <c r="G640" s="11">
        <f>ROUND(АТС!$F638*$G$41*$G$42/100,2)</f>
        <v>29.61</v>
      </c>
    </row>
    <row r="641" spans="1:7" x14ac:dyDescent="0.25">
      <c r="A641" s="251"/>
      <c r="B641" s="124">
        <f t="shared" si="9"/>
        <v>42576.916669999999</v>
      </c>
      <c r="C641" s="125">
        <v>22</v>
      </c>
      <c r="D641" s="11">
        <f>ROUND(АТС!F639*$D$41*$D$42/100,2)</f>
        <v>73.28</v>
      </c>
      <c r="E641" s="11">
        <f>ROUND(АТС!F639*$E$41*$E$42/100,2)</f>
        <v>67.34</v>
      </c>
      <c r="F641" s="11">
        <f>ROUND(АТС!$F639*$F$41*$F$42/100,2)</f>
        <v>45.86</v>
      </c>
      <c r="G641" s="11">
        <f>ROUND(АТС!$F639*$G$41*$G$42/100,2)</f>
        <v>26.84</v>
      </c>
    </row>
    <row r="642" spans="1:7" x14ac:dyDescent="0.25">
      <c r="A642" s="251"/>
      <c r="B642" s="124">
        <f t="shared" si="9"/>
        <v>42576.958330000001</v>
      </c>
      <c r="C642" s="125">
        <v>23</v>
      </c>
      <c r="D642" s="11">
        <f>ROUND(АТС!F640*$D$41*$D$42/100,2)</f>
        <v>90.93</v>
      </c>
      <c r="E642" s="11">
        <f>ROUND(АТС!F640*$E$41*$E$42/100,2)</f>
        <v>83.56</v>
      </c>
      <c r="F642" s="11">
        <f>ROUND(АТС!$F640*$F$41*$F$42/100,2)</f>
        <v>56.9</v>
      </c>
      <c r="G642" s="11">
        <f>ROUND(АТС!$F640*$G$41*$G$42/100,2)</f>
        <v>33.31</v>
      </c>
    </row>
    <row r="643" spans="1:7" x14ac:dyDescent="0.25">
      <c r="A643" s="251"/>
      <c r="B643" s="122">
        <f t="shared" si="9"/>
        <v>42577</v>
      </c>
      <c r="C643" s="125">
        <v>0</v>
      </c>
      <c r="D643" s="11">
        <f>ROUND(АТС!F641*$D$41*$D$42/100,2)</f>
        <v>78.900000000000006</v>
      </c>
      <c r="E643" s="11">
        <f>ROUND(АТС!F641*$E$41*$E$42/100,2)</f>
        <v>72.5</v>
      </c>
      <c r="F643" s="11">
        <f>ROUND(АТС!$F641*$F$41*$F$42/100,2)</f>
        <v>49.37</v>
      </c>
      <c r="G643" s="11">
        <f>ROUND(АТС!$F641*$G$41*$G$42/100,2)</f>
        <v>28.9</v>
      </c>
    </row>
    <row r="644" spans="1:7" x14ac:dyDescent="0.25">
      <c r="A644" s="251"/>
      <c r="B644" s="124">
        <f t="shared" ref="B644:B707" si="10">B620+1</f>
        <v>42577.041669999999</v>
      </c>
      <c r="C644" s="125">
        <v>1</v>
      </c>
      <c r="D644" s="11">
        <f>ROUND(АТС!F642*$D$41*$D$42/100,2)</f>
        <v>73.930000000000007</v>
      </c>
      <c r="E644" s="11">
        <f>ROUND(АТС!F642*$E$41*$E$42/100,2)</f>
        <v>67.94</v>
      </c>
      <c r="F644" s="11">
        <f>ROUND(АТС!$F642*$F$41*$F$42/100,2)</f>
        <v>46.26</v>
      </c>
      <c r="G644" s="11">
        <f>ROUND(АТС!$F642*$G$41*$G$42/100,2)</f>
        <v>27.08</v>
      </c>
    </row>
    <row r="645" spans="1:7" x14ac:dyDescent="0.25">
      <c r="A645" s="251"/>
      <c r="B645" s="124">
        <f t="shared" si="10"/>
        <v>42577.083330000001</v>
      </c>
      <c r="C645" s="125">
        <v>2</v>
      </c>
      <c r="D645" s="11">
        <f>ROUND(АТС!F643*$D$41*$D$42/100,2)</f>
        <v>76.239999999999995</v>
      </c>
      <c r="E645" s="11">
        <f>ROUND(АТС!F643*$E$41*$E$42/100,2)</f>
        <v>70.069999999999993</v>
      </c>
      <c r="F645" s="11">
        <f>ROUND(АТС!$F643*$F$41*$F$42/100,2)</f>
        <v>47.71</v>
      </c>
      <c r="G645" s="11">
        <f>ROUND(АТС!$F643*$G$41*$G$42/100,2)</f>
        <v>27.93</v>
      </c>
    </row>
    <row r="646" spans="1:7" x14ac:dyDescent="0.25">
      <c r="A646" s="251"/>
      <c r="B646" s="124">
        <f t="shared" si="10"/>
        <v>42577.125</v>
      </c>
      <c r="C646" s="125">
        <v>3</v>
      </c>
      <c r="D646" s="11">
        <f>ROUND(АТС!F644*$D$41*$D$42/100,2)</f>
        <v>77.87</v>
      </c>
      <c r="E646" s="11">
        <f>ROUND(АТС!F644*$E$41*$E$42/100,2)</f>
        <v>71.55</v>
      </c>
      <c r="F646" s="11">
        <f>ROUND(АТС!$F644*$F$41*$F$42/100,2)</f>
        <v>48.72</v>
      </c>
      <c r="G646" s="11">
        <f>ROUND(АТС!$F644*$G$41*$G$42/100,2)</f>
        <v>28.52</v>
      </c>
    </row>
    <row r="647" spans="1:7" x14ac:dyDescent="0.25">
      <c r="A647" s="251"/>
      <c r="B647" s="122">
        <f t="shared" si="10"/>
        <v>42577.166669999999</v>
      </c>
      <c r="C647" s="125">
        <v>4</v>
      </c>
      <c r="D647" s="11">
        <f>ROUND(АТС!F645*$D$41*$D$42/100,2)</f>
        <v>77.86</v>
      </c>
      <c r="E647" s="11">
        <f>ROUND(АТС!F645*$E$41*$E$42/100,2)</f>
        <v>71.55</v>
      </c>
      <c r="F647" s="11">
        <f>ROUND(АТС!$F645*$F$41*$F$42/100,2)</f>
        <v>48.72</v>
      </c>
      <c r="G647" s="11">
        <f>ROUND(АТС!$F645*$G$41*$G$42/100,2)</f>
        <v>28.52</v>
      </c>
    </row>
    <row r="648" spans="1:7" x14ac:dyDescent="0.25">
      <c r="A648" s="251"/>
      <c r="B648" s="124">
        <f t="shared" si="10"/>
        <v>42577.208330000001</v>
      </c>
      <c r="C648" s="125">
        <v>5</v>
      </c>
      <c r="D648" s="11">
        <f>ROUND(АТС!F646*$D$41*$D$42/100,2)</f>
        <v>80.39</v>
      </c>
      <c r="E648" s="11">
        <f>ROUND(АТС!F646*$E$41*$E$42/100,2)</f>
        <v>73.88</v>
      </c>
      <c r="F648" s="11">
        <f>ROUND(АТС!$F646*$F$41*$F$42/100,2)</f>
        <v>50.3</v>
      </c>
      <c r="G648" s="11">
        <f>ROUND(АТС!$F646*$G$41*$G$42/100,2)</f>
        <v>29.45</v>
      </c>
    </row>
    <row r="649" spans="1:7" x14ac:dyDescent="0.25">
      <c r="A649" s="251"/>
      <c r="B649" s="124">
        <f t="shared" si="10"/>
        <v>42577.25</v>
      </c>
      <c r="C649" s="125">
        <v>6</v>
      </c>
      <c r="D649" s="11">
        <f>ROUND(АТС!F647*$D$41*$D$42/100,2)</f>
        <v>77.87</v>
      </c>
      <c r="E649" s="11">
        <f>ROUND(АТС!F647*$E$41*$E$42/100,2)</f>
        <v>71.55</v>
      </c>
      <c r="F649" s="11">
        <f>ROUND(АТС!$F647*$F$41*$F$42/100,2)</f>
        <v>48.72</v>
      </c>
      <c r="G649" s="11">
        <f>ROUND(АТС!$F647*$G$41*$G$42/100,2)</f>
        <v>28.52</v>
      </c>
    </row>
    <row r="650" spans="1:7" x14ac:dyDescent="0.25">
      <c r="A650" s="251"/>
      <c r="B650" s="124">
        <f t="shared" si="10"/>
        <v>42577.291669999999</v>
      </c>
      <c r="C650" s="125">
        <v>7</v>
      </c>
      <c r="D650" s="11">
        <f>ROUND(АТС!F648*$D$41*$D$42/100,2)</f>
        <v>110.67</v>
      </c>
      <c r="E650" s="11">
        <f>ROUND(АТС!F648*$E$41*$E$42/100,2)</f>
        <v>101.7</v>
      </c>
      <c r="F650" s="11">
        <f>ROUND(АТС!$F648*$F$41*$F$42/100,2)</f>
        <v>69.25</v>
      </c>
      <c r="G650" s="11">
        <f>ROUND(АТС!$F648*$G$41*$G$42/100,2)</f>
        <v>40.54</v>
      </c>
    </row>
    <row r="651" spans="1:7" x14ac:dyDescent="0.25">
      <c r="A651" s="251"/>
      <c r="B651" s="122">
        <f t="shared" si="10"/>
        <v>42577.333330000001</v>
      </c>
      <c r="C651" s="125">
        <v>8</v>
      </c>
      <c r="D651" s="11">
        <f>ROUND(АТС!F649*$D$41*$D$42/100,2)</f>
        <v>95.66</v>
      </c>
      <c r="E651" s="11">
        <f>ROUND(АТС!F649*$E$41*$E$42/100,2)</f>
        <v>87.91</v>
      </c>
      <c r="F651" s="11">
        <f>ROUND(АТС!$F649*$F$41*$F$42/100,2)</f>
        <v>59.86</v>
      </c>
      <c r="G651" s="11">
        <f>ROUND(АТС!$F649*$G$41*$G$42/100,2)</f>
        <v>35.04</v>
      </c>
    </row>
    <row r="652" spans="1:7" x14ac:dyDescent="0.25">
      <c r="A652" s="251"/>
      <c r="B652" s="124">
        <f t="shared" si="10"/>
        <v>42577.375</v>
      </c>
      <c r="C652" s="125">
        <v>9</v>
      </c>
      <c r="D652" s="11">
        <f>ROUND(АТС!F650*$D$41*$D$42/100,2)</f>
        <v>80.209999999999994</v>
      </c>
      <c r="E652" s="11">
        <f>ROUND(АТС!F650*$E$41*$E$42/100,2)</f>
        <v>73.709999999999994</v>
      </c>
      <c r="F652" s="11">
        <f>ROUND(АТС!$F650*$F$41*$F$42/100,2)</f>
        <v>50.19</v>
      </c>
      <c r="G652" s="11">
        <f>ROUND(АТС!$F650*$G$41*$G$42/100,2)</f>
        <v>29.38</v>
      </c>
    </row>
    <row r="653" spans="1:7" x14ac:dyDescent="0.25">
      <c r="A653" s="251"/>
      <c r="B653" s="124">
        <f t="shared" si="10"/>
        <v>42577.416669999999</v>
      </c>
      <c r="C653" s="125">
        <v>10</v>
      </c>
      <c r="D653" s="11">
        <f>ROUND(АТС!F651*$D$41*$D$42/100,2)</f>
        <v>75.599999999999994</v>
      </c>
      <c r="E653" s="11">
        <f>ROUND(АТС!F651*$E$41*$E$42/100,2)</f>
        <v>69.47</v>
      </c>
      <c r="F653" s="11">
        <f>ROUND(АТС!$F651*$F$41*$F$42/100,2)</f>
        <v>47.3</v>
      </c>
      <c r="G653" s="11">
        <f>ROUND(АТС!$F651*$G$41*$G$42/100,2)</f>
        <v>27.69</v>
      </c>
    </row>
    <row r="654" spans="1:7" x14ac:dyDescent="0.25">
      <c r="A654" s="251"/>
      <c r="B654" s="124">
        <f t="shared" si="10"/>
        <v>42577.458330000001</v>
      </c>
      <c r="C654" s="125">
        <v>11</v>
      </c>
      <c r="D654" s="11">
        <f>ROUND(АТС!F652*$D$41*$D$42/100,2)</f>
        <v>75.599999999999994</v>
      </c>
      <c r="E654" s="11">
        <f>ROUND(АТС!F652*$E$41*$E$42/100,2)</f>
        <v>69.47</v>
      </c>
      <c r="F654" s="11">
        <f>ROUND(АТС!$F652*$F$41*$F$42/100,2)</f>
        <v>47.31</v>
      </c>
      <c r="G654" s="11">
        <f>ROUND(АТС!$F652*$G$41*$G$42/100,2)</f>
        <v>27.69</v>
      </c>
    </row>
    <row r="655" spans="1:7" x14ac:dyDescent="0.25">
      <c r="A655" s="251"/>
      <c r="B655" s="122">
        <f t="shared" si="10"/>
        <v>42577.5</v>
      </c>
      <c r="C655" s="125">
        <v>12</v>
      </c>
      <c r="D655" s="11">
        <f>ROUND(АТС!F653*$D$41*$D$42/100,2)</f>
        <v>75.58</v>
      </c>
      <c r="E655" s="11">
        <f>ROUND(АТС!F653*$E$41*$E$42/100,2)</f>
        <v>69.45</v>
      </c>
      <c r="F655" s="11">
        <f>ROUND(АТС!$F653*$F$41*$F$42/100,2)</f>
        <v>47.29</v>
      </c>
      <c r="G655" s="11">
        <f>ROUND(АТС!$F653*$G$41*$G$42/100,2)</f>
        <v>27.68</v>
      </c>
    </row>
    <row r="656" spans="1:7" x14ac:dyDescent="0.25">
      <c r="A656" s="251"/>
      <c r="B656" s="124">
        <f t="shared" si="10"/>
        <v>42577.541669999999</v>
      </c>
      <c r="C656" s="125">
        <v>13</v>
      </c>
      <c r="D656" s="11">
        <f>ROUND(АТС!F654*$D$41*$D$42/100,2)</f>
        <v>75.56</v>
      </c>
      <c r="E656" s="11">
        <f>ROUND(АТС!F654*$E$41*$E$42/100,2)</f>
        <v>69.430000000000007</v>
      </c>
      <c r="F656" s="11">
        <f>ROUND(АТС!$F654*$F$41*$F$42/100,2)</f>
        <v>47.28</v>
      </c>
      <c r="G656" s="11">
        <f>ROUND(АТС!$F654*$G$41*$G$42/100,2)</f>
        <v>27.68</v>
      </c>
    </row>
    <row r="657" spans="1:7" x14ac:dyDescent="0.25">
      <c r="A657" s="251"/>
      <c r="B657" s="124">
        <f t="shared" si="10"/>
        <v>42577.583330000001</v>
      </c>
      <c r="C657" s="125">
        <v>14</v>
      </c>
      <c r="D657" s="11">
        <f>ROUND(АТС!F655*$D$41*$D$42/100,2)</f>
        <v>74.12</v>
      </c>
      <c r="E657" s="11">
        <f>ROUND(АТС!F655*$E$41*$E$42/100,2)</f>
        <v>68.11</v>
      </c>
      <c r="F657" s="11">
        <f>ROUND(АТС!$F655*$F$41*$F$42/100,2)</f>
        <v>46.38</v>
      </c>
      <c r="G657" s="11">
        <f>ROUND(АТС!$F655*$G$41*$G$42/100,2)</f>
        <v>27.15</v>
      </c>
    </row>
    <row r="658" spans="1:7" x14ac:dyDescent="0.25">
      <c r="A658" s="251"/>
      <c r="B658" s="124">
        <f t="shared" si="10"/>
        <v>42577.625</v>
      </c>
      <c r="C658" s="125">
        <v>15</v>
      </c>
      <c r="D658" s="11">
        <f>ROUND(АТС!F656*$D$41*$D$42/100,2)</f>
        <v>75.56</v>
      </c>
      <c r="E658" s="11">
        <f>ROUND(АТС!F656*$E$41*$E$42/100,2)</f>
        <v>69.430000000000007</v>
      </c>
      <c r="F658" s="11">
        <f>ROUND(АТС!$F656*$F$41*$F$42/100,2)</f>
        <v>47.28</v>
      </c>
      <c r="G658" s="11">
        <f>ROUND(АТС!$F656*$G$41*$G$42/100,2)</f>
        <v>27.68</v>
      </c>
    </row>
    <row r="659" spans="1:7" x14ac:dyDescent="0.25">
      <c r="A659" s="251"/>
      <c r="B659" s="122">
        <f t="shared" si="10"/>
        <v>42577.666669999999</v>
      </c>
      <c r="C659" s="125">
        <v>16</v>
      </c>
      <c r="D659" s="11">
        <f>ROUND(АТС!F657*$D$41*$D$42/100,2)</f>
        <v>77.17</v>
      </c>
      <c r="E659" s="11">
        <f>ROUND(АТС!F657*$E$41*$E$42/100,2)</f>
        <v>70.91</v>
      </c>
      <c r="F659" s="11">
        <f>ROUND(АТС!$F657*$F$41*$F$42/100,2)</f>
        <v>48.29</v>
      </c>
      <c r="G659" s="11">
        <f>ROUND(АТС!$F657*$G$41*$G$42/100,2)</f>
        <v>28.27</v>
      </c>
    </row>
    <row r="660" spans="1:7" x14ac:dyDescent="0.25">
      <c r="A660" s="251"/>
      <c r="B660" s="124">
        <f t="shared" si="10"/>
        <v>42577.708330000001</v>
      </c>
      <c r="C660" s="125">
        <v>17</v>
      </c>
      <c r="D660" s="11">
        <f>ROUND(АТС!F658*$D$41*$D$42/100,2)</f>
        <v>80.39</v>
      </c>
      <c r="E660" s="11">
        <f>ROUND(АТС!F658*$E$41*$E$42/100,2)</f>
        <v>73.87</v>
      </c>
      <c r="F660" s="11">
        <f>ROUND(АТС!$F658*$F$41*$F$42/100,2)</f>
        <v>50.3</v>
      </c>
      <c r="G660" s="11">
        <f>ROUND(АТС!$F658*$G$41*$G$42/100,2)</f>
        <v>29.45</v>
      </c>
    </row>
    <row r="661" spans="1:7" x14ac:dyDescent="0.25">
      <c r="A661" s="251"/>
      <c r="B661" s="124">
        <f t="shared" si="10"/>
        <v>42577.75</v>
      </c>
      <c r="C661" s="125">
        <v>18</v>
      </c>
      <c r="D661" s="11">
        <f>ROUND(АТС!F659*$D$41*$D$42/100,2)</f>
        <v>85.43</v>
      </c>
      <c r="E661" s="11">
        <f>ROUND(АТС!F659*$E$41*$E$42/100,2)</f>
        <v>78.510000000000005</v>
      </c>
      <c r="F661" s="11">
        <f>ROUND(АТС!$F659*$F$41*$F$42/100,2)</f>
        <v>53.46</v>
      </c>
      <c r="G661" s="11">
        <f>ROUND(АТС!$F659*$G$41*$G$42/100,2)</f>
        <v>31.3</v>
      </c>
    </row>
    <row r="662" spans="1:7" x14ac:dyDescent="0.25">
      <c r="A662" s="251"/>
      <c r="B662" s="124">
        <f t="shared" si="10"/>
        <v>42577.791669999999</v>
      </c>
      <c r="C662" s="125">
        <v>19</v>
      </c>
      <c r="D662" s="11">
        <f>ROUND(АТС!F660*$D$41*$D$42/100,2)</f>
        <v>80.58</v>
      </c>
      <c r="E662" s="11">
        <f>ROUND(АТС!F660*$E$41*$E$42/100,2)</f>
        <v>74.05</v>
      </c>
      <c r="F662" s="11">
        <f>ROUND(АТС!$F660*$F$41*$F$42/100,2)</f>
        <v>50.42</v>
      </c>
      <c r="G662" s="11">
        <f>ROUND(АТС!$F660*$G$41*$G$42/100,2)</f>
        <v>29.52</v>
      </c>
    </row>
    <row r="663" spans="1:7" x14ac:dyDescent="0.25">
      <c r="A663" s="251"/>
      <c r="B663" s="122">
        <f t="shared" si="10"/>
        <v>42577.833330000001</v>
      </c>
      <c r="C663" s="125">
        <v>20</v>
      </c>
      <c r="D663" s="11">
        <f>ROUND(АТС!F661*$D$41*$D$42/100,2)</f>
        <v>76.599999999999994</v>
      </c>
      <c r="E663" s="11">
        <f>ROUND(АТС!F661*$E$41*$E$42/100,2)</f>
        <v>70.39</v>
      </c>
      <c r="F663" s="11">
        <f>ROUND(АТС!$F661*$F$41*$F$42/100,2)</f>
        <v>47.93</v>
      </c>
      <c r="G663" s="11">
        <f>ROUND(АТС!$F661*$G$41*$G$42/100,2)</f>
        <v>28.06</v>
      </c>
    </row>
    <row r="664" spans="1:7" x14ac:dyDescent="0.25">
      <c r="A664" s="251"/>
      <c r="B664" s="124">
        <f t="shared" si="10"/>
        <v>42577.875</v>
      </c>
      <c r="C664" s="125">
        <v>21</v>
      </c>
      <c r="D664" s="11">
        <f>ROUND(АТС!F662*$D$41*$D$42/100,2)</f>
        <v>76.78</v>
      </c>
      <c r="E664" s="11">
        <f>ROUND(АТС!F662*$E$41*$E$42/100,2)</f>
        <v>70.55</v>
      </c>
      <c r="F664" s="11">
        <f>ROUND(АТС!$F662*$F$41*$F$42/100,2)</f>
        <v>48.04</v>
      </c>
      <c r="G664" s="11">
        <f>ROUND(АТС!$F662*$G$41*$G$42/100,2)</f>
        <v>28.12</v>
      </c>
    </row>
    <row r="665" spans="1:7" x14ac:dyDescent="0.25">
      <c r="A665" s="251"/>
      <c r="B665" s="124">
        <f t="shared" si="10"/>
        <v>42577.916669999999</v>
      </c>
      <c r="C665" s="125">
        <v>22</v>
      </c>
      <c r="D665" s="11">
        <f>ROUND(АТС!F663*$D$41*$D$42/100,2)</f>
        <v>77.16</v>
      </c>
      <c r="E665" s="11">
        <f>ROUND(АТС!F663*$E$41*$E$42/100,2)</f>
        <v>70.91</v>
      </c>
      <c r="F665" s="11">
        <f>ROUND(АТС!$F663*$F$41*$F$42/100,2)</f>
        <v>48.29</v>
      </c>
      <c r="G665" s="11">
        <f>ROUND(АТС!$F663*$G$41*$G$42/100,2)</f>
        <v>28.27</v>
      </c>
    </row>
    <row r="666" spans="1:7" x14ac:dyDescent="0.25">
      <c r="A666" s="251"/>
      <c r="B666" s="124">
        <f t="shared" si="10"/>
        <v>42577.958330000001</v>
      </c>
      <c r="C666" s="125">
        <v>23</v>
      </c>
      <c r="D666" s="11">
        <f>ROUND(АТС!F664*$D$41*$D$42/100,2)</f>
        <v>90.34</v>
      </c>
      <c r="E666" s="11">
        <f>ROUND(АТС!F664*$E$41*$E$42/100,2)</f>
        <v>83.02</v>
      </c>
      <c r="F666" s="11">
        <f>ROUND(АТС!$F664*$F$41*$F$42/100,2)</f>
        <v>56.53</v>
      </c>
      <c r="G666" s="11">
        <f>ROUND(АТС!$F664*$G$41*$G$42/100,2)</f>
        <v>33.090000000000003</v>
      </c>
    </row>
    <row r="667" spans="1:7" x14ac:dyDescent="0.25">
      <c r="A667" s="251"/>
      <c r="B667" s="122">
        <f t="shared" si="10"/>
        <v>42578</v>
      </c>
      <c r="C667" s="125">
        <v>0</v>
      </c>
      <c r="D667" s="11">
        <f>ROUND(АТС!F665*$D$41*$D$42/100,2)</f>
        <v>76.13</v>
      </c>
      <c r="E667" s="11">
        <f>ROUND(АТС!F665*$E$41*$E$42/100,2)</f>
        <v>69.959999999999994</v>
      </c>
      <c r="F667" s="11">
        <f>ROUND(АТС!$F665*$F$41*$F$42/100,2)</f>
        <v>47.64</v>
      </c>
      <c r="G667" s="11">
        <f>ROUND(АТС!$F665*$G$41*$G$42/100,2)</f>
        <v>27.89</v>
      </c>
    </row>
    <row r="668" spans="1:7" x14ac:dyDescent="0.25">
      <c r="A668" s="251"/>
      <c r="B668" s="124">
        <f t="shared" si="10"/>
        <v>42578.041669999999</v>
      </c>
      <c r="C668" s="125">
        <v>1</v>
      </c>
      <c r="D668" s="11">
        <f>ROUND(АТС!F666*$D$41*$D$42/100,2)</f>
        <v>76.319999999999993</v>
      </c>
      <c r="E668" s="11">
        <f>ROUND(АТС!F666*$E$41*$E$42/100,2)</f>
        <v>70.13</v>
      </c>
      <c r="F668" s="11">
        <f>ROUND(АТС!$F666*$F$41*$F$42/100,2)</f>
        <v>47.76</v>
      </c>
      <c r="G668" s="11">
        <f>ROUND(АТС!$F666*$G$41*$G$42/100,2)</f>
        <v>27.96</v>
      </c>
    </row>
    <row r="669" spans="1:7" x14ac:dyDescent="0.25">
      <c r="A669" s="251"/>
      <c r="B669" s="124">
        <f t="shared" si="10"/>
        <v>42578.083330000001</v>
      </c>
      <c r="C669" s="125">
        <v>2</v>
      </c>
      <c r="D669" s="11">
        <f>ROUND(АТС!F667*$D$41*$D$42/100,2)</f>
        <v>77.94</v>
      </c>
      <c r="E669" s="11">
        <f>ROUND(АТС!F667*$E$41*$E$42/100,2)</f>
        <v>71.62</v>
      </c>
      <c r="F669" s="11">
        <f>ROUND(АТС!$F667*$F$41*$F$42/100,2)</f>
        <v>48.77</v>
      </c>
      <c r="G669" s="11">
        <f>ROUND(АТС!$F667*$G$41*$G$42/100,2)</f>
        <v>28.55</v>
      </c>
    </row>
    <row r="670" spans="1:7" x14ac:dyDescent="0.25">
      <c r="A670" s="251"/>
      <c r="B670" s="124">
        <f t="shared" si="10"/>
        <v>42578.125</v>
      </c>
      <c r="C670" s="125">
        <v>3</v>
      </c>
      <c r="D670" s="11">
        <f>ROUND(АТС!F668*$D$41*$D$42/100,2)</f>
        <v>77.94</v>
      </c>
      <c r="E670" s="11">
        <f>ROUND(АТС!F668*$E$41*$E$42/100,2)</f>
        <v>71.62</v>
      </c>
      <c r="F670" s="11">
        <f>ROUND(АТС!$F668*$F$41*$F$42/100,2)</f>
        <v>48.77</v>
      </c>
      <c r="G670" s="11">
        <f>ROUND(АТС!$F668*$G$41*$G$42/100,2)</f>
        <v>28.55</v>
      </c>
    </row>
    <row r="671" spans="1:7" x14ac:dyDescent="0.25">
      <c r="A671" s="251"/>
      <c r="B671" s="122">
        <f t="shared" si="10"/>
        <v>42578.166669999999</v>
      </c>
      <c r="C671" s="125">
        <v>4</v>
      </c>
      <c r="D671" s="11">
        <f>ROUND(АТС!F669*$D$41*$D$42/100,2)</f>
        <v>85.17</v>
      </c>
      <c r="E671" s="11">
        <f>ROUND(АТС!F669*$E$41*$E$42/100,2)</f>
        <v>78.27</v>
      </c>
      <c r="F671" s="11">
        <f>ROUND(АТС!$F669*$F$41*$F$42/100,2)</f>
        <v>53.3</v>
      </c>
      <c r="G671" s="11">
        <f>ROUND(АТС!$F669*$G$41*$G$42/100,2)</f>
        <v>31.2</v>
      </c>
    </row>
    <row r="672" spans="1:7" x14ac:dyDescent="0.25">
      <c r="A672" s="251"/>
      <c r="B672" s="124">
        <f t="shared" si="10"/>
        <v>42578.208330000001</v>
      </c>
      <c r="C672" s="125">
        <v>5</v>
      </c>
      <c r="D672" s="11">
        <f>ROUND(АТС!F670*$D$41*$D$42/100,2)</f>
        <v>87.2</v>
      </c>
      <c r="E672" s="11">
        <f>ROUND(АТС!F670*$E$41*$E$42/100,2)</f>
        <v>80.14</v>
      </c>
      <c r="F672" s="11">
        <f>ROUND(АТС!$F670*$F$41*$F$42/100,2)</f>
        <v>54.57</v>
      </c>
      <c r="G672" s="11">
        <f>ROUND(АТС!$F670*$G$41*$G$42/100,2)</f>
        <v>31.94</v>
      </c>
    </row>
    <row r="673" spans="1:7" x14ac:dyDescent="0.25">
      <c r="A673" s="251"/>
      <c r="B673" s="124">
        <f t="shared" si="10"/>
        <v>42578.25</v>
      </c>
      <c r="C673" s="125">
        <v>6</v>
      </c>
      <c r="D673" s="11">
        <f>ROUND(АТС!F671*$D$41*$D$42/100,2)</f>
        <v>83.28</v>
      </c>
      <c r="E673" s="11">
        <f>ROUND(АТС!F671*$E$41*$E$42/100,2)</f>
        <v>76.53</v>
      </c>
      <c r="F673" s="11">
        <f>ROUND(АТС!$F671*$F$41*$F$42/100,2)</f>
        <v>52.12</v>
      </c>
      <c r="G673" s="11">
        <f>ROUND(АТС!$F671*$G$41*$G$42/100,2)</f>
        <v>30.51</v>
      </c>
    </row>
    <row r="674" spans="1:7" x14ac:dyDescent="0.25">
      <c r="A674" s="251"/>
      <c r="B674" s="124">
        <f t="shared" si="10"/>
        <v>42578.291669999999</v>
      </c>
      <c r="C674" s="125">
        <v>7</v>
      </c>
      <c r="D674" s="11">
        <f>ROUND(АТС!F672*$D$41*$D$42/100,2)</f>
        <v>120.3</v>
      </c>
      <c r="E674" s="11">
        <f>ROUND(АТС!F672*$E$41*$E$42/100,2)</f>
        <v>110.55</v>
      </c>
      <c r="F674" s="11">
        <f>ROUND(АТС!$F672*$F$41*$F$42/100,2)</f>
        <v>75.28</v>
      </c>
      <c r="G674" s="11">
        <f>ROUND(АТС!$F672*$G$41*$G$42/100,2)</f>
        <v>44.07</v>
      </c>
    </row>
    <row r="675" spans="1:7" x14ac:dyDescent="0.25">
      <c r="A675" s="251"/>
      <c r="B675" s="122">
        <f t="shared" si="10"/>
        <v>42578.333330000001</v>
      </c>
      <c r="C675" s="125">
        <v>8</v>
      </c>
      <c r="D675" s="11">
        <f>ROUND(АТС!F673*$D$41*$D$42/100,2)</f>
        <v>99.38</v>
      </c>
      <c r="E675" s="11">
        <f>ROUND(АТС!F673*$E$41*$E$42/100,2)</f>
        <v>91.32</v>
      </c>
      <c r="F675" s="11">
        <f>ROUND(АТС!$F673*$F$41*$F$42/100,2)</f>
        <v>62.19</v>
      </c>
      <c r="G675" s="11">
        <f>ROUND(АТС!$F673*$G$41*$G$42/100,2)</f>
        <v>36.4</v>
      </c>
    </row>
    <row r="676" spans="1:7" x14ac:dyDescent="0.25">
      <c r="A676" s="251"/>
      <c r="B676" s="124">
        <f t="shared" si="10"/>
        <v>42578.375</v>
      </c>
      <c r="C676" s="125">
        <v>9</v>
      </c>
      <c r="D676" s="11">
        <f>ROUND(АТС!F674*$D$41*$D$42/100,2)</f>
        <v>83.69</v>
      </c>
      <c r="E676" s="11">
        <f>ROUND(АТС!F674*$E$41*$E$42/100,2)</f>
        <v>76.91</v>
      </c>
      <c r="F676" s="11">
        <f>ROUND(АТС!$F674*$F$41*$F$42/100,2)</f>
        <v>52.37</v>
      </c>
      <c r="G676" s="11">
        <f>ROUND(АТС!$F674*$G$41*$G$42/100,2)</f>
        <v>30.66</v>
      </c>
    </row>
    <row r="677" spans="1:7" x14ac:dyDescent="0.25">
      <c r="A677" s="251"/>
      <c r="B677" s="124">
        <f t="shared" si="10"/>
        <v>42578.416669999999</v>
      </c>
      <c r="C677" s="125">
        <v>10</v>
      </c>
      <c r="D677" s="11">
        <f>ROUND(АТС!F675*$D$41*$D$42/100,2)</f>
        <v>77.17</v>
      </c>
      <c r="E677" s="11">
        <f>ROUND(АТС!F675*$E$41*$E$42/100,2)</f>
        <v>70.91</v>
      </c>
      <c r="F677" s="11">
        <f>ROUND(АТС!$F675*$F$41*$F$42/100,2)</f>
        <v>48.29</v>
      </c>
      <c r="G677" s="11">
        <f>ROUND(АТС!$F675*$G$41*$G$42/100,2)</f>
        <v>28.27</v>
      </c>
    </row>
    <row r="678" spans="1:7" x14ac:dyDescent="0.25">
      <c r="A678" s="251"/>
      <c r="B678" s="124">
        <f t="shared" si="10"/>
        <v>42578.458330000001</v>
      </c>
      <c r="C678" s="125">
        <v>11</v>
      </c>
      <c r="D678" s="11">
        <f>ROUND(АТС!F676*$D$41*$D$42/100,2)</f>
        <v>74.22</v>
      </c>
      <c r="E678" s="11">
        <f>ROUND(АТС!F676*$E$41*$E$42/100,2)</f>
        <v>68.2</v>
      </c>
      <c r="F678" s="11">
        <f>ROUND(АТС!$F676*$F$41*$F$42/100,2)</f>
        <v>46.44</v>
      </c>
      <c r="G678" s="11">
        <f>ROUND(АТС!$F676*$G$41*$G$42/100,2)</f>
        <v>27.19</v>
      </c>
    </row>
    <row r="679" spans="1:7" x14ac:dyDescent="0.25">
      <c r="A679" s="251"/>
      <c r="B679" s="122">
        <f t="shared" si="10"/>
        <v>42578.5</v>
      </c>
      <c r="C679" s="125">
        <v>12</v>
      </c>
      <c r="D679" s="11">
        <f>ROUND(АТС!F677*$D$41*$D$42/100,2)</f>
        <v>74.19</v>
      </c>
      <c r="E679" s="11">
        <f>ROUND(АТС!F677*$E$41*$E$42/100,2)</f>
        <v>68.180000000000007</v>
      </c>
      <c r="F679" s="11">
        <f>ROUND(АТС!$F677*$F$41*$F$42/100,2)</f>
        <v>46.43</v>
      </c>
      <c r="G679" s="11">
        <f>ROUND(АТС!$F677*$G$41*$G$42/100,2)</f>
        <v>27.18</v>
      </c>
    </row>
    <row r="680" spans="1:7" x14ac:dyDescent="0.25">
      <c r="A680" s="251"/>
      <c r="B680" s="124">
        <f t="shared" si="10"/>
        <v>42578.541669999999</v>
      </c>
      <c r="C680" s="125">
        <v>13</v>
      </c>
      <c r="D680" s="11">
        <f>ROUND(АТС!F678*$D$41*$D$42/100,2)</f>
        <v>74.19</v>
      </c>
      <c r="E680" s="11">
        <f>ROUND(АТС!F678*$E$41*$E$42/100,2)</f>
        <v>68.180000000000007</v>
      </c>
      <c r="F680" s="11">
        <f>ROUND(АТС!$F678*$F$41*$F$42/100,2)</f>
        <v>46.42</v>
      </c>
      <c r="G680" s="11">
        <f>ROUND(АТС!$F678*$G$41*$G$42/100,2)</f>
        <v>27.18</v>
      </c>
    </row>
    <row r="681" spans="1:7" x14ac:dyDescent="0.25">
      <c r="A681" s="251"/>
      <c r="B681" s="124">
        <f t="shared" si="10"/>
        <v>42578.583330000001</v>
      </c>
      <c r="C681" s="125">
        <v>14</v>
      </c>
      <c r="D681" s="11">
        <f>ROUND(АТС!F679*$D$41*$D$42/100,2)</f>
        <v>77.14</v>
      </c>
      <c r="E681" s="11">
        <f>ROUND(АТС!F679*$E$41*$E$42/100,2)</f>
        <v>70.89</v>
      </c>
      <c r="F681" s="11">
        <f>ROUND(АТС!$F679*$F$41*$F$42/100,2)</f>
        <v>48.27</v>
      </c>
      <c r="G681" s="11">
        <f>ROUND(АТС!$F679*$G$41*$G$42/100,2)</f>
        <v>28.26</v>
      </c>
    </row>
    <row r="682" spans="1:7" x14ac:dyDescent="0.25">
      <c r="A682" s="251"/>
      <c r="B682" s="124">
        <f t="shared" si="10"/>
        <v>42578.625</v>
      </c>
      <c r="C682" s="125">
        <v>15</v>
      </c>
      <c r="D682" s="11">
        <f>ROUND(АТС!F680*$D$41*$D$42/100,2)</f>
        <v>77.16</v>
      </c>
      <c r="E682" s="11">
        <f>ROUND(АТС!F680*$E$41*$E$42/100,2)</f>
        <v>70.91</v>
      </c>
      <c r="F682" s="11">
        <f>ROUND(АТС!$F680*$F$41*$F$42/100,2)</f>
        <v>48.28</v>
      </c>
      <c r="G682" s="11">
        <f>ROUND(АТС!$F680*$G$41*$G$42/100,2)</f>
        <v>28.27</v>
      </c>
    </row>
    <row r="683" spans="1:7" x14ac:dyDescent="0.25">
      <c r="A683" s="251"/>
      <c r="B683" s="122">
        <f t="shared" si="10"/>
        <v>42578.666669999999</v>
      </c>
      <c r="C683" s="125">
        <v>16</v>
      </c>
      <c r="D683" s="11">
        <f>ROUND(АТС!F681*$D$41*$D$42/100,2)</f>
        <v>78.540000000000006</v>
      </c>
      <c r="E683" s="11">
        <f>ROUND(АТС!F681*$E$41*$E$42/100,2)</f>
        <v>72.17</v>
      </c>
      <c r="F683" s="11">
        <f>ROUND(АТС!$F681*$F$41*$F$42/100,2)</f>
        <v>49.14</v>
      </c>
      <c r="G683" s="11">
        <f>ROUND(АТС!$F681*$G$41*$G$42/100,2)</f>
        <v>28.77</v>
      </c>
    </row>
    <row r="684" spans="1:7" x14ac:dyDescent="0.25">
      <c r="A684" s="251"/>
      <c r="B684" s="124">
        <f t="shared" si="10"/>
        <v>42578.708330000001</v>
      </c>
      <c r="C684" s="125">
        <v>17</v>
      </c>
      <c r="D684" s="11">
        <f>ROUND(АТС!F682*$D$41*$D$42/100,2)</f>
        <v>78.5</v>
      </c>
      <c r="E684" s="11">
        <f>ROUND(АТС!F682*$E$41*$E$42/100,2)</f>
        <v>72.14</v>
      </c>
      <c r="F684" s="11">
        <f>ROUND(АТС!$F682*$F$41*$F$42/100,2)</f>
        <v>49.12</v>
      </c>
      <c r="G684" s="11">
        <f>ROUND(АТС!$F682*$G$41*$G$42/100,2)</f>
        <v>28.76</v>
      </c>
    </row>
    <row r="685" spans="1:7" x14ac:dyDescent="0.25">
      <c r="A685" s="251"/>
      <c r="B685" s="124">
        <f t="shared" si="10"/>
        <v>42578.75</v>
      </c>
      <c r="C685" s="125">
        <v>18</v>
      </c>
      <c r="D685" s="11">
        <f>ROUND(АТС!F683*$D$41*$D$42/100,2)</f>
        <v>82.59</v>
      </c>
      <c r="E685" s="11">
        <f>ROUND(АТС!F683*$E$41*$E$42/100,2)</f>
        <v>75.900000000000006</v>
      </c>
      <c r="F685" s="11">
        <f>ROUND(АТС!$F683*$F$41*$F$42/100,2)</f>
        <v>51.68</v>
      </c>
      <c r="G685" s="11">
        <f>ROUND(АТС!$F683*$G$41*$G$42/100,2)</f>
        <v>30.25</v>
      </c>
    </row>
    <row r="686" spans="1:7" x14ac:dyDescent="0.25">
      <c r="A686" s="251"/>
      <c r="B686" s="124">
        <f t="shared" si="10"/>
        <v>42578.791669999999</v>
      </c>
      <c r="C686" s="125">
        <v>19</v>
      </c>
      <c r="D686" s="11">
        <f>ROUND(АТС!F684*$D$41*$D$42/100,2)</f>
        <v>78.67</v>
      </c>
      <c r="E686" s="11">
        <f>ROUND(АТС!F684*$E$41*$E$42/100,2)</f>
        <v>72.3</v>
      </c>
      <c r="F686" s="11">
        <f>ROUND(АТС!$F684*$F$41*$F$42/100,2)</f>
        <v>49.23</v>
      </c>
      <c r="G686" s="11">
        <f>ROUND(АТС!$F684*$G$41*$G$42/100,2)</f>
        <v>28.82</v>
      </c>
    </row>
    <row r="687" spans="1:7" x14ac:dyDescent="0.25">
      <c r="A687" s="251"/>
      <c r="B687" s="122">
        <f t="shared" si="10"/>
        <v>42578.833330000001</v>
      </c>
      <c r="C687" s="125">
        <v>20</v>
      </c>
      <c r="D687" s="11">
        <f>ROUND(АТС!F685*$D$41*$D$42/100,2)</f>
        <v>76.599999999999994</v>
      </c>
      <c r="E687" s="11">
        <f>ROUND(АТС!F685*$E$41*$E$42/100,2)</f>
        <v>70.39</v>
      </c>
      <c r="F687" s="11">
        <f>ROUND(АТС!$F685*$F$41*$F$42/100,2)</f>
        <v>47.93</v>
      </c>
      <c r="G687" s="11">
        <f>ROUND(АТС!$F685*$G$41*$G$42/100,2)</f>
        <v>28.06</v>
      </c>
    </row>
    <row r="688" spans="1:7" x14ac:dyDescent="0.25">
      <c r="A688" s="251"/>
      <c r="B688" s="124">
        <f t="shared" si="10"/>
        <v>42578.875</v>
      </c>
      <c r="C688" s="125">
        <v>21</v>
      </c>
      <c r="D688" s="11">
        <f>ROUND(АТС!F686*$D$41*$D$42/100,2)</f>
        <v>76.819999999999993</v>
      </c>
      <c r="E688" s="11">
        <f>ROUND(АТС!F686*$E$41*$E$42/100,2)</f>
        <v>70.59</v>
      </c>
      <c r="F688" s="11">
        <f>ROUND(АТС!$F686*$F$41*$F$42/100,2)</f>
        <v>48.07</v>
      </c>
      <c r="G688" s="11">
        <f>ROUND(АТС!$F686*$G$41*$G$42/100,2)</f>
        <v>28.14</v>
      </c>
    </row>
    <row r="689" spans="1:7" x14ac:dyDescent="0.25">
      <c r="A689" s="251"/>
      <c r="B689" s="124">
        <f t="shared" si="10"/>
        <v>42578.916669999999</v>
      </c>
      <c r="C689" s="125">
        <v>22</v>
      </c>
      <c r="D689" s="11">
        <f>ROUND(АТС!F687*$D$41*$D$42/100,2)</f>
        <v>77.17</v>
      </c>
      <c r="E689" s="11">
        <f>ROUND(АТС!F687*$E$41*$E$42/100,2)</f>
        <v>70.91</v>
      </c>
      <c r="F689" s="11">
        <f>ROUND(АТС!$F687*$F$41*$F$42/100,2)</f>
        <v>48.29</v>
      </c>
      <c r="G689" s="11">
        <f>ROUND(АТС!$F687*$G$41*$G$42/100,2)</f>
        <v>28.27</v>
      </c>
    </row>
    <row r="690" spans="1:7" x14ac:dyDescent="0.25">
      <c r="A690" s="251"/>
      <c r="B690" s="124">
        <f t="shared" si="10"/>
        <v>42578.958330000001</v>
      </c>
      <c r="C690" s="125">
        <v>23</v>
      </c>
      <c r="D690" s="11">
        <f>ROUND(АТС!F688*$D$41*$D$42/100,2)</f>
        <v>88.21</v>
      </c>
      <c r="E690" s="11">
        <f>ROUND(АТС!F688*$E$41*$E$42/100,2)</f>
        <v>81.06</v>
      </c>
      <c r="F690" s="11">
        <f>ROUND(АТС!$F688*$F$41*$F$42/100,2)</f>
        <v>55.2</v>
      </c>
      <c r="G690" s="11">
        <f>ROUND(АТС!$F688*$G$41*$G$42/100,2)</f>
        <v>32.31</v>
      </c>
    </row>
    <row r="691" spans="1:7" x14ac:dyDescent="0.25">
      <c r="A691" s="251"/>
      <c r="B691" s="122">
        <f t="shared" si="10"/>
        <v>42579</v>
      </c>
      <c r="C691" s="125">
        <v>0</v>
      </c>
      <c r="D691" s="11">
        <f>ROUND(АТС!F689*$D$41*$D$42/100,2)</f>
        <v>76</v>
      </c>
      <c r="E691" s="11">
        <f>ROUND(АТС!F689*$E$41*$E$42/100,2)</f>
        <v>69.84</v>
      </c>
      <c r="F691" s="11">
        <f>ROUND(АТС!$F689*$F$41*$F$42/100,2)</f>
        <v>47.56</v>
      </c>
      <c r="G691" s="11">
        <f>ROUND(АТС!$F689*$G$41*$G$42/100,2)</f>
        <v>27.84</v>
      </c>
    </row>
    <row r="692" spans="1:7" x14ac:dyDescent="0.25">
      <c r="A692" s="251"/>
      <c r="B692" s="124">
        <f t="shared" si="10"/>
        <v>42579.041669999999</v>
      </c>
      <c r="C692" s="125">
        <v>1</v>
      </c>
      <c r="D692" s="11">
        <f>ROUND(АТС!F690*$D$41*$D$42/100,2)</f>
        <v>74.75</v>
      </c>
      <c r="E692" s="11">
        <f>ROUND(АТС!F690*$E$41*$E$42/100,2)</f>
        <v>68.69</v>
      </c>
      <c r="F692" s="11">
        <f>ROUND(АТС!$F690*$F$41*$F$42/100,2)</f>
        <v>46.78</v>
      </c>
      <c r="G692" s="11">
        <f>ROUND(АТС!$F690*$G$41*$G$42/100,2)</f>
        <v>27.38</v>
      </c>
    </row>
    <row r="693" spans="1:7" x14ac:dyDescent="0.25">
      <c r="A693" s="251"/>
      <c r="B693" s="124">
        <f t="shared" si="10"/>
        <v>42579.083330000001</v>
      </c>
      <c r="C693" s="125">
        <v>2</v>
      </c>
      <c r="D693" s="11">
        <f>ROUND(АТС!F691*$D$41*$D$42/100,2)</f>
        <v>77.94</v>
      </c>
      <c r="E693" s="11">
        <f>ROUND(АТС!F691*$E$41*$E$42/100,2)</f>
        <v>71.62</v>
      </c>
      <c r="F693" s="11">
        <f>ROUND(АТС!$F691*$F$41*$F$42/100,2)</f>
        <v>48.77</v>
      </c>
      <c r="G693" s="11">
        <f>ROUND(АТС!$F691*$G$41*$G$42/100,2)</f>
        <v>28.55</v>
      </c>
    </row>
    <row r="694" spans="1:7" x14ac:dyDescent="0.25">
      <c r="A694" s="251"/>
      <c r="B694" s="124">
        <f t="shared" si="10"/>
        <v>42579.125</v>
      </c>
      <c r="C694" s="125">
        <v>3</v>
      </c>
      <c r="D694" s="35">
        <f>ROUND(АТС!F692*$D$41*$D$42/100,2)</f>
        <v>77.95</v>
      </c>
      <c r="E694" s="35">
        <f>ROUND(АТС!F692*$E$41*$E$42/100,2)</f>
        <v>71.63</v>
      </c>
      <c r="F694" s="35">
        <f>ROUND(АТС!$F692*$F$41*$F$42/100,2)</f>
        <v>48.77</v>
      </c>
      <c r="G694" s="35">
        <f>ROUND(АТС!$F692*$G$41*$G$42/100,2)</f>
        <v>28.55</v>
      </c>
    </row>
    <row r="695" spans="1:7" x14ac:dyDescent="0.25">
      <c r="A695" s="251"/>
      <c r="B695" s="124">
        <f t="shared" si="10"/>
        <v>42579.166669999999</v>
      </c>
      <c r="C695" s="125">
        <v>4</v>
      </c>
      <c r="D695" s="35">
        <f>ROUND(АТС!F693*$D$41*$D$42/100,2)</f>
        <v>83.26</v>
      </c>
      <c r="E695" s="35">
        <f>ROUND(АТС!F693*$E$41*$E$42/100,2)</f>
        <v>76.510000000000005</v>
      </c>
      <c r="F695" s="35">
        <f>ROUND(АТС!$F693*$F$41*$F$42/100,2)</f>
        <v>52.1</v>
      </c>
      <c r="G695" s="35">
        <f>ROUND(АТС!$F693*$G$41*$G$42/100,2)</f>
        <v>30.5</v>
      </c>
    </row>
    <row r="696" spans="1:7" x14ac:dyDescent="0.25">
      <c r="A696" s="251"/>
      <c r="B696" s="124">
        <f t="shared" si="10"/>
        <v>42579.208330000001</v>
      </c>
      <c r="C696" s="125">
        <v>5</v>
      </c>
      <c r="D696" s="35">
        <f>ROUND(АТС!F694*$D$41*$D$42/100,2)</f>
        <v>83.25</v>
      </c>
      <c r="E696" s="35">
        <f>ROUND(АТС!F694*$E$41*$E$42/100,2)</f>
        <v>76.5</v>
      </c>
      <c r="F696" s="35">
        <f>ROUND(АТС!$F694*$F$41*$F$42/100,2)</f>
        <v>52.09</v>
      </c>
      <c r="G696" s="35">
        <f>ROUND(АТС!$F694*$G$41*$G$42/100,2)</f>
        <v>30.49</v>
      </c>
    </row>
    <row r="697" spans="1:7" x14ac:dyDescent="0.25">
      <c r="A697" s="251"/>
      <c r="B697" s="124">
        <f t="shared" si="10"/>
        <v>42579.25</v>
      </c>
      <c r="C697" s="125">
        <v>6</v>
      </c>
      <c r="D697" s="35">
        <f>ROUND(АТС!F695*$D$41*$D$42/100,2)</f>
        <v>77.959999999999994</v>
      </c>
      <c r="E697" s="35">
        <f>ROUND(АТС!F695*$E$41*$E$42/100,2)</f>
        <v>71.64</v>
      </c>
      <c r="F697" s="35">
        <f>ROUND(АТС!$F695*$F$41*$F$42/100,2)</f>
        <v>48.78</v>
      </c>
      <c r="G697" s="35">
        <f>ROUND(АТС!$F695*$G$41*$G$42/100,2)</f>
        <v>28.56</v>
      </c>
    </row>
    <row r="698" spans="1:7" x14ac:dyDescent="0.25">
      <c r="A698" s="251"/>
      <c r="B698" s="124">
        <f t="shared" si="10"/>
        <v>42579.291669999999</v>
      </c>
      <c r="C698" s="125">
        <v>7</v>
      </c>
      <c r="D698" s="35">
        <f>ROUND(АТС!F696*$D$41*$D$42/100,2)</f>
        <v>120.4</v>
      </c>
      <c r="E698" s="35">
        <f>ROUND(АТС!F696*$E$41*$E$42/100,2)</f>
        <v>110.64</v>
      </c>
      <c r="F698" s="35">
        <f>ROUND(АТС!$F696*$F$41*$F$42/100,2)</f>
        <v>75.34</v>
      </c>
      <c r="G698" s="35">
        <f>ROUND(АТС!$F696*$G$41*$G$42/100,2)</f>
        <v>44.1</v>
      </c>
    </row>
    <row r="699" spans="1:7" x14ac:dyDescent="0.25">
      <c r="A699" s="251"/>
      <c r="B699" s="124">
        <f t="shared" si="10"/>
        <v>42579.333330000001</v>
      </c>
      <c r="C699" s="125">
        <v>8</v>
      </c>
      <c r="D699" s="35">
        <f>ROUND(АТС!F697*$D$41*$D$42/100,2)</f>
        <v>99.44</v>
      </c>
      <c r="E699" s="35">
        <f>ROUND(АТС!F697*$E$41*$E$42/100,2)</f>
        <v>91.38</v>
      </c>
      <c r="F699" s="35">
        <f>ROUND(АТС!$F697*$F$41*$F$42/100,2)</f>
        <v>62.22</v>
      </c>
      <c r="G699" s="35">
        <f>ROUND(АТС!$F697*$G$41*$G$42/100,2)</f>
        <v>36.42</v>
      </c>
    </row>
    <row r="700" spans="1:7" x14ac:dyDescent="0.25">
      <c r="A700" s="251"/>
      <c r="B700" s="124">
        <f t="shared" si="10"/>
        <v>42579.375</v>
      </c>
      <c r="C700" s="125">
        <v>9</v>
      </c>
      <c r="D700" s="35">
        <f>ROUND(АТС!F698*$D$41*$D$42/100,2)</f>
        <v>80.31</v>
      </c>
      <c r="E700" s="35">
        <f>ROUND(АТС!F698*$E$41*$E$42/100,2)</f>
        <v>73.8</v>
      </c>
      <c r="F700" s="35">
        <f>ROUND(АТС!$F698*$F$41*$F$42/100,2)</f>
        <v>50.25</v>
      </c>
      <c r="G700" s="35">
        <f>ROUND(АТС!$F698*$G$41*$G$42/100,2)</f>
        <v>29.42</v>
      </c>
    </row>
    <row r="701" spans="1:7" x14ac:dyDescent="0.25">
      <c r="A701" s="251"/>
      <c r="B701" s="124">
        <f t="shared" si="10"/>
        <v>42579.416669999999</v>
      </c>
      <c r="C701" s="125">
        <v>10</v>
      </c>
      <c r="D701" s="35">
        <f>ROUND(АТС!F699*$D$41*$D$42/100,2)</f>
        <v>74.260000000000005</v>
      </c>
      <c r="E701" s="35">
        <f>ROUND(АТС!F699*$E$41*$E$42/100,2)</f>
        <v>68.25</v>
      </c>
      <c r="F701" s="35">
        <f>ROUND(АТС!$F699*$F$41*$F$42/100,2)</f>
        <v>46.47</v>
      </c>
      <c r="G701" s="35">
        <f>ROUND(АТС!$F699*$G$41*$G$42/100,2)</f>
        <v>27.2</v>
      </c>
    </row>
    <row r="702" spans="1:7" x14ac:dyDescent="0.25">
      <c r="A702" s="251"/>
      <c r="B702" s="124">
        <f t="shared" si="10"/>
        <v>42579.458330000001</v>
      </c>
      <c r="C702" s="125">
        <v>11</v>
      </c>
      <c r="D702" s="35">
        <f>ROUND(АТС!F700*$D$41*$D$42/100,2)</f>
        <v>74.27</v>
      </c>
      <c r="E702" s="35">
        <f>ROUND(АТС!F700*$E$41*$E$42/100,2)</f>
        <v>68.25</v>
      </c>
      <c r="F702" s="35">
        <f>ROUND(АТС!$F700*$F$41*$F$42/100,2)</f>
        <v>46.47</v>
      </c>
      <c r="G702" s="35">
        <f>ROUND(АТС!$F700*$G$41*$G$42/100,2)</f>
        <v>27.21</v>
      </c>
    </row>
    <row r="703" spans="1:7" x14ac:dyDescent="0.25">
      <c r="A703" s="251"/>
      <c r="B703" s="124">
        <f t="shared" si="10"/>
        <v>42579.5</v>
      </c>
      <c r="C703" s="125">
        <v>12</v>
      </c>
      <c r="D703" s="35">
        <f>ROUND(АТС!F701*$D$41*$D$42/100,2)</f>
        <v>75.650000000000006</v>
      </c>
      <c r="E703" s="35">
        <f>ROUND(АТС!F701*$E$41*$E$42/100,2)</f>
        <v>69.52</v>
      </c>
      <c r="F703" s="35">
        <f>ROUND(АТС!$F701*$F$41*$F$42/100,2)</f>
        <v>47.34</v>
      </c>
      <c r="G703" s="35">
        <f>ROUND(АТС!$F701*$G$41*$G$42/100,2)</f>
        <v>27.71</v>
      </c>
    </row>
    <row r="704" spans="1:7" x14ac:dyDescent="0.25">
      <c r="A704" s="251"/>
      <c r="B704" s="124">
        <f t="shared" si="10"/>
        <v>42579.541669999999</v>
      </c>
      <c r="C704" s="125">
        <v>13</v>
      </c>
      <c r="D704" s="35">
        <f>ROUND(АТС!F702*$D$41*$D$42/100,2)</f>
        <v>75.63</v>
      </c>
      <c r="E704" s="35">
        <f>ROUND(АТС!F702*$E$41*$E$42/100,2)</f>
        <v>69.5</v>
      </c>
      <c r="F704" s="35">
        <f>ROUND(АТС!$F702*$F$41*$F$42/100,2)</f>
        <v>47.32</v>
      </c>
      <c r="G704" s="35">
        <f>ROUND(АТС!$F702*$G$41*$G$42/100,2)</f>
        <v>27.7</v>
      </c>
    </row>
    <row r="705" spans="1:7" x14ac:dyDescent="0.25">
      <c r="A705" s="251"/>
      <c r="B705" s="124">
        <f t="shared" si="10"/>
        <v>42579.583330000001</v>
      </c>
      <c r="C705" s="125">
        <v>14</v>
      </c>
      <c r="D705" s="35">
        <f>ROUND(АТС!F703*$D$41*$D$42/100,2)</f>
        <v>77.14</v>
      </c>
      <c r="E705" s="35">
        <f>ROUND(АТС!F703*$E$41*$E$42/100,2)</f>
        <v>70.88</v>
      </c>
      <c r="F705" s="35">
        <f>ROUND(АТС!$F703*$F$41*$F$42/100,2)</f>
        <v>48.27</v>
      </c>
      <c r="G705" s="35">
        <f>ROUND(АТС!$F703*$G$41*$G$42/100,2)</f>
        <v>28.26</v>
      </c>
    </row>
    <row r="706" spans="1:7" x14ac:dyDescent="0.25">
      <c r="A706" s="251"/>
      <c r="B706" s="124">
        <f t="shared" si="10"/>
        <v>42579.625</v>
      </c>
      <c r="C706" s="125">
        <v>15</v>
      </c>
      <c r="D706" s="35">
        <f>ROUND(АТС!F704*$D$41*$D$42/100,2)</f>
        <v>77.150000000000006</v>
      </c>
      <c r="E706" s="35">
        <f>ROUND(АТС!F704*$E$41*$E$42/100,2)</f>
        <v>70.89</v>
      </c>
      <c r="F706" s="35">
        <f>ROUND(АТС!$F704*$F$41*$F$42/100,2)</f>
        <v>48.27</v>
      </c>
      <c r="G706" s="35">
        <f>ROUND(АТС!$F704*$G$41*$G$42/100,2)</f>
        <v>28.26</v>
      </c>
    </row>
    <row r="707" spans="1:7" x14ac:dyDescent="0.25">
      <c r="A707" s="251"/>
      <c r="B707" s="124">
        <f t="shared" si="10"/>
        <v>42579.666669999999</v>
      </c>
      <c r="C707" s="125">
        <v>16</v>
      </c>
      <c r="D707" s="35">
        <f>ROUND(АТС!F705*$D$41*$D$42/100,2)</f>
        <v>87.9</v>
      </c>
      <c r="E707" s="35">
        <f>ROUND(АТС!F705*$E$41*$E$42/100,2)</f>
        <v>80.78</v>
      </c>
      <c r="F707" s="35">
        <f>ROUND(АТС!$F705*$F$41*$F$42/100,2)</f>
        <v>55.01</v>
      </c>
      <c r="G707" s="35">
        <f>ROUND(АТС!$F705*$G$41*$G$42/100,2)</f>
        <v>32.200000000000003</v>
      </c>
    </row>
    <row r="708" spans="1:7" x14ac:dyDescent="0.25">
      <c r="A708" s="251"/>
      <c r="B708" s="124">
        <f t="shared" ref="B708:B786" si="11">B684+1</f>
        <v>42579.708330000001</v>
      </c>
      <c r="C708" s="125">
        <v>17</v>
      </c>
      <c r="D708" s="35">
        <f>ROUND(АТС!F706*$D$41*$D$42/100,2)</f>
        <v>84.02</v>
      </c>
      <c r="E708" s="35">
        <f>ROUND(АТС!F706*$E$41*$E$42/100,2)</f>
        <v>77.209999999999994</v>
      </c>
      <c r="F708" s="35">
        <f>ROUND(АТС!$F706*$F$41*$F$42/100,2)</f>
        <v>52.58</v>
      </c>
      <c r="G708" s="35">
        <f>ROUND(АТС!$F706*$G$41*$G$42/100,2)</f>
        <v>30.78</v>
      </c>
    </row>
    <row r="709" spans="1:7" x14ac:dyDescent="0.25">
      <c r="A709" s="251"/>
      <c r="B709" s="124">
        <f t="shared" si="11"/>
        <v>42579.75</v>
      </c>
      <c r="C709" s="125">
        <v>18</v>
      </c>
      <c r="D709" s="35">
        <f>ROUND(АТС!F707*$D$41*$D$42/100,2)</f>
        <v>85.54</v>
      </c>
      <c r="E709" s="35">
        <f>ROUND(АТС!F707*$E$41*$E$42/100,2)</f>
        <v>78.61</v>
      </c>
      <c r="F709" s="35">
        <f>ROUND(АТС!$F707*$F$41*$F$42/100,2)</f>
        <v>53.53</v>
      </c>
      <c r="G709" s="35">
        <f>ROUND(АТС!$F707*$G$41*$G$42/100,2)</f>
        <v>31.34</v>
      </c>
    </row>
    <row r="710" spans="1:7" x14ac:dyDescent="0.25">
      <c r="A710" s="251"/>
      <c r="B710" s="124">
        <f t="shared" si="11"/>
        <v>42579.791669999999</v>
      </c>
      <c r="C710" s="125">
        <v>19</v>
      </c>
      <c r="D710" s="35">
        <f>ROUND(АТС!F708*$D$41*$D$42/100,2)</f>
        <v>82.84</v>
      </c>
      <c r="E710" s="35">
        <f>ROUND(АТС!F708*$E$41*$E$42/100,2)</f>
        <v>76.13</v>
      </c>
      <c r="F710" s="35">
        <f>ROUND(АТС!$F708*$F$41*$F$42/100,2)</f>
        <v>51.84</v>
      </c>
      <c r="G710" s="35">
        <f>ROUND(АТС!$F708*$G$41*$G$42/100,2)</f>
        <v>30.35</v>
      </c>
    </row>
    <row r="711" spans="1:7" x14ac:dyDescent="0.25">
      <c r="A711" s="251"/>
      <c r="B711" s="124">
        <f t="shared" si="11"/>
        <v>42579.833330000001</v>
      </c>
      <c r="C711" s="125">
        <v>20</v>
      </c>
      <c r="D711" s="35">
        <f>ROUND(АТС!F709*$D$41*$D$42/100,2)</f>
        <v>76.42</v>
      </c>
      <c r="E711" s="35">
        <f>ROUND(АТС!F709*$E$41*$E$42/100,2)</f>
        <v>70.22</v>
      </c>
      <c r="F711" s="35">
        <f>ROUND(АТС!$F709*$F$41*$F$42/100,2)</f>
        <v>47.82</v>
      </c>
      <c r="G711" s="35">
        <f>ROUND(АТС!$F709*$G$41*$G$42/100,2)</f>
        <v>27.99</v>
      </c>
    </row>
    <row r="712" spans="1:7" x14ac:dyDescent="0.25">
      <c r="A712" s="251"/>
      <c r="B712" s="124">
        <f t="shared" si="11"/>
        <v>42579.875</v>
      </c>
      <c r="C712" s="125">
        <v>21</v>
      </c>
      <c r="D712" s="35">
        <f>ROUND(АТС!F710*$D$41*$D$42/100,2)</f>
        <v>76.69</v>
      </c>
      <c r="E712" s="35">
        <f>ROUND(АТС!F710*$E$41*$E$42/100,2)</f>
        <v>70.47</v>
      </c>
      <c r="F712" s="35">
        <f>ROUND(АТС!$F710*$F$41*$F$42/100,2)</f>
        <v>47.99</v>
      </c>
      <c r="G712" s="35">
        <f>ROUND(АТС!$F710*$G$41*$G$42/100,2)</f>
        <v>28.09</v>
      </c>
    </row>
    <row r="713" spans="1:7" x14ac:dyDescent="0.25">
      <c r="A713" s="251"/>
      <c r="B713" s="124">
        <f t="shared" si="11"/>
        <v>42579.916669999999</v>
      </c>
      <c r="C713" s="125">
        <v>22</v>
      </c>
      <c r="D713" s="35">
        <f>ROUND(АТС!F711*$D$41*$D$42/100,2)</f>
        <v>78.5</v>
      </c>
      <c r="E713" s="35">
        <f>ROUND(АТС!F711*$E$41*$E$42/100,2)</f>
        <v>72.14</v>
      </c>
      <c r="F713" s="35">
        <f>ROUND(АТС!$F711*$F$41*$F$42/100,2)</f>
        <v>49.12</v>
      </c>
      <c r="G713" s="35">
        <f>ROUND(АТС!$F711*$G$41*$G$42/100,2)</f>
        <v>28.76</v>
      </c>
    </row>
    <row r="714" spans="1:7" x14ac:dyDescent="0.25">
      <c r="A714" s="251"/>
      <c r="B714" s="124">
        <f t="shared" si="11"/>
        <v>42579.958330000001</v>
      </c>
      <c r="C714" s="125">
        <v>23</v>
      </c>
      <c r="D714" s="35">
        <f>ROUND(АТС!F712*$D$41*$D$42/100,2)</f>
        <v>88.59</v>
      </c>
      <c r="E714" s="35">
        <f>ROUND(АТС!F712*$E$41*$E$42/100,2)</f>
        <v>81.41</v>
      </c>
      <c r="F714" s="35">
        <f>ROUND(АТС!$F712*$F$41*$F$42/100,2)</f>
        <v>55.44</v>
      </c>
      <c r="G714" s="35">
        <f>ROUND(АТС!$F712*$G$41*$G$42/100,2)</f>
        <v>32.450000000000003</v>
      </c>
    </row>
    <row r="715" spans="1:7" x14ac:dyDescent="0.25">
      <c r="A715" s="251"/>
      <c r="B715" s="124">
        <f t="shared" si="11"/>
        <v>42580</v>
      </c>
      <c r="C715" s="125">
        <v>0</v>
      </c>
      <c r="D715" s="35">
        <f>ROUND(АТС!F713*$D$41*$D$42/100,2)</f>
        <v>75.819999999999993</v>
      </c>
      <c r="E715" s="35">
        <f>ROUND(АТС!F713*$E$41*$E$42/100,2)</f>
        <v>69.680000000000007</v>
      </c>
      <c r="F715" s="35">
        <f>ROUND(АТС!$F713*$F$41*$F$42/100,2)</f>
        <v>47.44</v>
      </c>
      <c r="G715" s="35">
        <f>ROUND(АТС!$F713*$G$41*$G$42/100,2)</f>
        <v>27.77</v>
      </c>
    </row>
    <row r="716" spans="1:7" x14ac:dyDescent="0.25">
      <c r="A716" s="251"/>
      <c r="B716" s="124">
        <f t="shared" si="11"/>
        <v>42580.041669999999</v>
      </c>
      <c r="C716" s="125">
        <v>1</v>
      </c>
      <c r="D716" s="35">
        <f>ROUND(АТС!F714*$D$41*$D$42/100,2)</f>
        <v>76.400000000000006</v>
      </c>
      <c r="E716" s="35">
        <f>ROUND(АТС!F714*$E$41*$E$42/100,2)</f>
        <v>70.209999999999994</v>
      </c>
      <c r="F716" s="35">
        <f>ROUND(АТС!$F714*$F$41*$F$42/100,2)</f>
        <v>47.81</v>
      </c>
      <c r="G716" s="35">
        <f>ROUND(АТС!$F714*$G$41*$G$42/100,2)</f>
        <v>27.99</v>
      </c>
    </row>
    <row r="717" spans="1:7" x14ac:dyDescent="0.25">
      <c r="A717" s="251"/>
      <c r="B717" s="124">
        <f t="shared" si="11"/>
        <v>42580.083330000001</v>
      </c>
      <c r="C717" s="125">
        <v>2</v>
      </c>
      <c r="D717" s="35">
        <f>ROUND(АТС!F715*$D$41*$D$42/100,2)</f>
        <v>78</v>
      </c>
      <c r="E717" s="35">
        <f>ROUND(АТС!F715*$E$41*$E$42/100,2)</f>
        <v>71.67</v>
      </c>
      <c r="F717" s="35">
        <f>ROUND(АТС!$F715*$F$41*$F$42/100,2)</f>
        <v>48.81</v>
      </c>
      <c r="G717" s="35">
        <f>ROUND(АТС!$F715*$G$41*$G$42/100,2)</f>
        <v>28.57</v>
      </c>
    </row>
    <row r="718" spans="1:7" x14ac:dyDescent="0.25">
      <c r="A718" s="251"/>
      <c r="B718" s="124">
        <f t="shared" si="11"/>
        <v>42580.125</v>
      </c>
      <c r="C718" s="125">
        <v>3</v>
      </c>
      <c r="D718" s="35">
        <f>ROUND(АТС!F716*$D$41*$D$42/100,2)</f>
        <v>78</v>
      </c>
      <c r="E718" s="35">
        <f>ROUND(АТС!F716*$E$41*$E$42/100,2)</f>
        <v>71.680000000000007</v>
      </c>
      <c r="F718" s="35">
        <f>ROUND(АТС!$F716*$F$41*$F$42/100,2)</f>
        <v>48.81</v>
      </c>
      <c r="G718" s="35">
        <f>ROUND(АТС!$F716*$G$41*$G$42/100,2)</f>
        <v>28.57</v>
      </c>
    </row>
    <row r="719" spans="1:7" x14ac:dyDescent="0.25">
      <c r="A719" s="251"/>
      <c r="B719" s="124">
        <f t="shared" si="11"/>
        <v>42580.166669999999</v>
      </c>
      <c r="C719" s="125">
        <v>4</v>
      </c>
      <c r="D719" s="35">
        <f>ROUND(АТС!F717*$D$41*$D$42/100,2)</f>
        <v>85.26</v>
      </c>
      <c r="E719" s="35">
        <f>ROUND(АТС!F717*$E$41*$E$42/100,2)</f>
        <v>78.349999999999994</v>
      </c>
      <c r="F719" s="35">
        <f>ROUND(АТС!$F717*$F$41*$F$42/100,2)</f>
        <v>53.35</v>
      </c>
      <c r="G719" s="35">
        <f>ROUND(АТС!$F717*$G$41*$G$42/100,2)</f>
        <v>31.23</v>
      </c>
    </row>
    <row r="720" spans="1:7" x14ac:dyDescent="0.25">
      <c r="A720" s="251"/>
      <c r="B720" s="124">
        <f t="shared" si="11"/>
        <v>42580.208330000001</v>
      </c>
      <c r="C720" s="125">
        <v>5</v>
      </c>
      <c r="D720" s="35">
        <f>ROUND(АТС!F718*$D$41*$D$42/100,2)</f>
        <v>87.29</v>
      </c>
      <c r="E720" s="35">
        <f>ROUND(АТС!F718*$E$41*$E$42/100,2)</f>
        <v>80.209999999999994</v>
      </c>
      <c r="F720" s="35">
        <f>ROUND(АТС!$F718*$F$41*$F$42/100,2)</f>
        <v>54.62</v>
      </c>
      <c r="G720" s="35">
        <f>ROUND(АТС!$F718*$G$41*$G$42/100,2)</f>
        <v>31.97</v>
      </c>
    </row>
    <row r="721" spans="1:7" x14ac:dyDescent="0.25">
      <c r="A721" s="251"/>
      <c r="B721" s="124">
        <f t="shared" si="11"/>
        <v>42580.25</v>
      </c>
      <c r="C721" s="125">
        <v>6</v>
      </c>
      <c r="D721" s="35">
        <f>ROUND(АТС!F719*$D$41*$D$42/100,2)</f>
        <v>80.62</v>
      </c>
      <c r="E721" s="35">
        <f>ROUND(АТС!F719*$E$41*$E$42/100,2)</f>
        <v>74.09</v>
      </c>
      <c r="F721" s="35">
        <f>ROUND(АТС!$F719*$F$41*$F$42/100,2)</f>
        <v>50.45</v>
      </c>
      <c r="G721" s="35">
        <f>ROUND(АТС!$F719*$G$41*$G$42/100,2)</f>
        <v>29.53</v>
      </c>
    </row>
    <row r="722" spans="1:7" x14ac:dyDescent="0.25">
      <c r="A722" s="251"/>
      <c r="B722" s="124">
        <f t="shared" si="11"/>
        <v>42580.291669999999</v>
      </c>
      <c r="C722" s="125">
        <v>7</v>
      </c>
      <c r="D722" s="35">
        <f>ROUND(АТС!F720*$D$41*$D$42/100,2)</f>
        <v>120.53</v>
      </c>
      <c r="E722" s="35">
        <f>ROUND(АТС!F720*$E$41*$E$42/100,2)</f>
        <v>110.76</v>
      </c>
      <c r="F722" s="35">
        <f>ROUND(АТС!$F720*$F$41*$F$42/100,2)</f>
        <v>75.42</v>
      </c>
      <c r="G722" s="35">
        <f>ROUND(АТС!$F720*$G$41*$G$42/100,2)</f>
        <v>44.15</v>
      </c>
    </row>
    <row r="723" spans="1:7" x14ac:dyDescent="0.25">
      <c r="A723" s="251"/>
      <c r="B723" s="124">
        <f t="shared" si="11"/>
        <v>42580.333330000001</v>
      </c>
      <c r="C723" s="125">
        <v>8</v>
      </c>
      <c r="D723" s="35">
        <f>ROUND(АТС!F721*$D$41*$D$42/100,2)</f>
        <v>99.54</v>
      </c>
      <c r="E723" s="35">
        <f>ROUND(АТС!F721*$E$41*$E$42/100,2)</f>
        <v>91.47</v>
      </c>
      <c r="F723" s="35">
        <f>ROUND(АТС!$F721*$F$41*$F$42/100,2)</f>
        <v>62.29</v>
      </c>
      <c r="G723" s="35">
        <f>ROUND(АТС!$F721*$G$41*$G$42/100,2)</f>
        <v>36.46</v>
      </c>
    </row>
    <row r="724" spans="1:7" x14ac:dyDescent="0.25">
      <c r="A724" s="251"/>
      <c r="B724" s="124">
        <f t="shared" si="11"/>
        <v>42580.375</v>
      </c>
      <c r="C724" s="125">
        <v>9</v>
      </c>
      <c r="D724" s="35">
        <f>ROUND(АТС!F722*$D$41*$D$42/100,2)</f>
        <v>80.37</v>
      </c>
      <c r="E724" s="35">
        <f>ROUND(АТС!F722*$E$41*$E$42/100,2)</f>
        <v>73.849999999999994</v>
      </c>
      <c r="F724" s="35">
        <f>ROUND(АТС!$F722*$F$41*$F$42/100,2)</f>
        <v>50.29</v>
      </c>
      <c r="G724" s="35">
        <f>ROUND(АТС!$F722*$G$41*$G$42/100,2)</f>
        <v>29.44</v>
      </c>
    </row>
    <row r="725" spans="1:7" x14ac:dyDescent="0.25">
      <c r="A725" s="251"/>
      <c r="B725" s="124">
        <f t="shared" si="11"/>
        <v>42580.416669999999</v>
      </c>
      <c r="C725" s="125">
        <v>10</v>
      </c>
      <c r="D725" s="35">
        <f>ROUND(АТС!F723*$D$41*$D$42/100,2)</f>
        <v>75.040000000000006</v>
      </c>
      <c r="E725" s="35">
        <f>ROUND(АТС!F723*$E$41*$E$42/100,2)</f>
        <v>68.959999999999994</v>
      </c>
      <c r="F725" s="35">
        <f>ROUND(АТС!$F723*$F$41*$F$42/100,2)</f>
        <v>46.96</v>
      </c>
      <c r="G725" s="35">
        <f>ROUND(АТС!$F723*$G$41*$G$42/100,2)</f>
        <v>27.49</v>
      </c>
    </row>
    <row r="726" spans="1:7" x14ac:dyDescent="0.25">
      <c r="A726" s="251"/>
      <c r="B726" s="124">
        <f t="shared" si="11"/>
        <v>42580.458330000001</v>
      </c>
      <c r="C726" s="125">
        <v>11</v>
      </c>
      <c r="D726" s="35">
        <f>ROUND(АТС!F724*$D$41*$D$42/100,2)</f>
        <v>75.760000000000005</v>
      </c>
      <c r="E726" s="35">
        <f>ROUND(АТС!F724*$E$41*$E$42/100,2)</f>
        <v>69.62</v>
      </c>
      <c r="F726" s="35">
        <f>ROUND(АТС!$F724*$F$41*$F$42/100,2)</f>
        <v>47.4</v>
      </c>
      <c r="G726" s="35">
        <f>ROUND(АТС!$F724*$G$41*$G$42/100,2)</f>
        <v>27.75</v>
      </c>
    </row>
    <row r="727" spans="1:7" x14ac:dyDescent="0.25">
      <c r="A727" s="251"/>
      <c r="B727" s="124">
        <f t="shared" si="11"/>
        <v>42580.5</v>
      </c>
      <c r="C727" s="125">
        <v>12</v>
      </c>
      <c r="D727" s="35">
        <f>ROUND(АТС!F725*$D$41*$D$42/100,2)</f>
        <v>73.739999999999995</v>
      </c>
      <c r="E727" s="35">
        <f>ROUND(АТС!F725*$E$41*$E$42/100,2)</f>
        <v>67.760000000000005</v>
      </c>
      <c r="F727" s="35">
        <f>ROUND(АТС!$F725*$F$41*$F$42/100,2)</f>
        <v>46.14</v>
      </c>
      <c r="G727" s="35">
        <f>ROUND(АТС!$F725*$G$41*$G$42/100,2)</f>
        <v>27.01</v>
      </c>
    </row>
    <row r="728" spans="1:7" x14ac:dyDescent="0.25">
      <c r="A728" s="251"/>
      <c r="B728" s="124">
        <f t="shared" si="11"/>
        <v>42580.541669999999</v>
      </c>
      <c r="C728" s="125">
        <v>13</v>
      </c>
      <c r="D728" s="35">
        <f>ROUND(АТС!F726*$D$41*$D$42/100,2)</f>
        <v>72.900000000000006</v>
      </c>
      <c r="E728" s="35">
        <f>ROUND(АТС!F726*$E$41*$E$42/100,2)</f>
        <v>66.989999999999995</v>
      </c>
      <c r="F728" s="35">
        <f>ROUND(АТС!$F726*$F$41*$F$42/100,2)</f>
        <v>45.61</v>
      </c>
      <c r="G728" s="35">
        <f>ROUND(АТС!$F726*$G$41*$G$42/100,2)</f>
        <v>26.7</v>
      </c>
    </row>
    <row r="729" spans="1:7" x14ac:dyDescent="0.25">
      <c r="A729" s="251"/>
      <c r="B729" s="124">
        <f t="shared" si="11"/>
        <v>42580.583330000001</v>
      </c>
      <c r="C729" s="125">
        <v>14</v>
      </c>
      <c r="D729" s="35">
        <f>ROUND(АТС!F727*$D$41*$D$42/100,2)</f>
        <v>72.91</v>
      </c>
      <c r="E729" s="35">
        <f>ROUND(АТС!F727*$E$41*$E$42/100,2)</f>
        <v>67</v>
      </c>
      <c r="F729" s="35">
        <f>ROUND(АТС!$F727*$F$41*$F$42/100,2)</f>
        <v>45.62</v>
      </c>
      <c r="G729" s="35">
        <f>ROUND(АТС!$F727*$G$41*$G$42/100,2)</f>
        <v>26.71</v>
      </c>
    </row>
    <row r="730" spans="1:7" x14ac:dyDescent="0.25">
      <c r="A730" s="251"/>
      <c r="B730" s="124">
        <f t="shared" si="11"/>
        <v>42580.625</v>
      </c>
      <c r="C730" s="125">
        <v>15</v>
      </c>
      <c r="D730" s="35">
        <f>ROUND(АТС!F728*$D$41*$D$42/100,2)</f>
        <v>74.290000000000006</v>
      </c>
      <c r="E730" s="35">
        <f>ROUND(АТС!F728*$E$41*$E$42/100,2)</f>
        <v>68.27</v>
      </c>
      <c r="F730" s="35">
        <f>ROUND(АТС!$F728*$F$41*$F$42/100,2)</f>
        <v>46.49</v>
      </c>
      <c r="G730" s="35">
        <f>ROUND(АТС!$F728*$G$41*$G$42/100,2)</f>
        <v>27.21</v>
      </c>
    </row>
    <row r="731" spans="1:7" x14ac:dyDescent="0.25">
      <c r="A731" s="251"/>
      <c r="B731" s="124">
        <f t="shared" si="11"/>
        <v>42580.666669999999</v>
      </c>
      <c r="C731" s="125">
        <v>16</v>
      </c>
      <c r="D731" s="35">
        <f>ROUND(АТС!F729*$D$41*$D$42/100,2)</f>
        <v>78.58</v>
      </c>
      <c r="E731" s="35">
        <f>ROUND(АТС!F729*$E$41*$E$42/100,2)</f>
        <v>72.209999999999994</v>
      </c>
      <c r="F731" s="35">
        <f>ROUND(АТС!$F729*$F$41*$F$42/100,2)</f>
        <v>49.17</v>
      </c>
      <c r="G731" s="35">
        <f>ROUND(АТС!$F729*$G$41*$G$42/100,2)</f>
        <v>28.78</v>
      </c>
    </row>
    <row r="732" spans="1:7" x14ac:dyDescent="0.25">
      <c r="A732" s="251"/>
      <c r="B732" s="124">
        <f t="shared" si="11"/>
        <v>42580.708330000001</v>
      </c>
      <c r="C732" s="125">
        <v>17</v>
      </c>
      <c r="D732" s="35">
        <f>ROUND(АТС!F730*$D$41*$D$42/100,2)</f>
        <v>79.86</v>
      </c>
      <c r="E732" s="35">
        <f>ROUND(АТС!F730*$E$41*$E$42/100,2)</f>
        <v>73.39</v>
      </c>
      <c r="F732" s="35">
        <f>ROUND(АТС!$F730*$F$41*$F$42/100,2)</f>
        <v>49.97</v>
      </c>
      <c r="G732" s="35">
        <f>ROUND(АТС!$F730*$G$41*$G$42/100,2)</f>
        <v>29.25</v>
      </c>
    </row>
    <row r="733" spans="1:7" x14ac:dyDescent="0.25">
      <c r="A733" s="251"/>
      <c r="B733" s="124">
        <f t="shared" si="11"/>
        <v>42580.75</v>
      </c>
      <c r="C733" s="125">
        <v>18</v>
      </c>
      <c r="D733" s="35">
        <f>ROUND(АТС!F731*$D$41*$D$42/100,2)</f>
        <v>79.900000000000006</v>
      </c>
      <c r="E733" s="35">
        <f>ROUND(АТС!F731*$E$41*$E$42/100,2)</f>
        <v>73.42</v>
      </c>
      <c r="F733" s="35">
        <f>ROUND(АТС!$F731*$F$41*$F$42/100,2)</f>
        <v>50</v>
      </c>
      <c r="G733" s="35">
        <f>ROUND(АТС!$F731*$G$41*$G$42/100,2)</f>
        <v>29.27</v>
      </c>
    </row>
    <row r="734" spans="1:7" x14ac:dyDescent="0.25">
      <c r="A734" s="251"/>
      <c r="B734" s="124">
        <f t="shared" si="11"/>
        <v>42580.791669999999</v>
      </c>
      <c r="C734" s="125">
        <v>19</v>
      </c>
      <c r="D734" s="35">
        <f>ROUND(АТС!F732*$D$41*$D$42/100,2)</f>
        <v>75.040000000000006</v>
      </c>
      <c r="E734" s="35">
        <f>ROUND(АТС!F732*$E$41*$E$42/100,2)</f>
        <v>68.959999999999994</v>
      </c>
      <c r="F734" s="35">
        <f>ROUND(АТС!$F732*$F$41*$F$42/100,2)</f>
        <v>46.95</v>
      </c>
      <c r="G734" s="35">
        <f>ROUND(АТС!$F732*$G$41*$G$42/100,2)</f>
        <v>27.49</v>
      </c>
    </row>
    <row r="735" spans="1:7" x14ac:dyDescent="0.25">
      <c r="A735" s="251"/>
      <c r="B735" s="124">
        <f t="shared" si="11"/>
        <v>42580.833330000001</v>
      </c>
      <c r="C735" s="125">
        <v>20</v>
      </c>
      <c r="D735" s="35">
        <f>ROUND(АТС!F733*$D$41*$D$42/100,2)</f>
        <v>79.92</v>
      </c>
      <c r="E735" s="35">
        <f>ROUND(АТС!F733*$E$41*$E$42/100,2)</f>
        <v>73.45</v>
      </c>
      <c r="F735" s="35">
        <f>ROUND(АТС!$F733*$F$41*$F$42/100,2)</f>
        <v>50.01</v>
      </c>
      <c r="G735" s="35">
        <f>ROUND(АТС!$F733*$G$41*$G$42/100,2)</f>
        <v>29.28</v>
      </c>
    </row>
    <row r="736" spans="1:7" x14ac:dyDescent="0.25">
      <c r="A736" s="251"/>
      <c r="B736" s="124">
        <f t="shared" si="11"/>
        <v>42580.875</v>
      </c>
      <c r="C736" s="125">
        <v>21</v>
      </c>
      <c r="D736" s="35">
        <f>ROUND(АТС!F734*$D$41*$D$42/100,2)</f>
        <v>77.040000000000006</v>
      </c>
      <c r="E736" s="35">
        <f>ROUND(АТС!F734*$E$41*$E$42/100,2)</f>
        <v>70.8</v>
      </c>
      <c r="F736" s="35">
        <f>ROUND(АТС!$F734*$F$41*$F$42/100,2)</f>
        <v>48.21</v>
      </c>
      <c r="G736" s="35">
        <f>ROUND(АТС!$F734*$G$41*$G$42/100,2)</f>
        <v>28.22</v>
      </c>
    </row>
    <row r="737" spans="1:7" ht="15.75" customHeight="1" x14ac:dyDescent="0.25">
      <c r="A737" s="251"/>
      <c r="B737" s="124">
        <f t="shared" si="11"/>
        <v>42580.916669999999</v>
      </c>
      <c r="C737" s="125">
        <v>22</v>
      </c>
      <c r="D737" s="35">
        <f>ROUND(АТС!F735*$D$41*$D$42/100,2)</f>
        <v>78.569999999999993</v>
      </c>
      <c r="E737" s="35">
        <f>ROUND(АТС!F735*$E$41*$E$42/100,2)</f>
        <v>72.2</v>
      </c>
      <c r="F737" s="35">
        <f>ROUND(АТС!$F735*$F$41*$F$42/100,2)</f>
        <v>49.16</v>
      </c>
      <c r="G737" s="35">
        <f>ROUND(АТС!$F735*$G$41*$G$42/100,2)</f>
        <v>28.78</v>
      </c>
    </row>
    <row r="738" spans="1:7" x14ac:dyDescent="0.25">
      <c r="A738" s="251"/>
      <c r="B738" s="124">
        <f t="shared" si="11"/>
        <v>42580.958330000001</v>
      </c>
      <c r="C738" s="125">
        <v>23</v>
      </c>
      <c r="D738" s="35">
        <f>ROUND(АТС!F736*$D$41*$D$42/100,2)</f>
        <v>91.03</v>
      </c>
      <c r="E738" s="35">
        <f>ROUND(АТС!F736*$E$41*$E$42/100,2)</f>
        <v>83.65</v>
      </c>
      <c r="F738" s="35">
        <f>ROUND(АТС!$F736*$F$41*$F$42/100,2)</f>
        <v>56.96</v>
      </c>
      <c r="G738" s="35">
        <f>ROUND(АТС!$F736*$G$41*$G$42/100,2)</f>
        <v>33.340000000000003</v>
      </c>
    </row>
    <row r="739" spans="1:7" x14ac:dyDescent="0.25">
      <c r="A739" s="251"/>
      <c r="B739" s="124">
        <f t="shared" si="11"/>
        <v>42581</v>
      </c>
      <c r="C739" s="125">
        <v>0</v>
      </c>
      <c r="D739" s="35">
        <f>ROUND(АТС!F737*$D$41*$D$42/100,2)</f>
        <v>82.94</v>
      </c>
      <c r="E739" s="35">
        <f>ROUND(АТС!F737*$E$41*$E$42/100,2)</f>
        <v>76.22</v>
      </c>
      <c r="F739" s="35">
        <f>ROUND(АТС!$F737*$F$41*$F$42/100,2)</f>
        <v>51.9</v>
      </c>
      <c r="G739" s="35">
        <f>ROUND(АТС!$F737*$G$41*$G$42/100,2)</f>
        <v>30.38</v>
      </c>
    </row>
    <row r="740" spans="1:7" x14ac:dyDescent="0.25">
      <c r="A740" s="251"/>
      <c r="B740" s="124">
        <f t="shared" si="11"/>
        <v>42581.041669999999</v>
      </c>
      <c r="C740" s="125">
        <v>1</v>
      </c>
      <c r="D740" s="35">
        <f>ROUND(АТС!F738*$D$41*$D$42/100,2)</f>
        <v>74.25</v>
      </c>
      <c r="E740" s="35">
        <f>ROUND(АТС!F738*$E$41*$E$42/100,2)</f>
        <v>68.23</v>
      </c>
      <c r="F740" s="35">
        <f>ROUND(АТС!$F738*$F$41*$F$42/100,2)</f>
        <v>46.46</v>
      </c>
      <c r="G740" s="35">
        <f>ROUND(АТС!$F738*$G$41*$G$42/100,2)</f>
        <v>27.2</v>
      </c>
    </row>
    <row r="741" spans="1:7" x14ac:dyDescent="0.25">
      <c r="A741" s="251"/>
      <c r="B741" s="124">
        <f t="shared" si="11"/>
        <v>42581.083330000001</v>
      </c>
      <c r="C741" s="125">
        <v>2</v>
      </c>
      <c r="D741" s="35">
        <f>ROUND(АТС!F739*$D$41*$D$42/100,2)</f>
        <v>72.92</v>
      </c>
      <c r="E741" s="35">
        <f>ROUND(АТС!F739*$E$41*$E$42/100,2)</f>
        <v>67.010000000000005</v>
      </c>
      <c r="F741" s="35">
        <f>ROUND(АТС!$F739*$F$41*$F$42/100,2)</f>
        <v>45.63</v>
      </c>
      <c r="G741" s="35">
        <f>ROUND(АТС!$F739*$G$41*$G$42/100,2)</f>
        <v>26.71</v>
      </c>
    </row>
    <row r="742" spans="1:7" x14ac:dyDescent="0.25">
      <c r="A742" s="251"/>
      <c r="B742" s="124">
        <f t="shared" si="11"/>
        <v>42581.125</v>
      </c>
      <c r="C742" s="125">
        <v>3</v>
      </c>
      <c r="D742" s="35">
        <f>ROUND(АТС!F740*$D$41*$D$42/100,2)</f>
        <v>74.66</v>
      </c>
      <c r="E742" s="35">
        <f>ROUND(АТС!F740*$E$41*$E$42/100,2)</f>
        <v>68.61</v>
      </c>
      <c r="F742" s="35">
        <f>ROUND(АТС!$F740*$F$41*$F$42/100,2)</f>
        <v>46.72</v>
      </c>
      <c r="G742" s="35">
        <f>ROUND(АТС!$F740*$G$41*$G$42/100,2)</f>
        <v>27.35</v>
      </c>
    </row>
    <row r="743" spans="1:7" x14ac:dyDescent="0.25">
      <c r="A743" s="251"/>
      <c r="B743" s="124">
        <f t="shared" si="11"/>
        <v>42581.166669999999</v>
      </c>
      <c r="C743" s="125">
        <v>4</v>
      </c>
      <c r="D743" s="35">
        <f>ROUND(АТС!F741*$D$41*$D$42/100,2)</f>
        <v>78.33</v>
      </c>
      <c r="E743" s="35">
        <f>ROUND(АТС!F741*$E$41*$E$42/100,2)</f>
        <v>71.989999999999995</v>
      </c>
      <c r="F743" s="35">
        <f>ROUND(АТС!$F741*$F$41*$F$42/100,2)</f>
        <v>49.02</v>
      </c>
      <c r="G743" s="35">
        <f>ROUND(АТС!$F741*$G$41*$G$42/100,2)</f>
        <v>28.69</v>
      </c>
    </row>
    <row r="744" spans="1:7" x14ac:dyDescent="0.25">
      <c r="A744" s="251"/>
      <c r="B744" s="124">
        <f t="shared" si="11"/>
        <v>42581.208330000001</v>
      </c>
      <c r="C744" s="125">
        <v>5</v>
      </c>
      <c r="D744" s="35">
        <f>ROUND(АТС!F742*$D$41*$D$42/100,2)</f>
        <v>82.41</v>
      </c>
      <c r="E744" s="35">
        <f>ROUND(АТС!F742*$E$41*$E$42/100,2)</f>
        <v>75.73</v>
      </c>
      <c r="F744" s="35">
        <f>ROUND(АТС!$F742*$F$41*$F$42/100,2)</f>
        <v>51.57</v>
      </c>
      <c r="G744" s="35">
        <f>ROUND(АТС!$F742*$G$41*$G$42/100,2)</f>
        <v>30.19</v>
      </c>
    </row>
    <row r="745" spans="1:7" x14ac:dyDescent="0.25">
      <c r="A745" s="251"/>
      <c r="B745" s="124">
        <f t="shared" si="11"/>
        <v>42581.25</v>
      </c>
      <c r="C745" s="125">
        <v>6</v>
      </c>
      <c r="D745" s="35">
        <f>ROUND(АТС!F743*$D$41*$D$42/100,2)</f>
        <v>75.569999999999993</v>
      </c>
      <c r="E745" s="35">
        <f>ROUND(АТС!F743*$E$41*$E$42/100,2)</f>
        <v>69.44</v>
      </c>
      <c r="F745" s="35">
        <f>ROUND(АТС!$F743*$F$41*$F$42/100,2)</f>
        <v>47.28</v>
      </c>
      <c r="G745" s="35">
        <f>ROUND(АТС!$F743*$G$41*$G$42/100,2)</f>
        <v>27.68</v>
      </c>
    </row>
    <row r="746" spans="1:7" x14ac:dyDescent="0.25">
      <c r="A746" s="251"/>
      <c r="B746" s="124">
        <f t="shared" si="11"/>
        <v>42581.291669999999</v>
      </c>
      <c r="C746" s="125">
        <v>7</v>
      </c>
      <c r="D746" s="35">
        <f>ROUND(АТС!F744*$D$41*$D$42/100,2)</f>
        <v>77.12</v>
      </c>
      <c r="E746" s="35">
        <f>ROUND(АТС!F744*$E$41*$E$42/100,2)</f>
        <v>70.87</v>
      </c>
      <c r="F746" s="35">
        <f>ROUND(АТС!$F744*$F$41*$F$42/100,2)</f>
        <v>48.26</v>
      </c>
      <c r="G746" s="35">
        <f>ROUND(АТС!$F744*$G$41*$G$42/100,2)</f>
        <v>28.25</v>
      </c>
    </row>
    <row r="747" spans="1:7" x14ac:dyDescent="0.25">
      <c r="A747" s="251"/>
      <c r="B747" s="124">
        <f t="shared" si="11"/>
        <v>42581.333330000001</v>
      </c>
      <c r="C747" s="125">
        <v>8</v>
      </c>
      <c r="D747" s="35">
        <f>ROUND(АТС!F745*$D$41*$D$42/100,2)</f>
        <v>105.29</v>
      </c>
      <c r="E747" s="35">
        <f>ROUND(АТС!F745*$E$41*$E$42/100,2)</f>
        <v>96.76</v>
      </c>
      <c r="F747" s="35">
        <f>ROUND(АТС!$F745*$F$41*$F$42/100,2)</f>
        <v>65.89</v>
      </c>
      <c r="G747" s="35">
        <f>ROUND(АТС!$F745*$G$41*$G$42/100,2)</f>
        <v>38.57</v>
      </c>
    </row>
    <row r="748" spans="1:7" x14ac:dyDescent="0.25">
      <c r="A748" s="251"/>
      <c r="B748" s="124">
        <f t="shared" si="11"/>
        <v>42581.375</v>
      </c>
      <c r="C748" s="125">
        <v>9</v>
      </c>
      <c r="D748" s="35">
        <f>ROUND(АТС!F746*$D$41*$D$42/100,2)</f>
        <v>85</v>
      </c>
      <c r="E748" s="35">
        <f>ROUND(АТС!F746*$E$41*$E$42/100,2)</f>
        <v>78.11</v>
      </c>
      <c r="F748" s="35">
        <f>ROUND(АТС!$F746*$F$41*$F$42/100,2)</f>
        <v>53.19</v>
      </c>
      <c r="G748" s="35">
        <f>ROUND(АТС!$F746*$G$41*$G$42/100,2)</f>
        <v>31.14</v>
      </c>
    </row>
    <row r="749" spans="1:7" x14ac:dyDescent="0.25">
      <c r="A749" s="251"/>
      <c r="B749" s="124">
        <f t="shared" si="11"/>
        <v>42581.416669999999</v>
      </c>
      <c r="C749" s="125">
        <v>10</v>
      </c>
      <c r="D749" s="35">
        <f>ROUND(АТС!F747*$D$41*$D$42/100,2)</f>
        <v>78.239999999999995</v>
      </c>
      <c r="E749" s="35">
        <f>ROUND(АТС!F747*$E$41*$E$42/100,2)</f>
        <v>71.900000000000006</v>
      </c>
      <c r="F749" s="35">
        <f>ROUND(АТС!$F747*$F$41*$F$42/100,2)</f>
        <v>48.96</v>
      </c>
      <c r="G749" s="35">
        <f>ROUND(АТС!$F747*$G$41*$G$42/100,2)</f>
        <v>28.66</v>
      </c>
    </row>
    <row r="750" spans="1:7" x14ac:dyDescent="0.25">
      <c r="A750" s="251"/>
      <c r="B750" s="124">
        <f t="shared" si="11"/>
        <v>42581.458330000001</v>
      </c>
      <c r="C750" s="125">
        <v>11</v>
      </c>
      <c r="D750" s="35">
        <f>ROUND(АТС!F748*$D$41*$D$42/100,2)</f>
        <v>75.94</v>
      </c>
      <c r="E750" s="35">
        <f>ROUND(АТС!F748*$E$41*$E$42/100,2)</f>
        <v>69.78</v>
      </c>
      <c r="F750" s="35">
        <f>ROUND(АТС!$F748*$F$41*$F$42/100,2)</f>
        <v>47.52</v>
      </c>
      <c r="G750" s="35">
        <f>ROUND(АТС!$F748*$G$41*$G$42/100,2)</f>
        <v>27.82</v>
      </c>
    </row>
    <row r="751" spans="1:7" x14ac:dyDescent="0.25">
      <c r="A751" s="251"/>
      <c r="B751" s="124">
        <f t="shared" si="11"/>
        <v>42581.5</v>
      </c>
      <c r="C751" s="125">
        <v>12</v>
      </c>
      <c r="D751" s="35">
        <f>ROUND(АТС!F749*$D$41*$D$42/100,2)</f>
        <v>79.790000000000006</v>
      </c>
      <c r="E751" s="35">
        <f>ROUND(АТС!F749*$E$41*$E$42/100,2)</f>
        <v>73.33</v>
      </c>
      <c r="F751" s="35">
        <f>ROUND(АТС!$F749*$F$41*$F$42/100,2)</f>
        <v>49.93</v>
      </c>
      <c r="G751" s="35">
        <f>ROUND(АТС!$F749*$G$41*$G$42/100,2)</f>
        <v>29.23</v>
      </c>
    </row>
    <row r="752" spans="1:7" x14ac:dyDescent="0.25">
      <c r="A752" s="251"/>
      <c r="B752" s="124">
        <f t="shared" si="11"/>
        <v>42581.541669999999</v>
      </c>
      <c r="C752" s="125">
        <v>13</v>
      </c>
      <c r="D752" s="35">
        <f>ROUND(АТС!F750*$D$41*$D$42/100,2)</f>
        <v>79.790000000000006</v>
      </c>
      <c r="E752" s="35">
        <f>ROUND(АТС!F750*$E$41*$E$42/100,2)</f>
        <v>73.319999999999993</v>
      </c>
      <c r="F752" s="35">
        <f>ROUND(АТС!$F750*$F$41*$F$42/100,2)</f>
        <v>49.93</v>
      </c>
      <c r="G752" s="35">
        <f>ROUND(АТС!$F750*$G$41*$G$42/100,2)</f>
        <v>29.23</v>
      </c>
    </row>
    <row r="753" spans="1:7" x14ac:dyDescent="0.25">
      <c r="A753" s="251"/>
      <c r="B753" s="124">
        <f t="shared" si="11"/>
        <v>42581.583330000001</v>
      </c>
      <c r="C753" s="125">
        <v>14</v>
      </c>
      <c r="D753" s="35">
        <f>ROUND(АТС!F751*$D$41*$D$42/100,2)</f>
        <v>79.790000000000006</v>
      </c>
      <c r="E753" s="35">
        <f>ROUND(АТС!F751*$E$41*$E$42/100,2)</f>
        <v>73.33</v>
      </c>
      <c r="F753" s="35">
        <f>ROUND(АТС!$F751*$F$41*$F$42/100,2)</f>
        <v>49.93</v>
      </c>
      <c r="G753" s="35">
        <f>ROUND(АТС!$F751*$G$41*$G$42/100,2)</f>
        <v>29.23</v>
      </c>
    </row>
    <row r="754" spans="1:7" x14ac:dyDescent="0.25">
      <c r="A754" s="251"/>
      <c r="B754" s="124">
        <f t="shared" si="11"/>
        <v>42581.625</v>
      </c>
      <c r="C754" s="125">
        <v>15</v>
      </c>
      <c r="D754" s="35">
        <f>ROUND(АТС!F752*$D$41*$D$42/100,2)</f>
        <v>79.790000000000006</v>
      </c>
      <c r="E754" s="35">
        <f>ROUND(АТС!F752*$E$41*$E$42/100,2)</f>
        <v>73.319999999999993</v>
      </c>
      <c r="F754" s="35">
        <f>ROUND(АТС!$F752*$F$41*$F$42/100,2)</f>
        <v>49.93</v>
      </c>
      <c r="G754" s="35">
        <f>ROUND(АТС!$F752*$G$41*$G$42/100,2)</f>
        <v>29.23</v>
      </c>
    </row>
    <row r="755" spans="1:7" x14ac:dyDescent="0.25">
      <c r="A755" s="251"/>
      <c r="B755" s="124">
        <f t="shared" si="11"/>
        <v>42581.666669999999</v>
      </c>
      <c r="C755" s="125">
        <v>16</v>
      </c>
      <c r="D755" s="35">
        <f>ROUND(АТС!F753*$D$41*$D$42/100,2)</f>
        <v>79.760000000000005</v>
      </c>
      <c r="E755" s="35">
        <f>ROUND(АТС!F753*$E$41*$E$42/100,2)</f>
        <v>73.290000000000006</v>
      </c>
      <c r="F755" s="35">
        <f>ROUND(АТС!$F753*$F$41*$F$42/100,2)</f>
        <v>49.91</v>
      </c>
      <c r="G755" s="35">
        <f>ROUND(АТС!$F753*$G$41*$G$42/100,2)</f>
        <v>29.22</v>
      </c>
    </row>
    <row r="756" spans="1:7" x14ac:dyDescent="0.25">
      <c r="A756" s="251"/>
      <c r="B756" s="124">
        <f t="shared" si="11"/>
        <v>42581.708330000001</v>
      </c>
      <c r="C756" s="125">
        <v>17</v>
      </c>
      <c r="D756" s="35">
        <f>ROUND(АТС!F754*$D$41*$D$42/100,2)</f>
        <v>78.11</v>
      </c>
      <c r="E756" s="35">
        <f>ROUND(АТС!F754*$E$41*$E$42/100,2)</f>
        <v>71.78</v>
      </c>
      <c r="F756" s="35">
        <f>ROUND(АТС!$F754*$F$41*$F$42/100,2)</f>
        <v>48.88</v>
      </c>
      <c r="G756" s="35">
        <f>ROUND(АТС!$F754*$G$41*$G$42/100,2)</f>
        <v>28.61</v>
      </c>
    </row>
    <row r="757" spans="1:7" x14ac:dyDescent="0.25">
      <c r="A757" s="251"/>
      <c r="B757" s="124">
        <f t="shared" si="11"/>
        <v>42581.75</v>
      </c>
      <c r="C757" s="125">
        <v>18</v>
      </c>
      <c r="D757" s="35">
        <f>ROUND(АТС!F755*$D$41*$D$42/100,2)</f>
        <v>76.540000000000006</v>
      </c>
      <c r="E757" s="35">
        <f>ROUND(АТС!F755*$E$41*$E$42/100,2)</f>
        <v>70.33</v>
      </c>
      <c r="F757" s="35">
        <f>ROUND(АТС!$F755*$F$41*$F$42/100,2)</f>
        <v>47.89</v>
      </c>
      <c r="G757" s="35">
        <f>ROUND(АТС!$F755*$G$41*$G$42/100,2)</f>
        <v>28.04</v>
      </c>
    </row>
    <row r="758" spans="1:7" x14ac:dyDescent="0.25">
      <c r="A758" s="251"/>
      <c r="B758" s="124">
        <f t="shared" si="11"/>
        <v>42581.791669999999</v>
      </c>
      <c r="C758" s="125">
        <v>19</v>
      </c>
      <c r="D758" s="35">
        <f>ROUND(АТС!F756*$D$41*$D$42/100,2)</f>
        <v>75.31</v>
      </c>
      <c r="E758" s="35">
        <f>ROUND(АТС!F756*$E$41*$E$42/100,2)</f>
        <v>69.209999999999994</v>
      </c>
      <c r="F758" s="35">
        <f>ROUND(АТС!$F756*$F$41*$F$42/100,2)</f>
        <v>47.13</v>
      </c>
      <c r="G758" s="35">
        <f>ROUND(АТС!$F756*$G$41*$G$42/100,2)</f>
        <v>27.59</v>
      </c>
    </row>
    <row r="759" spans="1:7" x14ac:dyDescent="0.25">
      <c r="A759" s="251"/>
      <c r="B759" s="124">
        <f t="shared" si="11"/>
        <v>42581.833330000001</v>
      </c>
      <c r="C759" s="125">
        <v>20</v>
      </c>
      <c r="D759" s="35">
        <f>ROUND(АТС!F757*$D$41*$D$42/100,2)</f>
        <v>84.28</v>
      </c>
      <c r="E759" s="35">
        <f>ROUND(АТС!F757*$E$41*$E$42/100,2)</f>
        <v>77.45</v>
      </c>
      <c r="F759" s="35">
        <f>ROUND(АТС!$F757*$F$41*$F$42/100,2)</f>
        <v>52.74</v>
      </c>
      <c r="G759" s="35">
        <f>ROUND(АТС!$F757*$G$41*$G$42/100,2)</f>
        <v>30.87</v>
      </c>
    </row>
    <row r="760" spans="1:7" x14ac:dyDescent="0.25">
      <c r="A760" s="251"/>
      <c r="B760" s="124">
        <f t="shared" si="11"/>
        <v>42581.875</v>
      </c>
      <c r="C760" s="125">
        <v>21</v>
      </c>
      <c r="D760" s="35">
        <f>ROUND(АТС!F758*$D$41*$D$42/100,2)</f>
        <v>83.01</v>
      </c>
      <c r="E760" s="35">
        <f>ROUND(АТС!F758*$E$41*$E$42/100,2)</f>
        <v>76.28</v>
      </c>
      <c r="F760" s="35">
        <f>ROUND(АТС!$F758*$F$41*$F$42/100,2)</f>
        <v>51.94</v>
      </c>
      <c r="G760" s="35">
        <f>ROUND(АТС!$F758*$G$41*$G$42/100,2)</f>
        <v>30.41</v>
      </c>
    </row>
    <row r="761" spans="1:7" x14ac:dyDescent="0.25">
      <c r="A761" s="251"/>
      <c r="B761" s="124">
        <f t="shared" si="11"/>
        <v>42581.916669999999</v>
      </c>
      <c r="C761" s="125">
        <v>22</v>
      </c>
      <c r="D761" s="35">
        <f>ROUND(АТС!F759*$D$41*$D$42/100,2)</f>
        <v>73.67</v>
      </c>
      <c r="E761" s="35">
        <f>ROUND(АТС!F759*$E$41*$E$42/100,2)</f>
        <v>67.7</v>
      </c>
      <c r="F761" s="35">
        <f>ROUND(АТС!$F759*$F$41*$F$42/100,2)</f>
        <v>46.1</v>
      </c>
      <c r="G761" s="35">
        <f>ROUND(АТС!$F759*$G$41*$G$42/100,2)</f>
        <v>26.99</v>
      </c>
    </row>
    <row r="762" spans="1:7" x14ac:dyDescent="0.25">
      <c r="A762" s="251"/>
      <c r="B762" s="124">
        <f t="shared" si="11"/>
        <v>42581.958330000001</v>
      </c>
      <c r="C762" s="125">
        <v>23</v>
      </c>
      <c r="D762" s="35">
        <f>ROUND(АТС!F760*$D$41*$D$42/100,2)</f>
        <v>88.65</v>
      </c>
      <c r="E762" s="35">
        <f>ROUND(АТС!F760*$E$41*$E$42/100,2)</f>
        <v>81.459999999999994</v>
      </c>
      <c r="F762" s="35">
        <f>ROUND(АТС!$F760*$F$41*$F$42/100,2)</f>
        <v>55.47</v>
      </c>
      <c r="G762" s="35">
        <f>ROUND(АТС!$F760*$G$41*$G$42/100,2)</f>
        <v>32.47</v>
      </c>
    </row>
    <row r="763" spans="1:7" x14ac:dyDescent="0.25">
      <c r="A763" s="251"/>
      <c r="B763" s="124">
        <f t="shared" si="11"/>
        <v>42582</v>
      </c>
      <c r="C763" s="125">
        <v>0</v>
      </c>
      <c r="D763" s="35">
        <f>ROUND(АТС!F761*$D$41*$D$42/100,2)</f>
        <v>81.09</v>
      </c>
      <c r="E763" s="35">
        <f>ROUND(АТС!F761*$E$41*$E$42/100,2)</f>
        <v>74.52</v>
      </c>
      <c r="F763" s="35">
        <f>ROUND(АТС!$F761*$F$41*$F$42/100,2)</f>
        <v>50.74</v>
      </c>
      <c r="G763" s="35">
        <f>ROUND(АТС!$F761*$G$41*$G$42/100,2)</f>
        <v>29.7</v>
      </c>
    </row>
    <row r="764" spans="1:7" x14ac:dyDescent="0.25">
      <c r="A764" s="251"/>
      <c r="B764" s="124">
        <f t="shared" si="11"/>
        <v>42582.041669999999</v>
      </c>
      <c r="C764" s="125">
        <v>1</v>
      </c>
      <c r="D764" s="35">
        <f>ROUND(АТС!F762*$D$41*$D$42/100,2)</f>
        <v>73.790000000000006</v>
      </c>
      <c r="E764" s="35">
        <f>ROUND(АТС!F762*$E$41*$E$42/100,2)</f>
        <v>67.81</v>
      </c>
      <c r="F764" s="35">
        <f>ROUND(АТС!$F762*$F$41*$F$42/100,2)</f>
        <v>46.18</v>
      </c>
      <c r="G764" s="35">
        <f>ROUND(АТС!$F762*$G$41*$G$42/100,2)</f>
        <v>27.03</v>
      </c>
    </row>
    <row r="765" spans="1:7" x14ac:dyDescent="0.25">
      <c r="A765" s="251"/>
      <c r="B765" s="124">
        <f t="shared" si="11"/>
        <v>42582.083330000001</v>
      </c>
      <c r="C765" s="125">
        <v>2</v>
      </c>
      <c r="D765" s="35">
        <f>ROUND(АТС!F763*$D$41*$D$42/100,2)</f>
        <v>74.66</v>
      </c>
      <c r="E765" s="35">
        <f>ROUND(АТС!F763*$E$41*$E$42/100,2)</f>
        <v>68.61</v>
      </c>
      <c r="F765" s="35">
        <f>ROUND(АТС!$F763*$F$41*$F$42/100,2)</f>
        <v>46.72</v>
      </c>
      <c r="G765" s="35">
        <f>ROUND(АТС!$F763*$G$41*$G$42/100,2)</f>
        <v>27.35</v>
      </c>
    </row>
    <row r="766" spans="1:7" x14ac:dyDescent="0.25">
      <c r="A766" s="251"/>
      <c r="B766" s="124">
        <f t="shared" si="11"/>
        <v>42582.125</v>
      </c>
      <c r="C766" s="125">
        <v>3</v>
      </c>
      <c r="D766" s="35">
        <f>ROUND(АТС!F764*$D$41*$D$42/100,2)</f>
        <v>74.67</v>
      </c>
      <c r="E766" s="35">
        <f>ROUND(АТС!F764*$E$41*$E$42/100,2)</f>
        <v>68.62</v>
      </c>
      <c r="F766" s="35">
        <f>ROUND(АТС!$F764*$F$41*$F$42/100,2)</f>
        <v>46.73</v>
      </c>
      <c r="G766" s="35">
        <f>ROUND(АТС!$F764*$G$41*$G$42/100,2)</f>
        <v>27.35</v>
      </c>
    </row>
    <row r="767" spans="1:7" x14ac:dyDescent="0.25">
      <c r="A767" s="251"/>
      <c r="B767" s="124">
        <f t="shared" si="11"/>
        <v>42582.166669999999</v>
      </c>
      <c r="C767" s="125">
        <v>4</v>
      </c>
      <c r="D767" s="35">
        <f>ROUND(АТС!F765*$D$41*$D$42/100,2)</f>
        <v>80.36</v>
      </c>
      <c r="E767" s="35">
        <f>ROUND(АТС!F765*$E$41*$E$42/100,2)</f>
        <v>73.849999999999994</v>
      </c>
      <c r="F767" s="35">
        <f>ROUND(АТС!$F765*$F$41*$F$42/100,2)</f>
        <v>50.29</v>
      </c>
      <c r="G767" s="35">
        <f>ROUND(АТС!$F765*$G$41*$G$42/100,2)</f>
        <v>29.44</v>
      </c>
    </row>
    <row r="768" spans="1:7" x14ac:dyDescent="0.25">
      <c r="A768" s="251"/>
      <c r="B768" s="124">
        <f t="shared" si="11"/>
        <v>42582.208330000001</v>
      </c>
      <c r="C768" s="125">
        <v>5</v>
      </c>
      <c r="D768" s="35">
        <f>ROUND(АТС!F766*$D$41*$D$42/100,2)</f>
        <v>82.43</v>
      </c>
      <c r="E768" s="35">
        <f>ROUND(АТС!F766*$E$41*$E$42/100,2)</f>
        <v>75.75</v>
      </c>
      <c r="F768" s="35">
        <f>ROUND(АТС!$F766*$F$41*$F$42/100,2)</f>
        <v>51.58</v>
      </c>
      <c r="G768" s="35">
        <f>ROUND(АТС!$F766*$G$41*$G$42/100,2)</f>
        <v>30.19</v>
      </c>
    </row>
    <row r="769" spans="1:7" x14ac:dyDescent="0.25">
      <c r="A769" s="251"/>
      <c r="B769" s="124">
        <f t="shared" si="11"/>
        <v>42582.25</v>
      </c>
      <c r="C769" s="125">
        <v>6</v>
      </c>
      <c r="D769" s="35">
        <f>ROUND(АТС!F767*$D$41*$D$42/100,2)</f>
        <v>75.55</v>
      </c>
      <c r="E769" s="35">
        <f>ROUND(АТС!F767*$E$41*$E$42/100,2)</f>
        <v>69.430000000000007</v>
      </c>
      <c r="F769" s="35">
        <f>ROUND(АТС!$F767*$F$41*$F$42/100,2)</f>
        <v>47.28</v>
      </c>
      <c r="G769" s="35">
        <f>ROUND(АТС!$F767*$G$41*$G$42/100,2)</f>
        <v>27.68</v>
      </c>
    </row>
    <row r="770" spans="1:7" x14ac:dyDescent="0.25">
      <c r="A770" s="251"/>
      <c r="B770" s="124">
        <f t="shared" si="11"/>
        <v>42582.291669999999</v>
      </c>
      <c r="C770" s="125">
        <v>7</v>
      </c>
      <c r="D770" s="35">
        <f>ROUND(АТС!F768*$D$41*$D$42/100,2)</f>
        <v>74.67</v>
      </c>
      <c r="E770" s="35">
        <f>ROUND(АТС!F768*$E$41*$E$42/100,2)</f>
        <v>68.62</v>
      </c>
      <c r="F770" s="35">
        <f>ROUND(АТС!$F768*$F$41*$F$42/100,2)</f>
        <v>46.73</v>
      </c>
      <c r="G770" s="35">
        <f>ROUND(АТС!$F768*$G$41*$G$42/100,2)</f>
        <v>27.35</v>
      </c>
    </row>
    <row r="771" spans="1:7" x14ac:dyDescent="0.25">
      <c r="A771" s="251"/>
      <c r="B771" s="124">
        <f t="shared" si="11"/>
        <v>42582.333330000001</v>
      </c>
      <c r="C771" s="125">
        <v>8</v>
      </c>
      <c r="D771" s="35">
        <f>ROUND(АТС!F769*$D$41*$D$42/100,2)</f>
        <v>107.84</v>
      </c>
      <c r="E771" s="35">
        <f>ROUND(АТС!F769*$E$41*$E$42/100,2)</f>
        <v>99.1</v>
      </c>
      <c r="F771" s="35">
        <f>ROUND(АТС!$F769*$F$41*$F$42/100,2)</f>
        <v>67.48</v>
      </c>
      <c r="G771" s="35">
        <f>ROUND(АТС!$F769*$G$41*$G$42/100,2)</f>
        <v>39.5</v>
      </c>
    </row>
    <row r="772" spans="1:7" x14ac:dyDescent="0.25">
      <c r="A772" s="251"/>
      <c r="B772" s="124">
        <f t="shared" si="11"/>
        <v>42582.375</v>
      </c>
      <c r="C772" s="125">
        <v>9</v>
      </c>
      <c r="D772" s="35">
        <f>ROUND(АТС!F770*$D$41*$D$42/100,2)</f>
        <v>86.73</v>
      </c>
      <c r="E772" s="35">
        <f>ROUND(АТС!F770*$E$41*$E$42/100,2)</f>
        <v>79.7</v>
      </c>
      <c r="F772" s="35">
        <f>ROUND(АТС!$F770*$F$41*$F$42/100,2)</f>
        <v>54.27</v>
      </c>
      <c r="G772" s="35">
        <f>ROUND(АТС!$F770*$G$41*$G$42/100,2)</f>
        <v>31.77</v>
      </c>
    </row>
    <row r="773" spans="1:7" x14ac:dyDescent="0.25">
      <c r="A773" s="251"/>
      <c r="B773" s="124">
        <f t="shared" si="11"/>
        <v>42582.416669999999</v>
      </c>
      <c r="C773" s="125">
        <v>10</v>
      </c>
      <c r="D773" s="35">
        <f>ROUND(АТС!F771*$D$41*$D$42/100,2)</f>
        <v>81.31</v>
      </c>
      <c r="E773" s="35">
        <f>ROUND(АТС!F771*$E$41*$E$42/100,2)</f>
        <v>74.72</v>
      </c>
      <c r="F773" s="35">
        <f>ROUND(АТС!$F771*$F$41*$F$42/100,2)</f>
        <v>50.88</v>
      </c>
      <c r="G773" s="35">
        <f>ROUND(АТС!$F771*$G$41*$G$42/100,2)</f>
        <v>29.78</v>
      </c>
    </row>
    <row r="774" spans="1:7" x14ac:dyDescent="0.25">
      <c r="A774" s="251"/>
      <c r="B774" s="124">
        <f t="shared" si="11"/>
        <v>42582.458330000001</v>
      </c>
      <c r="C774" s="125">
        <v>11</v>
      </c>
      <c r="D774" s="35">
        <f>ROUND(АТС!F772*$D$41*$D$42/100,2)</f>
        <v>78.069999999999993</v>
      </c>
      <c r="E774" s="35">
        <f>ROUND(АТС!F772*$E$41*$E$42/100,2)</f>
        <v>71.75</v>
      </c>
      <c r="F774" s="35">
        <f>ROUND(АТС!$F772*$F$41*$F$42/100,2)</f>
        <v>48.85</v>
      </c>
      <c r="G774" s="35">
        <f>ROUND(АТС!$F772*$G$41*$G$42/100,2)</f>
        <v>28.6</v>
      </c>
    </row>
    <row r="775" spans="1:7" x14ac:dyDescent="0.25">
      <c r="A775" s="251"/>
      <c r="B775" s="124">
        <f t="shared" si="11"/>
        <v>42582.5</v>
      </c>
      <c r="C775" s="125">
        <v>12</v>
      </c>
      <c r="D775" s="35">
        <f>ROUND(АТС!F773*$D$41*$D$42/100,2)</f>
        <v>78.06</v>
      </c>
      <c r="E775" s="35">
        <f>ROUND(АТС!F773*$E$41*$E$42/100,2)</f>
        <v>71.739999999999995</v>
      </c>
      <c r="F775" s="35">
        <f>ROUND(АТС!$F773*$F$41*$F$42/100,2)</f>
        <v>48.85</v>
      </c>
      <c r="G775" s="35">
        <f>ROUND(АТС!$F773*$G$41*$G$42/100,2)</f>
        <v>28.59</v>
      </c>
    </row>
    <row r="776" spans="1:7" x14ac:dyDescent="0.25">
      <c r="A776" s="251"/>
      <c r="B776" s="124">
        <f t="shared" si="11"/>
        <v>42582.541669999999</v>
      </c>
      <c r="C776" s="125">
        <v>13</v>
      </c>
      <c r="D776" s="35">
        <f>ROUND(АТС!F774*$D$41*$D$42/100,2)</f>
        <v>78.06</v>
      </c>
      <c r="E776" s="35">
        <f>ROUND(АТС!F774*$E$41*$E$42/100,2)</f>
        <v>71.73</v>
      </c>
      <c r="F776" s="35">
        <f>ROUND(АТС!$F774*$F$41*$F$42/100,2)</f>
        <v>48.84</v>
      </c>
      <c r="G776" s="35">
        <f>ROUND(АТС!$F774*$G$41*$G$42/100,2)</f>
        <v>28.59</v>
      </c>
    </row>
    <row r="777" spans="1:7" x14ac:dyDescent="0.25">
      <c r="A777" s="251"/>
      <c r="B777" s="124">
        <f t="shared" si="11"/>
        <v>42582.583330000001</v>
      </c>
      <c r="C777" s="125">
        <v>14</v>
      </c>
      <c r="D777" s="35">
        <f>ROUND(АТС!F775*$D$41*$D$42/100,2)</f>
        <v>79.64</v>
      </c>
      <c r="E777" s="35">
        <f>ROUND(АТС!F775*$E$41*$E$42/100,2)</f>
        <v>73.19</v>
      </c>
      <c r="F777" s="35">
        <f>ROUND(АТС!$F775*$F$41*$F$42/100,2)</f>
        <v>49.84</v>
      </c>
      <c r="G777" s="35">
        <f>ROUND(АТС!$F775*$G$41*$G$42/100,2)</f>
        <v>29.17</v>
      </c>
    </row>
    <row r="778" spans="1:7" x14ac:dyDescent="0.25">
      <c r="A778" s="251"/>
      <c r="B778" s="124">
        <f t="shared" si="11"/>
        <v>42582.625</v>
      </c>
      <c r="C778" s="125">
        <v>15</v>
      </c>
      <c r="D778" s="35">
        <f>ROUND(АТС!F776*$D$41*$D$42/100,2)</f>
        <v>79.63</v>
      </c>
      <c r="E778" s="35">
        <f>ROUND(АТС!F776*$E$41*$E$42/100,2)</f>
        <v>73.180000000000007</v>
      </c>
      <c r="F778" s="35">
        <f>ROUND(АТС!$F776*$F$41*$F$42/100,2)</f>
        <v>49.83</v>
      </c>
      <c r="G778" s="35">
        <f>ROUND(АТС!$F776*$G$41*$G$42/100,2)</f>
        <v>29.17</v>
      </c>
    </row>
    <row r="779" spans="1:7" x14ac:dyDescent="0.25">
      <c r="A779" s="251"/>
      <c r="B779" s="124">
        <f t="shared" si="11"/>
        <v>42582.666669999999</v>
      </c>
      <c r="C779" s="125">
        <v>16</v>
      </c>
      <c r="D779" s="35">
        <f>ROUND(АТС!F777*$D$41*$D$42/100,2)</f>
        <v>79.64</v>
      </c>
      <c r="E779" s="35">
        <f>ROUND(АТС!F777*$E$41*$E$42/100,2)</f>
        <v>73.19</v>
      </c>
      <c r="F779" s="35">
        <f>ROUND(АТС!$F777*$F$41*$F$42/100,2)</f>
        <v>49.84</v>
      </c>
      <c r="G779" s="35">
        <f>ROUND(АТС!$F777*$G$41*$G$42/100,2)</f>
        <v>29.17</v>
      </c>
    </row>
    <row r="780" spans="1:7" x14ac:dyDescent="0.25">
      <c r="A780" s="251"/>
      <c r="B780" s="124">
        <f t="shared" si="11"/>
        <v>42582.708330000001</v>
      </c>
      <c r="C780" s="125">
        <v>17</v>
      </c>
      <c r="D780" s="35">
        <f>ROUND(АТС!F778*$D$41*$D$42/100,2)</f>
        <v>76.510000000000005</v>
      </c>
      <c r="E780" s="35">
        <f>ROUND(АТС!F778*$E$41*$E$42/100,2)</f>
        <v>70.31</v>
      </c>
      <c r="F780" s="35">
        <f>ROUND(АТС!$F778*$F$41*$F$42/100,2)</f>
        <v>47.88</v>
      </c>
      <c r="G780" s="35">
        <f>ROUND(АТС!$F778*$G$41*$G$42/100,2)</f>
        <v>28.03</v>
      </c>
    </row>
    <row r="781" spans="1:7" x14ac:dyDescent="0.25">
      <c r="A781" s="251"/>
      <c r="B781" s="124">
        <f t="shared" si="11"/>
        <v>42582.75</v>
      </c>
      <c r="C781" s="125">
        <v>18</v>
      </c>
      <c r="D781" s="35">
        <f>ROUND(АТС!F779*$D$41*$D$42/100,2)</f>
        <v>76.540000000000006</v>
      </c>
      <c r="E781" s="35">
        <f>ROUND(АТС!F779*$E$41*$E$42/100,2)</f>
        <v>70.34</v>
      </c>
      <c r="F781" s="35">
        <f>ROUND(АТС!$F779*$F$41*$F$42/100,2)</f>
        <v>47.89</v>
      </c>
      <c r="G781" s="35">
        <f>ROUND(АТС!$F779*$G$41*$G$42/100,2)</f>
        <v>28.04</v>
      </c>
    </row>
    <row r="782" spans="1:7" x14ac:dyDescent="0.25">
      <c r="A782" s="251"/>
      <c r="B782" s="124">
        <f t="shared" si="11"/>
        <v>42582.791669999999</v>
      </c>
      <c r="C782" s="125">
        <v>19</v>
      </c>
      <c r="D782" s="35">
        <f>ROUND(АТС!F780*$D$41*$D$42/100,2)</f>
        <v>75.3</v>
      </c>
      <c r="E782" s="35">
        <f>ROUND(АТС!F780*$E$41*$E$42/100,2)</f>
        <v>69.2</v>
      </c>
      <c r="F782" s="35">
        <f>ROUND(АТС!$F780*$F$41*$F$42/100,2)</f>
        <v>47.12</v>
      </c>
      <c r="G782" s="35">
        <f>ROUND(АТС!$F780*$G$41*$G$42/100,2)</f>
        <v>27.58</v>
      </c>
    </row>
    <row r="783" spans="1:7" x14ac:dyDescent="0.25">
      <c r="A783" s="251"/>
      <c r="B783" s="124">
        <f t="shared" si="11"/>
        <v>42582.833330000001</v>
      </c>
      <c r="C783" s="125">
        <v>20</v>
      </c>
      <c r="D783" s="35">
        <f>ROUND(АТС!F781*$D$41*$D$42/100,2)</f>
        <v>85.55</v>
      </c>
      <c r="E783" s="35">
        <f>ROUND(АТС!F781*$E$41*$E$42/100,2)</f>
        <v>78.62</v>
      </c>
      <c r="F783" s="35">
        <f>ROUND(АТС!$F781*$F$41*$F$42/100,2)</f>
        <v>53.54</v>
      </c>
      <c r="G783" s="35">
        <f>ROUND(АТС!$F781*$G$41*$G$42/100,2)</f>
        <v>31.34</v>
      </c>
    </row>
    <row r="784" spans="1:7" x14ac:dyDescent="0.25">
      <c r="A784" s="251"/>
      <c r="B784" s="124">
        <f t="shared" si="11"/>
        <v>42582.875</v>
      </c>
      <c r="C784" s="125">
        <v>21</v>
      </c>
      <c r="D784" s="35">
        <f>ROUND(АТС!F782*$D$41*$D$42/100,2)</f>
        <v>82.4</v>
      </c>
      <c r="E784" s="35">
        <f>ROUND(АТС!F782*$E$41*$E$42/100,2)</f>
        <v>75.72</v>
      </c>
      <c r="F784" s="35">
        <f>ROUND(АТС!$F782*$F$41*$F$42/100,2)</f>
        <v>51.56</v>
      </c>
      <c r="G784" s="35">
        <f>ROUND(АТС!$F782*$G$41*$G$42/100,2)</f>
        <v>30.18</v>
      </c>
    </row>
    <row r="785" spans="1:9" x14ac:dyDescent="0.25">
      <c r="A785" s="251"/>
      <c r="B785" s="124">
        <f t="shared" si="11"/>
        <v>42582.916669999999</v>
      </c>
      <c r="C785" s="125">
        <v>22</v>
      </c>
      <c r="D785" s="35">
        <f>ROUND(АТС!F783*$D$41*$D$42/100,2)</f>
        <v>73.709999999999994</v>
      </c>
      <c r="E785" s="35">
        <f>ROUND(АТС!F783*$E$41*$E$42/100,2)</f>
        <v>67.73</v>
      </c>
      <c r="F785" s="35">
        <f>ROUND(АТС!$F783*$F$41*$F$42/100,2)</f>
        <v>46.12</v>
      </c>
      <c r="G785" s="35">
        <f>ROUND(АТС!$F783*$G$41*$G$42/100,2)</f>
        <v>27</v>
      </c>
    </row>
    <row r="786" spans="1:9" x14ac:dyDescent="0.25">
      <c r="A786" s="251"/>
      <c r="B786" s="124">
        <f t="shared" si="11"/>
        <v>42582.958330000001</v>
      </c>
      <c r="C786" s="125">
        <v>23</v>
      </c>
      <c r="D786" s="35">
        <f>ROUND(АТС!F784*$D$41*$D$42/100,2)</f>
        <v>90.63</v>
      </c>
      <c r="E786" s="35">
        <f>ROUND(АТС!F784*$E$41*$E$42/100,2)</f>
        <v>83.28</v>
      </c>
      <c r="F786" s="35">
        <f>ROUND(АТС!$F784*$F$41*$F$42/100,2)</f>
        <v>56.71</v>
      </c>
      <c r="G786" s="35">
        <f>ROUND(АТС!$F784*$G$41*$G$42/100,2)</f>
        <v>33.200000000000003</v>
      </c>
    </row>
    <row r="787" spans="1:9" x14ac:dyDescent="0.25">
      <c r="A787" s="107"/>
      <c r="B787" s="126"/>
      <c r="C787" s="127"/>
      <c r="D787" s="108"/>
      <c r="E787" s="108"/>
      <c r="F787" s="108"/>
      <c r="G787" s="108"/>
    </row>
    <row r="789" spans="1:9" x14ac:dyDescent="0.25">
      <c r="A789" s="249" t="s">
        <v>47</v>
      </c>
      <c r="B789" s="249"/>
      <c r="C789" s="249"/>
      <c r="D789" s="249"/>
      <c r="E789" s="249"/>
      <c r="F789" s="249"/>
      <c r="G789" s="249"/>
    </row>
    <row r="790" spans="1:9" ht="94.5" x14ac:dyDescent="0.25">
      <c r="A790" s="19" t="s">
        <v>11</v>
      </c>
      <c r="B790" s="75" t="s">
        <v>32</v>
      </c>
      <c r="C790" s="75" t="s">
        <v>33</v>
      </c>
      <c r="D790" s="10" t="s">
        <v>5</v>
      </c>
      <c r="E790" s="10" t="s">
        <v>6</v>
      </c>
      <c r="F790" s="10" t="s">
        <v>9</v>
      </c>
      <c r="G790" s="10" t="s">
        <v>7</v>
      </c>
    </row>
    <row r="791" spans="1:9" x14ac:dyDescent="0.25">
      <c r="A791" s="230" t="s">
        <v>10</v>
      </c>
      <c r="B791" s="231"/>
      <c r="C791" s="232"/>
      <c r="D791" s="15">
        <f>'РСТ РСО-А'!G9</f>
        <v>25.17</v>
      </c>
      <c r="E791" s="15">
        <f>'РСТ РСО-А'!H9</f>
        <v>23.13</v>
      </c>
      <c r="F791" s="15">
        <f>'РСТ РСО-А'!I9</f>
        <v>15.75</v>
      </c>
      <c r="G791" s="15">
        <f>'РСТ РСО-А'!J9</f>
        <v>9.2200000000000006</v>
      </c>
    </row>
    <row r="792" spans="1:9" ht="31.5" customHeight="1" x14ac:dyDescent="0.25">
      <c r="A792" s="233" t="s">
        <v>8</v>
      </c>
      <c r="B792" s="234"/>
      <c r="C792" s="235"/>
      <c r="D792" s="14">
        <f>'РСТ РСО-А'!G10</f>
        <v>0.46200000000000002</v>
      </c>
      <c r="E792" s="14">
        <f>'РСТ РСО-А'!H10</f>
        <v>0.46200000000000002</v>
      </c>
      <c r="F792" s="14">
        <f>'РСТ РСО-А'!I10</f>
        <v>0.46200000000000002</v>
      </c>
      <c r="G792" s="14">
        <f>'РСТ РСО-А'!J10</f>
        <v>0.46200000000000002</v>
      </c>
      <c r="I792" s="38"/>
    </row>
    <row r="793" spans="1:9" x14ac:dyDescent="0.25">
      <c r="A793" s="251" t="s">
        <v>181</v>
      </c>
      <c r="B793" s="122">
        <f>B43</f>
        <v>42552</v>
      </c>
      <c r="C793" s="125">
        <v>0</v>
      </c>
      <c r="D793" s="35">
        <f>ROUND($D$791/100*$D$792*АТС!$C41,2)</f>
        <v>74.099999999999994</v>
      </c>
      <c r="E793" s="35">
        <f>ROUND($E$791/100*$E$792*АТС!C41,2)</f>
        <v>68.09</v>
      </c>
      <c r="F793" s="35">
        <f>ROUND($F$791/100*$F$792*АТС!C41,2)</f>
        <v>46.37</v>
      </c>
      <c r="G793" s="35">
        <f>ROUND($G$791/100*$G$792*АТС!C41,2)</f>
        <v>27.14</v>
      </c>
    </row>
    <row r="794" spans="1:9" x14ac:dyDescent="0.25">
      <c r="A794" s="251"/>
      <c r="B794" s="124">
        <f>B$43+ROUND(C794/24,5)</f>
        <v>42552.041669999999</v>
      </c>
      <c r="C794" s="125">
        <v>1</v>
      </c>
      <c r="D794" s="35">
        <f>ROUND($D$791/100*$D$792*АТС!$C42,2)</f>
        <v>70.510000000000005</v>
      </c>
      <c r="E794" s="35">
        <f>ROUND($E$791/100*$E$792*АТС!C42,2)</f>
        <v>64.790000000000006</v>
      </c>
      <c r="F794" s="35">
        <f>ROUND($F$791/100*$F$792*АТС!C42,2)</f>
        <v>44.12</v>
      </c>
      <c r="G794" s="35">
        <f>ROUND($G$791/100*$G$792*АТС!C42,2)</f>
        <v>25.83</v>
      </c>
    </row>
    <row r="795" spans="1:9" x14ac:dyDescent="0.25">
      <c r="A795" s="251"/>
      <c r="B795" s="122">
        <f>B$43+ROUND(C795/24,5)</f>
        <v>42552.083330000001</v>
      </c>
      <c r="C795" s="125">
        <v>2</v>
      </c>
      <c r="D795" s="35">
        <f>ROUND($D$791/100*$D$792*АТС!$C43,2)</f>
        <v>73.540000000000006</v>
      </c>
      <c r="E795" s="35">
        <f>ROUND($E$791/100*$E$792*АТС!C43,2)</f>
        <v>67.58</v>
      </c>
      <c r="F795" s="35">
        <f>ROUND($F$791/100*$F$792*АТС!C43,2)</f>
        <v>46.02</v>
      </c>
      <c r="G795" s="35">
        <f>ROUND($G$791/100*$G$792*АТС!C43,2)</f>
        <v>26.94</v>
      </c>
    </row>
    <row r="796" spans="1:9" x14ac:dyDescent="0.25">
      <c r="A796" s="251"/>
      <c r="B796" s="124">
        <f t="shared" ref="B796:B816" si="12">B$43+ROUND(C796/24,5)</f>
        <v>42552.125</v>
      </c>
      <c r="C796" s="125">
        <v>3</v>
      </c>
      <c r="D796" s="35">
        <f>ROUND($D$791/100*$D$792*АТС!$C44,2)</f>
        <v>77.739999999999995</v>
      </c>
      <c r="E796" s="35">
        <f>ROUND($E$791/100*$E$792*АТС!C44,2)</f>
        <v>71.44</v>
      </c>
      <c r="F796" s="35">
        <f>ROUND($F$791/100*$F$792*АТС!C44,2)</f>
        <v>48.65</v>
      </c>
      <c r="G796" s="35">
        <f>ROUND($G$791/100*$G$792*АТС!C44,2)</f>
        <v>28.48</v>
      </c>
    </row>
    <row r="797" spans="1:9" x14ac:dyDescent="0.25">
      <c r="A797" s="251"/>
      <c r="B797" s="122">
        <f t="shared" si="12"/>
        <v>42552.166669999999</v>
      </c>
      <c r="C797" s="125">
        <v>4</v>
      </c>
      <c r="D797" s="35">
        <f>ROUND($D$791/100*$D$792*АТС!$C45,2)</f>
        <v>82.38</v>
      </c>
      <c r="E797" s="35">
        <f>ROUND($E$791/100*$E$792*АТС!C45,2)</f>
        <v>75.7</v>
      </c>
      <c r="F797" s="35">
        <f>ROUND($F$791/100*$F$792*АТС!C45,2)</f>
        <v>51.55</v>
      </c>
      <c r="G797" s="35">
        <f>ROUND($G$791/100*$G$792*АТС!C45,2)</f>
        <v>30.18</v>
      </c>
    </row>
    <row r="798" spans="1:9" x14ac:dyDescent="0.25">
      <c r="A798" s="251"/>
      <c r="B798" s="124">
        <f t="shared" si="12"/>
        <v>42552.208330000001</v>
      </c>
      <c r="C798" s="125">
        <v>5</v>
      </c>
      <c r="D798" s="35">
        <f>ROUND($D$791/100*$D$792*АТС!$C46,2)</f>
        <v>87.56</v>
      </c>
      <c r="E798" s="35">
        <f>ROUND($E$791/100*$E$792*АТС!C46,2)</f>
        <v>80.459999999999994</v>
      </c>
      <c r="F798" s="35">
        <f>ROUND($F$791/100*$F$792*АТС!C46,2)</f>
        <v>54.79</v>
      </c>
      <c r="G798" s="35">
        <f>ROUND($G$791/100*$G$792*АТС!C46,2)</f>
        <v>32.07</v>
      </c>
    </row>
    <row r="799" spans="1:9" x14ac:dyDescent="0.25">
      <c r="A799" s="251"/>
      <c r="B799" s="122">
        <f t="shared" si="12"/>
        <v>42552.25</v>
      </c>
      <c r="C799" s="125">
        <v>6</v>
      </c>
      <c r="D799" s="35">
        <f>ROUND($D$791/100*$D$792*АТС!$C47,2)</f>
        <v>78.63</v>
      </c>
      <c r="E799" s="35">
        <f>ROUND($E$791/100*$E$792*АТС!C47,2)</f>
        <v>72.25</v>
      </c>
      <c r="F799" s="35">
        <f>ROUND($F$791/100*$F$792*АТС!C47,2)</f>
        <v>49.2</v>
      </c>
      <c r="G799" s="35">
        <f>ROUND($G$791/100*$G$792*АТС!C47,2)</f>
        <v>28.8</v>
      </c>
    </row>
    <row r="800" spans="1:9" x14ac:dyDescent="0.25">
      <c r="A800" s="251"/>
      <c r="B800" s="124">
        <f t="shared" si="12"/>
        <v>42552.291669999999</v>
      </c>
      <c r="C800" s="125">
        <v>7</v>
      </c>
      <c r="D800" s="35">
        <f>ROUND($D$791/100*$D$792*АТС!$C48,2)</f>
        <v>110.46</v>
      </c>
      <c r="E800" s="35">
        <f>ROUND($E$791/100*$E$792*АТС!C48,2)</f>
        <v>101.51</v>
      </c>
      <c r="F800" s="35">
        <f>ROUND($F$791/100*$F$792*АТС!C48,2)</f>
        <v>69.12</v>
      </c>
      <c r="G800" s="35">
        <f>ROUND($G$791/100*$G$792*АТС!C48,2)</f>
        <v>40.46</v>
      </c>
    </row>
    <row r="801" spans="1:7" x14ac:dyDescent="0.25">
      <c r="A801" s="251"/>
      <c r="B801" s="122">
        <f t="shared" si="12"/>
        <v>42552.333330000001</v>
      </c>
      <c r="C801" s="125">
        <v>8</v>
      </c>
      <c r="D801" s="35">
        <f>ROUND($D$791/100*$D$792*АТС!$C49,2)</f>
        <v>88.5</v>
      </c>
      <c r="E801" s="35">
        <f>ROUND($E$791/100*$E$792*АТС!C49,2)</f>
        <v>81.319999999999993</v>
      </c>
      <c r="F801" s="35">
        <f>ROUND($F$791/100*$F$792*АТС!C49,2)</f>
        <v>55.38</v>
      </c>
      <c r="G801" s="35">
        <f>ROUND($G$791/100*$G$792*АТС!C49,2)</f>
        <v>32.42</v>
      </c>
    </row>
    <row r="802" spans="1:7" x14ac:dyDescent="0.25">
      <c r="A802" s="251"/>
      <c r="B802" s="124">
        <f t="shared" si="12"/>
        <v>42552.375</v>
      </c>
      <c r="C802" s="125">
        <v>9</v>
      </c>
      <c r="D802" s="35">
        <f>ROUND($D$791/100*$D$792*АТС!$C50,2)</f>
        <v>72.81</v>
      </c>
      <c r="E802" s="35">
        <f>ROUND($E$791/100*$E$792*АТС!C50,2)</f>
        <v>66.91</v>
      </c>
      <c r="F802" s="35">
        <f>ROUND($F$791/100*$F$792*АТС!C50,2)</f>
        <v>45.56</v>
      </c>
      <c r="G802" s="35">
        <f>ROUND($G$791/100*$G$792*АТС!C50,2)</f>
        <v>26.67</v>
      </c>
    </row>
    <row r="803" spans="1:7" x14ac:dyDescent="0.25">
      <c r="A803" s="251"/>
      <c r="B803" s="122">
        <f t="shared" si="12"/>
        <v>42552.416669999999</v>
      </c>
      <c r="C803" s="125">
        <v>10</v>
      </c>
      <c r="D803" s="35">
        <f>ROUND($D$791/100*$D$792*АТС!$C51,2)</f>
        <v>71.41</v>
      </c>
      <c r="E803" s="35">
        <f>ROUND($E$791/100*$E$792*АТС!C51,2)</f>
        <v>65.63</v>
      </c>
      <c r="F803" s="35">
        <f>ROUND($F$791/100*$F$792*АТС!C51,2)</f>
        <v>44.69</v>
      </c>
      <c r="G803" s="35">
        <f>ROUND($G$791/100*$G$792*АТС!C51,2)</f>
        <v>26.16</v>
      </c>
    </row>
    <row r="804" spans="1:7" x14ac:dyDescent="0.25">
      <c r="A804" s="251"/>
      <c r="B804" s="124">
        <f t="shared" si="12"/>
        <v>42552.458330000001</v>
      </c>
      <c r="C804" s="125">
        <v>11</v>
      </c>
      <c r="D804" s="35">
        <f>ROUND($D$791/100*$D$792*АТС!$C52,2)</f>
        <v>71.42</v>
      </c>
      <c r="E804" s="35">
        <f>ROUND($E$791/100*$E$792*АТС!C52,2)</f>
        <v>65.63</v>
      </c>
      <c r="F804" s="35">
        <f>ROUND($F$791/100*$F$792*АТС!C52,2)</f>
        <v>44.69</v>
      </c>
      <c r="G804" s="35">
        <f>ROUND($G$791/100*$G$792*АТС!C52,2)</f>
        <v>26.16</v>
      </c>
    </row>
    <row r="805" spans="1:7" x14ac:dyDescent="0.25">
      <c r="A805" s="251"/>
      <c r="B805" s="122">
        <f t="shared" si="12"/>
        <v>42552.5</v>
      </c>
      <c r="C805" s="125">
        <v>12</v>
      </c>
      <c r="D805" s="35">
        <f>ROUND($D$791/100*$D$792*АТС!$C53,2)</f>
        <v>70.5</v>
      </c>
      <c r="E805" s="35">
        <f>ROUND($E$791/100*$E$792*АТС!C53,2)</f>
        <v>64.78</v>
      </c>
      <c r="F805" s="35">
        <f>ROUND($F$791/100*$F$792*АТС!C53,2)</f>
        <v>44.11</v>
      </c>
      <c r="G805" s="35">
        <f>ROUND($G$791/100*$G$792*АТС!C53,2)</f>
        <v>25.82</v>
      </c>
    </row>
    <row r="806" spans="1:7" x14ac:dyDescent="0.25">
      <c r="A806" s="251"/>
      <c r="B806" s="124">
        <f t="shared" si="12"/>
        <v>42552.541669999999</v>
      </c>
      <c r="C806" s="125">
        <v>13</v>
      </c>
      <c r="D806" s="35">
        <f>ROUND($D$791/100*$D$792*АТС!$C54,2)</f>
        <v>70.489999999999995</v>
      </c>
      <c r="E806" s="35">
        <f>ROUND($E$791/100*$E$792*АТС!C54,2)</f>
        <v>64.78</v>
      </c>
      <c r="F806" s="35">
        <f>ROUND($F$791/100*$F$792*АТС!C54,2)</f>
        <v>44.11</v>
      </c>
      <c r="G806" s="35">
        <f>ROUND($G$791/100*$G$792*АТС!C54,2)</f>
        <v>25.82</v>
      </c>
    </row>
    <row r="807" spans="1:7" x14ac:dyDescent="0.25">
      <c r="A807" s="251"/>
      <c r="B807" s="122">
        <f t="shared" si="12"/>
        <v>42552.583330000001</v>
      </c>
      <c r="C807" s="125">
        <v>14</v>
      </c>
      <c r="D807" s="35">
        <f>ROUND($D$791/100*$D$792*АТС!$C55,2)</f>
        <v>70.489999999999995</v>
      </c>
      <c r="E807" s="35">
        <f>ROUND($E$791/100*$E$792*АТС!C55,2)</f>
        <v>64.78</v>
      </c>
      <c r="F807" s="35">
        <f>ROUND($F$791/100*$F$792*АТС!C55,2)</f>
        <v>44.11</v>
      </c>
      <c r="G807" s="35">
        <f>ROUND($G$791/100*$G$792*АТС!C55,2)</f>
        <v>25.82</v>
      </c>
    </row>
    <row r="808" spans="1:7" x14ac:dyDescent="0.25">
      <c r="A808" s="251"/>
      <c r="B808" s="124">
        <f t="shared" si="12"/>
        <v>42552.625</v>
      </c>
      <c r="C808" s="125">
        <v>15</v>
      </c>
      <c r="D808" s="35">
        <f>ROUND($D$791/100*$D$792*АТС!$C56,2)</f>
        <v>70.489999999999995</v>
      </c>
      <c r="E808" s="35">
        <f>ROUND($E$791/100*$E$792*АТС!C56,2)</f>
        <v>64.77</v>
      </c>
      <c r="F808" s="35">
        <f>ROUND($F$791/100*$F$792*АТС!C56,2)</f>
        <v>44.11</v>
      </c>
      <c r="G808" s="35">
        <f>ROUND($G$791/100*$G$792*АТС!C56,2)</f>
        <v>25.82</v>
      </c>
    </row>
    <row r="809" spans="1:7" x14ac:dyDescent="0.25">
      <c r="A809" s="251"/>
      <c r="B809" s="122">
        <f t="shared" si="12"/>
        <v>42552.666669999999</v>
      </c>
      <c r="C809" s="125">
        <v>16</v>
      </c>
      <c r="D809" s="35">
        <f>ROUND($D$791/100*$D$792*АТС!$C57,2)</f>
        <v>73.260000000000005</v>
      </c>
      <c r="E809" s="35">
        <f>ROUND($E$791/100*$E$792*АТС!C57,2)</f>
        <v>67.319999999999993</v>
      </c>
      <c r="F809" s="35">
        <f>ROUND($F$791/100*$F$792*АТС!C57,2)</f>
        <v>45.84</v>
      </c>
      <c r="G809" s="35">
        <f>ROUND($G$791/100*$G$792*АТС!C57,2)</f>
        <v>26.83</v>
      </c>
    </row>
    <row r="810" spans="1:7" x14ac:dyDescent="0.25">
      <c r="A810" s="251"/>
      <c r="B810" s="124">
        <f t="shared" si="12"/>
        <v>42552.708330000001</v>
      </c>
      <c r="C810" s="125">
        <v>17</v>
      </c>
      <c r="D810" s="35">
        <f>ROUND($D$791/100*$D$792*АТС!$C58,2)</f>
        <v>75.75</v>
      </c>
      <c r="E810" s="35">
        <f>ROUND($E$791/100*$E$792*АТС!C58,2)</f>
        <v>69.61</v>
      </c>
      <c r="F810" s="35">
        <f>ROUND($F$791/100*$F$792*АТС!C58,2)</f>
        <v>47.4</v>
      </c>
      <c r="G810" s="35">
        <f>ROUND($G$791/100*$G$792*АТС!C58,2)</f>
        <v>27.75</v>
      </c>
    </row>
    <row r="811" spans="1:7" x14ac:dyDescent="0.25">
      <c r="A811" s="251"/>
      <c r="B811" s="122">
        <f t="shared" si="12"/>
        <v>42552.75</v>
      </c>
      <c r="C811" s="125">
        <v>18</v>
      </c>
      <c r="D811" s="35">
        <f>ROUND($D$791/100*$D$792*АТС!$C59,2)</f>
        <v>75.739999999999995</v>
      </c>
      <c r="E811" s="35">
        <f>ROUND($E$791/100*$E$792*АТС!C59,2)</f>
        <v>69.599999999999994</v>
      </c>
      <c r="F811" s="35">
        <f>ROUND($F$791/100*$F$792*АТС!C59,2)</f>
        <v>47.4</v>
      </c>
      <c r="G811" s="35">
        <f>ROUND($G$791/100*$G$792*АТС!C59,2)</f>
        <v>27.75</v>
      </c>
    </row>
    <row r="812" spans="1:7" x14ac:dyDescent="0.25">
      <c r="A812" s="251"/>
      <c r="B812" s="124">
        <f t="shared" si="12"/>
        <v>42552.791669999999</v>
      </c>
      <c r="C812" s="125">
        <v>19</v>
      </c>
      <c r="D812" s="35">
        <f>ROUND($D$791/100*$D$792*АТС!$C60,2)</f>
        <v>72.08</v>
      </c>
      <c r="E812" s="35">
        <f>ROUND($E$791/100*$E$792*АТС!C60,2)</f>
        <v>66.239999999999995</v>
      </c>
      <c r="F812" s="35">
        <f>ROUND($F$791/100*$F$792*АТС!C60,2)</f>
        <v>45.1</v>
      </c>
      <c r="G812" s="35">
        <f>ROUND($G$791/100*$G$792*АТС!C60,2)</f>
        <v>26.4</v>
      </c>
    </row>
    <row r="813" spans="1:7" x14ac:dyDescent="0.25">
      <c r="A813" s="251"/>
      <c r="B813" s="122">
        <f t="shared" si="12"/>
        <v>42552.833330000001</v>
      </c>
      <c r="C813" s="125">
        <v>20</v>
      </c>
      <c r="D813" s="35">
        <f>ROUND($D$791/100*$D$792*АТС!$C61,2)</f>
        <v>77.19</v>
      </c>
      <c r="E813" s="35">
        <f>ROUND($E$791/100*$E$792*АТС!C61,2)</f>
        <v>70.930000000000007</v>
      </c>
      <c r="F813" s="35">
        <f>ROUND($F$791/100*$F$792*АТС!C61,2)</f>
        <v>48.3</v>
      </c>
      <c r="G813" s="35">
        <f>ROUND($G$791/100*$G$792*АТС!C61,2)</f>
        <v>28.28</v>
      </c>
    </row>
    <row r="814" spans="1:7" x14ac:dyDescent="0.25">
      <c r="A814" s="251"/>
      <c r="B814" s="124">
        <f t="shared" si="12"/>
        <v>42552.875</v>
      </c>
      <c r="C814" s="125">
        <v>21</v>
      </c>
      <c r="D814" s="35">
        <f>ROUND($D$791/100*$D$792*АТС!$C62,2)</f>
        <v>78.11</v>
      </c>
      <c r="E814" s="35">
        <f>ROUND($E$791/100*$E$792*АТС!C62,2)</f>
        <v>71.78</v>
      </c>
      <c r="F814" s="35">
        <f>ROUND($F$791/100*$F$792*АТС!C62,2)</f>
        <v>48.87</v>
      </c>
      <c r="G814" s="35">
        <f>ROUND($G$791/100*$G$792*АТС!C62,2)</f>
        <v>28.61</v>
      </c>
    </row>
    <row r="815" spans="1:7" x14ac:dyDescent="0.25">
      <c r="A815" s="251"/>
      <c r="B815" s="122">
        <f t="shared" si="12"/>
        <v>42552.916669999999</v>
      </c>
      <c r="C815" s="125">
        <v>22</v>
      </c>
      <c r="D815" s="35">
        <f>ROUND($D$791/100*$D$792*АТС!$C63,2)</f>
        <v>72.11</v>
      </c>
      <c r="E815" s="35">
        <f>ROUND($E$791/100*$E$792*АТС!C63,2)</f>
        <v>66.260000000000005</v>
      </c>
      <c r="F815" s="35">
        <f>ROUND($F$791/100*$F$792*АТС!C63,2)</f>
        <v>45.12</v>
      </c>
      <c r="G815" s="35">
        <f>ROUND($G$791/100*$G$792*АТС!C63,2)</f>
        <v>26.41</v>
      </c>
    </row>
    <row r="816" spans="1:7" x14ac:dyDescent="0.25">
      <c r="A816" s="251"/>
      <c r="B816" s="124">
        <f t="shared" si="12"/>
        <v>42552.958330000001</v>
      </c>
      <c r="C816" s="125">
        <v>23</v>
      </c>
      <c r="D816" s="35">
        <f>ROUND($D$791/100*$D$792*АТС!$C64,2)</f>
        <v>88.55</v>
      </c>
      <c r="E816" s="35">
        <f>ROUND($E$791/100*$E$792*АТС!C64,2)</f>
        <v>81.37</v>
      </c>
      <c r="F816" s="35">
        <f>ROUND($F$791/100*$F$792*АТС!C64,2)</f>
        <v>55.41</v>
      </c>
      <c r="G816" s="35">
        <f>ROUND($G$791/100*$G$792*АТС!C64,2)</f>
        <v>32.44</v>
      </c>
    </row>
    <row r="817" spans="1:7" x14ac:dyDescent="0.25">
      <c r="A817" s="251"/>
      <c r="B817" s="122">
        <f>B793+1</f>
        <v>42553</v>
      </c>
      <c r="C817" s="125">
        <v>0</v>
      </c>
      <c r="D817" s="35">
        <f>ROUND($D$791/100*$D$792*АТС!$C65,2)</f>
        <v>77.5</v>
      </c>
      <c r="E817" s="35">
        <f>ROUND($E$791/100*$E$792*АТС!C65,2)</f>
        <v>71.22</v>
      </c>
      <c r="F817" s="35">
        <f>ROUND($F$791/100*$F$792*АТС!C65,2)</f>
        <v>48.5</v>
      </c>
      <c r="G817" s="35">
        <f>ROUND($G$791/100*$G$792*АТС!C65,2)</f>
        <v>28.39</v>
      </c>
    </row>
    <row r="818" spans="1:7" x14ac:dyDescent="0.25">
      <c r="A818" s="251"/>
      <c r="B818" s="124">
        <f t="shared" ref="B818:B881" si="13">B794+1</f>
        <v>42553.041669999999</v>
      </c>
      <c r="C818" s="125">
        <v>1</v>
      </c>
      <c r="D818" s="35">
        <f>ROUND($D$791/100*$D$792*АТС!$C66,2)</f>
        <v>72.45</v>
      </c>
      <c r="E818" s="35">
        <f>ROUND($E$791/100*$E$792*АТС!C66,2)</f>
        <v>66.58</v>
      </c>
      <c r="F818" s="35">
        <f>ROUND($F$791/100*$F$792*АТС!C66,2)</f>
        <v>45.34</v>
      </c>
      <c r="G818" s="35">
        <f>ROUND($G$791/100*$G$792*АТС!C66,2)</f>
        <v>26.54</v>
      </c>
    </row>
    <row r="819" spans="1:7" x14ac:dyDescent="0.25">
      <c r="A819" s="251"/>
      <c r="B819" s="122">
        <f t="shared" si="13"/>
        <v>42553.083330000001</v>
      </c>
      <c r="C819" s="125">
        <v>2</v>
      </c>
      <c r="D819" s="35">
        <f>ROUND($D$791/100*$D$792*АТС!$C67,2)</f>
        <v>70.33</v>
      </c>
      <c r="E819" s="35">
        <f>ROUND($E$791/100*$E$792*АТС!C67,2)</f>
        <v>64.63</v>
      </c>
      <c r="F819" s="35">
        <f>ROUND($F$791/100*$F$792*АТС!C67,2)</f>
        <v>44.01</v>
      </c>
      <c r="G819" s="35">
        <f>ROUND($G$791/100*$G$792*АТС!C67,2)</f>
        <v>25.76</v>
      </c>
    </row>
    <row r="820" spans="1:7" x14ac:dyDescent="0.25">
      <c r="A820" s="251"/>
      <c r="B820" s="124">
        <f t="shared" si="13"/>
        <v>42553.125</v>
      </c>
      <c r="C820" s="125">
        <v>3</v>
      </c>
      <c r="D820" s="35">
        <f>ROUND($D$791/100*$D$792*АТС!$C68,2)</f>
        <v>71.760000000000005</v>
      </c>
      <c r="E820" s="35">
        <f>ROUND($E$791/100*$E$792*АТС!C68,2)</f>
        <v>65.95</v>
      </c>
      <c r="F820" s="35">
        <f>ROUND($F$791/100*$F$792*АТС!C68,2)</f>
        <v>44.91</v>
      </c>
      <c r="G820" s="35">
        <f>ROUND($G$791/100*$G$792*АТС!C68,2)</f>
        <v>26.29</v>
      </c>
    </row>
    <row r="821" spans="1:7" x14ac:dyDescent="0.25">
      <c r="A821" s="251"/>
      <c r="B821" s="122">
        <f t="shared" si="13"/>
        <v>42553.166669999999</v>
      </c>
      <c r="C821" s="125">
        <v>4</v>
      </c>
      <c r="D821" s="35">
        <f>ROUND($D$791/100*$D$792*АТС!$C69,2)</f>
        <v>78.41</v>
      </c>
      <c r="E821" s="35">
        <f>ROUND($E$791/100*$E$792*АТС!C69,2)</f>
        <v>72.06</v>
      </c>
      <c r="F821" s="35">
        <f>ROUND($F$791/100*$F$792*АТС!C69,2)</f>
        <v>49.07</v>
      </c>
      <c r="G821" s="35">
        <f>ROUND($G$791/100*$G$792*АТС!C69,2)</f>
        <v>28.72</v>
      </c>
    </row>
    <row r="822" spans="1:7" x14ac:dyDescent="0.25">
      <c r="A822" s="251"/>
      <c r="B822" s="124">
        <f t="shared" si="13"/>
        <v>42553.208330000001</v>
      </c>
      <c r="C822" s="125">
        <v>5</v>
      </c>
      <c r="D822" s="35">
        <f>ROUND($D$791/100*$D$792*АТС!$C70,2)</f>
        <v>83.9</v>
      </c>
      <c r="E822" s="35">
        <f>ROUND($E$791/100*$E$792*АТС!C70,2)</f>
        <v>77.099999999999994</v>
      </c>
      <c r="F822" s="35">
        <f>ROUND($F$791/100*$F$792*АТС!C70,2)</f>
        <v>52.5</v>
      </c>
      <c r="G822" s="35">
        <f>ROUND($G$791/100*$G$792*АТС!C70,2)</f>
        <v>30.73</v>
      </c>
    </row>
    <row r="823" spans="1:7" x14ac:dyDescent="0.25">
      <c r="A823" s="251"/>
      <c r="B823" s="122">
        <f t="shared" si="13"/>
        <v>42553.25</v>
      </c>
      <c r="C823" s="125">
        <v>6</v>
      </c>
      <c r="D823" s="35">
        <f>ROUND($D$791/100*$D$792*АТС!$C71,2)</f>
        <v>77.39</v>
      </c>
      <c r="E823" s="35">
        <f>ROUND($E$791/100*$E$792*АТС!C71,2)</f>
        <v>71.12</v>
      </c>
      <c r="F823" s="35">
        <f>ROUND($F$791/100*$F$792*АТС!C71,2)</f>
        <v>48.43</v>
      </c>
      <c r="G823" s="35">
        <f>ROUND($G$791/100*$G$792*АТС!C71,2)</f>
        <v>28.35</v>
      </c>
    </row>
    <row r="824" spans="1:7" x14ac:dyDescent="0.25">
      <c r="A824" s="251"/>
      <c r="B824" s="124">
        <f t="shared" si="13"/>
        <v>42553.291669999999</v>
      </c>
      <c r="C824" s="125">
        <v>7</v>
      </c>
      <c r="D824" s="35">
        <f>ROUND($D$791/100*$D$792*АТС!$C72,2)</f>
        <v>71.319999999999993</v>
      </c>
      <c r="E824" s="35">
        <f>ROUND($E$791/100*$E$792*АТС!C72,2)</f>
        <v>65.540000000000006</v>
      </c>
      <c r="F824" s="35">
        <f>ROUND($F$791/100*$F$792*АТС!C72,2)</f>
        <v>44.63</v>
      </c>
      <c r="G824" s="35">
        <f>ROUND($G$791/100*$G$792*АТС!C72,2)</f>
        <v>26.12</v>
      </c>
    </row>
    <row r="825" spans="1:7" x14ac:dyDescent="0.25">
      <c r="A825" s="251"/>
      <c r="B825" s="122">
        <f t="shared" si="13"/>
        <v>42553.333330000001</v>
      </c>
      <c r="C825" s="125">
        <v>8</v>
      </c>
      <c r="D825" s="35">
        <f>ROUND($D$791/100*$D$792*АТС!$C73,2)</f>
        <v>102</v>
      </c>
      <c r="E825" s="35">
        <f>ROUND($E$791/100*$E$792*АТС!C73,2)</f>
        <v>93.73</v>
      </c>
      <c r="F825" s="35">
        <f>ROUND($F$791/100*$F$792*АТС!C73,2)</f>
        <v>63.82</v>
      </c>
      <c r="G825" s="35">
        <f>ROUND($G$791/100*$G$792*АТС!C73,2)</f>
        <v>37.36</v>
      </c>
    </row>
    <row r="826" spans="1:7" x14ac:dyDescent="0.25">
      <c r="A826" s="251"/>
      <c r="B826" s="124">
        <f t="shared" si="13"/>
        <v>42553.375</v>
      </c>
      <c r="C826" s="125">
        <v>9</v>
      </c>
      <c r="D826" s="35">
        <f>ROUND($D$791/100*$D$792*АТС!$C74,2)</f>
        <v>81.95</v>
      </c>
      <c r="E826" s="35">
        <f>ROUND($E$791/100*$E$792*АТС!C74,2)</f>
        <v>75.31</v>
      </c>
      <c r="F826" s="35">
        <f>ROUND($F$791/100*$F$792*АТС!C74,2)</f>
        <v>51.28</v>
      </c>
      <c r="G826" s="35">
        <f>ROUND($G$791/100*$G$792*АТС!C74,2)</f>
        <v>30.02</v>
      </c>
    </row>
    <row r="827" spans="1:7" x14ac:dyDescent="0.25">
      <c r="A827" s="251"/>
      <c r="B827" s="122">
        <f t="shared" si="13"/>
        <v>42553.416669999999</v>
      </c>
      <c r="C827" s="125">
        <v>10</v>
      </c>
      <c r="D827" s="35">
        <f>ROUND($D$791/100*$D$792*АТС!$C75,2)</f>
        <v>75.209999999999994</v>
      </c>
      <c r="E827" s="35">
        <f>ROUND($E$791/100*$E$792*АТС!C75,2)</f>
        <v>69.12</v>
      </c>
      <c r="F827" s="35">
        <f>ROUND($F$791/100*$F$792*АТС!C75,2)</f>
        <v>47.06</v>
      </c>
      <c r="G827" s="35">
        <f>ROUND($G$791/100*$G$792*АТС!C75,2)</f>
        <v>27.55</v>
      </c>
    </row>
    <row r="828" spans="1:7" x14ac:dyDescent="0.25">
      <c r="A828" s="251"/>
      <c r="B828" s="124">
        <f t="shared" si="13"/>
        <v>42553.458330000001</v>
      </c>
      <c r="C828" s="125">
        <v>11</v>
      </c>
      <c r="D828" s="35">
        <f>ROUND($D$791/100*$D$792*АТС!$C76,2)</f>
        <v>75.209999999999994</v>
      </c>
      <c r="E828" s="35">
        <f>ROUND($E$791/100*$E$792*АТС!C76,2)</f>
        <v>69.12</v>
      </c>
      <c r="F828" s="35">
        <f>ROUND($F$791/100*$F$792*АТС!C76,2)</f>
        <v>47.07</v>
      </c>
      <c r="G828" s="35">
        <f>ROUND($G$791/100*$G$792*АТС!C76,2)</f>
        <v>27.55</v>
      </c>
    </row>
    <row r="829" spans="1:7" x14ac:dyDescent="0.25">
      <c r="A829" s="251"/>
      <c r="B829" s="122">
        <f t="shared" si="13"/>
        <v>42553.5</v>
      </c>
      <c r="C829" s="125">
        <v>12</v>
      </c>
      <c r="D829" s="35">
        <f>ROUND($D$791/100*$D$792*АТС!$C77,2)</f>
        <v>75.22</v>
      </c>
      <c r="E829" s="35">
        <f>ROUND($E$791/100*$E$792*АТС!C77,2)</f>
        <v>69.12</v>
      </c>
      <c r="F829" s="35">
        <f>ROUND($F$791/100*$F$792*АТС!C77,2)</f>
        <v>47.07</v>
      </c>
      <c r="G829" s="35">
        <f>ROUND($G$791/100*$G$792*АТС!C77,2)</f>
        <v>27.55</v>
      </c>
    </row>
    <row r="830" spans="1:7" x14ac:dyDescent="0.25">
      <c r="A830" s="251"/>
      <c r="B830" s="124">
        <f t="shared" si="13"/>
        <v>42553.541669999999</v>
      </c>
      <c r="C830" s="125">
        <v>13</v>
      </c>
      <c r="D830" s="35">
        <f>ROUND($D$791/100*$D$792*АТС!$C78,2)</f>
        <v>73.709999999999994</v>
      </c>
      <c r="E830" s="35">
        <f>ROUND($E$791/100*$E$792*АТС!C78,2)</f>
        <v>67.739999999999995</v>
      </c>
      <c r="F830" s="35">
        <f>ROUND($F$791/100*$F$792*АТС!C78,2)</f>
        <v>46.12</v>
      </c>
      <c r="G830" s="35">
        <f>ROUND($G$791/100*$G$792*АТС!C78,2)</f>
        <v>27</v>
      </c>
    </row>
    <row r="831" spans="1:7" x14ac:dyDescent="0.25">
      <c r="A831" s="251"/>
      <c r="B831" s="122">
        <f t="shared" si="13"/>
        <v>42553.583330000001</v>
      </c>
      <c r="C831" s="125">
        <v>14</v>
      </c>
      <c r="D831" s="35">
        <f>ROUND($D$791/100*$D$792*АТС!$C79,2)</f>
        <v>72.97</v>
      </c>
      <c r="E831" s="35">
        <f>ROUND($E$791/100*$E$792*АТС!C79,2)</f>
        <v>67.06</v>
      </c>
      <c r="F831" s="35">
        <f>ROUND($F$791/100*$F$792*АТС!C79,2)</f>
        <v>45.66</v>
      </c>
      <c r="G831" s="35">
        <f>ROUND($G$791/100*$G$792*АТС!C79,2)</f>
        <v>26.73</v>
      </c>
    </row>
    <row r="832" spans="1:7" x14ac:dyDescent="0.25">
      <c r="A832" s="251"/>
      <c r="B832" s="124">
        <f t="shared" si="13"/>
        <v>42553.625</v>
      </c>
      <c r="C832" s="125">
        <v>15</v>
      </c>
      <c r="D832" s="35">
        <f>ROUND($D$791/100*$D$792*АТС!$C80,2)</f>
        <v>72.97</v>
      </c>
      <c r="E832" s="35">
        <f>ROUND($E$791/100*$E$792*АТС!C80,2)</f>
        <v>67.06</v>
      </c>
      <c r="F832" s="35">
        <f>ROUND($F$791/100*$F$792*АТС!C80,2)</f>
        <v>45.66</v>
      </c>
      <c r="G832" s="35">
        <f>ROUND($G$791/100*$G$792*АТС!C80,2)</f>
        <v>26.73</v>
      </c>
    </row>
    <row r="833" spans="1:7" x14ac:dyDescent="0.25">
      <c r="A833" s="251"/>
      <c r="B833" s="122">
        <f t="shared" si="13"/>
        <v>42553.666669999999</v>
      </c>
      <c r="C833" s="125">
        <v>16</v>
      </c>
      <c r="D833" s="35">
        <f>ROUND($D$791/100*$D$792*АТС!$C81,2)</f>
        <v>76.81</v>
      </c>
      <c r="E833" s="35">
        <f>ROUND($E$791/100*$E$792*АТС!C81,2)</f>
        <v>70.58</v>
      </c>
      <c r="F833" s="35">
        <f>ROUND($F$791/100*$F$792*АТС!C81,2)</f>
        <v>48.06</v>
      </c>
      <c r="G833" s="35">
        <f>ROUND($G$791/100*$G$792*АТС!C81,2)</f>
        <v>28.14</v>
      </c>
    </row>
    <row r="834" spans="1:7" x14ac:dyDescent="0.25">
      <c r="A834" s="251"/>
      <c r="B834" s="124">
        <f t="shared" si="13"/>
        <v>42553.708330000001</v>
      </c>
      <c r="C834" s="125">
        <v>17</v>
      </c>
      <c r="D834" s="35">
        <f>ROUND($D$791/100*$D$792*АТС!$C82,2)</f>
        <v>78.45</v>
      </c>
      <c r="E834" s="35">
        <f>ROUND($E$791/100*$E$792*АТС!C82,2)</f>
        <v>72.099999999999994</v>
      </c>
      <c r="F834" s="35">
        <f>ROUND($F$791/100*$F$792*АТС!C82,2)</f>
        <v>49.09</v>
      </c>
      <c r="G834" s="35">
        <f>ROUND($G$791/100*$G$792*АТС!C82,2)</f>
        <v>28.74</v>
      </c>
    </row>
    <row r="835" spans="1:7" x14ac:dyDescent="0.25">
      <c r="A835" s="251"/>
      <c r="B835" s="122">
        <f t="shared" si="13"/>
        <v>42553.75</v>
      </c>
      <c r="C835" s="125">
        <v>18</v>
      </c>
      <c r="D835" s="35">
        <f>ROUND($D$791/100*$D$792*АТС!$C83,2)</f>
        <v>76.819999999999993</v>
      </c>
      <c r="E835" s="35">
        <f>ROUND($E$791/100*$E$792*АТС!C83,2)</f>
        <v>70.59</v>
      </c>
      <c r="F835" s="35">
        <f>ROUND($F$791/100*$F$792*АТС!C83,2)</f>
        <v>48.07</v>
      </c>
      <c r="G835" s="35">
        <f>ROUND($G$791/100*$G$792*АТС!C83,2)</f>
        <v>28.14</v>
      </c>
    </row>
    <row r="836" spans="1:7" x14ac:dyDescent="0.25">
      <c r="A836" s="251"/>
      <c r="B836" s="124">
        <f t="shared" si="13"/>
        <v>42553.791669999999</v>
      </c>
      <c r="C836" s="125">
        <v>19</v>
      </c>
      <c r="D836" s="35">
        <f>ROUND($D$791/100*$D$792*АТС!$C84,2)</f>
        <v>75.27</v>
      </c>
      <c r="E836" s="35">
        <f>ROUND($E$791/100*$E$792*АТС!C84,2)</f>
        <v>69.17</v>
      </c>
      <c r="F836" s="35">
        <f>ROUND($F$791/100*$F$792*АТС!C84,2)</f>
        <v>47.1</v>
      </c>
      <c r="G836" s="35">
        <f>ROUND($G$791/100*$G$792*АТС!C84,2)</f>
        <v>27.57</v>
      </c>
    </row>
    <row r="837" spans="1:7" x14ac:dyDescent="0.25">
      <c r="A837" s="251"/>
      <c r="B837" s="122">
        <f t="shared" si="13"/>
        <v>42553.833330000001</v>
      </c>
      <c r="C837" s="125">
        <v>20</v>
      </c>
      <c r="D837" s="35">
        <f>ROUND($D$791/100*$D$792*АТС!$C85,2)</f>
        <v>75.900000000000006</v>
      </c>
      <c r="E837" s="35">
        <f>ROUND($E$791/100*$E$792*АТС!C85,2)</f>
        <v>69.75</v>
      </c>
      <c r="F837" s="35">
        <f>ROUND($F$791/100*$F$792*АТС!C85,2)</f>
        <v>47.5</v>
      </c>
      <c r="G837" s="35">
        <f>ROUND($G$791/100*$G$792*АТС!C85,2)</f>
        <v>27.8</v>
      </c>
    </row>
    <row r="838" spans="1:7" x14ac:dyDescent="0.25">
      <c r="A838" s="251"/>
      <c r="B838" s="124">
        <f t="shared" si="13"/>
        <v>42553.875</v>
      </c>
      <c r="C838" s="125">
        <v>21</v>
      </c>
      <c r="D838" s="35">
        <f>ROUND($D$791/100*$D$792*АТС!$C86,2)</f>
        <v>78.94</v>
      </c>
      <c r="E838" s="35">
        <f>ROUND($E$791/100*$E$792*АТС!C86,2)</f>
        <v>72.55</v>
      </c>
      <c r="F838" s="35">
        <f>ROUND($F$791/100*$F$792*АТС!C86,2)</f>
        <v>49.4</v>
      </c>
      <c r="G838" s="35">
        <f>ROUND($G$791/100*$G$792*АТС!C86,2)</f>
        <v>28.92</v>
      </c>
    </row>
    <row r="839" spans="1:7" x14ac:dyDescent="0.25">
      <c r="A839" s="251"/>
      <c r="B839" s="122">
        <f t="shared" si="13"/>
        <v>42553.916669999999</v>
      </c>
      <c r="C839" s="125">
        <v>22</v>
      </c>
      <c r="D839" s="35">
        <f>ROUND($D$791/100*$D$792*АТС!$C87,2)</f>
        <v>71.09</v>
      </c>
      <c r="E839" s="35">
        <f>ROUND($E$791/100*$E$792*АТС!C87,2)</f>
        <v>65.33</v>
      </c>
      <c r="F839" s="35">
        <f>ROUND($F$791/100*$F$792*АТС!C87,2)</f>
        <v>44.48</v>
      </c>
      <c r="G839" s="35">
        <f>ROUND($G$791/100*$G$792*АТС!C87,2)</f>
        <v>26.04</v>
      </c>
    </row>
    <row r="840" spans="1:7" x14ac:dyDescent="0.25">
      <c r="A840" s="251"/>
      <c r="B840" s="124">
        <f t="shared" si="13"/>
        <v>42553.958330000001</v>
      </c>
      <c r="C840" s="125">
        <v>23</v>
      </c>
      <c r="D840" s="35">
        <f>ROUND($D$791/100*$D$792*АТС!$C88,2)</f>
        <v>82.84</v>
      </c>
      <c r="E840" s="35">
        <f>ROUND($E$791/100*$E$792*АТС!C88,2)</f>
        <v>76.12</v>
      </c>
      <c r="F840" s="35">
        <f>ROUND($F$791/100*$F$792*АТС!C88,2)</f>
        <v>51.83</v>
      </c>
      <c r="G840" s="35">
        <f>ROUND($G$791/100*$G$792*АТС!C88,2)</f>
        <v>30.34</v>
      </c>
    </row>
    <row r="841" spans="1:7" x14ac:dyDescent="0.25">
      <c r="A841" s="251"/>
      <c r="B841" s="122">
        <f t="shared" si="13"/>
        <v>42554</v>
      </c>
      <c r="C841" s="125">
        <v>0</v>
      </c>
      <c r="D841" s="35">
        <f>ROUND($D$791/100*$D$792*АТС!$C89,2)</f>
        <v>76.97</v>
      </c>
      <c r="E841" s="35">
        <f>ROUND($E$791/100*$E$792*АТС!C89,2)</f>
        <v>70.73</v>
      </c>
      <c r="F841" s="35">
        <f>ROUND($F$791/100*$F$792*АТС!C89,2)</f>
        <v>48.16</v>
      </c>
      <c r="G841" s="35">
        <f>ROUND($G$791/100*$G$792*АТС!C89,2)</f>
        <v>28.19</v>
      </c>
    </row>
    <row r="842" spans="1:7" x14ac:dyDescent="0.25">
      <c r="A842" s="251"/>
      <c r="B842" s="124">
        <f t="shared" si="13"/>
        <v>42554.041669999999</v>
      </c>
      <c r="C842" s="125">
        <v>1</v>
      </c>
      <c r="D842" s="35">
        <f>ROUND($D$791/100*$D$792*АТС!$C90,2)</f>
        <v>72.08</v>
      </c>
      <c r="E842" s="35">
        <f>ROUND($E$791/100*$E$792*АТС!C90,2)</f>
        <v>66.239999999999995</v>
      </c>
      <c r="F842" s="35">
        <f>ROUND($F$791/100*$F$792*АТС!C90,2)</f>
        <v>45.11</v>
      </c>
      <c r="G842" s="35">
        <f>ROUND($G$791/100*$G$792*АТС!C90,2)</f>
        <v>26.4</v>
      </c>
    </row>
    <row r="843" spans="1:7" x14ac:dyDescent="0.25">
      <c r="A843" s="251"/>
      <c r="B843" s="122">
        <f t="shared" si="13"/>
        <v>42554.083330000001</v>
      </c>
      <c r="C843" s="125">
        <v>2</v>
      </c>
      <c r="D843" s="35">
        <f>ROUND($D$791/100*$D$792*АТС!$C91,2)</f>
        <v>70.33</v>
      </c>
      <c r="E843" s="35">
        <f>ROUND($E$791/100*$E$792*АТС!C91,2)</f>
        <v>64.63</v>
      </c>
      <c r="F843" s="35">
        <f>ROUND($F$791/100*$F$792*АТС!C91,2)</f>
        <v>44.01</v>
      </c>
      <c r="G843" s="35">
        <f>ROUND($G$791/100*$G$792*АТС!C91,2)</f>
        <v>25.76</v>
      </c>
    </row>
    <row r="844" spans="1:7" x14ac:dyDescent="0.25">
      <c r="A844" s="251"/>
      <c r="B844" s="124">
        <f t="shared" si="13"/>
        <v>42554.125</v>
      </c>
      <c r="C844" s="125">
        <v>3</v>
      </c>
      <c r="D844" s="35">
        <f>ROUND($D$791/100*$D$792*АТС!$C92,2)</f>
        <v>71.75</v>
      </c>
      <c r="E844" s="35">
        <f>ROUND($E$791/100*$E$792*АТС!C92,2)</f>
        <v>65.930000000000007</v>
      </c>
      <c r="F844" s="35">
        <f>ROUND($F$791/100*$F$792*АТС!C92,2)</f>
        <v>44.9</v>
      </c>
      <c r="G844" s="35">
        <f>ROUND($G$791/100*$G$792*АТС!C92,2)</f>
        <v>26.28</v>
      </c>
    </row>
    <row r="845" spans="1:7" x14ac:dyDescent="0.25">
      <c r="A845" s="251"/>
      <c r="B845" s="122">
        <f t="shared" si="13"/>
        <v>42554.166669999999</v>
      </c>
      <c r="C845" s="125">
        <v>4</v>
      </c>
      <c r="D845" s="35">
        <f>ROUND($D$791/100*$D$792*АТС!$C93,2)</f>
        <v>78.37</v>
      </c>
      <c r="E845" s="35">
        <f>ROUND($E$791/100*$E$792*АТС!C93,2)</f>
        <v>72.02</v>
      </c>
      <c r="F845" s="35">
        <f>ROUND($F$791/100*$F$792*АТС!C93,2)</f>
        <v>49.04</v>
      </c>
      <c r="G845" s="35">
        <f>ROUND($G$791/100*$G$792*АТС!C93,2)</f>
        <v>28.71</v>
      </c>
    </row>
    <row r="846" spans="1:7" x14ac:dyDescent="0.25">
      <c r="A846" s="251"/>
      <c r="B846" s="124">
        <f t="shared" si="13"/>
        <v>42554.208330000001</v>
      </c>
      <c r="C846" s="125">
        <v>5</v>
      </c>
      <c r="D846" s="35">
        <f>ROUND($D$791/100*$D$792*АТС!$C94,2)</f>
        <v>86.29</v>
      </c>
      <c r="E846" s="35">
        <f>ROUND($E$791/100*$E$792*АТС!C94,2)</f>
        <v>79.3</v>
      </c>
      <c r="F846" s="35">
        <f>ROUND($F$791/100*$F$792*АТС!C94,2)</f>
        <v>54</v>
      </c>
      <c r="G846" s="35">
        <f>ROUND($G$791/100*$G$792*АТС!C94,2)</f>
        <v>31.61</v>
      </c>
    </row>
    <row r="847" spans="1:7" x14ac:dyDescent="0.25">
      <c r="A847" s="251"/>
      <c r="B847" s="122">
        <f t="shared" si="13"/>
        <v>42554.25</v>
      </c>
      <c r="C847" s="125">
        <v>6</v>
      </c>
      <c r="D847" s="35">
        <f>ROUND($D$791/100*$D$792*АТС!$C95,2)</f>
        <v>77.37</v>
      </c>
      <c r="E847" s="35">
        <f>ROUND($E$791/100*$E$792*АТС!C95,2)</f>
        <v>71.099999999999994</v>
      </c>
      <c r="F847" s="35">
        <f>ROUND($F$791/100*$F$792*АТС!C95,2)</f>
        <v>48.41</v>
      </c>
      <c r="G847" s="35">
        <f>ROUND($G$791/100*$G$792*АТС!C95,2)</f>
        <v>28.34</v>
      </c>
    </row>
    <row r="848" spans="1:7" x14ac:dyDescent="0.25">
      <c r="A848" s="251"/>
      <c r="B848" s="124">
        <f t="shared" si="13"/>
        <v>42554.291669999999</v>
      </c>
      <c r="C848" s="125">
        <v>7</v>
      </c>
      <c r="D848" s="35">
        <f>ROUND($D$791/100*$D$792*АТС!$C96,2)</f>
        <v>71.290000000000006</v>
      </c>
      <c r="E848" s="35">
        <f>ROUND($E$791/100*$E$792*АТС!C96,2)</f>
        <v>65.510000000000005</v>
      </c>
      <c r="F848" s="35">
        <f>ROUND($F$791/100*$F$792*АТС!C96,2)</f>
        <v>44.61</v>
      </c>
      <c r="G848" s="35">
        <f>ROUND($G$791/100*$G$792*АТС!C96,2)</f>
        <v>26.11</v>
      </c>
    </row>
    <row r="849" spans="1:7" x14ac:dyDescent="0.25">
      <c r="A849" s="251"/>
      <c r="B849" s="122">
        <f t="shared" si="13"/>
        <v>42554.333330000001</v>
      </c>
      <c r="C849" s="125">
        <v>8</v>
      </c>
      <c r="D849" s="35">
        <f>ROUND($D$791/100*$D$792*АТС!$C97,2)</f>
        <v>101.92</v>
      </c>
      <c r="E849" s="35">
        <f>ROUND($E$791/100*$E$792*АТС!C97,2)</f>
        <v>93.66</v>
      </c>
      <c r="F849" s="35">
        <f>ROUND($F$791/100*$F$792*АТС!C97,2)</f>
        <v>63.78</v>
      </c>
      <c r="G849" s="35">
        <f>ROUND($G$791/100*$G$792*АТС!C97,2)</f>
        <v>37.340000000000003</v>
      </c>
    </row>
    <row r="850" spans="1:7" x14ac:dyDescent="0.25">
      <c r="A850" s="251"/>
      <c r="B850" s="124">
        <f t="shared" si="13"/>
        <v>42554.375</v>
      </c>
      <c r="C850" s="125">
        <v>9</v>
      </c>
      <c r="D850" s="35">
        <f>ROUND($D$791/100*$D$792*АТС!$C98,2)</f>
        <v>81.95</v>
      </c>
      <c r="E850" s="35">
        <f>ROUND($E$791/100*$E$792*АТС!C98,2)</f>
        <v>75.31</v>
      </c>
      <c r="F850" s="35">
        <f>ROUND($F$791/100*$F$792*АТС!C98,2)</f>
        <v>51.28</v>
      </c>
      <c r="G850" s="35">
        <f>ROUND($G$791/100*$G$792*АТС!C98,2)</f>
        <v>30.02</v>
      </c>
    </row>
    <row r="851" spans="1:7" x14ac:dyDescent="0.25">
      <c r="A851" s="251"/>
      <c r="B851" s="122">
        <f t="shared" si="13"/>
        <v>42554.416669999999</v>
      </c>
      <c r="C851" s="125">
        <v>10</v>
      </c>
      <c r="D851" s="35">
        <f>ROUND($D$791/100*$D$792*АТС!$C99,2)</f>
        <v>76.8</v>
      </c>
      <c r="E851" s="35">
        <f>ROUND($E$791/100*$E$792*АТС!C99,2)</f>
        <v>70.58</v>
      </c>
      <c r="F851" s="35">
        <f>ROUND($F$791/100*$F$792*АТС!C99,2)</f>
        <v>48.06</v>
      </c>
      <c r="G851" s="35">
        <f>ROUND($G$791/100*$G$792*АТС!C99,2)</f>
        <v>28.13</v>
      </c>
    </row>
    <row r="852" spans="1:7" x14ac:dyDescent="0.25">
      <c r="A852" s="251"/>
      <c r="B852" s="124">
        <f t="shared" si="13"/>
        <v>42554.458330000001</v>
      </c>
      <c r="C852" s="125">
        <v>11</v>
      </c>
      <c r="D852" s="35">
        <f>ROUND($D$791/100*$D$792*АТС!$C100,2)</f>
        <v>78.45</v>
      </c>
      <c r="E852" s="35">
        <f>ROUND($E$791/100*$E$792*АТС!C100,2)</f>
        <v>72.09</v>
      </c>
      <c r="F852" s="35">
        <f>ROUND($F$791/100*$F$792*АТС!C100,2)</f>
        <v>49.09</v>
      </c>
      <c r="G852" s="35">
        <f>ROUND($G$791/100*$G$792*АТС!C100,2)</f>
        <v>28.74</v>
      </c>
    </row>
    <row r="853" spans="1:7" x14ac:dyDescent="0.25">
      <c r="A853" s="251"/>
      <c r="B853" s="122">
        <f t="shared" si="13"/>
        <v>42554.5</v>
      </c>
      <c r="C853" s="125">
        <v>12</v>
      </c>
      <c r="D853" s="35">
        <f>ROUND($D$791/100*$D$792*АТС!$C101,2)</f>
        <v>77.61</v>
      </c>
      <c r="E853" s="35">
        <f>ROUND($E$791/100*$E$792*АТС!C101,2)</f>
        <v>71.319999999999993</v>
      </c>
      <c r="F853" s="35">
        <f>ROUND($F$791/100*$F$792*АТС!C101,2)</f>
        <v>48.56</v>
      </c>
      <c r="G853" s="35">
        <f>ROUND($G$791/100*$G$792*АТС!C101,2)</f>
        <v>28.43</v>
      </c>
    </row>
    <row r="854" spans="1:7" x14ac:dyDescent="0.25">
      <c r="A854" s="251"/>
      <c r="B854" s="124">
        <f t="shared" si="13"/>
        <v>42554.541669999999</v>
      </c>
      <c r="C854" s="125">
        <v>13</v>
      </c>
      <c r="D854" s="35">
        <f>ROUND($D$791/100*$D$792*АТС!$C102,2)</f>
        <v>76.8</v>
      </c>
      <c r="E854" s="35">
        <f>ROUND($E$791/100*$E$792*АТС!C102,2)</f>
        <v>70.58</v>
      </c>
      <c r="F854" s="35">
        <f>ROUND($F$791/100*$F$792*АТС!C102,2)</f>
        <v>48.06</v>
      </c>
      <c r="G854" s="35">
        <f>ROUND($G$791/100*$G$792*АТС!C102,2)</f>
        <v>28.13</v>
      </c>
    </row>
    <row r="855" spans="1:7" x14ac:dyDescent="0.25">
      <c r="A855" s="251"/>
      <c r="B855" s="122">
        <f t="shared" si="13"/>
        <v>42554.583330000001</v>
      </c>
      <c r="C855" s="125">
        <v>14</v>
      </c>
      <c r="D855" s="35">
        <f>ROUND($D$791/100*$D$792*АТС!$C103,2)</f>
        <v>76.819999999999993</v>
      </c>
      <c r="E855" s="35">
        <f>ROUND($E$791/100*$E$792*АТС!C103,2)</f>
        <v>70.59</v>
      </c>
      <c r="F855" s="35">
        <f>ROUND($F$791/100*$F$792*АТС!C103,2)</f>
        <v>48.07</v>
      </c>
      <c r="G855" s="35">
        <f>ROUND($G$791/100*$G$792*АТС!C103,2)</f>
        <v>28.14</v>
      </c>
    </row>
    <row r="856" spans="1:7" x14ac:dyDescent="0.25">
      <c r="A856" s="251"/>
      <c r="B856" s="124">
        <f t="shared" si="13"/>
        <v>42554.625</v>
      </c>
      <c r="C856" s="125">
        <v>15</v>
      </c>
      <c r="D856" s="35">
        <f>ROUND($D$791/100*$D$792*АТС!$C104,2)</f>
        <v>76.8</v>
      </c>
      <c r="E856" s="35">
        <f>ROUND($E$791/100*$E$792*АТС!C104,2)</f>
        <v>70.569999999999993</v>
      </c>
      <c r="F856" s="35">
        <f>ROUND($F$791/100*$F$792*АТС!C104,2)</f>
        <v>48.05</v>
      </c>
      <c r="G856" s="35">
        <f>ROUND($G$791/100*$G$792*АТС!C104,2)</f>
        <v>28.13</v>
      </c>
    </row>
    <row r="857" spans="1:7" x14ac:dyDescent="0.25">
      <c r="A857" s="251"/>
      <c r="B857" s="122">
        <f t="shared" si="13"/>
        <v>42554.666669999999</v>
      </c>
      <c r="C857" s="125">
        <v>16</v>
      </c>
      <c r="D857" s="35">
        <f>ROUND($D$791/100*$D$792*АТС!$C105,2)</f>
        <v>81.03</v>
      </c>
      <c r="E857" s="35">
        <f>ROUND($E$791/100*$E$792*АТС!C105,2)</f>
        <v>74.459999999999994</v>
      </c>
      <c r="F857" s="35">
        <f>ROUND($F$791/100*$F$792*АТС!C105,2)</f>
        <v>50.7</v>
      </c>
      <c r="G857" s="35">
        <f>ROUND($G$791/100*$G$792*АТС!C105,2)</f>
        <v>29.68</v>
      </c>
    </row>
    <row r="858" spans="1:7" x14ac:dyDescent="0.25">
      <c r="A858" s="251"/>
      <c r="B858" s="124">
        <f t="shared" si="13"/>
        <v>42554.708330000001</v>
      </c>
      <c r="C858" s="125">
        <v>17</v>
      </c>
      <c r="D858" s="35">
        <f>ROUND($D$791/100*$D$792*АТС!$C106,2)</f>
        <v>81.03</v>
      </c>
      <c r="E858" s="35">
        <f>ROUND($E$791/100*$E$792*АТС!C106,2)</f>
        <v>74.459999999999994</v>
      </c>
      <c r="F858" s="35">
        <f>ROUND($F$791/100*$F$792*АТС!C106,2)</f>
        <v>50.71</v>
      </c>
      <c r="G858" s="35">
        <f>ROUND($G$791/100*$G$792*АТС!C106,2)</f>
        <v>29.68</v>
      </c>
    </row>
    <row r="859" spans="1:7" x14ac:dyDescent="0.25">
      <c r="A859" s="251"/>
      <c r="B859" s="122">
        <f t="shared" si="13"/>
        <v>42554.75</v>
      </c>
      <c r="C859" s="125">
        <v>18</v>
      </c>
      <c r="D859" s="35">
        <f>ROUND($D$791/100*$D$792*АТС!$C107,2)</f>
        <v>81.03</v>
      </c>
      <c r="E859" s="35">
        <f>ROUND($E$791/100*$E$792*АТС!C107,2)</f>
        <v>74.459999999999994</v>
      </c>
      <c r="F859" s="35">
        <f>ROUND($F$791/100*$F$792*АТС!C107,2)</f>
        <v>50.7</v>
      </c>
      <c r="G859" s="35">
        <f>ROUND($G$791/100*$G$792*АТС!C107,2)</f>
        <v>29.68</v>
      </c>
    </row>
    <row r="860" spans="1:7" x14ac:dyDescent="0.25">
      <c r="A860" s="251"/>
      <c r="B860" s="124">
        <f t="shared" si="13"/>
        <v>42554.791669999999</v>
      </c>
      <c r="C860" s="125">
        <v>19</v>
      </c>
      <c r="D860" s="35">
        <f>ROUND($D$791/100*$D$792*АТС!$C108,2)</f>
        <v>79.319999999999993</v>
      </c>
      <c r="E860" s="35">
        <f>ROUND($E$791/100*$E$792*АТС!C108,2)</f>
        <v>72.89</v>
      </c>
      <c r="F860" s="35">
        <f>ROUND($F$791/100*$F$792*АТС!C108,2)</f>
        <v>49.63</v>
      </c>
      <c r="G860" s="35">
        <f>ROUND($G$791/100*$G$792*АТС!C108,2)</f>
        <v>29.06</v>
      </c>
    </row>
    <row r="861" spans="1:7" x14ac:dyDescent="0.25">
      <c r="A861" s="251"/>
      <c r="B861" s="122">
        <f t="shared" si="13"/>
        <v>42554.833330000001</v>
      </c>
      <c r="C861" s="125">
        <v>20</v>
      </c>
      <c r="D861" s="35">
        <f>ROUND($D$791/100*$D$792*АТС!$C109,2)</f>
        <v>75.75</v>
      </c>
      <c r="E861" s="35">
        <f>ROUND($E$791/100*$E$792*АТС!C109,2)</f>
        <v>69.61</v>
      </c>
      <c r="F861" s="35">
        <f>ROUND($F$791/100*$F$792*АТС!C109,2)</f>
        <v>47.4</v>
      </c>
      <c r="G861" s="35">
        <f>ROUND($G$791/100*$G$792*АТС!C109,2)</f>
        <v>27.75</v>
      </c>
    </row>
    <row r="862" spans="1:7" x14ac:dyDescent="0.25">
      <c r="A862" s="251"/>
      <c r="B862" s="124">
        <f t="shared" si="13"/>
        <v>42554.875</v>
      </c>
      <c r="C862" s="125">
        <v>21</v>
      </c>
      <c r="D862" s="35">
        <f>ROUND($D$791/100*$D$792*АТС!$C110,2)</f>
        <v>78.67</v>
      </c>
      <c r="E862" s="35">
        <f>ROUND($E$791/100*$E$792*АТС!C110,2)</f>
        <v>72.290000000000006</v>
      </c>
      <c r="F862" s="35">
        <f>ROUND($F$791/100*$F$792*АТС!C110,2)</f>
        <v>49.23</v>
      </c>
      <c r="G862" s="35">
        <f>ROUND($G$791/100*$G$792*АТС!C110,2)</f>
        <v>28.82</v>
      </c>
    </row>
    <row r="863" spans="1:7" x14ac:dyDescent="0.25">
      <c r="A863" s="251"/>
      <c r="B863" s="122">
        <f t="shared" si="13"/>
        <v>42554.916669999999</v>
      </c>
      <c r="C863" s="125">
        <v>22</v>
      </c>
      <c r="D863" s="35">
        <f>ROUND($D$791/100*$D$792*АТС!$C111,2)</f>
        <v>71.08</v>
      </c>
      <c r="E863" s="35">
        <f>ROUND($E$791/100*$E$792*АТС!C111,2)</f>
        <v>65.319999999999993</v>
      </c>
      <c r="F863" s="35">
        <f>ROUND($F$791/100*$F$792*АТС!C111,2)</f>
        <v>44.48</v>
      </c>
      <c r="G863" s="35">
        <f>ROUND($G$791/100*$G$792*АТС!C111,2)</f>
        <v>26.04</v>
      </c>
    </row>
    <row r="864" spans="1:7" x14ac:dyDescent="0.25">
      <c r="A864" s="251"/>
      <c r="B864" s="124">
        <f t="shared" si="13"/>
        <v>42554.958330000001</v>
      </c>
      <c r="C864" s="125">
        <v>23</v>
      </c>
      <c r="D864" s="35">
        <f>ROUND($D$791/100*$D$792*АТС!$C112,2)</f>
        <v>82.81</v>
      </c>
      <c r="E864" s="35">
        <f>ROUND($E$791/100*$E$792*АТС!C112,2)</f>
        <v>76.09</v>
      </c>
      <c r="F864" s="35">
        <f>ROUND($F$791/100*$F$792*АТС!C112,2)</f>
        <v>51.82</v>
      </c>
      <c r="G864" s="35">
        <f>ROUND($G$791/100*$G$792*АТС!C112,2)</f>
        <v>30.33</v>
      </c>
    </row>
    <row r="865" spans="1:7" x14ac:dyDescent="0.25">
      <c r="A865" s="251"/>
      <c r="B865" s="122">
        <f t="shared" si="13"/>
        <v>42555</v>
      </c>
      <c r="C865" s="125">
        <v>0</v>
      </c>
      <c r="D865" s="35">
        <f>ROUND($D$791/100*$D$792*АТС!$C113,2)</f>
        <v>72.47</v>
      </c>
      <c r="E865" s="35">
        <f>ROUND($E$791/100*$E$792*АТС!C113,2)</f>
        <v>66.59</v>
      </c>
      <c r="F865" s="35">
        <f>ROUND($F$791/100*$F$792*АТС!C113,2)</f>
        <v>45.35</v>
      </c>
      <c r="G865" s="35">
        <f>ROUND($G$791/100*$G$792*АТС!C113,2)</f>
        <v>26.55</v>
      </c>
    </row>
    <row r="866" spans="1:7" x14ac:dyDescent="0.25">
      <c r="A866" s="251"/>
      <c r="B866" s="124">
        <f t="shared" si="13"/>
        <v>42555.041669999999</v>
      </c>
      <c r="C866" s="125">
        <v>1</v>
      </c>
      <c r="D866" s="35">
        <f>ROUND($D$791/100*$D$792*АТС!$C114,2)</f>
        <v>70.47</v>
      </c>
      <c r="E866" s="35">
        <f>ROUND($E$791/100*$E$792*АТС!C114,2)</f>
        <v>64.760000000000005</v>
      </c>
      <c r="F866" s="35">
        <f>ROUND($F$791/100*$F$792*АТС!C114,2)</f>
        <v>44.09</v>
      </c>
      <c r="G866" s="35">
        <f>ROUND($G$791/100*$G$792*АТС!C114,2)</f>
        <v>25.81</v>
      </c>
    </row>
    <row r="867" spans="1:7" x14ac:dyDescent="0.25">
      <c r="A867" s="251"/>
      <c r="B867" s="122">
        <f t="shared" si="13"/>
        <v>42555.083330000001</v>
      </c>
      <c r="C867" s="125">
        <v>2</v>
      </c>
      <c r="D867" s="35">
        <f>ROUND($D$791/100*$D$792*АТС!$C115,2)</f>
        <v>75.14</v>
      </c>
      <c r="E867" s="35">
        <f>ROUND($E$791/100*$E$792*АТС!C115,2)</f>
        <v>69.05</v>
      </c>
      <c r="F867" s="35">
        <f>ROUND($F$791/100*$F$792*АТС!C115,2)</f>
        <v>47.02</v>
      </c>
      <c r="G867" s="35">
        <f>ROUND($G$791/100*$G$792*АТС!C115,2)</f>
        <v>27.52</v>
      </c>
    </row>
    <row r="868" spans="1:7" x14ac:dyDescent="0.25">
      <c r="A868" s="251"/>
      <c r="B868" s="124">
        <f t="shared" si="13"/>
        <v>42555.125</v>
      </c>
      <c r="C868" s="125">
        <v>3</v>
      </c>
      <c r="D868" s="35">
        <f>ROUND($D$791/100*$D$792*АТС!$C116,2)</f>
        <v>77.7</v>
      </c>
      <c r="E868" s="35">
        <f>ROUND($E$791/100*$E$792*АТС!C116,2)</f>
        <v>71.41</v>
      </c>
      <c r="F868" s="35">
        <f>ROUND($F$791/100*$F$792*АТС!C116,2)</f>
        <v>48.62</v>
      </c>
      <c r="G868" s="35">
        <f>ROUND($G$791/100*$G$792*АТС!C116,2)</f>
        <v>28.46</v>
      </c>
    </row>
    <row r="869" spans="1:7" x14ac:dyDescent="0.25">
      <c r="A869" s="251"/>
      <c r="B869" s="122">
        <f t="shared" si="13"/>
        <v>42555.166669999999</v>
      </c>
      <c r="C869" s="125">
        <v>4</v>
      </c>
      <c r="D869" s="35">
        <f>ROUND($D$791/100*$D$792*АТС!$C117,2)</f>
        <v>84.34</v>
      </c>
      <c r="E869" s="35">
        <f>ROUND($E$791/100*$E$792*АТС!C117,2)</f>
        <v>77.5</v>
      </c>
      <c r="F869" s="35">
        <f>ROUND($F$791/100*$F$792*АТС!C117,2)</f>
        <v>52.77</v>
      </c>
      <c r="G869" s="35">
        <f>ROUND($G$791/100*$G$792*АТС!C117,2)</f>
        <v>30.89</v>
      </c>
    </row>
    <row r="870" spans="1:7" x14ac:dyDescent="0.25">
      <c r="A870" s="251"/>
      <c r="B870" s="124">
        <f t="shared" si="13"/>
        <v>42555.208330000001</v>
      </c>
      <c r="C870" s="125">
        <v>5</v>
      </c>
      <c r="D870" s="35">
        <f>ROUND($D$791/100*$D$792*АТС!$C118,2)</f>
        <v>87.53</v>
      </c>
      <c r="E870" s="35">
        <f>ROUND($E$791/100*$E$792*АТС!C118,2)</f>
        <v>80.430000000000007</v>
      </c>
      <c r="F870" s="35">
        <f>ROUND($F$791/100*$F$792*АТС!C118,2)</f>
        <v>54.77</v>
      </c>
      <c r="G870" s="35">
        <f>ROUND($G$791/100*$G$792*АТС!C118,2)</f>
        <v>32.06</v>
      </c>
    </row>
    <row r="871" spans="1:7" x14ac:dyDescent="0.25">
      <c r="A871" s="251"/>
      <c r="B871" s="122">
        <f t="shared" si="13"/>
        <v>42555.25</v>
      </c>
      <c r="C871" s="125">
        <v>6</v>
      </c>
      <c r="D871" s="35">
        <f>ROUND($D$791/100*$D$792*АТС!$C119,2)</f>
        <v>78.62</v>
      </c>
      <c r="E871" s="35">
        <f>ROUND($E$791/100*$E$792*АТС!C119,2)</f>
        <v>72.25</v>
      </c>
      <c r="F871" s="35">
        <f>ROUND($F$791/100*$F$792*АТС!C119,2)</f>
        <v>49.19</v>
      </c>
      <c r="G871" s="35">
        <f>ROUND($G$791/100*$G$792*АТС!C119,2)</f>
        <v>28.8</v>
      </c>
    </row>
    <row r="872" spans="1:7" x14ac:dyDescent="0.25">
      <c r="A872" s="251"/>
      <c r="B872" s="124">
        <f t="shared" si="13"/>
        <v>42555.291669999999</v>
      </c>
      <c r="C872" s="125">
        <v>7</v>
      </c>
      <c r="D872" s="35">
        <f>ROUND($D$791/100*$D$792*АТС!$C120,2)</f>
        <v>107.81</v>
      </c>
      <c r="E872" s="35">
        <f>ROUND($E$791/100*$E$792*АТС!C120,2)</f>
        <v>99.08</v>
      </c>
      <c r="F872" s="35">
        <f>ROUND($F$791/100*$F$792*АТС!C120,2)</f>
        <v>67.459999999999994</v>
      </c>
      <c r="G872" s="35">
        <f>ROUND($G$791/100*$G$792*АТС!C120,2)</f>
        <v>39.49</v>
      </c>
    </row>
    <row r="873" spans="1:7" x14ac:dyDescent="0.25">
      <c r="A873" s="251"/>
      <c r="B873" s="122">
        <f t="shared" si="13"/>
        <v>42555.333330000001</v>
      </c>
      <c r="C873" s="125">
        <v>8</v>
      </c>
      <c r="D873" s="35">
        <f>ROUND($D$791/100*$D$792*АТС!$C121,2)</f>
        <v>88.48</v>
      </c>
      <c r="E873" s="35">
        <f>ROUND($E$791/100*$E$792*АТС!C121,2)</f>
        <v>81.31</v>
      </c>
      <c r="F873" s="35">
        <f>ROUND($F$791/100*$F$792*АТС!C121,2)</f>
        <v>55.37</v>
      </c>
      <c r="G873" s="35">
        <f>ROUND($G$791/100*$G$792*АТС!C121,2)</f>
        <v>32.409999999999997</v>
      </c>
    </row>
    <row r="874" spans="1:7" x14ac:dyDescent="0.25">
      <c r="A874" s="251"/>
      <c r="B874" s="124">
        <f t="shared" si="13"/>
        <v>42555.375</v>
      </c>
      <c r="C874" s="125">
        <v>9</v>
      </c>
      <c r="D874" s="35">
        <f>ROUND($D$791/100*$D$792*АТС!$C122,2)</f>
        <v>71.36</v>
      </c>
      <c r="E874" s="35">
        <f>ROUND($E$791/100*$E$792*АТС!C122,2)</f>
        <v>65.569999999999993</v>
      </c>
      <c r="F874" s="35">
        <f>ROUND($F$791/100*$F$792*АТС!C122,2)</f>
        <v>44.65</v>
      </c>
      <c r="G874" s="35">
        <f>ROUND($G$791/100*$G$792*АТС!C122,2)</f>
        <v>26.14</v>
      </c>
    </row>
    <row r="875" spans="1:7" x14ac:dyDescent="0.25">
      <c r="A875" s="251"/>
      <c r="B875" s="122">
        <f t="shared" si="13"/>
        <v>42555.416669999999</v>
      </c>
      <c r="C875" s="125">
        <v>10</v>
      </c>
      <c r="D875" s="35">
        <f>ROUND($D$791/100*$D$792*АТС!$C123,2)</f>
        <v>71.25</v>
      </c>
      <c r="E875" s="35">
        <f>ROUND($E$791/100*$E$792*АТС!C123,2)</f>
        <v>65.48</v>
      </c>
      <c r="F875" s="35">
        <f>ROUND($F$791/100*$F$792*АТС!C123,2)</f>
        <v>44.59</v>
      </c>
      <c r="G875" s="35">
        <f>ROUND($G$791/100*$G$792*АТС!C123,2)</f>
        <v>26.1</v>
      </c>
    </row>
    <row r="876" spans="1:7" x14ac:dyDescent="0.25">
      <c r="A876" s="251"/>
      <c r="B876" s="124">
        <f t="shared" si="13"/>
        <v>42555.458330000001</v>
      </c>
      <c r="C876" s="125">
        <v>11</v>
      </c>
      <c r="D876" s="35">
        <f>ROUND($D$791/100*$D$792*АТС!$C124,2)</f>
        <v>71.739999999999995</v>
      </c>
      <c r="E876" s="35">
        <f>ROUND($E$791/100*$E$792*АТС!C124,2)</f>
        <v>65.930000000000007</v>
      </c>
      <c r="F876" s="35">
        <f>ROUND($F$791/100*$F$792*АТС!C124,2)</f>
        <v>44.89</v>
      </c>
      <c r="G876" s="35">
        <f>ROUND($G$791/100*$G$792*АТС!C124,2)</f>
        <v>26.28</v>
      </c>
    </row>
    <row r="877" spans="1:7" x14ac:dyDescent="0.25">
      <c r="A877" s="251"/>
      <c r="B877" s="122">
        <f t="shared" si="13"/>
        <v>42555.5</v>
      </c>
      <c r="C877" s="125">
        <v>12</v>
      </c>
      <c r="D877" s="35">
        <f>ROUND($D$791/100*$D$792*АТС!$C125,2)</f>
        <v>71.25</v>
      </c>
      <c r="E877" s="35">
        <f>ROUND($E$791/100*$E$792*АТС!C125,2)</f>
        <v>65.48</v>
      </c>
      <c r="F877" s="35">
        <f>ROUND($F$791/100*$F$792*АТС!C125,2)</f>
        <v>44.59</v>
      </c>
      <c r="G877" s="35">
        <f>ROUND($G$791/100*$G$792*АТС!C125,2)</f>
        <v>26.1</v>
      </c>
    </row>
    <row r="878" spans="1:7" x14ac:dyDescent="0.25">
      <c r="A878" s="251"/>
      <c r="B878" s="124">
        <f t="shared" si="13"/>
        <v>42555.541669999999</v>
      </c>
      <c r="C878" s="125">
        <v>13</v>
      </c>
      <c r="D878" s="35">
        <f>ROUND($D$791/100*$D$792*АТС!$C126,2)</f>
        <v>71.39</v>
      </c>
      <c r="E878" s="35">
        <f>ROUND($E$791/100*$E$792*АТС!C126,2)</f>
        <v>65.599999999999994</v>
      </c>
      <c r="F878" s="35">
        <f>ROUND($F$791/100*$F$792*АТС!C126,2)</f>
        <v>44.67</v>
      </c>
      <c r="G878" s="35">
        <f>ROUND($G$791/100*$G$792*АТС!C126,2)</f>
        <v>26.15</v>
      </c>
    </row>
    <row r="879" spans="1:7" x14ac:dyDescent="0.25">
      <c r="A879" s="251"/>
      <c r="B879" s="122">
        <f t="shared" si="13"/>
        <v>42555.583330000001</v>
      </c>
      <c r="C879" s="125">
        <v>14</v>
      </c>
      <c r="D879" s="35">
        <f>ROUND($D$791/100*$D$792*АТС!$C127,2)</f>
        <v>72</v>
      </c>
      <c r="E879" s="35">
        <f>ROUND($E$791/100*$E$792*АТС!C127,2)</f>
        <v>66.16</v>
      </c>
      <c r="F879" s="35">
        <f>ROUND($F$791/100*$F$792*АТС!C127,2)</f>
        <v>45.05</v>
      </c>
      <c r="G879" s="35">
        <f>ROUND($G$791/100*$G$792*АТС!C127,2)</f>
        <v>26.37</v>
      </c>
    </row>
    <row r="880" spans="1:7" x14ac:dyDescent="0.25">
      <c r="A880" s="251"/>
      <c r="B880" s="124">
        <f t="shared" si="13"/>
        <v>42555.625</v>
      </c>
      <c r="C880" s="125">
        <v>15</v>
      </c>
      <c r="D880" s="35">
        <f>ROUND($D$791/100*$D$792*АТС!$C128,2)</f>
        <v>72.13</v>
      </c>
      <c r="E880" s="35">
        <f>ROUND($E$791/100*$E$792*АТС!C128,2)</f>
        <v>66.290000000000006</v>
      </c>
      <c r="F880" s="35">
        <f>ROUND($F$791/100*$F$792*АТС!C128,2)</f>
        <v>45.14</v>
      </c>
      <c r="G880" s="35">
        <f>ROUND($G$791/100*$G$792*АТС!C128,2)</f>
        <v>26.42</v>
      </c>
    </row>
    <row r="881" spans="1:7" x14ac:dyDescent="0.25">
      <c r="A881" s="251"/>
      <c r="B881" s="122">
        <f t="shared" si="13"/>
        <v>42555.666669999999</v>
      </c>
      <c r="C881" s="125">
        <v>16</v>
      </c>
      <c r="D881" s="35">
        <f>ROUND($D$791/100*$D$792*АТС!$C129,2)</f>
        <v>73.22</v>
      </c>
      <c r="E881" s="35">
        <f>ROUND($E$791/100*$E$792*АТС!C129,2)</f>
        <v>67.28</v>
      </c>
      <c r="F881" s="35">
        <f>ROUND($F$791/100*$F$792*АТС!C129,2)</f>
        <v>45.81</v>
      </c>
      <c r="G881" s="35">
        <f>ROUND($G$791/100*$G$792*АТС!C129,2)</f>
        <v>26.82</v>
      </c>
    </row>
    <row r="882" spans="1:7" x14ac:dyDescent="0.25">
      <c r="A882" s="251"/>
      <c r="B882" s="124">
        <f t="shared" ref="B882:B945" si="14">B858+1</f>
        <v>42555.708330000001</v>
      </c>
      <c r="C882" s="125">
        <v>17</v>
      </c>
      <c r="D882" s="35">
        <f>ROUND($D$791/100*$D$792*АТС!$C130,2)</f>
        <v>75.7</v>
      </c>
      <c r="E882" s="35">
        <f>ROUND($E$791/100*$E$792*АТС!C130,2)</f>
        <v>69.56</v>
      </c>
      <c r="F882" s="35">
        <f>ROUND($F$791/100*$F$792*АТС!C130,2)</f>
        <v>47.37</v>
      </c>
      <c r="G882" s="35">
        <f>ROUND($G$791/100*$G$792*АТС!C130,2)</f>
        <v>27.73</v>
      </c>
    </row>
    <row r="883" spans="1:7" x14ac:dyDescent="0.25">
      <c r="A883" s="251"/>
      <c r="B883" s="122">
        <f t="shared" si="14"/>
        <v>42555.75</v>
      </c>
      <c r="C883" s="125">
        <v>18</v>
      </c>
      <c r="D883" s="35">
        <f>ROUND($D$791/100*$D$792*АТС!$C131,2)</f>
        <v>75.7</v>
      </c>
      <c r="E883" s="35">
        <f>ROUND($E$791/100*$E$792*АТС!C131,2)</f>
        <v>69.56</v>
      </c>
      <c r="F883" s="35">
        <f>ROUND($F$791/100*$F$792*АТС!C131,2)</f>
        <v>47.37</v>
      </c>
      <c r="G883" s="35">
        <f>ROUND($G$791/100*$G$792*АТС!C131,2)</f>
        <v>27.73</v>
      </c>
    </row>
    <row r="884" spans="1:7" x14ac:dyDescent="0.25">
      <c r="A884" s="251"/>
      <c r="B884" s="124">
        <f t="shared" si="14"/>
        <v>42555.791669999999</v>
      </c>
      <c r="C884" s="125">
        <v>19</v>
      </c>
      <c r="D884" s="35">
        <f>ROUND($D$791/100*$D$792*АТС!$C132,2)</f>
        <v>72.069999999999993</v>
      </c>
      <c r="E884" s="35">
        <f>ROUND($E$791/100*$E$792*АТС!C132,2)</f>
        <v>66.23</v>
      </c>
      <c r="F884" s="35">
        <f>ROUND($F$791/100*$F$792*АТС!C132,2)</f>
        <v>45.1</v>
      </c>
      <c r="G884" s="35">
        <f>ROUND($G$791/100*$G$792*АТС!C132,2)</f>
        <v>26.4</v>
      </c>
    </row>
    <row r="885" spans="1:7" x14ac:dyDescent="0.25">
      <c r="A885" s="251"/>
      <c r="B885" s="122">
        <f t="shared" si="14"/>
        <v>42555.833330000001</v>
      </c>
      <c r="C885" s="125">
        <v>20</v>
      </c>
      <c r="D885" s="35">
        <f>ROUND($D$791/100*$D$792*АТС!$C133,2)</f>
        <v>75.28</v>
      </c>
      <c r="E885" s="35">
        <f>ROUND($E$791/100*$E$792*АТС!C133,2)</f>
        <v>69.180000000000007</v>
      </c>
      <c r="F885" s="35">
        <f>ROUND($F$791/100*$F$792*АТС!C133,2)</f>
        <v>47.11</v>
      </c>
      <c r="G885" s="35">
        <f>ROUND($G$791/100*$G$792*АТС!C133,2)</f>
        <v>27.58</v>
      </c>
    </row>
    <row r="886" spans="1:7" x14ac:dyDescent="0.25">
      <c r="A886" s="251"/>
      <c r="B886" s="124">
        <f t="shared" si="14"/>
        <v>42555.875</v>
      </c>
      <c r="C886" s="125">
        <v>21</v>
      </c>
      <c r="D886" s="35">
        <f>ROUND($D$791/100*$D$792*АТС!$C134,2)</f>
        <v>74.31</v>
      </c>
      <c r="E886" s="35">
        <f>ROUND($E$791/100*$E$792*АТС!C134,2)</f>
        <v>68.290000000000006</v>
      </c>
      <c r="F886" s="35">
        <f>ROUND($F$791/100*$F$792*АТС!C134,2)</f>
        <v>46.5</v>
      </c>
      <c r="G886" s="35">
        <f>ROUND($G$791/100*$G$792*АТС!C134,2)</f>
        <v>27.22</v>
      </c>
    </row>
    <row r="887" spans="1:7" x14ac:dyDescent="0.25">
      <c r="A887" s="251"/>
      <c r="B887" s="122">
        <f t="shared" si="14"/>
        <v>42555.916669999999</v>
      </c>
      <c r="C887" s="125">
        <v>22</v>
      </c>
      <c r="D887" s="35">
        <f>ROUND($D$791/100*$D$792*АТС!$C135,2)</f>
        <v>72.06</v>
      </c>
      <c r="E887" s="35">
        <f>ROUND($E$791/100*$E$792*АТС!C135,2)</f>
        <v>66.22</v>
      </c>
      <c r="F887" s="35">
        <f>ROUND($F$791/100*$F$792*АТС!C135,2)</f>
        <v>45.09</v>
      </c>
      <c r="G887" s="35">
        <f>ROUND($G$791/100*$G$792*АТС!C135,2)</f>
        <v>26.4</v>
      </c>
    </row>
    <row r="888" spans="1:7" x14ac:dyDescent="0.25">
      <c r="A888" s="251"/>
      <c r="B888" s="124">
        <f t="shared" si="14"/>
        <v>42555.958330000001</v>
      </c>
      <c r="C888" s="125">
        <v>23</v>
      </c>
      <c r="D888" s="35">
        <f>ROUND($D$791/100*$D$792*АТС!$C136,2)</f>
        <v>76.66</v>
      </c>
      <c r="E888" s="35">
        <f>ROUND($E$791/100*$E$792*АТС!C136,2)</f>
        <v>70.45</v>
      </c>
      <c r="F888" s="35">
        <f>ROUND($F$791/100*$F$792*АТС!C136,2)</f>
        <v>47.97</v>
      </c>
      <c r="G888" s="35">
        <f>ROUND($G$791/100*$G$792*АТС!C136,2)</f>
        <v>28.08</v>
      </c>
    </row>
    <row r="889" spans="1:7" x14ac:dyDescent="0.25">
      <c r="A889" s="251"/>
      <c r="B889" s="122">
        <f t="shared" si="14"/>
        <v>42556</v>
      </c>
      <c r="C889" s="125">
        <v>0</v>
      </c>
      <c r="D889" s="35">
        <f>ROUND($D$791/100*$D$792*АТС!$C137,2)</f>
        <v>72.459999999999994</v>
      </c>
      <c r="E889" s="35">
        <f>ROUND($E$791/100*$E$792*АТС!C137,2)</f>
        <v>66.58</v>
      </c>
      <c r="F889" s="35">
        <f>ROUND($F$791/100*$F$792*АТС!C137,2)</f>
        <v>45.34</v>
      </c>
      <c r="G889" s="35">
        <f>ROUND($G$791/100*$G$792*АТС!C137,2)</f>
        <v>26.54</v>
      </c>
    </row>
    <row r="890" spans="1:7" x14ac:dyDescent="0.25">
      <c r="A890" s="251"/>
      <c r="B890" s="124">
        <f t="shared" si="14"/>
        <v>42556.041669999999</v>
      </c>
      <c r="C890" s="125">
        <v>1</v>
      </c>
      <c r="D890" s="35">
        <f>ROUND($D$791/100*$D$792*АТС!$C138,2)</f>
        <v>70.510000000000005</v>
      </c>
      <c r="E890" s="35">
        <f>ROUND($E$791/100*$E$792*АТС!C138,2)</f>
        <v>64.790000000000006</v>
      </c>
      <c r="F890" s="35">
        <f>ROUND($F$791/100*$F$792*АТС!C138,2)</f>
        <v>44.12</v>
      </c>
      <c r="G890" s="35">
        <f>ROUND($G$791/100*$G$792*АТС!C138,2)</f>
        <v>25.83</v>
      </c>
    </row>
    <row r="891" spans="1:7" x14ac:dyDescent="0.25">
      <c r="A891" s="251"/>
      <c r="B891" s="122">
        <f t="shared" si="14"/>
        <v>42556.083330000001</v>
      </c>
      <c r="C891" s="125">
        <v>2</v>
      </c>
      <c r="D891" s="35">
        <f>ROUND($D$791/100*$D$792*АТС!$C139,2)</f>
        <v>75.180000000000007</v>
      </c>
      <c r="E891" s="35">
        <f>ROUND($E$791/100*$E$792*АТС!C139,2)</f>
        <v>69.09</v>
      </c>
      <c r="F891" s="35">
        <f>ROUND($F$791/100*$F$792*АТС!C139,2)</f>
        <v>47.04</v>
      </c>
      <c r="G891" s="35">
        <f>ROUND($G$791/100*$G$792*АТС!C139,2)</f>
        <v>27.54</v>
      </c>
    </row>
    <row r="892" spans="1:7" x14ac:dyDescent="0.25">
      <c r="A892" s="251"/>
      <c r="B892" s="124">
        <f t="shared" si="14"/>
        <v>42556.125</v>
      </c>
      <c r="C892" s="125">
        <v>3</v>
      </c>
      <c r="D892" s="35">
        <f>ROUND($D$791/100*$D$792*АТС!$C140,2)</f>
        <v>77.739999999999995</v>
      </c>
      <c r="E892" s="35">
        <f>ROUND($E$791/100*$E$792*АТС!C140,2)</f>
        <v>71.44</v>
      </c>
      <c r="F892" s="35">
        <f>ROUND($F$791/100*$F$792*АТС!C140,2)</f>
        <v>48.65</v>
      </c>
      <c r="G892" s="35">
        <f>ROUND($G$791/100*$G$792*АТС!C140,2)</f>
        <v>28.48</v>
      </c>
    </row>
    <row r="893" spans="1:7" x14ac:dyDescent="0.25">
      <c r="A893" s="251"/>
      <c r="B893" s="122">
        <f t="shared" si="14"/>
        <v>42556.166669999999</v>
      </c>
      <c r="C893" s="125">
        <v>4</v>
      </c>
      <c r="D893" s="35">
        <f>ROUND($D$791/100*$D$792*АТС!$C141,2)</f>
        <v>84.39</v>
      </c>
      <c r="E893" s="35">
        <f>ROUND($E$791/100*$E$792*АТС!C141,2)</f>
        <v>77.55</v>
      </c>
      <c r="F893" s="35">
        <f>ROUND($F$791/100*$F$792*АТС!C141,2)</f>
        <v>52.8</v>
      </c>
      <c r="G893" s="35">
        <f>ROUND($G$791/100*$G$792*АТС!C141,2)</f>
        <v>30.91</v>
      </c>
    </row>
    <row r="894" spans="1:7" x14ac:dyDescent="0.25">
      <c r="A894" s="251"/>
      <c r="B894" s="124">
        <f t="shared" si="14"/>
        <v>42556.208330000001</v>
      </c>
      <c r="C894" s="125">
        <v>5</v>
      </c>
      <c r="D894" s="35">
        <f>ROUND($D$791/100*$D$792*АТС!$C142,2)</f>
        <v>84.37</v>
      </c>
      <c r="E894" s="35">
        <f>ROUND($E$791/100*$E$792*АТС!C142,2)</f>
        <v>77.540000000000006</v>
      </c>
      <c r="F894" s="35">
        <f>ROUND($F$791/100*$F$792*АТС!C142,2)</f>
        <v>52.8</v>
      </c>
      <c r="G894" s="35">
        <f>ROUND($G$791/100*$G$792*АТС!C142,2)</f>
        <v>30.91</v>
      </c>
    </row>
    <row r="895" spans="1:7" x14ac:dyDescent="0.25">
      <c r="A895" s="251"/>
      <c r="B895" s="122">
        <f t="shared" si="14"/>
        <v>42556.25</v>
      </c>
      <c r="C895" s="125">
        <v>6</v>
      </c>
      <c r="D895" s="35">
        <f>ROUND($D$791/100*$D$792*АТС!$C143,2)</f>
        <v>78.64</v>
      </c>
      <c r="E895" s="35">
        <f>ROUND($E$791/100*$E$792*АТС!C143,2)</f>
        <v>72.27</v>
      </c>
      <c r="F895" s="35">
        <f>ROUND($F$791/100*$F$792*АТС!C143,2)</f>
        <v>49.21</v>
      </c>
      <c r="G895" s="35">
        <f>ROUND($G$791/100*$G$792*АТС!C143,2)</f>
        <v>28.81</v>
      </c>
    </row>
    <row r="896" spans="1:7" x14ac:dyDescent="0.25">
      <c r="A896" s="251"/>
      <c r="B896" s="124">
        <f t="shared" si="14"/>
        <v>42556.291669999999</v>
      </c>
      <c r="C896" s="125">
        <v>7</v>
      </c>
      <c r="D896" s="35">
        <f>ROUND($D$791/100*$D$792*АТС!$C144,2)</f>
        <v>107.86</v>
      </c>
      <c r="E896" s="35">
        <f>ROUND($E$791/100*$E$792*АТС!C144,2)</f>
        <v>99.11</v>
      </c>
      <c r="F896" s="35">
        <f>ROUND($F$791/100*$F$792*АТС!C144,2)</f>
        <v>67.489999999999995</v>
      </c>
      <c r="G896" s="35">
        <f>ROUND($G$791/100*$G$792*АТС!C144,2)</f>
        <v>39.51</v>
      </c>
    </row>
    <row r="897" spans="1:7" x14ac:dyDescent="0.25">
      <c r="A897" s="251"/>
      <c r="B897" s="122">
        <f t="shared" si="14"/>
        <v>42556.333330000001</v>
      </c>
      <c r="C897" s="125">
        <v>8</v>
      </c>
      <c r="D897" s="35">
        <f>ROUND($D$791/100*$D$792*АТС!$C145,2)</f>
        <v>88.48</v>
      </c>
      <c r="E897" s="35">
        <f>ROUND($E$791/100*$E$792*АТС!C145,2)</f>
        <v>81.3</v>
      </c>
      <c r="F897" s="35">
        <f>ROUND($F$791/100*$F$792*АТС!C145,2)</f>
        <v>55.36</v>
      </c>
      <c r="G897" s="35">
        <f>ROUND($G$791/100*$G$792*АТС!C145,2)</f>
        <v>32.409999999999997</v>
      </c>
    </row>
    <row r="898" spans="1:7" x14ac:dyDescent="0.25">
      <c r="A898" s="251"/>
      <c r="B898" s="124">
        <f t="shared" si="14"/>
        <v>42556.375</v>
      </c>
      <c r="C898" s="125">
        <v>9</v>
      </c>
      <c r="D898" s="35">
        <f>ROUND($D$791/100*$D$792*АТС!$C146,2)</f>
        <v>71.37</v>
      </c>
      <c r="E898" s="35">
        <f>ROUND($E$791/100*$E$792*АТС!C146,2)</f>
        <v>65.59</v>
      </c>
      <c r="F898" s="35">
        <f>ROUND($F$791/100*$F$792*АТС!C146,2)</f>
        <v>44.66</v>
      </c>
      <c r="G898" s="35">
        <f>ROUND($G$791/100*$G$792*АТС!C146,2)</f>
        <v>26.15</v>
      </c>
    </row>
    <row r="899" spans="1:7" x14ac:dyDescent="0.25">
      <c r="A899" s="251"/>
      <c r="B899" s="122">
        <f t="shared" si="14"/>
        <v>42556.416669999999</v>
      </c>
      <c r="C899" s="125">
        <v>10</v>
      </c>
      <c r="D899" s="35">
        <f>ROUND($D$791/100*$D$792*АТС!$C147,2)</f>
        <v>72.34</v>
      </c>
      <c r="E899" s="35">
        <f>ROUND($E$791/100*$E$792*АТС!C147,2)</f>
        <v>66.48</v>
      </c>
      <c r="F899" s="35">
        <f>ROUND($F$791/100*$F$792*АТС!C147,2)</f>
        <v>45.27</v>
      </c>
      <c r="G899" s="35">
        <f>ROUND($G$791/100*$G$792*АТС!C147,2)</f>
        <v>26.5</v>
      </c>
    </row>
    <row r="900" spans="1:7" x14ac:dyDescent="0.25">
      <c r="A900" s="251"/>
      <c r="B900" s="124">
        <f t="shared" si="14"/>
        <v>42556.458330000001</v>
      </c>
      <c r="C900" s="125">
        <v>11</v>
      </c>
      <c r="D900" s="35">
        <f>ROUND($D$791/100*$D$792*АТС!$C148,2)</f>
        <v>71.37</v>
      </c>
      <c r="E900" s="35">
        <f>ROUND($E$791/100*$E$792*АТС!C148,2)</f>
        <v>65.58</v>
      </c>
      <c r="F900" s="35">
        <f>ROUND($F$791/100*$F$792*АТС!C148,2)</f>
        <v>44.66</v>
      </c>
      <c r="G900" s="35">
        <f>ROUND($G$791/100*$G$792*АТС!C148,2)</f>
        <v>26.14</v>
      </c>
    </row>
    <row r="901" spans="1:7" x14ac:dyDescent="0.25">
      <c r="A901" s="251"/>
      <c r="B901" s="122">
        <f t="shared" si="14"/>
        <v>42556.5</v>
      </c>
      <c r="C901" s="125">
        <v>12</v>
      </c>
      <c r="D901" s="35">
        <f>ROUND($D$791/100*$D$792*АТС!$C149,2)</f>
        <v>71.37</v>
      </c>
      <c r="E901" s="35">
        <f>ROUND($E$791/100*$E$792*АТС!C149,2)</f>
        <v>65.58</v>
      </c>
      <c r="F901" s="35">
        <f>ROUND($F$791/100*$F$792*АТС!C149,2)</f>
        <v>44.66</v>
      </c>
      <c r="G901" s="35">
        <f>ROUND($G$791/100*$G$792*АТС!C149,2)</f>
        <v>26.14</v>
      </c>
    </row>
    <row r="902" spans="1:7" x14ac:dyDescent="0.25">
      <c r="A902" s="251"/>
      <c r="B902" s="124">
        <f t="shared" si="14"/>
        <v>42556.541669999999</v>
      </c>
      <c r="C902" s="125">
        <v>13</v>
      </c>
      <c r="D902" s="35">
        <f>ROUND($D$791/100*$D$792*АТС!$C150,2)</f>
        <v>71.36</v>
      </c>
      <c r="E902" s="35">
        <f>ROUND($E$791/100*$E$792*АТС!C150,2)</f>
        <v>65.569999999999993</v>
      </c>
      <c r="F902" s="35">
        <f>ROUND($F$791/100*$F$792*АТС!C150,2)</f>
        <v>44.65</v>
      </c>
      <c r="G902" s="35">
        <f>ROUND($G$791/100*$G$792*АТС!C150,2)</f>
        <v>26.14</v>
      </c>
    </row>
    <row r="903" spans="1:7" x14ac:dyDescent="0.25">
      <c r="A903" s="251"/>
      <c r="B903" s="122">
        <f t="shared" si="14"/>
        <v>42556.583330000001</v>
      </c>
      <c r="C903" s="125">
        <v>14</v>
      </c>
      <c r="D903" s="35">
        <f>ROUND($D$791/100*$D$792*АТС!$C151,2)</f>
        <v>72.8</v>
      </c>
      <c r="E903" s="35">
        <f>ROUND($E$791/100*$E$792*АТС!C151,2)</f>
        <v>66.900000000000006</v>
      </c>
      <c r="F903" s="35">
        <f>ROUND($F$791/100*$F$792*АТС!C151,2)</f>
        <v>45.56</v>
      </c>
      <c r="G903" s="35">
        <f>ROUND($G$791/100*$G$792*АТС!C151,2)</f>
        <v>26.67</v>
      </c>
    </row>
    <row r="904" spans="1:7" x14ac:dyDescent="0.25">
      <c r="A904" s="251"/>
      <c r="B904" s="124">
        <f t="shared" si="14"/>
        <v>42556.625</v>
      </c>
      <c r="C904" s="125">
        <v>15</v>
      </c>
      <c r="D904" s="35">
        <f>ROUND($D$791/100*$D$792*АТС!$C152,2)</f>
        <v>72.8</v>
      </c>
      <c r="E904" s="35">
        <f>ROUND($E$791/100*$E$792*АТС!C152,2)</f>
        <v>66.900000000000006</v>
      </c>
      <c r="F904" s="35">
        <f>ROUND($F$791/100*$F$792*АТС!C152,2)</f>
        <v>45.55</v>
      </c>
      <c r="G904" s="35">
        <f>ROUND($G$791/100*$G$792*АТС!C152,2)</f>
        <v>26.67</v>
      </c>
    </row>
    <row r="905" spans="1:7" x14ac:dyDescent="0.25">
      <c r="A905" s="251"/>
      <c r="B905" s="122">
        <f t="shared" si="14"/>
        <v>42556.666669999999</v>
      </c>
      <c r="C905" s="125">
        <v>16</v>
      </c>
      <c r="D905" s="35">
        <f>ROUND($D$791/100*$D$792*АТС!$C153,2)</f>
        <v>73.239999999999995</v>
      </c>
      <c r="E905" s="35">
        <f>ROUND($E$791/100*$E$792*АТС!C153,2)</f>
        <v>67.3</v>
      </c>
      <c r="F905" s="35">
        <f>ROUND($F$791/100*$F$792*АТС!C153,2)</f>
        <v>45.83</v>
      </c>
      <c r="G905" s="35">
        <f>ROUND($G$791/100*$G$792*АТС!C153,2)</f>
        <v>26.83</v>
      </c>
    </row>
    <row r="906" spans="1:7" x14ac:dyDescent="0.25">
      <c r="A906" s="251"/>
      <c r="B906" s="124">
        <f t="shared" si="14"/>
        <v>42556.708330000001</v>
      </c>
      <c r="C906" s="125">
        <v>17</v>
      </c>
      <c r="D906" s="35">
        <f>ROUND($D$791/100*$D$792*АТС!$C154,2)</f>
        <v>78.39</v>
      </c>
      <c r="E906" s="35">
        <f>ROUND($E$791/100*$E$792*АТС!C154,2)</f>
        <v>72.040000000000006</v>
      </c>
      <c r="F906" s="35">
        <f>ROUND($F$791/100*$F$792*АТС!C154,2)</f>
        <v>49.06</v>
      </c>
      <c r="G906" s="35">
        <f>ROUND($G$791/100*$G$792*АТС!C154,2)</f>
        <v>28.72</v>
      </c>
    </row>
    <row r="907" spans="1:7" x14ac:dyDescent="0.25">
      <c r="A907" s="251"/>
      <c r="B907" s="122">
        <f t="shared" si="14"/>
        <v>42556.75</v>
      </c>
      <c r="C907" s="125">
        <v>18</v>
      </c>
      <c r="D907" s="35">
        <f>ROUND($D$791/100*$D$792*АТС!$C155,2)</f>
        <v>78.39</v>
      </c>
      <c r="E907" s="35">
        <f>ROUND($E$791/100*$E$792*АТС!C155,2)</f>
        <v>72.040000000000006</v>
      </c>
      <c r="F907" s="35">
        <f>ROUND($F$791/100*$F$792*АТС!C155,2)</f>
        <v>49.05</v>
      </c>
      <c r="G907" s="35">
        <f>ROUND($G$791/100*$G$792*АТС!C155,2)</f>
        <v>28.72</v>
      </c>
    </row>
    <row r="908" spans="1:7" x14ac:dyDescent="0.25">
      <c r="A908" s="251"/>
      <c r="B908" s="124">
        <f t="shared" si="14"/>
        <v>42556.791669999999</v>
      </c>
      <c r="C908" s="125">
        <v>19</v>
      </c>
      <c r="D908" s="35">
        <f>ROUND($D$791/100*$D$792*АТС!$C156,2)</f>
        <v>79.81</v>
      </c>
      <c r="E908" s="35">
        <f>ROUND($E$791/100*$E$792*АТС!C156,2)</f>
        <v>73.34</v>
      </c>
      <c r="F908" s="35">
        <f>ROUND($F$791/100*$F$792*АТС!C156,2)</f>
        <v>49.94</v>
      </c>
      <c r="G908" s="35">
        <f>ROUND($G$791/100*$G$792*АТС!C156,2)</f>
        <v>29.24</v>
      </c>
    </row>
    <row r="909" spans="1:7" x14ac:dyDescent="0.25">
      <c r="A909" s="251"/>
      <c r="B909" s="122">
        <f t="shared" si="14"/>
        <v>42556.833330000001</v>
      </c>
      <c r="C909" s="125">
        <v>20</v>
      </c>
      <c r="D909" s="35">
        <f>ROUND($D$791/100*$D$792*АТС!$C157,2)</f>
        <v>73.73</v>
      </c>
      <c r="E909" s="35">
        <f>ROUND($E$791/100*$E$792*АТС!C157,2)</f>
        <v>67.75</v>
      </c>
      <c r="F909" s="35">
        <f>ROUND($F$791/100*$F$792*АТС!C157,2)</f>
        <v>46.13</v>
      </c>
      <c r="G909" s="35">
        <f>ROUND($G$791/100*$G$792*АТС!C157,2)</f>
        <v>27.01</v>
      </c>
    </row>
    <row r="910" spans="1:7" x14ac:dyDescent="0.25">
      <c r="A910" s="251"/>
      <c r="B910" s="124">
        <f t="shared" si="14"/>
        <v>42556.875</v>
      </c>
      <c r="C910" s="125">
        <v>21</v>
      </c>
      <c r="D910" s="35">
        <f>ROUND($D$791/100*$D$792*АТС!$C158,2)</f>
        <v>75.19</v>
      </c>
      <c r="E910" s="35">
        <f>ROUND($E$791/100*$E$792*АТС!C158,2)</f>
        <v>69.099999999999994</v>
      </c>
      <c r="F910" s="35">
        <f>ROUND($F$791/100*$F$792*АТС!C158,2)</f>
        <v>47.05</v>
      </c>
      <c r="G910" s="35">
        <f>ROUND($G$791/100*$G$792*АТС!C158,2)</f>
        <v>27.54</v>
      </c>
    </row>
    <row r="911" spans="1:7" x14ac:dyDescent="0.25">
      <c r="A911" s="251"/>
      <c r="B911" s="122">
        <f t="shared" si="14"/>
        <v>42556.916669999999</v>
      </c>
      <c r="C911" s="125">
        <v>22</v>
      </c>
      <c r="D911" s="35">
        <f>ROUND($D$791/100*$D$792*АТС!$C159,2)</f>
        <v>73.209999999999994</v>
      </c>
      <c r="E911" s="35">
        <f>ROUND($E$791/100*$E$792*АТС!C159,2)</f>
        <v>67.28</v>
      </c>
      <c r="F911" s="35">
        <f>ROUND($F$791/100*$F$792*АТС!C159,2)</f>
        <v>45.81</v>
      </c>
      <c r="G911" s="35">
        <f>ROUND($G$791/100*$G$792*АТС!C159,2)</f>
        <v>26.82</v>
      </c>
    </row>
    <row r="912" spans="1:7" x14ac:dyDescent="0.25">
      <c r="A912" s="251"/>
      <c r="B912" s="124">
        <f t="shared" si="14"/>
        <v>42556.958330000001</v>
      </c>
      <c r="C912" s="125">
        <v>23</v>
      </c>
      <c r="D912" s="35">
        <f>ROUND($D$791/100*$D$792*АТС!$C160,2)</f>
        <v>83.71</v>
      </c>
      <c r="E912" s="35">
        <f>ROUND($E$791/100*$E$792*АТС!C160,2)</f>
        <v>76.92</v>
      </c>
      <c r="F912" s="35">
        <f>ROUND($F$791/100*$F$792*АТС!C160,2)</f>
        <v>52.38</v>
      </c>
      <c r="G912" s="35">
        <f>ROUND($G$791/100*$G$792*АТС!C160,2)</f>
        <v>30.66</v>
      </c>
    </row>
    <row r="913" spans="1:7" x14ac:dyDescent="0.25">
      <c r="A913" s="251"/>
      <c r="B913" s="122">
        <f t="shared" si="14"/>
        <v>42557</v>
      </c>
      <c r="C913" s="125">
        <v>0</v>
      </c>
      <c r="D913" s="35">
        <f>ROUND($D$791/100*$D$792*АТС!$C161,2)</f>
        <v>72.150000000000006</v>
      </c>
      <c r="E913" s="35">
        <f>ROUND($E$791/100*$E$792*АТС!C161,2)</f>
        <v>66.3</v>
      </c>
      <c r="F913" s="35">
        <f>ROUND($F$791/100*$F$792*АТС!C161,2)</f>
        <v>45.15</v>
      </c>
      <c r="G913" s="35">
        <f>ROUND($G$791/100*$G$792*АТС!C161,2)</f>
        <v>26.43</v>
      </c>
    </row>
    <row r="914" spans="1:7" x14ac:dyDescent="0.25">
      <c r="A914" s="251"/>
      <c r="B914" s="124">
        <f t="shared" si="14"/>
        <v>42557.041669999999</v>
      </c>
      <c r="C914" s="125">
        <v>1</v>
      </c>
      <c r="D914" s="35">
        <f>ROUND($D$791/100*$D$792*АТС!$C162,2)</f>
        <v>72</v>
      </c>
      <c r="E914" s="35">
        <f>ROUND($E$791/100*$E$792*АТС!C162,2)</f>
        <v>66.17</v>
      </c>
      <c r="F914" s="35">
        <f>ROUND($F$791/100*$F$792*АТС!C162,2)</f>
        <v>45.06</v>
      </c>
      <c r="G914" s="35">
        <f>ROUND($G$791/100*$G$792*АТС!C162,2)</f>
        <v>26.38</v>
      </c>
    </row>
    <row r="915" spans="1:7" x14ac:dyDescent="0.25">
      <c r="A915" s="251"/>
      <c r="B915" s="122">
        <f t="shared" si="14"/>
        <v>42557.083330000001</v>
      </c>
      <c r="C915" s="125">
        <v>2</v>
      </c>
      <c r="D915" s="35">
        <f>ROUND($D$791/100*$D$792*АТС!$C163,2)</f>
        <v>75.16</v>
      </c>
      <c r="E915" s="35">
        <f>ROUND($E$791/100*$E$792*АТС!C163,2)</f>
        <v>69.069999999999993</v>
      </c>
      <c r="F915" s="35">
        <f>ROUND($F$791/100*$F$792*АТС!C163,2)</f>
        <v>47.03</v>
      </c>
      <c r="G915" s="35">
        <f>ROUND($G$791/100*$G$792*АТС!C163,2)</f>
        <v>27.53</v>
      </c>
    </row>
    <row r="916" spans="1:7" x14ac:dyDescent="0.25">
      <c r="A916" s="251"/>
      <c r="B916" s="124">
        <f t="shared" si="14"/>
        <v>42557.125</v>
      </c>
      <c r="C916" s="125">
        <v>3</v>
      </c>
      <c r="D916" s="35">
        <f>ROUND($D$791/100*$D$792*АТС!$C164,2)</f>
        <v>77.709999999999994</v>
      </c>
      <c r="E916" s="35">
        <f>ROUND($E$791/100*$E$792*АТС!C164,2)</f>
        <v>71.41</v>
      </c>
      <c r="F916" s="35">
        <f>ROUND($F$791/100*$F$792*АТС!C164,2)</f>
        <v>48.63</v>
      </c>
      <c r="G916" s="35">
        <f>ROUND($G$791/100*$G$792*АТС!C164,2)</f>
        <v>28.47</v>
      </c>
    </row>
    <row r="917" spans="1:7" x14ac:dyDescent="0.25">
      <c r="A917" s="251"/>
      <c r="B917" s="122">
        <f t="shared" si="14"/>
        <v>42557.166669999999</v>
      </c>
      <c r="C917" s="125">
        <v>4</v>
      </c>
      <c r="D917" s="35">
        <f>ROUND($D$791/100*$D$792*АТС!$C165,2)</f>
        <v>80.42</v>
      </c>
      <c r="E917" s="35">
        <f>ROUND($E$791/100*$E$792*АТС!C165,2)</f>
        <v>73.900000000000006</v>
      </c>
      <c r="F917" s="35">
        <f>ROUND($F$791/100*$F$792*АТС!C165,2)</f>
        <v>50.32</v>
      </c>
      <c r="G917" s="35">
        <f>ROUND($G$791/100*$G$792*АТС!C165,2)</f>
        <v>29.46</v>
      </c>
    </row>
    <row r="918" spans="1:7" x14ac:dyDescent="0.25">
      <c r="A918" s="251"/>
      <c r="B918" s="124">
        <f t="shared" si="14"/>
        <v>42557.208330000001</v>
      </c>
      <c r="C918" s="125">
        <v>5</v>
      </c>
      <c r="D918" s="35">
        <f>ROUND($D$791/100*$D$792*АТС!$C166,2)</f>
        <v>84.36</v>
      </c>
      <c r="E918" s="35">
        <f>ROUND($E$791/100*$E$792*АТС!C166,2)</f>
        <v>77.52</v>
      </c>
      <c r="F918" s="35">
        <f>ROUND($F$791/100*$F$792*АТС!C166,2)</f>
        <v>52.79</v>
      </c>
      <c r="G918" s="35">
        <f>ROUND($G$791/100*$G$792*АТС!C166,2)</f>
        <v>30.9</v>
      </c>
    </row>
    <row r="919" spans="1:7" x14ac:dyDescent="0.25">
      <c r="A919" s="251"/>
      <c r="B919" s="122">
        <f t="shared" si="14"/>
        <v>42557.25</v>
      </c>
      <c r="C919" s="125">
        <v>6</v>
      </c>
      <c r="D919" s="35">
        <f>ROUND($D$791/100*$D$792*АТС!$C167,2)</f>
        <v>80.45</v>
      </c>
      <c r="E919" s="35">
        <f>ROUND($E$791/100*$E$792*АТС!C167,2)</f>
        <v>73.930000000000007</v>
      </c>
      <c r="F919" s="35">
        <f>ROUND($F$791/100*$F$792*АТС!C167,2)</f>
        <v>50.34</v>
      </c>
      <c r="G919" s="35">
        <f>ROUND($G$791/100*$G$792*АТС!C167,2)</f>
        <v>29.47</v>
      </c>
    </row>
    <row r="920" spans="1:7" x14ac:dyDescent="0.25">
      <c r="A920" s="251"/>
      <c r="B920" s="124">
        <f t="shared" si="14"/>
        <v>42557.291669999999</v>
      </c>
      <c r="C920" s="125">
        <v>7</v>
      </c>
      <c r="D920" s="35">
        <f>ROUND($D$791/100*$D$792*АТС!$C168,2)</f>
        <v>110.4</v>
      </c>
      <c r="E920" s="35">
        <f>ROUND($E$791/100*$E$792*АТС!C168,2)</f>
        <v>101.45</v>
      </c>
      <c r="F920" s="35">
        <f>ROUND($F$791/100*$F$792*АТС!C168,2)</f>
        <v>69.08</v>
      </c>
      <c r="G920" s="35">
        <f>ROUND($G$791/100*$G$792*АТС!C168,2)</f>
        <v>40.44</v>
      </c>
    </row>
    <row r="921" spans="1:7" x14ac:dyDescent="0.25">
      <c r="A921" s="251"/>
      <c r="B921" s="122">
        <f t="shared" si="14"/>
        <v>42557.333330000001</v>
      </c>
      <c r="C921" s="125">
        <v>8</v>
      </c>
      <c r="D921" s="35">
        <f>ROUND($D$791/100*$D$792*АТС!$C169,2)</f>
        <v>110.35</v>
      </c>
      <c r="E921" s="35">
        <f>ROUND($E$791/100*$E$792*АТС!C169,2)</f>
        <v>101.41</v>
      </c>
      <c r="F921" s="35">
        <f>ROUND($F$791/100*$F$792*АТС!C169,2)</f>
        <v>69.05</v>
      </c>
      <c r="G921" s="35">
        <f>ROUND($G$791/100*$G$792*АТС!C169,2)</f>
        <v>40.42</v>
      </c>
    </row>
    <row r="922" spans="1:7" x14ac:dyDescent="0.25">
      <c r="A922" s="251"/>
      <c r="B922" s="124">
        <f t="shared" si="14"/>
        <v>42557.375</v>
      </c>
      <c r="C922" s="125">
        <v>9</v>
      </c>
      <c r="D922" s="35">
        <f>ROUND($D$791/100*$D$792*АТС!$C170,2)</f>
        <v>75.81</v>
      </c>
      <c r="E922" s="35">
        <f>ROUND($E$791/100*$E$792*АТС!C170,2)</f>
        <v>69.67</v>
      </c>
      <c r="F922" s="35">
        <f>ROUND($F$791/100*$F$792*АТС!C170,2)</f>
        <v>47.44</v>
      </c>
      <c r="G922" s="35">
        <f>ROUND($G$791/100*$G$792*АТС!C170,2)</f>
        <v>27.77</v>
      </c>
    </row>
    <row r="923" spans="1:7" x14ac:dyDescent="0.25">
      <c r="A923" s="251"/>
      <c r="B923" s="122">
        <f t="shared" si="14"/>
        <v>42557.416669999999</v>
      </c>
      <c r="C923" s="125">
        <v>10</v>
      </c>
      <c r="D923" s="35">
        <f>ROUND($D$791/100*$D$792*АТС!$C171,2)</f>
        <v>71.39</v>
      </c>
      <c r="E923" s="35">
        <f>ROUND($E$791/100*$E$792*АТС!C171,2)</f>
        <v>65.599999999999994</v>
      </c>
      <c r="F923" s="35">
        <f>ROUND($F$791/100*$F$792*АТС!C171,2)</f>
        <v>44.67</v>
      </c>
      <c r="G923" s="35">
        <f>ROUND($G$791/100*$G$792*АТС!C171,2)</f>
        <v>26.15</v>
      </c>
    </row>
    <row r="924" spans="1:7" x14ac:dyDescent="0.25">
      <c r="A924" s="251"/>
      <c r="B924" s="124">
        <f t="shared" si="14"/>
        <v>42557.458330000001</v>
      </c>
      <c r="C924" s="125">
        <v>11</v>
      </c>
      <c r="D924" s="35">
        <f>ROUND($D$791/100*$D$792*АТС!$C172,2)</f>
        <v>71.39</v>
      </c>
      <c r="E924" s="35">
        <f>ROUND($E$791/100*$E$792*АТС!C172,2)</f>
        <v>65.61</v>
      </c>
      <c r="F924" s="35">
        <f>ROUND($F$791/100*$F$792*АТС!C172,2)</f>
        <v>44.67</v>
      </c>
      <c r="G924" s="35">
        <f>ROUND($G$791/100*$G$792*АТС!C172,2)</f>
        <v>26.15</v>
      </c>
    </row>
    <row r="925" spans="1:7" x14ac:dyDescent="0.25">
      <c r="A925" s="251"/>
      <c r="B925" s="122">
        <f t="shared" si="14"/>
        <v>42557.5</v>
      </c>
      <c r="C925" s="125">
        <v>12</v>
      </c>
      <c r="D925" s="35">
        <f>ROUND($D$791/100*$D$792*АТС!$C173,2)</f>
        <v>72.819999999999993</v>
      </c>
      <c r="E925" s="35">
        <f>ROUND($E$791/100*$E$792*АТС!C173,2)</f>
        <v>66.92</v>
      </c>
      <c r="F925" s="35">
        <f>ROUND($F$791/100*$F$792*АТС!C173,2)</f>
        <v>45.57</v>
      </c>
      <c r="G925" s="35">
        <f>ROUND($G$791/100*$G$792*АТС!C173,2)</f>
        <v>26.68</v>
      </c>
    </row>
    <row r="926" spans="1:7" x14ac:dyDescent="0.25">
      <c r="A926" s="251"/>
      <c r="B926" s="124">
        <f t="shared" si="14"/>
        <v>42557.541669999999</v>
      </c>
      <c r="C926" s="125">
        <v>13</v>
      </c>
      <c r="D926" s="35">
        <f>ROUND($D$791/100*$D$792*АТС!$C174,2)</f>
        <v>74.290000000000006</v>
      </c>
      <c r="E926" s="35">
        <f>ROUND($E$791/100*$E$792*АТС!C174,2)</f>
        <v>68.260000000000005</v>
      </c>
      <c r="F926" s="35">
        <f>ROUND($F$791/100*$F$792*АТС!C174,2)</f>
        <v>46.48</v>
      </c>
      <c r="G926" s="35">
        <f>ROUND($G$791/100*$G$792*АТС!C174,2)</f>
        <v>27.21</v>
      </c>
    </row>
    <row r="927" spans="1:7" x14ac:dyDescent="0.25">
      <c r="A927" s="251"/>
      <c r="B927" s="122">
        <f t="shared" si="14"/>
        <v>42557.583330000001</v>
      </c>
      <c r="C927" s="125">
        <v>14</v>
      </c>
      <c r="D927" s="35">
        <f>ROUND($D$791/100*$D$792*АТС!$C175,2)</f>
        <v>72.819999999999993</v>
      </c>
      <c r="E927" s="35">
        <f>ROUND($E$791/100*$E$792*АТС!C175,2)</f>
        <v>66.92</v>
      </c>
      <c r="F927" s="35">
        <f>ROUND($F$791/100*$F$792*АТС!C175,2)</f>
        <v>45.57</v>
      </c>
      <c r="G927" s="35">
        <f>ROUND($G$791/100*$G$792*АТС!C175,2)</f>
        <v>26.68</v>
      </c>
    </row>
    <row r="928" spans="1:7" x14ac:dyDescent="0.25">
      <c r="A928" s="251"/>
      <c r="B928" s="124">
        <f t="shared" si="14"/>
        <v>42557.625</v>
      </c>
      <c r="C928" s="125">
        <v>15</v>
      </c>
      <c r="D928" s="35">
        <f>ROUND($D$791/100*$D$792*АТС!$C176,2)</f>
        <v>72.81</v>
      </c>
      <c r="E928" s="35">
        <f>ROUND($E$791/100*$E$792*АТС!C176,2)</f>
        <v>66.91</v>
      </c>
      <c r="F928" s="35">
        <f>ROUND($F$791/100*$F$792*АТС!C176,2)</f>
        <v>45.56</v>
      </c>
      <c r="G928" s="35">
        <f>ROUND($G$791/100*$G$792*АТС!C176,2)</f>
        <v>26.67</v>
      </c>
    </row>
    <row r="929" spans="1:7" x14ac:dyDescent="0.25">
      <c r="A929" s="251"/>
      <c r="B929" s="122">
        <f t="shared" si="14"/>
        <v>42557.666669999999</v>
      </c>
      <c r="C929" s="125">
        <v>16</v>
      </c>
      <c r="D929" s="35">
        <f>ROUND($D$791/100*$D$792*АТС!$C177,2)</f>
        <v>74.48</v>
      </c>
      <c r="E929" s="35">
        <f>ROUND($E$791/100*$E$792*АТС!C177,2)</f>
        <v>68.44</v>
      </c>
      <c r="F929" s="35">
        <f>ROUND($F$791/100*$F$792*АТС!C177,2)</f>
        <v>46.6</v>
      </c>
      <c r="G929" s="35">
        <f>ROUND($G$791/100*$G$792*АТС!C177,2)</f>
        <v>27.28</v>
      </c>
    </row>
    <row r="930" spans="1:7" x14ac:dyDescent="0.25">
      <c r="A930" s="251"/>
      <c r="B930" s="124">
        <f t="shared" si="14"/>
        <v>42557.708330000001</v>
      </c>
      <c r="C930" s="125">
        <v>17</v>
      </c>
      <c r="D930" s="35">
        <f>ROUND($D$791/100*$D$792*АТС!$C178,2)</f>
        <v>75.739999999999995</v>
      </c>
      <c r="E930" s="35">
        <f>ROUND($E$791/100*$E$792*АТС!C178,2)</f>
        <v>69.599999999999994</v>
      </c>
      <c r="F930" s="35">
        <f>ROUND($F$791/100*$F$792*АТС!C178,2)</f>
        <v>47.39</v>
      </c>
      <c r="G930" s="35">
        <f>ROUND($G$791/100*$G$792*АТС!C178,2)</f>
        <v>27.74</v>
      </c>
    </row>
    <row r="931" spans="1:7" x14ac:dyDescent="0.25">
      <c r="A931" s="251"/>
      <c r="B931" s="122">
        <f t="shared" si="14"/>
        <v>42557.75</v>
      </c>
      <c r="C931" s="125">
        <v>18</v>
      </c>
      <c r="D931" s="35">
        <f>ROUND($D$791/100*$D$792*АТС!$C179,2)</f>
        <v>73.23</v>
      </c>
      <c r="E931" s="35">
        <f>ROUND($E$791/100*$E$792*АТС!C179,2)</f>
        <v>67.3</v>
      </c>
      <c r="F931" s="35">
        <f>ROUND($F$791/100*$F$792*АТС!C179,2)</f>
        <v>45.83</v>
      </c>
      <c r="G931" s="35">
        <f>ROUND($G$791/100*$G$792*АТС!C179,2)</f>
        <v>26.83</v>
      </c>
    </row>
    <row r="932" spans="1:7" x14ac:dyDescent="0.25">
      <c r="A932" s="251"/>
      <c r="B932" s="124">
        <f t="shared" si="14"/>
        <v>42557.791669999999</v>
      </c>
      <c r="C932" s="125">
        <v>19</v>
      </c>
      <c r="D932" s="35">
        <f>ROUND($D$791/100*$D$792*АТС!$C180,2)</f>
        <v>72.27</v>
      </c>
      <c r="E932" s="35">
        <f>ROUND($E$791/100*$E$792*АТС!C180,2)</f>
        <v>66.41</v>
      </c>
      <c r="F932" s="35">
        <f>ROUND($F$791/100*$F$792*АТС!C180,2)</f>
        <v>45.22</v>
      </c>
      <c r="G932" s="35">
        <f>ROUND($G$791/100*$G$792*АТС!C180,2)</f>
        <v>26.47</v>
      </c>
    </row>
    <row r="933" spans="1:7" x14ac:dyDescent="0.25">
      <c r="A933" s="251"/>
      <c r="B933" s="122">
        <f t="shared" si="14"/>
        <v>42557.833330000001</v>
      </c>
      <c r="C933" s="125">
        <v>20</v>
      </c>
      <c r="D933" s="35">
        <f>ROUND($D$791/100*$D$792*АТС!$C181,2)</f>
        <v>77.87</v>
      </c>
      <c r="E933" s="35">
        <f>ROUND($E$791/100*$E$792*АТС!C181,2)</f>
        <v>71.56</v>
      </c>
      <c r="F933" s="35">
        <f>ROUND($F$791/100*$F$792*АТС!C181,2)</f>
        <v>48.73</v>
      </c>
      <c r="G933" s="35">
        <f>ROUND($G$791/100*$G$792*АТС!C181,2)</f>
        <v>28.53</v>
      </c>
    </row>
    <row r="934" spans="1:7" x14ac:dyDescent="0.25">
      <c r="A934" s="251"/>
      <c r="B934" s="124">
        <f t="shared" si="14"/>
        <v>42557.875</v>
      </c>
      <c r="C934" s="125">
        <v>21</v>
      </c>
      <c r="D934" s="35">
        <f>ROUND($D$791/100*$D$792*АТС!$C182,2)</f>
        <v>75.88</v>
      </c>
      <c r="E934" s="35">
        <f>ROUND($E$791/100*$E$792*АТС!C182,2)</f>
        <v>69.73</v>
      </c>
      <c r="F934" s="35">
        <f>ROUND($F$791/100*$F$792*АТС!C182,2)</f>
        <v>47.48</v>
      </c>
      <c r="G934" s="35">
        <f>ROUND($G$791/100*$G$792*АТС!C182,2)</f>
        <v>27.8</v>
      </c>
    </row>
    <row r="935" spans="1:7" x14ac:dyDescent="0.25">
      <c r="A935" s="251"/>
      <c r="B935" s="122">
        <f t="shared" si="14"/>
        <v>42557.916669999999</v>
      </c>
      <c r="C935" s="125">
        <v>22</v>
      </c>
      <c r="D935" s="35">
        <f>ROUND($D$791/100*$D$792*АТС!$C183,2)</f>
        <v>71.989999999999995</v>
      </c>
      <c r="E935" s="35">
        <f>ROUND($E$791/100*$E$792*АТС!C183,2)</f>
        <v>66.16</v>
      </c>
      <c r="F935" s="35">
        <f>ROUND($F$791/100*$F$792*АТС!C183,2)</f>
        <v>45.05</v>
      </c>
      <c r="G935" s="35">
        <f>ROUND($G$791/100*$G$792*АТС!C183,2)</f>
        <v>26.37</v>
      </c>
    </row>
    <row r="936" spans="1:7" x14ac:dyDescent="0.25">
      <c r="A936" s="251"/>
      <c r="B936" s="124">
        <f t="shared" si="14"/>
        <v>42557.958330000001</v>
      </c>
      <c r="C936" s="125">
        <v>23</v>
      </c>
      <c r="D936" s="35">
        <f>ROUND($D$791/100*$D$792*АТС!$C184,2)</f>
        <v>85.12</v>
      </c>
      <c r="E936" s="35">
        <f>ROUND($E$791/100*$E$792*АТС!C184,2)</f>
        <v>78.23</v>
      </c>
      <c r="F936" s="35">
        <f>ROUND($F$791/100*$F$792*АТС!C184,2)</f>
        <v>53.27</v>
      </c>
      <c r="G936" s="35">
        <f>ROUND($G$791/100*$G$792*АТС!C184,2)</f>
        <v>31.18</v>
      </c>
    </row>
    <row r="937" spans="1:7" x14ac:dyDescent="0.25">
      <c r="A937" s="251"/>
      <c r="B937" s="122">
        <f t="shared" si="14"/>
        <v>42558</v>
      </c>
      <c r="C937" s="125">
        <v>0</v>
      </c>
      <c r="D937" s="35">
        <f>ROUND($D$791/100*$D$792*АТС!$C185,2)</f>
        <v>72.06</v>
      </c>
      <c r="E937" s="35">
        <f>ROUND($E$791/100*$E$792*АТС!C185,2)</f>
        <v>66.22</v>
      </c>
      <c r="F937" s="35">
        <f>ROUND($F$791/100*$F$792*АТС!C185,2)</f>
        <v>45.09</v>
      </c>
      <c r="G937" s="35">
        <f>ROUND($G$791/100*$G$792*АТС!C185,2)</f>
        <v>26.39</v>
      </c>
    </row>
    <row r="938" spans="1:7" x14ac:dyDescent="0.25">
      <c r="A938" s="251"/>
      <c r="B938" s="124">
        <f t="shared" si="14"/>
        <v>42558.041669999999</v>
      </c>
      <c r="C938" s="125">
        <v>1</v>
      </c>
      <c r="D938" s="35">
        <f>ROUND($D$791/100*$D$792*АТС!$C186,2)</f>
        <v>70.510000000000005</v>
      </c>
      <c r="E938" s="35">
        <f>ROUND($E$791/100*$E$792*АТС!C186,2)</f>
        <v>64.790000000000006</v>
      </c>
      <c r="F938" s="35">
        <f>ROUND($F$791/100*$F$792*АТС!C186,2)</f>
        <v>44.12</v>
      </c>
      <c r="G938" s="35">
        <f>ROUND($G$791/100*$G$792*АТС!C186,2)</f>
        <v>25.83</v>
      </c>
    </row>
    <row r="939" spans="1:7" x14ac:dyDescent="0.25">
      <c r="A939" s="251"/>
      <c r="B939" s="122">
        <f t="shared" si="14"/>
        <v>42558.083330000001</v>
      </c>
      <c r="C939" s="125">
        <v>2</v>
      </c>
      <c r="D939" s="35">
        <f>ROUND($D$791/100*$D$792*АТС!$C187,2)</f>
        <v>75.16</v>
      </c>
      <c r="E939" s="35">
        <f>ROUND($E$791/100*$E$792*АТС!C187,2)</f>
        <v>69.069999999999993</v>
      </c>
      <c r="F939" s="35">
        <f>ROUND($F$791/100*$F$792*АТС!C187,2)</f>
        <v>47.03</v>
      </c>
      <c r="G939" s="35">
        <f>ROUND($G$791/100*$G$792*АТС!C187,2)</f>
        <v>27.53</v>
      </c>
    </row>
    <row r="940" spans="1:7" x14ac:dyDescent="0.25">
      <c r="A940" s="251"/>
      <c r="B940" s="124">
        <f t="shared" si="14"/>
        <v>42558.125</v>
      </c>
      <c r="C940" s="125">
        <v>3</v>
      </c>
      <c r="D940" s="35">
        <f>ROUND($D$791/100*$D$792*АТС!$C188,2)</f>
        <v>77.72</v>
      </c>
      <c r="E940" s="35">
        <f>ROUND($E$791/100*$E$792*АТС!C188,2)</f>
        <v>71.42</v>
      </c>
      <c r="F940" s="35">
        <f>ROUND($F$791/100*$F$792*АТС!C188,2)</f>
        <v>48.63</v>
      </c>
      <c r="G940" s="35">
        <f>ROUND($G$791/100*$G$792*АТС!C188,2)</f>
        <v>28.47</v>
      </c>
    </row>
    <row r="941" spans="1:7" x14ac:dyDescent="0.25">
      <c r="A941" s="251"/>
      <c r="B941" s="122">
        <f t="shared" si="14"/>
        <v>42558.166669999999</v>
      </c>
      <c r="C941" s="125">
        <v>4</v>
      </c>
      <c r="D941" s="35">
        <f>ROUND($D$791/100*$D$792*АТС!$C189,2)</f>
        <v>78.599999999999994</v>
      </c>
      <c r="E941" s="35">
        <f>ROUND($E$791/100*$E$792*АТС!C189,2)</f>
        <v>72.23</v>
      </c>
      <c r="F941" s="35">
        <f>ROUND($F$791/100*$F$792*АТС!C189,2)</f>
        <v>49.18</v>
      </c>
      <c r="G941" s="35">
        <f>ROUND($G$791/100*$G$792*АТС!C189,2)</f>
        <v>28.79</v>
      </c>
    </row>
    <row r="942" spans="1:7" x14ac:dyDescent="0.25">
      <c r="A942" s="251"/>
      <c r="B942" s="124">
        <f t="shared" si="14"/>
        <v>42558.208330000001</v>
      </c>
      <c r="C942" s="125">
        <v>5</v>
      </c>
      <c r="D942" s="35">
        <f>ROUND($D$791/100*$D$792*АТС!$C190,2)</f>
        <v>84.35</v>
      </c>
      <c r="E942" s="35">
        <f>ROUND($E$791/100*$E$792*АТС!C190,2)</f>
        <v>77.52</v>
      </c>
      <c r="F942" s="35">
        <f>ROUND($F$791/100*$F$792*АТС!C190,2)</f>
        <v>52.78</v>
      </c>
      <c r="G942" s="35">
        <f>ROUND($G$791/100*$G$792*АТС!C190,2)</f>
        <v>30.9</v>
      </c>
    </row>
    <row r="943" spans="1:7" x14ac:dyDescent="0.25">
      <c r="A943" s="251"/>
      <c r="B943" s="122">
        <f t="shared" si="14"/>
        <v>42558.25</v>
      </c>
      <c r="C943" s="125">
        <v>6</v>
      </c>
      <c r="D943" s="35">
        <f>ROUND($D$791/100*$D$792*АТС!$C191,2)</f>
        <v>76.83</v>
      </c>
      <c r="E943" s="35">
        <f>ROUND($E$791/100*$E$792*АТС!C191,2)</f>
        <v>70.599999999999994</v>
      </c>
      <c r="F943" s="35">
        <f>ROUND($F$791/100*$F$792*АТС!C191,2)</f>
        <v>48.07</v>
      </c>
      <c r="G943" s="35">
        <f>ROUND($G$791/100*$G$792*АТС!C191,2)</f>
        <v>28.14</v>
      </c>
    </row>
    <row r="944" spans="1:7" x14ac:dyDescent="0.25">
      <c r="A944" s="251"/>
      <c r="B944" s="124">
        <f t="shared" si="14"/>
        <v>42558.291669999999</v>
      </c>
      <c r="C944" s="125">
        <v>7</v>
      </c>
      <c r="D944" s="35">
        <f>ROUND($D$791/100*$D$792*АТС!$C192,2)</f>
        <v>110.41</v>
      </c>
      <c r="E944" s="35">
        <f>ROUND($E$791/100*$E$792*АТС!C192,2)</f>
        <v>101.46</v>
      </c>
      <c r="F944" s="35">
        <f>ROUND($F$791/100*$F$792*АТС!C192,2)</f>
        <v>69.09</v>
      </c>
      <c r="G944" s="35">
        <f>ROUND($G$791/100*$G$792*АТС!C192,2)</f>
        <v>40.44</v>
      </c>
    </row>
    <row r="945" spans="1:7" x14ac:dyDescent="0.25">
      <c r="A945" s="251"/>
      <c r="B945" s="122">
        <f t="shared" si="14"/>
        <v>42558.333330000001</v>
      </c>
      <c r="C945" s="125">
        <v>8</v>
      </c>
      <c r="D945" s="35">
        <f>ROUND($D$791/100*$D$792*АТС!$C193,2)</f>
        <v>92.9</v>
      </c>
      <c r="E945" s="35">
        <f>ROUND($E$791/100*$E$792*АТС!C193,2)</f>
        <v>85.37</v>
      </c>
      <c r="F945" s="35">
        <f>ROUND($F$791/100*$F$792*АТС!C193,2)</f>
        <v>58.13</v>
      </c>
      <c r="G945" s="35">
        <f>ROUND($G$791/100*$G$792*АТС!C193,2)</f>
        <v>34.03</v>
      </c>
    </row>
    <row r="946" spans="1:7" x14ac:dyDescent="0.25">
      <c r="A946" s="251"/>
      <c r="B946" s="124">
        <f t="shared" ref="B946:B1009" si="15">B922+1</f>
        <v>42558.375</v>
      </c>
      <c r="C946" s="125">
        <v>9</v>
      </c>
      <c r="D946" s="35">
        <f>ROUND($D$791/100*$D$792*АТС!$C194,2)</f>
        <v>76.64</v>
      </c>
      <c r="E946" s="35">
        <f>ROUND($E$791/100*$E$792*АТС!C194,2)</f>
        <v>70.430000000000007</v>
      </c>
      <c r="F946" s="35">
        <f>ROUND($F$791/100*$F$792*АТС!C194,2)</f>
        <v>47.96</v>
      </c>
      <c r="G946" s="35">
        <f>ROUND($G$791/100*$G$792*АТС!C194,2)</f>
        <v>28.08</v>
      </c>
    </row>
    <row r="947" spans="1:7" x14ac:dyDescent="0.25">
      <c r="A947" s="251"/>
      <c r="B947" s="122">
        <f t="shared" si="15"/>
        <v>42558.416669999999</v>
      </c>
      <c r="C947" s="125">
        <v>10</v>
      </c>
      <c r="D947" s="35">
        <f>ROUND($D$791/100*$D$792*АТС!$C195,2)</f>
        <v>71.41</v>
      </c>
      <c r="E947" s="35">
        <f>ROUND($E$791/100*$E$792*АТС!C195,2)</f>
        <v>65.63</v>
      </c>
      <c r="F947" s="35">
        <f>ROUND($F$791/100*$F$792*АТС!C195,2)</f>
        <v>44.69</v>
      </c>
      <c r="G947" s="35">
        <f>ROUND($G$791/100*$G$792*АТС!C195,2)</f>
        <v>26.16</v>
      </c>
    </row>
    <row r="948" spans="1:7" x14ac:dyDescent="0.25">
      <c r="A948" s="251"/>
      <c r="B948" s="124">
        <f t="shared" si="15"/>
        <v>42558.458330000001</v>
      </c>
      <c r="C948" s="125">
        <v>11</v>
      </c>
      <c r="D948" s="35">
        <f>ROUND($D$791/100*$D$792*АТС!$C196,2)</f>
        <v>72.319999999999993</v>
      </c>
      <c r="E948" s="35">
        <f>ROUND($E$791/100*$E$792*АТС!C196,2)</f>
        <v>66.459999999999994</v>
      </c>
      <c r="F948" s="35">
        <f>ROUND($F$791/100*$F$792*АТС!C196,2)</f>
        <v>45.26</v>
      </c>
      <c r="G948" s="35">
        <f>ROUND($G$791/100*$G$792*АТС!C196,2)</f>
        <v>26.49</v>
      </c>
    </row>
    <row r="949" spans="1:7" x14ac:dyDescent="0.25">
      <c r="A949" s="251"/>
      <c r="B949" s="122">
        <f t="shared" si="15"/>
        <v>42558.5</v>
      </c>
      <c r="C949" s="125">
        <v>12</v>
      </c>
      <c r="D949" s="35">
        <f>ROUND($D$791/100*$D$792*АТС!$C197,2)</f>
        <v>70.489999999999995</v>
      </c>
      <c r="E949" s="35">
        <f>ROUND($E$791/100*$E$792*АТС!C197,2)</f>
        <v>64.78</v>
      </c>
      <c r="F949" s="35">
        <f>ROUND($F$791/100*$F$792*АТС!C197,2)</f>
        <v>44.11</v>
      </c>
      <c r="G949" s="35">
        <f>ROUND($G$791/100*$G$792*АТС!C197,2)</f>
        <v>25.82</v>
      </c>
    </row>
    <row r="950" spans="1:7" x14ac:dyDescent="0.25">
      <c r="A950" s="251"/>
      <c r="B950" s="124">
        <f t="shared" si="15"/>
        <v>42558.541669999999</v>
      </c>
      <c r="C950" s="125">
        <v>13</v>
      </c>
      <c r="D950" s="35">
        <f>ROUND($D$791/100*$D$792*АТС!$C198,2)</f>
        <v>71.430000000000007</v>
      </c>
      <c r="E950" s="35">
        <f>ROUND($E$791/100*$E$792*АТС!C198,2)</f>
        <v>65.64</v>
      </c>
      <c r="F950" s="35">
        <f>ROUND($F$791/100*$F$792*АТС!C198,2)</f>
        <v>44.7</v>
      </c>
      <c r="G950" s="35">
        <f>ROUND($G$791/100*$G$792*АТС!C198,2)</f>
        <v>26.16</v>
      </c>
    </row>
    <row r="951" spans="1:7" x14ac:dyDescent="0.25">
      <c r="A951" s="251"/>
      <c r="B951" s="122">
        <f t="shared" si="15"/>
        <v>42558.583330000001</v>
      </c>
      <c r="C951" s="125">
        <v>14</v>
      </c>
      <c r="D951" s="35">
        <f>ROUND($D$791/100*$D$792*АТС!$C199,2)</f>
        <v>71.42</v>
      </c>
      <c r="E951" s="35">
        <f>ROUND($E$791/100*$E$792*АТС!C199,2)</f>
        <v>65.63</v>
      </c>
      <c r="F951" s="35">
        <f>ROUND($F$791/100*$F$792*АТС!C199,2)</f>
        <v>44.69</v>
      </c>
      <c r="G951" s="35">
        <f>ROUND($G$791/100*$G$792*АТС!C199,2)</f>
        <v>26.16</v>
      </c>
    </row>
    <row r="952" spans="1:7" x14ac:dyDescent="0.25">
      <c r="A952" s="251"/>
      <c r="B952" s="124">
        <f t="shared" si="15"/>
        <v>42558.625</v>
      </c>
      <c r="C952" s="125">
        <v>15</v>
      </c>
      <c r="D952" s="35">
        <f>ROUND($D$791/100*$D$792*АТС!$C200,2)</f>
        <v>72.42</v>
      </c>
      <c r="E952" s="35">
        <f>ROUND($E$791/100*$E$792*АТС!C200,2)</f>
        <v>66.55</v>
      </c>
      <c r="F952" s="35">
        <f>ROUND($F$791/100*$F$792*АТС!C200,2)</f>
        <v>45.32</v>
      </c>
      <c r="G952" s="35">
        <f>ROUND($G$791/100*$G$792*АТС!C200,2)</f>
        <v>26.53</v>
      </c>
    </row>
    <row r="953" spans="1:7" x14ac:dyDescent="0.25">
      <c r="A953" s="251"/>
      <c r="B953" s="122">
        <f t="shared" si="15"/>
        <v>42558.666669999999</v>
      </c>
      <c r="C953" s="125">
        <v>16</v>
      </c>
      <c r="D953" s="35">
        <f>ROUND($D$791/100*$D$792*АТС!$C201,2)</f>
        <v>73.25</v>
      </c>
      <c r="E953" s="35">
        <f>ROUND($E$791/100*$E$792*АТС!C201,2)</f>
        <v>67.31</v>
      </c>
      <c r="F953" s="35">
        <f>ROUND($F$791/100*$F$792*АТС!C201,2)</f>
        <v>45.84</v>
      </c>
      <c r="G953" s="35">
        <f>ROUND($G$791/100*$G$792*АТС!C201,2)</f>
        <v>26.83</v>
      </c>
    </row>
    <row r="954" spans="1:7" x14ac:dyDescent="0.25">
      <c r="A954" s="251"/>
      <c r="B954" s="124">
        <f t="shared" si="15"/>
        <v>42558.708330000001</v>
      </c>
      <c r="C954" s="125">
        <v>17</v>
      </c>
      <c r="D954" s="35">
        <f>ROUND($D$791/100*$D$792*АТС!$C202,2)</f>
        <v>74.47</v>
      </c>
      <c r="E954" s="35">
        <f>ROUND($E$791/100*$E$792*АТС!C202,2)</f>
        <v>68.44</v>
      </c>
      <c r="F954" s="35">
        <f>ROUND($F$791/100*$F$792*АТС!C202,2)</f>
        <v>46.6</v>
      </c>
      <c r="G954" s="35">
        <f>ROUND($G$791/100*$G$792*АТС!C202,2)</f>
        <v>27.28</v>
      </c>
    </row>
    <row r="955" spans="1:7" x14ac:dyDescent="0.25">
      <c r="A955" s="251"/>
      <c r="B955" s="122">
        <f t="shared" si="15"/>
        <v>42558.75</v>
      </c>
      <c r="C955" s="125">
        <v>18</v>
      </c>
      <c r="D955" s="35">
        <f>ROUND($D$791/100*$D$792*АТС!$C203,2)</f>
        <v>78.42</v>
      </c>
      <c r="E955" s="35">
        <f>ROUND($E$791/100*$E$792*АТС!C203,2)</f>
        <v>72.06</v>
      </c>
      <c r="F955" s="35">
        <f>ROUND($F$791/100*$F$792*АТС!C203,2)</f>
        <v>49.07</v>
      </c>
      <c r="G955" s="35">
        <f>ROUND($G$791/100*$G$792*АТС!C203,2)</f>
        <v>28.73</v>
      </c>
    </row>
    <row r="956" spans="1:7" x14ac:dyDescent="0.25">
      <c r="A956" s="251"/>
      <c r="B956" s="124">
        <f t="shared" si="15"/>
        <v>42558.791669999999</v>
      </c>
      <c r="C956" s="125">
        <v>19</v>
      </c>
      <c r="D956" s="35">
        <f>ROUND($D$791/100*$D$792*АТС!$C204,2)</f>
        <v>78.48</v>
      </c>
      <c r="E956" s="35">
        <f>ROUND($E$791/100*$E$792*АТС!C204,2)</f>
        <v>72.12</v>
      </c>
      <c r="F956" s="35">
        <f>ROUND($F$791/100*$F$792*АТС!C204,2)</f>
        <v>49.11</v>
      </c>
      <c r="G956" s="35">
        <f>ROUND($G$791/100*$G$792*АТС!C204,2)</f>
        <v>28.75</v>
      </c>
    </row>
    <row r="957" spans="1:7" x14ac:dyDescent="0.25">
      <c r="A957" s="251"/>
      <c r="B957" s="122">
        <f t="shared" si="15"/>
        <v>42558.833330000001</v>
      </c>
      <c r="C957" s="125">
        <v>20</v>
      </c>
      <c r="D957" s="35">
        <f>ROUND($D$791/100*$D$792*АТС!$C205,2)</f>
        <v>73.77</v>
      </c>
      <c r="E957" s="35">
        <f>ROUND($E$791/100*$E$792*АТС!C205,2)</f>
        <v>67.790000000000006</v>
      </c>
      <c r="F957" s="35">
        <f>ROUND($F$791/100*$F$792*АТС!C205,2)</f>
        <v>46.16</v>
      </c>
      <c r="G957" s="35">
        <f>ROUND($G$791/100*$G$792*АТС!C205,2)</f>
        <v>27.02</v>
      </c>
    </row>
    <row r="958" spans="1:7" x14ac:dyDescent="0.25">
      <c r="A958" s="251"/>
      <c r="B958" s="124">
        <f t="shared" si="15"/>
        <v>42558.875</v>
      </c>
      <c r="C958" s="125">
        <v>21</v>
      </c>
      <c r="D958" s="35">
        <f>ROUND($D$791/100*$D$792*АТС!$C206,2)</f>
        <v>78.010000000000005</v>
      </c>
      <c r="E958" s="35">
        <f>ROUND($E$791/100*$E$792*АТС!C206,2)</f>
        <v>71.69</v>
      </c>
      <c r="F958" s="35">
        <f>ROUND($F$791/100*$F$792*АТС!C206,2)</f>
        <v>48.82</v>
      </c>
      <c r="G958" s="35">
        <f>ROUND($G$791/100*$G$792*АТС!C206,2)</f>
        <v>28.58</v>
      </c>
    </row>
    <row r="959" spans="1:7" x14ac:dyDescent="0.25">
      <c r="A959" s="251"/>
      <c r="B959" s="122">
        <f t="shared" si="15"/>
        <v>42558.916669999999</v>
      </c>
      <c r="C959" s="125">
        <v>22</v>
      </c>
      <c r="D959" s="35">
        <f>ROUND($D$791/100*$D$792*АТС!$C207,2)</f>
        <v>70.89</v>
      </c>
      <c r="E959" s="35">
        <f>ROUND($E$791/100*$E$792*АТС!C207,2)</f>
        <v>65.150000000000006</v>
      </c>
      <c r="F959" s="35">
        <f>ROUND($F$791/100*$F$792*АТС!C207,2)</f>
        <v>44.36</v>
      </c>
      <c r="G959" s="35">
        <f>ROUND($G$791/100*$G$792*АТС!C207,2)</f>
        <v>25.97</v>
      </c>
    </row>
    <row r="960" spans="1:7" x14ac:dyDescent="0.25">
      <c r="A960" s="251"/>
      <c r="B960" s="124">
        <f t="shared" si="15"/>
        <v>42558.958330000001</v>
      </c>
      <c r="C960" s="125">
        <v>23</v>
      </c>
      <c r="D960" s="35">
        <f>ROUND($D$791/100*$D$792*АТС!$C208,2)</f>
        <v>85.22</v>
      </c>
      <c r="E960" s="35">
        <f>ROUND($E$791/100*$E$792*АТС!C208,2)</f>
        <v>78.31</v>
      </c>
      <c r="F960" s="35">
        <f>ROUND($F$791/100*$F$792*АТС!C208,2)</f>
        <v>53.33</v>
      </c>
      <c r="G960" s="35">
        <f>ROUND($G$791/100*$G$792*АТС!C208,2)</f>
        <v>31.22</v>
      </c>
    </row>
    <row r="961" spans="1:7" x14ac:dyDescent="0.25">
      <c r="A961" s="251"/>
      <c r="B961" s="122">
        <f t="shared" si="15"/>
        <v>42559</v>
      </c>
      <c r="C961" s="125">
        <v>0</v>
      </c>
      <c r="D961" s="35">
        <f>ROUND($D$791/100*$D$792*АТС!$C209,2)</f>
        <v>73.22</v>
      </c>
      <c r="E961" s="35">
        <f>ROUND($E$791/100*$E$792*АТС!C209,2)</f>
        <v>67.290000000000006</v>
      </c>
      <c r="F961" s="35">
        <f>ROUND($F$791/100*$F$792*АТС!C209,2)</f>
        <v>45.82</v>
      </c>
      <c r="G961" s="35">
        <f>ROUND($G$791/100*$G$792*АТС!C209,2)</f>
        <v>26.82</v>
      </c>
    </row>
    <row r="962" spans="1:7" x14ac:dyDescent="0.25">
      <c r="A962" s="251"/>
      <c r="B962" s="124">
        <f t="shared" si="15"/>
        <v>42559.041669999999</v>
      </c>
      <c r="C962" s="125">
        <v>1</v>
      </c>
      <c r="D962" s="35">
        <f>ROUND($D$791/100*$D$792*АТС!$C210,2)</f>
        <v>70.510000000000005</v>
      </c>
      <c r="E962" s="35">
        <f>ROUND($E$791/100*$E$792*АТС!C210,2)</f>
        <v>64.790000000000006</v>
      </c>
      <c r="F962" s="35">
        <f>ROUND($F$791/100*$F$792*АТС!C210,2)</f>
        <v>44.12</v>
      </c>
      <c r="G962" s="35">
        <f>ROUND($G$791/100*$G$792*АТС!C210,2)</f>
        <v>25.83</v>
      </c>
    </row>
    <row r="963" spans="1:7" x14ac:dyDescent="0.25">
      <c r="A963" s="251"/>
      <c r="B963" s="122">
        <f t="shared" si="15"/>
        <v>42559.083330000001</v>
      </c>
      <c r="C963" s="125">
        <v>2</v>
      </c>
      <c r="D963" s="35">
        <f>ROUND($D$791/100*$D$792*АТС!$C211,2)</f>
        <v>76.86</v>
      </c>
      <c r="E963" s="35">
        <f>ROUND($E$791/100*$E$792*АТС!C211,2)</f>
        <v>70.63</v>
      </c>
      <c r="F963" s="35">
        <f>ROUND($F$791/100*$F$792*АТС!C211,2)</f>
        <v>48.1</v>
      </c>
      <c r="G963" s="35">
        <f>ROUND($G$791/100*$G$792*АТС!C211,2)</f>
        <v>28.16</v>
      </c>
    </row>
    <row r="964" spans="1:7" x14ac:dyDescent="0.25">
      <c r="A964" s="251"/>
      <c r="B964" s="124">
        <f t="shared" si="15"/>
        <v>42559.125</v>
      </c>
      <c r="C964" s="125">
        <v>3</v>
      </c>
      <c r="D964" s="35">
        <f>ROUND($D$791/100*$D$792*АТС!$C212,2)</f>
        <v>76.86</v>
      </c>
      <c r="E964" s="35">
        <f>ROUND($E$791/100*$E$792*АТС!C212,2)</f>
        <v>70.63</v>
      </c>
      <c r="F964" s="35">
        <f>ROUND($F$791/100*$F$792*АТС!C212,2)</f>
        <v>48.09</v>
      </c>
      <c r="G964" s="35">
        <f>ROUND($G$791/100*$G$792*АТС!C212,2)</f>
        <v>28.15</v>
      </c>
    </row>
    <row r="965" spans="1:7" x14ac:dyDescent="0.25">
      <c r="A965" s="251"/>
      <c r="B965" s="122">
        <f t="shared" si="15"/>
        <v>42559.166669999999</v>
      </c>
      <c r="C965" s="125">
        <v>4</v>
      </c>
      <c r="D965" s="35">
        <f>ROUND($D$791/100*$D$792*АТС!$C213,2)</f>
        <v>77.709999999999994</v>
      </c>
      <c r="E965" s="35">
        <f>ROUND($E$791/100*$E$792*АТС!C213,2)</f>
        <v>71.41</v>
      </c>
      <c r="F965" s="35">
        <f>ROUND($F$791/100*$F$792*АТС!C213,2)</f>
        <v>48.62</v>
      </c>
      <c r="G965" s="35">
        <f>ROUND($G$791/100*$G$792*АТС!C213,2)</f>
        <v>28.46</v>
      </c>
    </row>
    <row r="966" spans="1:7" x14ac:dyDescent="0.25">
      <c r="A966" s="251"/>
      <c r="B966" s="124">
        <f t="shared" si="15"/>
        <v>42559.208330000001</v>
      </c>
      <c r="C966" s="125">
        <v>5</v>
      </c>
      <c r="D966" s="35">
        <f>ROUND($D$791/100*$D$792*АТС!$C214,2)</f>
        <v>85.41</v>
      </c>
      <c r="E966" s="35">
        <f>ROUND($E$791/100*$E$792*АТС!C214,2)</f>
        <v>78.48</v>
      </c>
      <c r="F966" s="35">
        <f>ROUND($F$791/100*$F$792*АТС!C214,2)</f>
        <v>53.44</v>
      </c>
      <c r="G966" s="35">
        <f>ROUND($G$791/100*$G$792*АТС!C214,2)</f>
        <v>31.29</v>
      </c>
    </row>
    <row r="967" spans="1:7" x14ac:dyDescent="0.25">
      <c r="A967" s="251"/>
      <c r="B967" s="122">
        <f t="shared" si="15"/>
        <v>42559.25</v>
      </c>
      <c r="C967" s="125">
        <v>6</v>
      </c>
      <c r="D967" s="35">
        <f>ROUND($D$791/100*$D$792*АТС!$C215,2)</f>
        <v>76</v>
      </c>
      <c r="E967" s="35">
        <f>ROUND($E$791/100*$E$792*АТС!C215,2)</f>
        <v>69.84</v>
      </c>
      <c r="F967" s="35">
        <f>ROUND($F$791/100*$F$792*АТС!C215,2)</f>
        <v>47.56</v>
      </c>
      <c r="G967" s="35">
        <f>ROUND($G$791/100*$G$792*АТС!C215,2)</f>
        <v>27.84</v>
      </c>
    </row>
    <row r="968" spans="1:7" x14ac:dyDescent="0.25">
      <c r="A968" s="251"/>
      <c r="B968" s="124">
        <f t="shared" si="15"/>
        <v>42559.291669999999</v>
      </c>
      <c r="C968" s="125">
        <v>7</v>
      </c>
      <c r="D968" s="35">
        <f>ROUND($D$791/100*$D$792*АТС!$C216,2)</f>
        <v>111.78</v>
      </c>
      <c r="E968" s="35">
        <f>ROUND($E$791/100*$E$792*АТС!C216,2)</f>
        <v>102.72</v>
      </c>
      <c r="F968" s="35">
        <f>ROUND($F$791/100*$F$792*АТС!C216,2)</f>
        <v>69.95</v>
      </c>
      <c r="G968" s="35">
        <f>ROUND($G$791/100*$G$792*АТС!C216,2)</f>
        <v>40.950000000000003</v>
      </c>
    </row>
    <row r="969" spans="1:7" x14ac:dyDescent="0.25">
      <c r="A969" s="251"/>
      <c r="B969" s="122">
        <f t="shared" si="15"/>
        <v>42559.333330000001</v>
      </c>
      <c r="C969" s="125">
        <v>8</v>
      </c>
      <c r="D969" s="35">
        <f>ROUND($D$791/100*$D$792*АТС!$C217,2)</f>
        <v>96.44</v>
      </c>
      <c r="E969" s="35">
        <f>ROUND($E$791/100*$E$792*АТС!C217,2)</f>
        <v>88.63</v>
      </c>
      <c r="F969" s="35">
        <f>ROUND($F$791/100*$F$792*АТС!C217,2)</f>
        <v>60.35</v>
      </c>
      <c r="G969" s="35">
        <f>ROUND($G$791/100*$G$792*АТС!C217,2)</f>
        <v>35.33</v>
      </c>
    </row>
    <row r="970" spans="1:7" x14ac:dyDescent="0.25">
      <c r="A970" s="251"/>
      <c r="B970" s="124">
        <f t="shared" si="15"/>
        <v>42559.375</v>
      </c>
      <c r="C970" s="125">
        <v>9</v>
      </c>
      <c r="D970" s="35">
        <f>ROUND($D$791/100*$D$792*АТС!$C218,2)</f>
        <v>80.010000000000005</v>
      </c>
      <c r="E970" s="35">
        <f>ROUND($E$791/100*$E$792*АТС!C218,2)</f>
        <v>73.52</v>
      </c>
      <c r="F970" s="35">
        <f>ROUND($F$791/100*$F$792*АТС!C218,2)</f>
        <v>50.06</v>
      </c>
      <c r="G970" s="35">
        <f>ROUND($G$791/100*$G$792*АТС!C218,2)</f>
        <v>29.31</v>
      </c>
    </row>
    <row r="971" spans="1:7" x14ac:dyDescent="0.25">
      <c r="A971" s="251"/>
      <c r="B971" s="122">
        <f t="shared" si="15"/>
        <v>42559.416669999999</v>
      </c>
      <c r="C971" s="125">
        <v>10</v>
      </c>
      <c r="D971" s="35">
        <f>ROUND($D$791/100*$D$792*АТС!$C219,2)</f>
        <v>73.59</v>
      </c>
      <c r="E971" s="35">
        <f>ROUND($E$791/100*$E$792*АТС!C219,2)</f>
        <v>67.63</v>
      </c>
      <c r="F971" s="35">
        <f>ROUND($F$791/100*$F$792*АТС!C219,2)</f>
        <v>46.05</v>
      </c>
      <c r="G971" s="35">
        <f>ROUND($G$791/100*$G$792*АТС!C219,2)</f>
        <v>26.96</v>
      </c>
    </row>
    <row r="972" spans="1:7" x14ac:dyDescent="0.25">
      <c r="A972" s="251"/>
      <c r="B972" s="124">
        <f t="shared" si="15"/>
        <v>42559.458330000001</v>
      </c>
      <c r="C972" s="125">
        <v>11</v>
      </c>
      <c r="D972" s="35">
        <f>ROUND($D$791/100*$D$792*АТС!$C220,2)</f>
        <v>72.13</v>
      </c>
      <c r="E972" s="35">
        <f>ROUND($E$791/100*$E$792*АТС!C220,2)</f>
        <v>66.28</v>
      </c>
      <c r="F972" s="35">
        <f>ROUND($F$791/100*$F$792*АТС!C220,2)</f>
        <v>45.13</v>
      </c>
      <c r="G972" s="35">
        <f>ROUND($G$791/100*$G$792*АТС!C220,2)</f>
        <v>26.42</v>
      </c>
    </row>
    <row r="973" spans="1:7" x14ac:dyDescent="0.25">
      <c r="A973" s="251"/>
      <c r="B973" s="122">
        <f t="shared" si="15"/>
        <v>42559.5</v>
      </c>
      <c r="C973" s="125">
        <v>12</v>
      </c>
      <c r="D973" s="35">
        <f>ROUND($D$791/100*$D$792*АТС!$C221,2)</f>
        <v>73.58</v>
      </c>
      <c r="E973" s="35">
        <f>ROUND($E$791/100*$E$792*АТС!C221,2)</f>
        <v>67.61</v>
      </c>
      <c r="F973" s="35">
        <f>ROUND($F$791/100*$F$792*АТС!C221,2)</f>
        <v>46.04</v>
      </c>
      <c r="G973" s="35">
        <f>ROUND($G$791/100*$G$792*АТС!C221,2)</f>
        <v>26.95</v>
      </c>
    </row>
    <row r="974" spans="1:7" x14ac:dyDescent="0.25">
      <c r="A974" s="251"/>
      <c r="B974" s="124">
        <f t="shared" si="15"/>
        <v>42559.541669999999</v>
      </c>
      <c r="C974" s="125">
        <v>13</v>
      </c>
      <c r="D974" s="35">
        <f>ROUND($D$791/100*$D$792*АТС!$C222,2)</f>
        <v>75.09</v>
      </c>
      <c r="E974" s="35">
        <f>ROUND($E$791/100*$E$792*АТС!C222,2)</f>
        <v>69</v>
      </c>
      <c r="F974" s="35">
        <f>ROUND($F$791/100*$F$792*АТС!C222,2)</f>
        <v>46.99</v>
      </c>
      <c r="G974" s="35">
        <f>ROUND($G$791/100*$G$792*АТС!C222,2)</f>
        <v>27.5</v>
      </c>
    </row>
    <row r="975" spans="1:7" x14ac:dyDescent="0.25">
      <c r="A975" s="251"/>
      <c r="B975" s="122">
        <f t="shared" si="15"/>
        <v>42559.583330000001</v>
      </c>
      <c r="C975" s="125">
        <v>14</v>
      </c>
      <c r="D975" s="35">
        <f>ROUND($D$791/100*$D$792*АТС!$C223,2)</f>
        <v>76.650000000000006</v>
      </c>
      <c r="E975" s="35">
        <f>ROUND($E$791/100*$E$792*АТС!C223,2)</f>
        <v>70.44</v>
      </c>
      <c r="F975" s="35">
        <f>ROUND($F$791/100*$F$792*АТС!C223,2)</f>
        <v>47.96</v>
      </c>
      <c r="G975" s="35">
        <f>ROUND($G$791/100*$G$792*АТС!C223,2)</f>
        <v>28.08</v>
      </c>
    </row>
    <row r="976" spans="1:7" x14ac:dyDescent="0.25">
      <c r="A976" s="251"/>
      <c r="B976" s="124">
        <f t="shared" si="15"/>
        <v>42559.625</v>
      </c>
      <c r="C976" s="125">
        <v>15</v>
      </c>
      <c r="D976" s="35">
        <f>ROUND($D$791/100*$D$792*АТС!$C224,2)</f>
        <v>76.650000000000006</v>
      </c>
      <c r="E976" s="35">
        <f>ROUND($E$791/100*$E$792*АТС!C224,2)</f>
        <v>70.44</v>
      </c>
      <c r="F976" s="35">
        <f>ROUND($F$791/100*$F$792*АТС!C224,2)</f>
        <v>47.96</v>
      </c>
      <c r="G976" s="35">
        <f>ROUND($G$791/100*$G$792*АТС!C224,2)</f>
        <v>28.08</v>
      </c>
    </row>
    <row r="977" spans="1:7" x14ac:dyDescent="0.25">
      <c r="A977" s="251"/>
      <c r="B977" s="122">
        <f t="shared" si="15"/>
        <v>42559.666669999999</v>
      </c>
      <c r="C977" s="125">
        <v>16</v>
      </c>
      <c r="D977" s="35">
        <f>ROUND($D$791/100*$D$792*АТС!$C225,2)</f>
        <v>77.73</v>
      </c>
      <c r="E977" s="35">
        <f>ROUND($E$791/100*$E$792*АТС!C225,2)</f>
        <v>71.430000000000007</v>
      </c>
      <c r="F977" s="35">
        <f>ROUND($F$791/100*$F$792*АТС!C225,2)</f>
        <v>48.64</v>
      </c>
      <c r="G977" s="35">
        <f>ROUND($G$791/100*$G$792*АТС!C225,2)</f>
        <v>28.47</v>
      </c>
    </row>
    <row r="978" spans="1:7" x14ac:dyDescent="0.25">
      <c r="A978" s="251"/>
      <c r="B978" s="124">
        <f t="shared" si="15"/>
        <v>42559.708330000001</v>
      </c>
      <c r="C978" s="125">
        <v>17</v>
      </c>
      <c r="D978" s="35">
        <f>ROUND($D$791/100*$D$792*АТС!$C226,2)</f>
        <v>79.11</v>
      </c>
      <c r="E978" s="35">
        <f>ROUND($E$791/100*$E$792*АТС!C226,2)</f>
        <v>72.69</v>
      </c>
      <c r="F978" s="35">
        <f>ROUND($F$791/100*$F$792*АТС!C226,2)</f>
        <v>49.5</v>
      </c>
      <c r="G978" s="35">
        <f>ROUND($G$791/100*$G$792*АТС!C226,2)</f>
        <v>28.98</v>
      </c>
    </row>
    <row r="979" spans="1:7" x14ac:dyDescent="0.25">
      <c r="A979" s="251"/>
      <c r="B979" s="122">
        <f t="shared" si="15"/>
        <v>42559.75</v>
      </c>
      <c r="C979" s="125">
        <v>18</v>
      </c>
      <c r="D979" s="35">
        <f>ROUND($D$791/100*$D$792*АТС!$C227,2)</f>
        <v>80.5</v>
      </c>
      <c r="E979" s="35">
        <f>ROUND($E$791/100*$E$792*АТС!C227,2)</f>
        <v>73.97</v>
      </c>
      <c r="F979" s="35">
        <f>ROUND($F$791/100*$F$792*АТС!C227,2)</f>
        <v>50.37</v>
      </c>
      <c r="G979" s="35">
        <f>ROUND($G$791/100*$G$792*АТС!C227,2)</f>
        <v>29.49</v>
      </c>
    </row>
    <row r="980" spans="1:7" x14ac:dyDescent="0.25">
      <c r="A980" s="251"/>
      <c r="B980" s="124">
        <f t="shared" si="15"/>
        <v>42559.791669999999</v>
      </c>
      <c r="C980" s="125">
        <v>19</v>
      </c>
      <c r="D980" s="35">
        <f>ROUND($D$791/100*$D$792*АТС!$C228,2)</f>
        <v>79.14</v>
      </c>
      <c r="E980" s="35">
        <f>ROUND($E$791/100*$E$792*АТС!C228,2)</f>
        <v>72.72</v>
      </c>
      <c r="F980" s="35">
        <f>ROUND($F$791/100*$F$792*АТС!C228,2)</f>
        <v>49.52</v>
      </c>
      <c r="G980" s="35">
        <f>ROUND($G$791/100*$G$792*АТС!C228,2)</f>
        <v>28.99</v>
      </c>
    </row>
    <row r="981" spans="1:7" x14ac:dyDescent="0.25">
      <c r="A981" s="251"/>
      <c r="B981" s="122">
        <f t="shared" si="15"/>
        <v>42559.833330000001</v>
      </c>
      <c r="C981" s="125">
        <v>20</v>
      </c>
      <c r="D981" s="35">
        <f>ROUND($D$791/100*$D$792*АТС!$C229,2)</f>
        <v>74.39</v>
      </c>
      <c r="E981" s="35">
        <f>ROUND($E$791/100*$E$792*АТС!C229,2)</f>
        <v>68.37</v>
      </c>
      <c r="F981" s="35">
        <f>ROUND($F$791/100*$F$792*АТС!C229,2)</f>
        <v>46.55</v>
      </c>
      <c r="G981" s="35">
        <f>ROUND($G$791/100*$G$792*АТС!C229,2)</f>
        <v>27.25</v>
      </c>
    </row>
    <row r="982" spans="1:7" x14ac:dyDescent="0.25">
      <c r="A982" s="251"/>
      <c r="B982" s="124">
        <f t="shared" si="15"/>
        <v>42559.875</v>
      </c>
      <c r="C982" s="125">
        <v>21</v>
      </c>
      <c r="D982" s="35">
        <f>ROUND($D$791/100*$D$792*АТС!$C230,2)</f>
        <v>74.5</v>
      </c>
      <c r="E982" s="35">
        <f>ROUND($E$791/100*$E$792*АТС!C230,2)</f>
        <v>68.459999999999994</v>
      </c>
      <c r="F982" s="35">
        <f>ROUND($F$791/100*$F$792*АТС!C230,2)</f>
        <v>46.62</v>
      </c>
      <c r="G982" s="35">
        <f>ROUND($G$791/100*$G$792*АТС!C230,2)</f>
        <v>27.29</v>
      </c>
    </row>
    <row r="983" spans="1:7" x14ac:dyDescent="0.25">
      <c r="A983" s="251"/>
      <c r="B983" s="122">
        <f t="shared" si="15"/>
        <v>42559.916669999999</v>
      </c>
      <c r="C983" s="125">
        <v>22</v>
      </c>
      <c r="D983" s="35">
        <f>ROUND($D$791/100*$D$792*АТС!$C231,2)</f>
        <v>70.33</v>
      </c>
      <c r="E983" s="35">
        <f>ROUND($E$791/100*$E$792*АТС!C231,2)</f>
        <v>64.63</v>
      </c>
      <c r="F983" s="35">
        <f>ROUND($F$791/100*$F$792*АТС!C231,2)</f>
        <v>44.01</v>
      </c>
      <c r="G983" s="35">
        <f>ROUND($G$791/100*$G$792*АТС!C231,2)</f>
        <v>25.76</v>
      </c>
    </row>
    <row r="984" spans="1:7" x14ac:dyDescent="0.25">
      <c r="A984" s="251"/>
      <c r="B984" s="124">
        <f t="shared" si="15"/>
        <v>42559.958330000001</v>
      </c>
      <c r="C984" s="125">
        <v>23</v>
      </c>
      <c r="D984" s="35">
        <f>ROUND($D$791/100*$D$792*АТС!$C232,2)</f>
        <v>86.03</v>
      </c>
      <c r="E984" s="35">
        <f>ROUND($E$791/100*$E$792*АТС!C232,2)</f>
        <v>79.06</v>
      </c>
      <c r="F984" s="35">
        <f>ROUND($F$791/100*$F$792*АТС!C232,2)</f>
        <v>53.84</v>
      </c>
      <c r="G984" s="35">
        <f>ROUND($G$791/100*$G$792*АТС!C232,2)</f>
        <v>31.51</v>
      </c>
    </row>
    <row r="985" spans="1:7" x14ac:dyDescent="0.25">
      <c r="A985" s="251"/>
      <c r="B985" s="122">
        <f t="shared" si="15"/>
        <v>42560</v>
      </c>
      <c r="C985" s="125">
        <v>0</v>
      </c>
      <c r="D985" s="35">
        <f>ROUND($D$791/100*$D$792*АТС!$C233,2)</f>
        <v>77.37</v>
      </c>
      <c r="E985" s="35">
        <f>ROUND($E$791/100*$E$792*АТС!C233,2)</f>
        <v>71.099999999999994</v>
      </c>
      <c r="F985" s="35">
        <f>ROUND($F$791/100*$F$792*АТС!C233,2)</f>
        <v>48.41</v>
      </c>
      <c r="G985" s="35">
        <f>ROUND($G$791/100*$G$792*АТС!C233,2)</f>
        <v>28.34</v>
      </c>
    </row>
    <row r="986" spans="1:7" x14ac:dyDescent="0.25">
      <c r="A986" s="251"/>
      <c r="B986" s="124">
        <f t="shared" si="15"/>
        <v>42560.041669999999</v>
      </c>
      <c r="C986" s="125">
        <v>1</v>
      </c>
      <c r="D986" s="35">
        <f>ROUND($D$791/100*$D$792*АТС!$C234,2)</f>
        <v>73.27</v>
      </c>
      <c r="E986" s="35">
        <f>ROUND($E$791/100*$E$792*АТС!C234,2)</f>
        <v>67.33</v>
      </c>
      <c r="F986" s="35">
        <f>ROUND($F$791/100*$F$792*АТС!C234,2)</f>
        <v>45.85</v>
      </c>
      <c r="G986" s="35">
        <f>ROUND($G$791/100*$G$792*АТС!C234,2)</f>
        <v>26.84</v>
      </c>
    </row>
    <row r="987" spans="1:7" x14ac:dyDescent="0.25">
      <c r="A987" s="251"/>
      <c r="B987" s="122">
        <f t="shared" si="15"/>
        <v>42560.083330000001</v>
      </c>
      <c r="C987" s="125">
        <v>2</v>
      </c>
      <c r="D987" s="35">
        <f>ROUND($D$791/100*$D$792*АТС!$C235,2)</f>
        <v>70.91</v>
      </c>
      <c r="E987" s="35">
        <f>ROUND($E$791/100*$E$792*АТС!C235,2)</f>
        <v>65.16</v>
      </c>
      <c r="F987" s="35">
        <f>ROUND($F$791/100*$F$792*АТС!C235,2)</f>
        <v>44.37</v>
      </c>
      <c r="G987" s="35">
        <f>ROUND($G$791/100*$G$792*АТС!C235,2)</f>
        <v>25.98</v>
      </c>
    </row>
    <row r="988" spans="1:7" x14ac:dyDescent="0.25">
      <c r="A988" s="251"/>
      <c r="B988" s="124">
        <f t="shared" si="15"/>
        <v>42560.125</v>
      </c>
      <c r="C988" s="125">
        <v>3</v>
      </c>
      <c r="D988" s="35">
        <f>ROUND($D$791/100*$D$792*АТС!$C236,2)</f>
        <v>72.62</v>
      </c>
      <c r="E988" s="35">
        <f>ROUND($E$791/100*$E$792*АТС!C236,2)</f>
        <v>66.739999999999995</v>
      </c>
      <c r="F988" s="35">
        <f>ROUND($F$791/100*$F$792*АТС!C236,2)</f>
        <v>45.44</v>
      </c>
      <c r="G988" s="35">
        <f>ROUND($G$791/100*$G$792*АТС!C236,2)</f>
        <v>26.6</v>
      </c>
    </row>
    <row r="989" spans="1:7" x14ac:dyDescent="0.25">
      <c r="A989" s="251"/>
      <c r="B989" s="122">
        <f t="shared" si="15"/>
        <v>42560.166669999999</v>
      </c>
      <c r="C989" s="125">
        <v>4</v>
      </c>
      <c r="D989" s="35">
        <f>ROUND($D$791/100*$D$792*АТС!$C237,2)</f>
        <v>76.33</v>
      </c>
      <c r="E989" s="35">
        <f>ROUND($E$791/100*$E$792*АТС!C237,2)</f>
        <v>70.14</v>
      </c>
      <c r="F989" s="35">
        <f>ROUND($F$791/100*$F$792*АТС!C237,2)</f>
        <v>47.76</v>
      </c>
      <c r="G989" s="35">
        <f>ROUND($G$791/100*$G$792*АТС!C237,2)</f>
        <v>27.96</v>
      </c>
    </row>
    <row r="990" spans="1:7" x14ac:dyDescent="0.25">
      <c r="A990" s="251"/>
      <c r="B990" s="124">
        <f t="shared" si="15"/>
        <v>42560.208330000001</v>
      </c>
      <c r="C990" s="125">
        <v>5</v>
      </c>
      <c r="D990" s="35">
        <f>ROUND($D$791/100*$D$792*АТС!$C238,2)</f>
        <v>80.48</v>
      </c>
      <c r="E990" s="35">
        <f>ROUND($E$791/100*$E$792*АТС!C238,2)</f>
        <v>73.959999999999994</v>
      </c>
      <c r="F990" s="35">
        <f>ROUND($F$791/100*$F$792*АТС!C238,2)</f>
        <v>50.36</v>
      </c>
      <c r="G990" s="35">
        <f>ROUND($G$791/100*$G$792*АТС!C238,2)</f>
        <v>29.48</v>
      </c>
    </row>
    <row r="991" spans="1:7" x14ac:dyDescent="0.25">
      <c r="A991" s="251"/>
      <c r="B991" s="122">
        <f t="shared" si="15"/>
        <v>42560.25</v>
      </c>
      <c r="C991" s="125">
        <v>6</v>
      </c>
      <c r="D991" s="35">
        <f>ROUND($D$791/100*$D$792*АТС!$C239,2)</f>
        <v>76.39</v>
      </c>
      <c r="E991" s="35">
        <f>ROUND($E$791/100*$E$792*АТС!C239,2)</f>
        <v>70.2</v>
      </c>
      <c r="F991" s="35">
        <f>ROUND($F$791/100*$F$792*АТС!C239,2)</f>
        <v>47.8</v>
      </c>
      <c r="G991" s="35">
        <f>ROUND($G$791/100*$G$792*АТС!C239,2)</f>
        <v>27.98</v>
      </c>
    </row>
    <row r="992" spans="1:7" x14ac:dyDescent="0.25">
      <c r="A992" s="251"/>
      <c r="B992" s="124">
        <f t="shared" si="15"/>
        <v>42560.291669999999</v>
      </c>
      <c r="C992" s="125">
        <v>7</v>
      </c>
      <c r="D992" s="35">
        <f>ROUND($D$791/100*$D$792*АТС!$C240,2)</f>
        <v>70.66</v>
      </c>
      <c r="E992" s="35">
        <f>ROUND($E$791/100*$E$792*АТС!C240,2)</f>
        <v>64.94</v>
      </c>
      <c r="F992" s="35">
        <f>ROUND($F$791/100*$F$792*АТС!C240,2)</f>
        <v>44.22</v>
      </c>
      <c r="G992" s="35">
        <f>ROUND($G$791/100*$G$792*АТС!C240,2)</f>
        <v>25.88</v>
      </c>
    </row>
    <row r="993" spans="1:7" x14ac:dyDescent="0.25">
      <c r="A993" s="251"/>
      <c r="B993" s="122">
        <f t="shared" si="15"/>
        <v>42560.333330000001</v>
      </c>
      <c r="C993" s="125">
        <v>8</v>
      </c>
      <c r="D993" s="35">
        <f>ROUND($D$791/100*$D$792*АТС!$C241,2)</f>
        <v>106.22</v>
      </c>
      <c r="E993" s="35">
        <f>ROUND($E$791/100*$E$792*АТС!C241,2)</f>
        <v>97.62</v>
      </c>
      <c r="F993" s="35">
        <f>ROUND($F$791/100*$F$792*АТС!C241,2)</f>
        <v>66.47</v>
      </c>
      <c r="G993" s="35">
        <f>ROUND($G$791/100*$G$792*АТС!C241,2)</f>
        <v>38.909999999999997</v>
      </c>
    </row>
    <row r="994" spans="1:7" x14ac:dyDescent="0.25">
      <c r="A994" s="251"/>
      <c r="B994" s="124">
        <f t="shared" si="15"/>
        <v>42560.375</v>
      </c>
      <c r="C994" s="125">
        <v>9</v>
      </c>
      <c r="D994" s="35">
        <f>ROUND($D$791/100*$D$792*АТС!$C242,2)</f>
        <v>84.74</v>
      </c>
      <c r="E994" s="35">
        <f>ROUND($E$791/100*$E$792*АТС!C242,2)</f>
        <v>77.87</v>
      </c>
      <c r="F994" s="35">
        <f>ROUND($F$791/100*$F$792*АТС!C242,2)</f>
        <v>53.03</v>
      </c>
      <c r="G994" s="35">
        <f>ROUND($G$791/100*$G$792*АТС!C242,2)</f>
        <v>31.04</v>
      </c>
    </row>
    <row r="995" spans="1:7" x14ac:dyDescent="0.25">
      <c r="A995" s="251"/>
      <c r="B995" s="122">
        <f t="shared" si="15"/>
        <v>42560.416669999999</v>
      </c>
      <c r="C995" s="125">
        <v>10</v>
      </c>
      <c r="D995" s="35">
        <f>ROUND($D$791/100*$D$792*АТС!$C243,2)</f>
        <v>76.02</v>
      </c>
      <c r="E995" s="35">
        <f>ROUND($E$791/100*$E$792*АТС!C243,2)</f>
        <v>69.86</v>
      </c>
      <c r="F995" s="35">
        <f>ROUND($F$791/100*$F$792*АТС!C243,2)</f>
        <v>47.57</v>
      </c>
      <c r="G995" s="35">
        <f>ROUND($G$791/100*$G$792*АТС!C243,2)</f>
        <v>27.85</v>
      </c>
    </row>
    <row r="996" spans="1:7" x14ac:dyDescent="0.25">
      <c r="A996" s="251"/>
      <c r="B996" s="124">
        <f t="shared" si="15"/>
        <v>42560.458330000001</v>
      </c>
      <c r="C996" s="125">
        <v>11</v>
      </c>
      <c r="D996" s="35">
        <f>ROUND($D$791/100*$D$792*АТС!$C244,2)</f>
        <v>74.47</v>
      </c>
      <c r="E996" s="35">
        <f>ROUND($E$791/100*$E$792*АТС!C244,2)</f>
        <v>68.44</v>
      </c>
      <c r="F996" s="35">
        <f>ROUND($F$791/100*$F$792*АТС!C244,2)</f>
        <v>46.6</v>
      </c>
      <c r="G996" s="35">
        <f>ROUND($G$791/100*$G$792*АТС!C244,2)</f>
        <v>27.28</v>
      </c>
    </row>
    <row r="997" spans="1:7" x14ac:dyDescent="0.25">
      <c r="A997" s="251"/>
      <c r="B997" s="122">
        <f t="shared" si="15"/>
        <v>42560.5</v>
      </c>
      <c r="C997" s="125">
        <v>12</v>
      </c>
      <c r="D997" s="35">
        <f>ROUND($D$791/100*$D$792*АТС!$C245,2)</f>
        <v>74.47</v>
      </c>
      <c r="E997" s="35">
        <f>ROUND($E$791/100*$E$792*АТС!C245,2)</f>
        <v>68.44</v>
      </c>
      <c r="F997" s="35">
        <f>ROUND($F$791/100*$F$792*АТС!C245,2)</f>
        <v>46.6</v>
      </c>
      <c r="G997" s="35">
        <f>ROUND($G$791/100*$G$792*АТС!C245,2)</f>
        <v>27.28</v>
      </c>
    </row>
    <row r="998" spans="1:7" x14ac:dyDescent="0.25">
      <c r="A998" s="251"/>
      <c r="B998" s="124">
        <f t="shared" si="15"/>
        <v>42560.541669999999</v>
      </c>
      <c r="C998" s="125">
        <v>13</v>
      </c>
      <c r="D998" s="35">
        <f>ROUND($D$791/100*$D$792*АТС!$C246,2)</f>
        <v>77.64</v>
      </c>
      <c r="E998" s="35">
        <f>ROUND($E$791/100*$E$792*АТС!C246,2)</f>
        <v>71.34</v>
      </c>
      <c r="F998" s="35">
        <f>ROUND($F$791/100*$F$792*АТС!C246,2)</f>
        <v>48.58</v>
      </c>
      <c r="G998" s="35">
        <f>ROUND($G$791/100*$G$792*АТС!C246,2)</f>
        <v>28.44</v>
      </c>
    </row>
    <row r="999" spans="1:7" x14ac:dyDescent="0.25">
      <c r="A999" s="251"/>
      <c r="B999" s="122">
        <f t="shared" si="15"/>
        <v>42560.583330000001</v>
      </c>
      <c r="C999" s="125">
        <v>14</v>
      </c>
      <c r="D999" s="35">
        <f>ROUND($D$791/100*$D$792*АТС!$C247,2)</f>
        <v>76.81</v>
      </c>
      <c r="E999" s="35">
        <f>ROUND($E$791/100*$E$792*АТС!C247,2)</f>
        <v>70.58</v>
      </c>
      <c r="F999" s="35">
        <f>ROUND($F$791/100*$F$792*АТС!C247,2)</f>
        <v>48.06</v>
      </c>
      <c r="G999" s="35">
        <f>ROUND($G$791/100*$G$792*АТС!C247,2)</f>
        <v>28.14</v>
      </c>
    </row>
    <row r="1000" spans="1:7" x14ac:dyDescent="0.25">
      <c r="A1000" s="251"/>
      <c r="B1000" s="124">
        <f t="shared" si="15"/>
        <v>42560.625</v>
      </c>
      <c r="C1000" s="125">
        <v>15</v>
      </c>
      <c r="D1000" s="35">
        <f>ROUND($D$791/100*$D$792*АТС!$C248,2)</f>
        <v>76.8</v>
      </c>
      <c r="E1000" s="35">
        <f>ROUND($E$791/100*$E$792*АТС!C248,2)</f>
        <v>70.569999999999993</v>
      </c>
      <c r="F1000" s="35">
        <f>ROUND($F$791/100*$F$792*АТС!C248,2)</f>
        <v>48.05</v>
      </c>
      <c r="G1000" s="35">
        <f>ROUND($G$791/100*$G$792*АТС!C248,2)</f>
        <v>28.13</v>
      </c>
    </row>
    <row r="1001" spans="1:7" x14ac:dyDescent="0.25">
      <c r="A1001" s="251"/>
      <c r="B1001" s="122">
        <f t="shared" si="15"/>
        <v>42560.666669999999</v>
      </c>
      <c r="C1001" s="125">
        <v>16</v>
      </c>
      <c r="D1001" s="35">
        <f>ROUND($D$791/100*$D$792*АТС!$C249,2)</f>
        <v>79.31</v>
      </c>
      <c r="E1001" s="35">
        <f>ROUND($E$791/100*$E$792*АТС!C249,2)</f>
        <v>72.88</v>
      </c>
      <c r="F1001" s="35">
        <f>ROUND($F$791/100*$F$792*АТС!C249,2)</f>
        <v>49.63</v>
      </c>
      <c r="G1001" s="35">
        <f>ROUND($G$791/100*$G$792*АТС!C249,2)</f>
        <v>29.05</v>
      </c>
    </row>
    <row r="1002" spans="1:7" x14ac:dyDescent="0.25">
      <c r="A1002" s="251"/>
      <c r="B1002" s="124">
        <f t="shared" si="15"/>
        <v>42560.708330000001</v>
      </c>
      <c r="C1002" s="125">
        <v>17</v>
      </c>
      <c r="D1002" s="35">
        <f>ROUND($D$791/100*$D$792*АТС!$C250,2)</f>
        <v>77.64</v>
      </c>
      <c r="E1002" s="35">
        <f>ROUND($E$791/100*$E$792*АТС!C250,2)</f>
        <v>71.349999999999994</v>
      </c>
      <c r="F1002" s="35">
        <f>ROUND($F$791/100*$F$792*АТС!C250,2)</f>
        <v>48.59</v>
      </c>
      <c r="G1002" s="35">
        <f>ROUND($G$791/100*$G$792*АТС!C250,2)</f>
        <v>28.44</v>
      </c>
    </row>
    <row r="1003" spans="1:7" x14ac:dyDescent="0.25">
      <c r="A1003" s="251"/>
      <c r="B1003" s="122">
        <f t="shared" si="15"/>
        <v>42560.75</v>
      </c>
      <c r="C1003" s="125">
        <v>18</v>
      </c>
      <c r="D1003" s="35">
        <f>ROUND($D$791/100*$D$792*АТС!$C251,2)</f>
        <v>77.63</v>
      </c>
      <c r="E1003" s="35">
        <f>ROUND($E$791/100*$E$792*АТС!C251,2)</f>
        <v>71.34</v>
      </c>
      <c r="F1003" s="35">
        <f>ROUND($F$791/100*$F$792*АТС!C251,2)</f>
        <v>48.58</v>
      </c>
      <c r="G1003" s="35">
        <f>ROUND($G$791/100*$G$792*АТС!C251,2)</f>
        <v>28.44</v>
      </c>
    </row>
    <row r="1004" spans="1:7" x14ac:dyDescent="0.25">
      <c r="A1004" s="251"/>
      <c r="B1004" s="124">
        <f t="shared" si="15"/>
        <v>42560.791669999999</v>
      </c>
      <c r="C1004" s="125">
        <v>19</v>
      </c>
      <c r="D1004" s="35">
        <f>ROUND($D$791/100*$D$792*АТС!$C252,2)</f>
        <v>74.44</v>
      </c>
      <c r="E1004" s="35">
        <f>ROUND($E$791/100*$E$792*АТС!C252,2)</f>
        <v>68.41</v>
      </c>
      <c r="F1004" s="35">
        <f>ROUND($F$791/100*$F$792*АТС!C252,2)</f>
        <v>46.58</v>
      </c>
      <c r="G1004" s="35">
        <f>ROUND($G$791/100*$G$792*АТС!C252,2)</f>
        <v>27.27</v>
      </c>
    </row>
    <row r="1005" spans="1:7" x14ac:dyDescent="0.25">
      <c r="A1005" s="251"/>
      <c r="B1005" s="122">
        <f t="shared" si="15"/>
        <v>42560.833330000001</v>
      </c>
      <c r="C1005" s="125">
        <v>20</v>
      </c>
      <c r="D1005" s="35">
        <f>ROUND($D$791/100*$D$792*АТС!$C253,2)</f>
        <v>77.81</v>
      </c>
      <c r="E1005" s="35">
        <f>ROUND($E$791/100*$E$792*АТС!C253,2)</f>
        <v>71.5</v>
      </c>
      <c r="F1005" s="35">
        <f>ROUND($F$791/100*$F$792*АТС!C253,2)</f>
        <v>48.69</v>
      </c>
      <c r="G1005" s="35">
        <f>ROUND($G$791/100*$G$792*АТС!C253,2)</f>
        <v>28.5</v>
      </c>
    </row>
    <row r="1006" spans="1:7" x14ac:dyDescent="0.25">
      <c r="A1006" s="251"/>
      <c r="B1006" s="124">
        <f t="shared" si="15"/>
        <v>42560.875</v>
      </c>
      <c r="C1006" s="125">
        <v>21</v>
      </c>
      <c r="D1006" s="35">
        <f>ROUND($D$791/100*$D$792*АТС!$C254,2)</f>
        <v>77.900000000000006</v>
      </c>
      <c r="E1006" s="35">
        <f>ROUND($E$791/100*$E$792*АТС!C254,2)</f>
        <v>71.59</v>
      </c>
      <c r="F1006" s="35">
        <f>ROUND($F$791/100*$F$792*АТС!C254,2)</f>
        <v>48.75</v>
      </c>
      <c r="G1006" s="35">
        <f>ROUND($G$791/100*$G$792*АТС!C254,2)</f>
        <v>28.54</v>
      </c>
    </row>
    <row r="1007" spans="1:7" x14ac:dyDescent="0.25">
      <c r="A1007" s="251"/>
      <c r="B1007" s="122">
        <f t="shared" si="15"/>
        <v>42560.916669999999</v>
      </c>
      <c r="C1007" s="125">
        <v>22</v>
      </c>
      <c r="D1007" s="35">
        <f>ROUND($D$791/100*$D$792*АТС!$C255,2)</f>
        <v>71.84</v>
      </c>
      <c r="E1007" s="35">
        <f>ROUND($E$791/100*$E$792*АТС!C255,2)</f>
        <v>66.02</v>
      </c>
      <c r="F1007" s="35">
        <f>ROUND($F$791/100*$F$792*АТС!C255,2)</f>
        <v>44.96</v>
      </c>
      <c r="G1007" s="35">
        <f>ROUND($G$791/100*$G$792*АТС!C255,2)</f>
        <v>26.32</v>
      </c>
    </row>
    <row r="1008" spans="1:7" x14ac:dyDescent="0.25">
      <c r="A1008" s="251"/>
      <c r="B1008" s="124">
        <f t="shared" si="15"/>
        <v>42560.958330000001</v>
      </c>
      <c r="C1008" s="125">
        <v>23</v>
      </c>
      <c r="D1008" s="35">
        <f>ROUND($D$791/100*$D$792*АТС!$C256,2)</f>
        <v>81.87</v>
      </c>
      <c r="E1008" s="35">
        <f>ROUND($E$791/100*$E$792*АТС!C256,2)</f>
        <v>75.23</v>
      </c>
      <c r="F1008" s="35">
        <f>ROUND($F$791/100*$F$792*АТС!C256,2)</f>
        <v>51.23</v>
      </c>
      <c r="G1008" s="35">
        <f>ROUND($G$791/100*$G$792*АТС!C256,2)</f>
        <v>29.99</v>
      </c>
    </row>
    <row r="1009" spans="1:7" x14ac:dyDescent="0.25">
      <c r="A1009" s="251"/>
      <c r="B1009" s="122">
        <f t="shared" si="15"/>
        <v>42561</v>
      </c>
      <c r="C1009" s="125">
        <v>0</v>
      </c>
      <c r="D1009" s="35">
        <f>ROUND($D$791/100*$D$792*АТС!$C257,2)</f>
        <v>72.849999999999994</v>
      </c>
      <c r="E1009" s="35">
        <f>ROUND($E$791/100*$E$792*АТС!C257,2)</f>
        <v>66.95</v>
      </c>
      <c r="F1009" s="35">
        <f>ROUND($F$791/100*$F$792*АТС!C257,2)</f>
        <v>45.59</v>
      </c>
      <c r="G1009" s="35">
        <f>ROUND($G$791/100*$G$792*АТС!C257,2)</f>
        <v>26.69</v>
      </c>
    </row>
    <row r="1010" spans="1:7" x14ac:dyDescent="0.25">
      <c r="A1010" s="251"/>
      <c r="B1010" s="124">
        <f t="shared" ref="B1010:B1073" si="16">B986+1</f>
        <v>42561.041669999999</v>
      </c>
      <c r="C1010" s="125">
        <v>1</v>
      </c>
      <c r="D1010" s="35">
        <f>ROUND($D$791/100*$D$792*АТС!$C258,2)</f>
        <v>70.59</v>
      </c>
      <c r="E1010" s="35">
        <f>ROUND($E$791/100*$E$792*АТС!C258,2)</f>
        <v>64.87</v>
      </c>
      <c r="F1010" s="35">
        <f>ROUND($F$791/100*$F$792*АТС!C258,2)</f>
        <v>44.17</v>
      </c>
      <c r="G1010" s="35">
        <f>ROUND($G$791/100*$G$792*АТС!C258,2)</f>
        <v>25.86</v>
      </c>
    </row>
    <row r="1011" spans="1:7" x14ac:dyDescent="0.25">
      <c r="A1011" s="251"/>
      <c r="B1011" s="122">
        <f t="shared" si="16"/>
        <v>42561.083330000001</v>
      </c>
      <c r="C1011" s="125">
        <v>2</v>
      </c>
      <c r="D1011" s="35">
        <f>ROUND($D$791/100*$D$792*АТС!$C259,2)</f>
        <v>70.31</v>
      </c>
      <c r="E1011" s="35">
        <f>ROUND($E$791/100*$E$792*АТС!C259,2)</f>
        <v>64.61</v>
      </c>
      <c r="F1011" s="35">
        <f>ROUND($F$791/100*$F$792*АТС!C259,2)</f>
        <v>44</v>
      </c>
      <c r="G1011" s="35">
        <f>ROUND($G$791/100*$G$792*АТС!C259,2)</f>
        <v>25.76</v>
      </c>
    </row>
    <row r="1012" spans="1:7" x14ac:dyDescent="0.25">
      <c r="A1012" s="251"/>
      <c r="B1012" s="124">
        <f t="shared" si="16"/>
        <v>42561.125</v>
      </c>
      <c r="C1012" s="125">
        <v>3</v>
      </c>
      <c r="D1012" s="35">
        <f>ROUND($D$791/100*$D$792*АТС!$C260,2)</f>
        <v>74.89</v>
      </c>
      <c r="E1012" s="35">
        <f>ROUND($E$791/100*$E$792*АТС!C260,2)</f>
        <v>68.819999999999993</v>
      </c>
      <c r="F1012" s="35">
        <f>ROUND($F$791/100*$F$792*АТС!C260,2)</f>
        <v>46.86</v>
      </c>
      <c r="G1012" s="35">
        <f>ROUND($G$791/100*$G$792*АТС!C260,2)</f>
        <v>27.43</v>
      </c>
    </row>
    <row r="1013" spans="1:7" x14ac:dyDescent="0.25">
      <c r="A1013" s="251"/>
      <c r="B1013" s="122">
        <f t="shared" si="16"/>
        <v>42561.166669999999</v>
      </c>
      <c r="C1013" s="125">
        <v>4</v>
      </c>
      <c r="D1013" s="35">
        <f>ROUND($D$791/100*$D$792*АТС!$C261,2)</f>
        <v>78.819999999999993</v>
      </c>
      <c r="E1013" s="35">
        <f>ROUND($E$791/100*$E$792*АТС!C261,2)</f>
        <v>72.430000000000007</v>
      </c>
      <c r="F1013" s="35">
        <f>ROUND($F$791/100*$F$792*АТС!C261,2)</f>
        <v>49.32</v>
      </c>
      <c r="G1013" s="35">
        <f>ROUND($G$791/100*$G$792*АТС!C261,2)</f>
        <v>28.87</v>
      </c>
    </row>
    <row r="1014" spans="1:7" x14ac:dyDescent="0.25">
      <c r="A1014" s="251"/>
      <c r="B1014" s="124">
        <f t="shared" si="16"/>
        <v>42561.208330000001</v>
      </c>
      <c r="C1014" s="125">
        <v>5</v>
      </c>
      <c r="D1014" s="35">
        <f>ROUND($D$791/100*$D$792*АТС!$C262,2)</f>
        <v>83.23</v>
      </c>
      <c r="E1014" s="35">
        <f>ROUND($E$791/100*$E$792*АТС!C262,2)</f>
        <v>76.489999999999995</v>
      </c>
      <c r="F1014" s="35">
        <f>ROUND($F$791/100*$F$792*АТС!C262,2)</f>
        <v>52.08</v>
      </c>
      <c r="G1014" s="35">
        <f>ROUND($G$791/100*$G$792*АТС!C262,2)</f>
        <v>30.49</v>
      </c>
    </row>
    <row r="1015" spans="1:7" x14ac:dyDescent="0.25">
      <c r="A1015" s="251"/>
      <c r="B1015" s="122">
        <f t="shared" si="16"/>
        <v>42561.25</v>
      </c>
      <c r="C1015" s="125">
        <v>6</v>
      </c>
      <c r="D1015" s="35">
        <f>ROUND($D$791/100*$D$792*АТС!$C263,2)</f>
        <v>76.87</v>
      </c>
      <c r="E1015" s="35">
        <f>ROUND($E$791/100*$E$792*АТС!C263,2)</f>
        <v>70.64</v>
      </c>
      <c r="F1015" s="35">
        <f>ROUND($F$791/100*$F$792*АТС!C263,2)</f>
        <v>48.1</v>
      </c>
      <c r="G1015" s="35">
        <f>ROUND($G$791/100*$G$792*АТС!C263,2)</f>
        <v>28.16</v>
      </c>
    </row>
    <row r="1016" spans="1:7" x14ac:dyDescent="0.25">
      <c r="A1016" s="251"/>
      <c r="B1016" s="124">
        <f t="shared" si="16"/>
        <v>42561.291669999999</v>
      </c>
      <c r="C1016" s="125">
        <v>7</v>
      </c>
      <c r="D1016" s="35">
        <f>ROUND($D$791/100*$D$792*АТС!$C264,2)</f>
        <v>70.260000000000005</v>
      </c>
      <c r="E1016" s="35">
        <f>ROUND($E$791/100*$E$792*АТС!C264,2)</f>
        <v>64.569999999999993</v>
      </c>
      <c r="F1016" s="35">
        <f>ROUND($F$791/100*$F$792*АТС!C264,2)</f>
        <v>43.96</v>
      </c>
      <c r="G1016" s="35">
        <f>ROUND($G$791/100*$G$792*АТС!C264,2)</f>
        <v>25.74</v>
      </c>
    </row>
    <row r="1017" spans="1:7" x14ac:dyDescent="0.25">
      <c r="A1017" s="251"/>
      <c r="B1017" s="122">
        <f t="shared" si="16"/>
        <v>42561.333330000001</v>
      </c>
      <c r="C1017" s="125">
        <v>8</v>
      </c>
      <c r="D1017" s="35">
        <f>ROUND($D$791/100*$D$792*АТС!$C265,2)</f>
        <v>107.01</v>
      </c>
      <c r="E1017" s="35">
        <f>ROUND($E$791/100*$E$792*АТС!C265,2)</f>
        <v>98.34</v>
      </c>
      <c r="F1017" s="35">
        <f>ROUND($F$791/100*$F$792*АТС!C265,2)</f>
        <v>66.959999999999994</v>
      </c>
      <c r="G1017" s="35">
        <f>ROUND($G$791/100*$G$792*АТС!C265,2)</f>
        <v>39.200000000000003</v>
      </c>
    </row>
    <row r="1018" spans="1:7" x14ac:dyDescent="0.25">
      <c r="A1018" s="251"/>
      <c r="B1018" s="124">
        <f t="shared" si="16"/>
        <v>42561.375</v>
      </c>
      <c r="C1018" s="125">
        <v>9</v>
      </c>
      <c r="D1018" s="35">
        <f>ROUND($D$791/100*$D$792*АТС!$C266,2)</f>
        <v>90.42</v>
      </c>
      <c r="E1018" s="35">
        <f>ROUND($E$791/100*$E$792*АТС!C266,2)</f>
        <v>83.1</v>
      </c>
      <c r="F1018" s="35">
        <f>ROUND($F$791/100*$F$792*АТС!C266,2)</f>
        <v>56.58</v>
      </c>
      <c r="G1018" s="35">
        <f>ROUND($G$791/100*$G$792*АТС!C266,2)</f>
        <v>33.119999999999997</v>
      </c>
    </row>
    <row r="1019" spans="1:7" x14ac:dyDescent="0.25">
      <c r="A1019" s="251"/>
      <c r="B1019" s="122">
        <f t="shared" si="16"/>
        <v>42561.416669999999</v>
      </c>
      <c r="C1019" s="125">
        <v>10</v>
      </c>
      <c r="D1019" s="35">
        <f>ROUND($D$791/100*$D$792*АТС!$C267,2)</f>
        <v>80.64</v>
      </c>
      <c r="E1019" s="35">
        <f>ROUND($E$791/100*$E$792*АТС!C267,2)</f>
        <v>74.099999999999994</v>
      </c>
      <c r="F1019" s="35">
        <f>ROUND($F$791/100*$F$792*АТС!C267,2)</f>
        <v>50.46</v>
      </c>
      <c r="G1019" s="35">
        <f>ROUND($G$791/100*$G$792*АТС!C267,2)</f>
        <v>29.54</v>
      </c>
    </row>
    <row r="1020" spans="1:7" x14ac:dyDescent="0.25">
      <c r="A1020" s="251"/>
      <c r="B1020" s="124">
        <f t="shared" si="16"/>
        <v>42561.458330000001</v>
      </c>
      <c r="C1020" s="125">
        <v>11</v>
      </c>
      <c r="D1020" s="35">
        <f>ROUND($D$791/100*$D$792*АТС!$C268,2)</f>
        <v>78.09</v>
      </c>
      <c r="E1020" s="35">
        <f>ROUND($E$791/100*$E$792*АТС!C268,2)</f>
        <v>71.760000000000005</v>
      </c>
      <c r="F1020" s="35">
        <f>ROUND($F$791/100*$F$792*АТС!C268,2)</f>
        <v>48.86</v>
      </c>
      <c r="G1020" s="35">
        <f>ROUND($G$791/100*$G$792*АТС!C268,2)</f>
        <v>28.6</v>
      </c>
    </row>
    <row r="1021" spans="1:7" x14ac:dyDescent="0.25">
      <c r="A1021" s="251"/>
      <c r="B1021" s="122">
        <f t="shared" si="16"/>
        <v>42561.5</v>
      </c>
      <c r="C1021" s="125">
        <v>12</v>
      </c>
      <c r="D1021" s="35">
        <f>ROUND($D$791/100*$D$792*АТС!$C269,2)</f>
        <v>78.069999999999993</v>
      </c>
      <c r="E1021" s="35">
        <f>ROUND($E$791/100*$E$792*АТС!C269,2)</f>
        <v>71.739999999999995</v>
      </c>
      <c r="F1021" s="35">
        <f>ROUND($F$791/100*$F$792*АТС!C269,2)</f>
        <v>48.85</v>
      </c>
      <c r="G1021" s="35">
        <f>ROUND($G$791/100*$G$792*АТС!C269,2)</f>
        <v>28.6</v>
      </c>
    </row>
    <row r="1022" spans="1:7" x14ac:dyDescent="0.25">
      <c r="A1022" s="251"/>
      <c r="B1022" s="124">
        <f t="shared" si="16"/>
        <v>42561.541669999999</v>
      </c>
      <c r="C1022" s="125">
        <v>13</v>
      </c>
      <c r="D1022" s="35">
        <f>ROUND($D$791/100*$D$792*АТС!$C270,2)</f>
        <v>80.63</v>
      </c>
      <c r="E1022" s="35">
        <f>ROUND($E$791/100*$E$792*АТС!C270,2)</f>
        <v>74.09</v>
      </c>
      <c r="F1022" s="35">
        <f>ROUND($F$791/100*$F$792*АТС!C270,2)</f>
        <v>50.45</v>
      </c>
      <c r="G1022" s="35">
        <f>ROUND($G$791/100*$G$792*АТС!C270,2)</f>
        <v>29.53</v>
      </c>
    </row>
    <row r="1023" spans="1:7" x14ac:dyDescent="0.25">
      <c r="A1023" s="251"/>
      <c r="B1023" s="122">
        <f t="shared" si="16"/>
        <v>42561.583330000001</v>
      </c>
      <c r="C1023" s="125">
        <v>14</v>
      </c>
      <c r="D1023" s="35">
        <f>ROUND($D$791/100*$D$792*АТС!$C271,2)</f>
        <v>85.26</v>
      </c>
      <c r="E1023" s="35">
        <f>ROUND($E$791/100*$E$792*АТС!C271,2)</f>
        <v>78.349999999999994</v>
      </c>
      <c r="F1023" s="35">
        <f>ROUND($F$791/100*$F$792*АТС!C271,2)</f>
        <v>53.35</v>
      </c>
      <c r="G1023" s="35">
        <f>ROUND($G$791/100*$G$792*АТС!C271,2)</f>
        <v>31.23</v>
      </c>
    </row>
    <row r="1024" spans="1:7" x14ac:dyDescent="0.25">
      <c r="A1024" s="251"/>
      <c r="B1024" s="124">
        <f t="shared" si="16"/>
        <v>42561.625</v>
      </c>
      <c r="C1024" s="125">
        <v>15</v>
      </c>
      <c r="D1024" s="35">
        <f>ROUND($D$791/100*$D$792*АТС!$C272,2)</f>
        <v>85.26</v>
      </c>
      <c r="E1024" s="35">
        <f>ROUND($E$791/100*$E$792*АТС!C272,2)</f>
        <v>78.349999999999994</v>
      </c>
      <c r="F1024" s="35">
        <f>ROUND($F$791/100*$F$792*АТС!C272,2)</f>
        <v>53.35</v>
      </c>
      <c r="G1024" s="35">
        <f>ROUND($G$791/100*$G$792*АТС!C272,2)</f>
        <v>31.23</v>
      </c>
    </row>
    <row r="1025" spans="1:7" x14ac:dyDescent="0.25">
      <c r="A1025" s="251"/>
      <c r="B1025" s="122">
        <f t="shared" si="16"/>
        <v>42561.666669999999</v>
      </c>
      <c r="C1025" s="125">
        <v>16</v>
      </c>
      <c r="D1025" s="35">
        <f>ROUND($D$791/100*$D$792*АТС!$C273,2)</f>
        <v>85.33</v>
      </c>
      <c r="E1025" s="35">
        <f>ROUND($E$791/100*$E$792*АТС!C273,2)</f>
        <v>78.42</v>
      </c>
      <c r="F1025" s="35">
        <f>ROUND($F$791/100*$F$792*АТС!C273,2)</f>
        <v>53.4</v>
      </c>
      <c r="G1025" s="35">
        <f>ROUND($G$791/100*$G$792*АТС!C273,2)</f>
        <v>31.26</v>
      </c>
    </row>
    <row r="1026" spans="1:7" x14ac:dyDescent="0.25">
      <c r="A1026" s="251"/>
      <c r="B1026" s="124">
        <f t="shared" si="16"/>
        <v>42561.708330000001</v>
      </c>
      <c r="C1026" s="125">
        <v>17</v>
      </c>
      <c r="D1026" s="35">
        <f>ROUND($D$791/100*$D$792*АТС!$C274,2)</f>
        <v>85.33</v>
      </c>
      <c r="E1026" s="35">
        <f>ROUND($E$791/100*$E$792*АТС!C274,2)</f>
        <v>78.42</v>
      </c>
      <c r="F1026" s="35">
        <f>ROUND($F$791/100*$F$792*АТС!C274,2)</f>
        <v>53.4</v>
      </c>
      <c r="G1026" s="35">
        <f>ROUND($G$791/100*$G$792*АТС!C274,2)</f>
        <v>31.26</v>
      </c>
    </row>
    <row r="1027" spans="1:7" x14ac:dyDescent="0.25">
      <c r="A1027" s="251"/>
      <c r="B1027" s="122">
        <f t="shared" si="16"/>
        <v>42561.75</v>
      </c>
      <c r="C1027" s="125">
        <v>18</v>
      </c>
      <c r="D1027" s="35">
        <f>ROUND($D$791/100*$D$792*АТС!$C275,2)</f>
        <v>78.13</v>
      </c>
      <c r="E1027" s="35">
        <f>ROUND($E$791/100*$E$792*АТС!C275,2)</f>
        <v>71.8</v>
      </c>
      <c r="F1027" s="35">
        <f>ROUND($F$791/100*$F$792*АТС!C275,2)</f>
        <v>48.89</v>
      </c>
      <c r="G1027" s="35">
        <f>ROUND($G$791/100*$G$792*АТС!C275,2)</f>
        <v>28.62</v>
      </c>
    </row>
    <row r="1028" spans="1:7" x14ac:dyDescent="0.25">
      <c r="A1028" s="251"/>
      <c r="B1028" s="124">
        <f t="shared" si="16"/>
        <v>42561.791669999999</v>
      </c>
      <c r="C1028" s="125">
        <v>19</v>
      </c>
      <c r="D1028" s="35">
        <f>ROUND($D$791/100*$D$792*АТС!$C276,2)</f>
        <v>74.84</v>
      </c>
      <c r="E1028" s="35">
        <f>ROUND($E$791/100*$E$792*АТС!C276,2)</f>
        <v>68.78</v>
      </c>
      <c r="F1028" s="35">
        <f>ROUND($F$791/100*$F$792*АТС!C276,2)</f>
        <v>46.83</v>
      </c>
      <c r="G1028" s="35">
        <f>ROUND($G$791/100*$G$792*АТС!C276,2)</f>
        <v>27.42</v>
      </c>
    </row>
    <row r="1029" spans="1:7" x14ac:dyDescent="0.25">
      <c r="A1029" s="251"/>
      <c r="B1029" s="122">
        <f t="shared" si="16"/>
        <v>42561.833330000001</v>
      </c>
      <c r="C1029" s="125">
        <v>20</v>
      </c>
      <c r="D1029" s="35">
        <f>ROUND($D$791/100*$D$792*АТС!$C277,2)</f>
        <v>75.650000000000006</v>
      </c>
      <c r="E1029" s="35">
        <f>ROUND($E$791/100*$E$792*АТС!C277,2)</f>
        <v>69.52</v>
      </c>
      <c r="F1029" s="35">
        <f>ROUND($F$791/100*$F$792*АТС!C277,2)</f>
        <v>47.34</v>
      </c>
      <c r="G1029" s="35">
        <f>ROUND($G$791/100*$G$792*АТС!C277,2)</f>
        <v>27.71</v>
      </c>
    </row>
    <row r="1030" spans="1:7" x14ac:dyDescent="0.25">
      <c r="A1030" s="251"/>
      <c r="B1030" s="124">
        <f t="shared" si="16"/>
        <v>42561.875</v>
      </c>
      <c r="C1030" s="125">
        <v>21</v>
      </c>
      <c r="D1030" s="35">
        <f>ROUND($D$791/100*$D$792*АТС!$C278,2)</f>
        <v>76.97</v>
      </c>
      <c r="E1030" s="35">
        <f>ROUND($E$791/100*$E$792*АТС!C278,2)</f>
        <v>70.73</v>
      </c>
      <c r="F1030" s="35">
        <f>ROUND($F$791/100*$F$792*АТС!C278,2)</f>
        <v>48.16</v>
      </c>
      <c r="G1030" s="35">
        <f>ROUND($G$791/100*$G$792*АТС!C278,2)</f>
        <v>28.2</v>
      </c>
    </row>
    <row r="1031" spans="1:7" x14ac:dyDescent="0.25">
      <c r="A1031" s="251"/>
      <c r="B1031" s="122">
        <f t="shared" si="16"/>
        <v>42561.916669999999</v>
      </c>
      <c r="C1031" s="125">
        <v>22</v>
      </c>
      <c r="D1031" s="35">
        <f>ROUND($D$791/100*$D$792*АТС!$C279,2)</f>
        <v>71.39</v>
      </c>
      <c r="E1031" s="35">
        <f>ROUND($E$791/100*$E$792*АТС!C279,2)</f>
        <v>65.599999999999994</v>
      </c>
      <c r="F1031" s="35">
        <f>ROUND($F$791/100*$F$792*АТС!C279,2)</f>
        <v>44.67</v>
      </c>
      <c r="G1031" s="35">
        <f>ROUND($G$791/100*$G$792*АТС!C279,2)</f>
        <v>26.15</v>
      </c>
    </row>
    <row r="1032" spans="1:7" x14ac:dyDescent="0.25">
      <c r="A1032" s="251"/>
      <c r="B1032" s="124">
        <f t="shared" si="16"/>
        <v>42561.958330000001</v>
      </c>
      <c r="C1032" s="125">
        <v>23</v>
      </c>
      <c r="D1032" s="35">
        <f>ROUND($D$791/100*$D$792*АТС!$C280,2)</f>
        <v>82.3</v>
      </c>
      <c r="E1032" s="35">
        <f>ROUND($E$791/100*$E$792*АТС!C280,2)</f>
        <v>75.63</v>
      </c>
      <c r="F1032" s="35">
        <f>ROUND($F$791/100*$F$792*АТС!C280,2)</f>
        <v>51.5</v>
      </c>
      <c r="G1032" s="35">
        <f>ROUND($G$791/100*$G$792*АТС!C280,2)</f>
        <v>30.15</v>
      </c>
    </row>
    <row r="1033" spans="1:7" x14ac:dyDescent="0.25">
      <c r="A1033" s="251"/>
      <c r="B1033" s="122">
        <f t="shared" si="16"/>
        <v>42562</v>
      </c>
      <c r="C1033" s="125">
        <v>0</v>
      </c>
      <c r="D1033" s="35">
        <f>ROUND($D$791/100*$D$792*АТС!$C281,2)</f>
        <v>71.69</v>
      </c>
      <c r="E1033" s="35">
        <f>ROUND($E$791/100*$E$792*АТС!C281,2)</f>
        <v>65.88</v>
      </c>
      <c r="F1033" s="35">
        <f>ROUND($F$791/100*$F$792*АТС!C281,2)</f>
        <v>44.86</v>
      </c>
      <c r="G1033" s="35">
        <f>ROUND($G$791/100*$G$792*АТС!C281,2)</f>
        <v>26.26</v>
      </c>
    </row>
    <row r="1034" spans="1:7" x14ac:dyDescent="0.25">
      <c r="A1034" s="251"/>
      <c r="B1034" s="124">
        <f t="shared" si="16"/>
        <v>42562.041669999999</v>
      </c>
      <c r="C1034" s="125">
        <v>1</v>
      </c>
      <c r="D1034" s="35">
        <f>ROUND($D$791/100*$D$792*АТС!$C282,2)</f>
        <v>70.25</v>
      </c>
      <c r="E1034" s="35">
        <f>ROUND($E$791/100*$E$792*АТС!C282,2)</f>
        <v>64.56</v>
      </c>
      <c r="F1034" s="35">
        <f>ROUND($F$791/100*$F$792*АТС!C282,2)</f>
        <v>43.96</v>
      </c>
      <c r="G1034" s="35">
        <f>ROUND($G$791/100*$G$792*АТС!C282,2)</f>
        <v>25.73</v>
      </c>
    </row>
    <row r="1035" spans="1:7" x14ac:dyDescent="0.25">
      <c r="A1035" s="251"/>
      <c r="B1035" s="122">
        <f t="shared" si="16"/>
        <v>42562.083330000001</v>
      </c>
      <c r="C1035" s="125">
        <v>2</v>
      </c>
      <c r="D1035" s="35">
        <f>ROUND($D$791/100*$D$792*АТС!$C283,2)</f>
        <v>77.260000000000005</v>
      </c>
      <c r="E1035" s="35">
        <f>ROUND($E$791/100*$E$792*АТС!C283,2)</f>
        <v>71</v>
      </c>
      <c r="F1035" s="35">
        <f>ROUND($F$791/100*$F$792*АТС!C283,2)</f>
        <v>48.35</v>
      </c>
      <c r="G1035" s="35">
        <f>ROUND($G$791/100*$G$792*АТС!C283,2)</f>
        <v>28.3</v>
      </c>
    </row>
    <row r="1036" spans="1:7" x14ac:dyDescent="0.25">
      <c r="A1036" s="251"/>
      <c r="B1036" s="124">
        <f t="shared" si="16"/>
        <v>42562.125</v>
      </c>
      <c r="C1036" s="125">
        <v>3</v>
      </c>
      <c r="D1036" s="35">
        <f>ROUND($D$791/100*$D$792*АТС!$C284,2)</f>
        <v>77.28</v>
      </c>
      <c r="E1036" s="35">
        <f>ROUND($E$791/100*$E$792*АТС!C284,2)</f>
        <v>71.02</v>
      </c>
      <c r="F1036" s="35">
        <f>ROUND($F$791/100*$F$792*АТС!C284,2)</f>
        <v>48.36</v>
      </c>
      <c r="G1036" s="35">
        <f>ROUND($G$791/100*$G$792*АТС!C284,2)</f>
        <v>28.31</v>
      </c>
    </row>
    <row r="1037" spans="1:7" x14ac:dyDescent="0.25">
      <c r="A1037" s="251"/>
      <c r="B1037" s="122">
        <f t="shared" si="16"/>
        <v>42562.166669999999</v>
      </c>
      <c r="C1037" s="125">
        <v>4</v>
      </c>
      <c r="D1037" s="35">
        <f>ROUND($D$791/100*$D$792*АТС!$C285,2)</f>
        <v>81.8</v>
      </c>
      <c r="E1037" s="35">
        <f>ROUND($E$791/100*$E$792*АТС!C285,2)</f>
        <v>75.17</v>
      </c>
      <c r="F1037" s="35">
        <f>ROUND($F$791/100*$F$792*АТС!C285,2)</f>
        <v>51.18</v>
      </c>
      <c r="G1037" s="35">
        <f>ROUND($G$791/100*$G$792*АТС!C285,2)</f>
        <v>29.96</v>
      </c>
    </row>
    <row r="1038" spans="1:7" x14ac:dyDescent="0.25">
      <c r="A1038" s="251"/>
      <c r="B1038" s="124">
        <f t="shared" si="16"/>
        <v>42562.208330000001</v>
      </c>
      <c r="C1038" s="125">
        <v>5</v>
      </c>
      <c r="D1038" s="35">
        <f>ROUND($D$791/100*$D$792*АТС!$C286,2)</f>
        <v>87.94</v>
      </c>
      <c r="E1038" s="35">
        <f>ROUND($E$791/100*$E$792*АТС!C286,2)</f>
        <v>80.81</v>
      </c>
      <c r="F1038" s="35">
        <f>ROUND($F$791/100*$F$792*АТС!C286,2)</f>
        <v>55.03</v>
      </c>
      <c r="G1038" s="35">
        <f>ROUND($G$791/100*$G$792*АТС!C286,2)</f>
        <v>32.21</v>
      </c>
    </row>
    <row r="1039" spans="1:7" x14ac:dyDescent="0.25">
      <c r="A1039" s="251"/>
      <c r="B1039" s="122">
        <f t="shared" si="16"/>
        <v>42562.25</v>
      </c>
      <c r="C1039" s="125">
        <v>6</v>
      </c>
      <c r="D1039" s="35">
        <f>ROUND($D$791/100*$D$792*АТС!$C287,2)</f>
        <v>81.78</v>
      </c>
      <c r="E1039" s="35">
        <f>ROUND($E$791/100*$E$792*АТС!C287,2)</f>
        <v>75.150000000000006</v>
      </c>
      <c r="F1039" s="35">
        <f>ROUND($F$791/100*$F$792*АТС!C287,2)</f>
        <v>51.17</v>
      </c>
      <c r="G1039" s="35">
        <f>ROUND($G$791/100*$G$792*АТС!C287,2)</f>
        <v>29.96</v>
      </c>
    </row>
    <row r="1040" spans="1:7" x14ac:dyDescent="0.25">
      <c r="A1040" s="251"/>
      <c r="B1040" s="124">
        <f t="shared" si="16"/>
        <v>42562.291669999999</v>
      </c>
      <c r="C1040" s="125">
        <v>7</v>
      </c>
      <c r="D1040" s="35">
        <f>ROUND($D$791/100*$D$792*АТС!$C288,2)</f>
        <v>120.93</v>
      </c>
      <c r="E1040" s="35">
        <f>ROUND($E$791/100*$E$792*АТС!C288,2)</f>
        <v>111.13</v>
      </c>
      <c r="F1040" s="35">
        <f>ROUND($F$791/100*$F$792*АТС!C288,2)</f>
        <v>75.67</v>
      </c>
      <c r="G1040" s="35">
        <f>ROUND($G$791/100*$G$792*АТС!C288,2)</f>
        <v>44.3</v>
      </c>
    </row>
    <row r="1041" spans="1:7" x14ac:dyDescent="0.25">
      <c r="A1041" s="251"/>
      <c r="B1041" s="122">
        <f t="shared" si="16"/>
        <v>42562.333330000001</v>
      </c>
      <c r="C1041" s="125">
        <v>8</v>
      </c>
      <c r="D1041" s="35">
        <f>ROUND($D$791/100*$D$792*АТС!$C289,2)</f>
        <v>102.14</v>
      </c>
      <c r="E1041" s="35">
        <f>ROUND($E$791/100*$E$792*АТС!C289,2)</f>
        <v>93.87</v>
      </c>
      <c r="F1041" s="35">
        <f>ROUND($F$791/100*$F$792*АТС!C289,2)</f>
        <v>63.92</v>
      </c>
      <c r="G1041" s="35">
        <f>ROUND($G$791/100*$G$792*АТС!C289,2)</f>
        <v>37.42</v>
      </c>
    </row>
    <row r="1042" spans="1:7" x14ac:dyDescent="0.25">
      <c r="A1042" s="251"/>
      <c r="B1042" s="124">
        <f t="shared" si="16"/>
        <v>42562.375</v>
      </c>
      <c r="C1042" s="125">
        <v>9</v>
      </c>
      <c r="D1042" s="35">
        <f>ROUND($D$791/100*$D$792*АТС!$C290,2)</f>
        <v>84.9</v>
      </c>
      <c r="E1042" s="35">
        <f>ROUND($E$791/100*$E$792*АТС!C290,2)</f>
        <v>78.02</v>
      </c>
      <c r="F1042" s="35">
        <f>ROUND($F$791/100*$F$792*АТС!C290,2)</f>
        <v>53.13</v>
      </c>
      <c r="G1042" s="35">
        <f>ROUND($G$791/100*$G$792*АТС!C290,2)</f>
        <v>31.1</v>
      </c>
    </row>
    <row r="1043" spans="1:7" x14ac:dyDescent="0.25">
      <c r="A1043" s="251"/>
      <c r="B1043" s="122">
        <f t="shared" si="16"/>
        <v>42562.416669999999</v>
      </c>
      <c r="C1043" s="125">
        <v>10</v>
      </c>
      <c r="D1043" s="35">
        <f>ROUND($D$791/100*$D$792*АТС!$C291,2)</f>
        <v>73.83</v>
      </c>
      <c r="E1043" s="35">
        <f>ROUND($E$791/100*$E$792*АТС!C291,2)</f>
        <v>67.84</v>
      </c>
      <c r="F1043" s="35">
        <f>ROUND($F$791/100*$F$792*АТС!C291,2)</f>
        <v>46.2</v>
      </c>
      <c r="G1043" s="35">
        <f>ROUND($G$791/100*$G$792*АТС!C291,2)</f>
        <v>27.04</v>
      </c>
    </row>
    <row r="1044" spans="1:7" x14ac:dyDescent="0.25">
      <c r="A1044" s="251"/>
      <c r="B1044" s="124">
        <f t="shared" si="16"/>
        <v>42562.458330000001</v>
      </c>
      <c r="C1044" s="125">
        <v>11</v>
      </c>
      <c r="D1044" s="35">
        <f>ROUND($D$791/100*$D$792*АТС!$C292,2)</f>
        <v>72.36</v>
      </c>
      <c r="E1044" s="35">
        <f>ROUND($E$791/100*$E$792*АТС!C292,2)</f>
        <v>66.489999999999995</v>
      </c>
      <c r="F1044" s="35">
        <f>ROUND($F$791/100*$F$792*АТС!C292,2)</f>
        <v>45.28</v>
      </c>
      <c r="G1044" s="35">
        <f>ROUND($G$791/100*$G$792*АТС!C292,2)</f>
        <v>26.51</v>
      </c>
    </row>
    <row r="1045" spans="1:7" x14ac:dyDescent="0.25">
      <c r="A1045" s="251"/>
      <c r="B1045" s="122">
        <f t="shared" si="16"/>
        <v>42562.5</v>
      </c>
      <c r="C1045" s="125">
        <v>12</v>
      </c>
      <c r="D1045" s="35">
        <f>ROUND($D$791/100*$D$792*АТС!$C293,2)</f>
        <v>73.03</v>
      </c>
      <c r="E1045" s="35">
        <f>ROUND($E$791/100*$E$792*АТС!C293,2)</f>
        <v>67.11</v>
      </c>
      <c r="F1045" s="35">
        <f>ROUND($F$791/100*$F$792*АТС!C293,2)</f>
        <v>45.7</v>
      </c>
      <c r="G1045" s="35">
        <f>ROUND($G$791/100*$G$792*АТС!C293,2)</f>
        <v>26.75</v>
      </c>
    </row>
    <row r="1046" spans="1:7" x14ac:dyDescent="0.25">
      <c r="A1046" s="251"/>
      <c r="B1046" s="124">
        <f t="shared" si="16"/>
        <v>42562.541669999999</v>
      </c>
      <c r="C1046" s="125">
        <v>13</v>
      </c>
      <c r="D1046" s="35">
        <f>ROUND($D$791/100*$D$792*АТС!$C294,2)</f>
        <v>75.290000000000006</v>
      </c>
      <c r="E1046" s="35">
        <f>ROUND($E$791/100*$E$792*АТС!C294,2)</f>
        <v>69.19</v>
      </c>
      <c r="F1046" s="35">
        <f>ROUND($F$791/100*$F$792*АТС!C294,2)</f>
        <v>47.11</v>
      </c>
      <c r="G1046" s="35">
        <f>ROUND($G$791/100*$G$792*АТС!C294,2)</f>
        <v>27.58</v>
      </c>
    </row>
    <row r="1047" spans="1:7" x14ac:dyDescent="0.25">
      <c r="A1047" s="251"/>
      <c r="B1047" s="122">
        <f t="shared" si="16"/>
        <v>42562.583330000001</v>
      </c>
      <c r="C1047" s="125">
        <v>14</v>
      </c>
      <c r="D1047" s="35">
        <f>ROUND($D$791/100*$D$792*АТС!$C295,2)</f>
        <v>75.31</v>
      </c>
      <c r="E1047" s="35">
        <f>ROUND($E$791/100*$E$792*АТС!C295,2)</f>
        <v>69.209999999999994</v>
      </c>
      <c r="F1047" s="35">
        <f>ROUND($F$791/100*$F$792*АТС!C295,2)</f>
        <v>47.13</v>
      </c>
      <c r="G1047" s="35">
        <f>ROUND($G$791/100*$G$792*АТС!C295,2)</f>
        <v>27.59</v>
      </c>
    </row>
    <row r="1048" spans="1:7" x14ac:dyDescent="0.25">
      <c r="A1048" s="251"/>
      <c r="B1048" s="124">
        <f t="shared" si="16"/>
        <v>42562.625</v>
      </c>
      <c r="C1048" s="125">
        <v>15</v>
      </c>
      <c r="D1048" s="35">
        <f>ROUND($D$791/100*$D$792*АТС!$C296,2)</f>
        <v>72.290000000000006</v>
      </c>
      <c r="E1048" s="35">
        <f>ROUND($E$791/100*$E$792*АТС!C296,2)</f>
        <v>66.430000000000007</v>
      </c>
      <c r="F1048" s="35">
        <f>ROUND($F$791/100*$F$792*АТС!C296,2)</f>
        <v>45.24</v>
      </c>
      <c r="G1048" s="35">
        <f>ROUND($G$791/100*$G$792*АТС!C296,2)</f>
        <v>26.48</v>
      </c>
    </row>
    <row r="1049" spans="1:7" x14ac:dyDescent="0.25">
      <c r="A1049" s="251"/>
      <c r="B1049" s="122">
        <f t="shared" si="16"/>
        <v>42562.666669999999</v>
      </c>
      <c r="C1049" s="125">
        <v>16</v>
      </c>
      <c r="D1049" s="35">
        <f>ROUND($D$791/100*$D$792*АТС!$C297,2)</f>
        <v>76.569999999999993</v>
      </c>
      <c r="E1049" s="35">
        <f>ROUND($E$791/100*$E$792*АТС!C297,2)</f>
        <v>70.37</v>
      </c>
      <c r="F1049" s="35">
        <f>ROUND($F$791/100*$F$792*АТС!C297,2)</f>
        <v>47.92</v>
      </c>
      <c r="G1049" s="35">
        <f>ROUND($G$791/100*$G$792*АТС!C297,2)</f>
        <v>28.05</v>
      </c>
    </row>
    <row r="1050" spans="1:7" x14ac:dyDescent="0.25">
      <c r="A1050" s="251"/>
      <c r="B1050" s="124">
        <f t="shared" si="16"/>
        <v>42562.708330000001</v>
      </c>
      <c r="C1050" s="125">
        <v>17</v>
      </c>
      <c r="D1050" s="35">
        <f>ROUND($D$791/100*$D$792*АТС!$C298,2)</f>
        <v>77.209999999999994</v>
      </c>
      <c r="E1050" s="35">
        <f>ROUND($E$791/100*$E$792*АТС!C298,2)</f>
        <v>70.95</v>
      </c>
      <c r="F1050" s="35">
        <f>ROUND($F$791/100*$F$792*АТС!C298,2)</f>
        <v>48.31</v>
      </c>
      <c r="G1050" s="35">
        <f>ROUND($G$791/100*$G$792*АТС!C298,2)</f>
        <v>28.28</v>
      </c>
    </row>
    <row r="1051" spans="1:7" x14ac:dyDescent="0.25">
      <c r="A1051" s="251"/>
      <c r="B1051" s="122">
        <f t="shared" si="16"/>
        <v>42562.75</v>
      </c>
      <c r="C1051" s="125">
        <v>18</v>
      </c>
      <c r="D1051" s="35">
        <f>ROUND($D$791/100*$D$792*АТС!$C299,2)</f>
        <v>80.87</v>
      </c>
      <c r="E1051" s="35">
        <f>ROUND($E$791/100*$E$792*АТС!C299,2)</f>
        <v>74.31</v>
      </c>
      <c r="F1051" s="35">
        <f>ROUND($F$791/100*$F$792*АТС!C299,2)</f>
        <v>50.6</v>
      </c>
      <c r="G1051" s="35">
        <f>ROUND($G$791/100*$G$792*АТС!C299,2)</f>
        <v>29.62</v>
      </c>
    </row>
    <row r="1052" spans="1:7" x14ac:dyDescent="0.25">
      <c r="A1052" s="251"/>
      <c r="B1052" s="124">
        <f t="shared" si="16"/>
        <v>42562.791669999999</v>
      </c>
      <c r="C1052" s="125">
        <v>19</v>
      </c>
      <c r="D1052" s="35">
        <f>ROUND($D$791/100*$D$792*АТС!$C300,2)</f>
        <v>79.41</v>
      </c>
      <c r="E1052" s="35">
        <f>ROUND($E$791/100*$E$792*АТС!C300,2)</f>
        <v>72.98</v>
      </c>
      <c r="F1052" s="35">
        <f>ROUND($F$791/100*$F$792*АТС!C300,2)</f>
        <v>49.69</v>
      </c>
      <c r="G1052" s="35">
        <f>ROUND($G$791/100*$G$792*АТС!C300,2)</f>
        <v>29.09</v>
      </c>
    </row>
    <row r="1053" spans="1:7" x14ac:dyDescent="0.25">
      <c r="A1053" s="251"/>
      <c r="B1053" s="122">
        <f t="shared" si="16"/>
        <v>42562.833330000001</v>
      </c>
      <c r="C1053" s="125">
        <v>20</v>
      </c>
      <c r="D1053" s="35">
        <f>ROUND($D$791/100*$D$792*АТС!$C301,2)</f>
        <v>74.069999999999993</v>
      </c>
      <c r="E1053" s="35">
        <f>ROUND($E$791/100*$E$792*АТС!C301,2)</f>
        <v>68.069999999999993</v>
      </c>
      <c r="F1053" s="35">
        <f>ROUND($F$791/100*$F$792*АТС!C301,2)</f>
        <v>46.35</v>
      </c>
      <c r="G1053" s="35">
        <f>ROUND($G$791/100*$G$792*АТС!C301,2)</f>
        <v>27.13</v>
      </c>
    </row>
    <row r="1054" spans="1:7" x14ac:dyDescent="0.25">
      <c r="A1054" s="251"/>
      <c r="B1054" s="124">
        <f t="shared" si="16"/>
        <v>42562.875</v>
      </c>
      <c r="C1054" s="125">
        <v>21</v>
      </c>
      <c r="D1054" s="35">
        <f>ROUND($D$791/100*$D$792*АТС!$C302,2)</f>
        <v>74.099999999999994</v>
      </c>
      <c r="E1054" s="35">
        <f>ROUND($E$791/100*$E$792*АТС!C302,2)</f>
        <v>68.09</v>
      </c>
      <c r="F1054" s="35">
        <f>ROUND($F$791/100*$F$792*АТС!C302,2)</f>
        <v>46.37</v>
      </c>
      <c r="G1054" s="35">
        <f>ROUND($G$791/100*$G$792*АТС!C302,2)</f>
        <v>27.14</v>
      </c>
    </row>
    <row r="1055" spans="1:7" x14ac:dyDescent="0.25">
      <c r="A1055" s="251"/>
      <c r="B1055" s="122">
        <f t="shared" si="16"/>
        <v>42562.916669999999</v>
      </c>
      <c r="C1055" s="125">
        <v>22</v>
      </c>
      <c r="D1055" s="35">
        <f>ROUND($D$791/100*$D$792*АТС!$C303,2)</f>
        <v>71.73</v>
      </c>
      <c r="E1055" s="35">
        <f>ROUND($E$791/100*$E$792*АТС!C303,2)</f>
        <v>65.92</v>
      </c>
      <c r="F1055" s="35">
        <f>ROUND($F$791/100*$F$792*АТС!C303,2)</f>
        <v>44.89</v>
      </c>
      <c r="G1055" s="35">
        <f>ROUND($G$791/100*$G$792*АТС!C303,2)</f>
        <v>26.28</v>
      </c>
    </row>
    <row r="1056" spans="1:7" x14ac:dyDescent="0.25">
      <c r="A1056" s="251"/>
      <c r="B1056" s="124">
        <f t="shared" si="16"/>
        <v>42562.958330000001</v>
      </c>
      <c r="C1056" s="125">
        <v>23</v>
      </c>
      <c r="D1056" s="35">
        <f>ROUND($D$791/100*$D$792*АТС!$C304,2)</f>
        <v>85.14</v>
      </c>
      <c r="E1056" s="35">
        <f>ROUND($E$791/100*$E$792*АТС!C304,2)</f>
        <v>78.239999999999995</v>
      </c>
      <c r="F1056" s="35">
        <f>ROUND($F$791/100*$F$792*АТС!C304,2)</f>
        <v>53.28</v>
      </c>
      <c r="G1056" s="35">
        <f>ROUND($G$791/100*$G$792*АТС!C304,2)</f>
        <v>31.19</v>
      </c>
    </row>
    <row r="1057" spans="1:7" x14ac:dyDescent="0.25">
      <c r="A1057" s="251"/>
      <c r="B1057" s="122">
        <f t="shared" si="16"/>
        <v>42563</v>
      </c>
      <c r="C1057" s="125">
        <v>0</v>
      </c>
      <c r="D1057" s="35">
        <f>ROUND($D$791/100*$D$792*АТС!$C305,2)</f>
        <v>71.84</v>
      </c>
      <c r="E1057" s="35">
        <f>ROUND($E$791/100*$E$792*АТС!C305,2)</f>
        <v>66.02</v>
      </c>
      <c r="F1057" s="35">
        <f>ROUND($F$791/100*$F$792*АТС!C305,2)</f>
        <v>44.95</v>
      </c>
      <c r="G1057" s="35">
        <f>ROUND($G$791/100*$G$792*АТС!C305,2)</f>
        <v>26.31</v>
      </c>
    </row>
    <row r="1058" spans="1:7" x14ac:dyDescent="0.25">
      <c r="A1058" s="251"/>
      <c r="B1058" s="124">
        <f t="shared" si="16"/>
        <v>42563.041669999999</v>
      </c>
      <c r="C1058" s="125">
        <v>1</v>
      </c>
      <c r="D1058" s="35">
        <f>ROUND($D$791/100*$D$792*АТС!$C306,2)</f>
        <v>70.260000000000005</v>
      </c>
      <c r="E1058" s="35">
        <f>ROUND($E$791/100*$E$792*АТС!C306,2)</f>
        <v>64.56</v>
      </c>
      <c r="F1058" s="35">
        <f>ROUND($F$791/100*$F$792*АТС!C306,2)</f>
        <v>43.96</v>
      </c>
      <c r="G1058" s="35">
        <f>ROUND($G$791/100*$G$792*АТС!C306,2)</f>
        <v>25.74</v>
      </c>
    </row>
    <row r="1059" spans="1:7" x14ac:dyDescent="0.25">
      <c r="A1059" s="251"/>
      <c r="B1059" s="122">
        <f t="shared" si="16"/>
        <v>42563.083330000001</v>
      </c>
      <c r="C1059" s="125">
        <v>2</v>
      </c>
      <c r="D1059" s="35">
        <f>ROUND($D$791/100*$D$792*АТС!$C307,2)</f>
        <v>77.209999999999994</v>
      </c>
      <c r="E1059" s="35">
        <f>ROUND($E$791/100*$E$792*АТС!C307,2)</f>
        <v>70.95</v>
      </c>
      <c r="F1059" s="35">
        <f>ROUND($F$791/100*$F$792*АТС!C307,2)</f>
        <v>48.31</v>
      </c>
      <c r="G1059" s="35">
        <f>ROUND($G$791/100*$G$792*АТС!C307,2)</f>
        <v>28.28</v>
      </c>
    </row>
    <row r="1060" spans="1:7" x14ac:dyDescent="0.25">
      <c r="A1060" s="251"/>
      <c r="B1060" s="124">
        <f t="shared" si="16"/>
        <v>42563.125</v>
      </c>
      <c r="C1060" s="125">
        <v>3</v>
      </c>
      <c r="D1060" s="35">
        <f>ROUND($D$791/100*$D$792*АТС!$C308,2)</f>
        <v>79.92</v>
      </c>
      <c r="E1060" s="35">
        <f>ROUND($E$791/100*$E$792*АТС!C308,2)</f>
        <v>73.44</v>
      </c>
      <c r="F1060" s="35">
        <f>ROUND($F$791/100*$F$792*АТС!C308,2)</f>
        <v>50.01</v>
      </c>
      <c r="G1060" s="35">
        <f>ROUND($G$791/100*$G$792*АТС!C308,2)</f>
        <v>29.27</v>
      </c>
    </row>
    <row r="1061" spans="1:7" x14ac:dyDescent="0.25">
      <c r="A1061" s="251"/>
      <c r="B1061" s="122">
        <f t="shared" si="16"/>
        <v>42563.166669999999</v>
      </c>
      <c r="C1061" s="125">
        <v>4</v>
      </c>
      <c r="D1061" s="35">
        <f>ROUND($D$791/100*$D$792*АТС!$C309,2)</f>
        <v>83.77</v>
      </c>
      <c r="E1061" s="35">
        <f>ROUND($E$791/100*$E$792*АТС!C309,2)</f>
        <v>76.98</v>
      </c>
      <c r="F1061" s="35">
        <f>ROUND($F$791/100*$F$792*АТС!C309,2)</f>
        <v>52.42</v>
      </c>
      <c r="G1061" s="35">
        <f>ROUND($G$791/100*$G$792*АТС!C309,2)</f>
        <v>30.68</v>
      </c>
    </row>
    <row r="1062" spans="1:7" x14ac:dyDescent="0.25">
      <c r="A1062" s="251"/>
      <c r="B1062" s="124">
        <f t="shared" si="16"/>
        <v>42563.208330000001</v>
      </c>
      <c r="C1062" s="125">
        <v>5</v>
      </c>
      <c r="D1062" s="35">
        <f>ROUND($D$791/100*$D$792*АТС!$C310,2)</f>
        <v>83.8</v>
      </c>
      <c r="E1062" s="35">
        <f>ROUND($E$791/100*$E$792*АТС!C310,2)</f>
        <v>77</v>
      </c>
      <c r="F1062" s="35">
        <f>ROUND($F$791/100*$F$792*АТС!C310,2)</f>
        <v>52.44</v>
      </c>
      <c r="G1062" s="35">
        <f>ROUND($G$791/100*$G$792*АТС!C310,2)</f>
        <v>30.7</v>
      </c>
    </row>
    <row r="1063" spans="1:7" x14ac:dyDescent="0.25">
      <c r="A1063" s="251"/>
      <c r="B1063" s="122">
        <f t="shared" si="16"/>
        <v>42563.25</v>
      </c>
      <c r="C1063" s="125">
        <v>6</v>
      </c>
      <c r="D1063" s="35">
        <f>ROUND($D$791/100*$D$792*АТС!$C311,2)</f>
        <v>81.89</v>
      </c>
      <c r="E1063" s="35">
        <f>ROUND($E$791/100*$E$792*АТС!C311,2)</f>
        <v>75.25</v>
      </c>
      <c r="F1063" s="35">
        <f>ROUND($F$791/100*$F$792*АТС!C311,2)</f>
        <v>51.24</v>
      </c>
      <c r="G1063" s="35">
        <f>ROUND($G$791/100*$G$792*АТС!C311,2)</f>
        <v>30</v>
      </c>
    </row>
    <row r="1064" spans="1:7" x14ac:dyDescent="0.25">
      <c r="A1064" s="251"/>
      <c r="B1064" s="124">
        <f t="shared" si="16"/>
        <v>42563.291669999999</v>
      </c>
      <c r="C1064" s="125">
        <v>7</v>
      </c>
      <c r="D1064" s="35">
        <f>ROUND($D$791/100*$D$792*АТС!$C312,2)</f>
        <v>121.18</v>
      </c>
      <c r="E1064" s="35">
        <f>ROUND($E$791/100*$E$792*АТС!C312,2)</f>
        <v>111.35</v>
      </c>
      <c r="F1064" s="35">
        <f>ROUND($F$791/100*$F$792*АТС!C312,2)</f>
        <v>75.819999999999993</v>
      </c>
      <c r="G1064" s="35">
        <f>ROUND($G$791/100*$G$792*АТС!C312,2)</f>
        <v>44.39</v>
      </c>
    </row>
    <row r="1065" spans="1:7" x14ac:dyDescent="0.25">
      <c r="A1065" s="251"/>
      <c r="B1065" s="122">
        <f t="shared" si="16"/>
        <v>42563.333330000001</v>
      </c>
      <c r="C1065" s="125">
        <v>8</v>
      </c>
      <c r="D1065" s="35">
        <f>ROUND($D$791/100*$D$792*АТС!$C313,2)</f>
        <v>102.34</v>
      </c>
      <c r="E1065" s="35">
        <f>ROUND($E$791/100*$E$792*АТС!C313,2)</f>
        <v>94.05</v>
      </c>
      <c r="F1065" s="35">
        <f>ROUND($F$791/100*$F$792*АТС!C313,2)</f>
        <v>64.040000000000006</v>
      </c>
      <c r="G1065" s="35">
        <f>ROUND($G$791/100*$G$792*АТС!C313,2)</f>
        <v>37.49</v>
      </c>
    </row>
    <row r="1066" spans="1:7" x14ac:dyDescent="0.25">
      <c r="A1066" s="251"/>
      <c r="B1066" s="124">
        <f t="shared" si="16"/>
        <v>42563.375</v>
      </c>
      <c r="C1066" s="125">
        <v>9</v>
      </c>
      <c r="D1066" s="35">
        <f>ROUND($D$791/100*$D$792*АТС!$C314,2)</f>
        <v>85.05</v>
      </c>
      <c r="E1066" s="35">
        <f>ROUND($E$791/100*$E$792*АТС!C314,2)</f>
        <v>78.150000000000006</v>
      </c>
      <c r="F1066" s="35">
        <f>ROUND($F$791/100*$F$792*АТС!C314,2)</f>
        <v>53.22</v>
      </c>
      <c r="G1066" s="35">
        <f>ROUND($G$791/100*$G$792*АТС!C314,2)</f>
        <v>31.15</v>
      </c>
    </row>
    <row r="1067" spans="1:7" x14ac:dyDescent="0.25">
      <c r="A1067" s="251"/>
      <c r="B1067" s="122">
        <f t="shared" si="16"/>
        <v>42563.416669999999</v>
      </c>
      <c r="C1067" s="125">
        <v>10</v>
      </c>
      <c r="D1067" s="35">
        <f>ROUND($D$791/100*$D$792*АТС!$C315,2)</f>
        <v>73.989999999999995</v>
      </c>
      <c r="E1067" s="35">
        <f>ROUND($E$791/100*$E$792*АТС!C315,2)</f>
        <v>67.989999999999995</v>
      </c>
      <c r="F1067" s="35">
        <f>ROUND($F$791/100*$F$792*АТС!C315,2)</f>
        <v>46.3</v>
      </c>
      <c r="G1067" s="35">
        <f>ROUND($G$791/100*$G$792*АТС!C315,2)</f>
        <v>27.1</v>
      </c>
    </row>
    <row r="1068" spans="1:7" x14ac:dyDescent="0.25">
      <c r="A1068" s="251"/>
      <c r="B1068" s="124">
        <f t="shared" si="16"/>
        <v>42563.458330000001</v>
      </c>
      <c r="C1068" s="125">
        <v>11</v>
      </c>
      <c r="D1068" s="35">
        <f>ROUND($D$791/100*$D$792*АТС!$C316,2)</f>
        <v>72.52</v>
      </c>
      <c r="E1068" s="35">
        <f>ROUND($E$791/100*$E$792*АТС!C316,2)</f>
        <v>66.64</v>
      </c>
      <c r="F1068" s="35">
        <f>ROUND($F$791/100*$F$792*АТС!C316,2)</f>
        <v>45.38</v>
      </c>
      <c r="G1068" s="35">
        <f>ROUND($G$791/100*$G$792*АТС!C316,2)</f>
        <v>26.57</v>
      </c>
    </row>
    <row r="1069" spans="1:7" x14ac:dyDescent="0.25">
      <c r="A1069" s="251"/>
      <c r="B1069" s="122">
        <f t="shared" si="16"/>
        <v>42563.5</v>
      </c>
      <c r="C1069" s="125">
        <v>12</v>
      </c>
      <c r="D1069" s="35">
        <f>ROUND($D$791/100*$D$792*АТС!$C317,2)</f>
        <v>73.239999999999995</v>
      </c>
      <c r="E1069" s="35">
        <f>ROUND($E$791/100*$E$792*АТС!C317,2)</f>
        <v>67.31</v>
      </c>
      <c r="F1069" s="35">
        <f>ROUND($F$791/100*$F$792*АТС!C317,2)</f>
        <v>45.83</v>
      </c>
      <c r="G1069" s="35">
        <f>ROUND($G$791/100*$G$792*АТС!C317,2)</f>
        <v>26.83</v>
      </c>
    </row>
    <row r="1070" spans="1:7" x14ac:dyDescent="0.25">
      <c r="A1070" s="251"/>
      <c r="B1070" s="124">
        <f t="shared" si="16"/>
        <v>42563.541669999999</v>
      </c>
      <c r="C1070" s="125">
        <v>13</v>
      </c>
      <c r="D1070" s="35">
        <f>ROUND($D$791/100*$D$792*АТС!$C318,2)</f>
        <v>75.53</v>
      </c>
      <c r="E1070" s="35">
        <f>ROUND($E$791/100*$E$792*АТС!C318,2)</f>
        <v>69.400000000000006</v>
      </c>
      <c r="F1070" s="35">
        <f>ROUND($F$791/100*$F$792*АТС!C318,2)</f>
        <v>47.26</v>
      </c>
      <c r="G1070" s="35">
        <f>ROUND($G$791/100*$G$792*АТС!C318,2)</f>
        <v>27.67</v>
      </c>
    </row>
    <row r="1071" spans="1:7" x14ac:dyDescent="0.25">
      <c r="A1071" s="251"/>
      <c r="B1071" s="122">
        <f t="shared" si="16"/>
        <v>42563.583330000001</v>
      </c>
      <c r="C1071" s="125">
        <v>14</v>
      </c>
      <c r="D1071" s="35">
        <f>ROUND($D$791/100*$D$792*АТС!$C319,2)</f>
        <v>75.52</v>
      </c>
      <c r="E1071" s="35">
        <f>ROUND($E$791/100*$E$792*АТС!C319,2)</f>
        <v>69.400000000000006</v>
      </c>
      <c r="F1071" s="35">
        <f>ROUND($F$791/100*$F$792*АТС!C319,2)</f>
        <v>47.26</v>
      </c>
      <c r="G1071" s="35">
        <f>ROUND($G$791/100*$G$792*АТС!C319,2)</f>
        <v>27.67</v>
      </c>
    </row>
    <row r="1072" spans="1:7" x14ac:dyDescent="0.25">
      <c r="A1072" s="251"/>
      <c r="B1072" s="124">
        <f t="shared" si="16"/>
        <v>42563.625</v>
      </c>
      <c r="C1072" s="125">
        <v>15</v>
      </c>
      <c r="D1072" s="35">
        <f>ROUND($D$791/100*$D$792*АТС!$C320,2)</f>
        <v>75.53</v>
      </c>
      <c r="E1072" s="35">
        <f>ROUND($E$791/100*$E$792*АТС!C320,2)</f>
        <v>69.400000000000006</v>
      </c>
      <c r="F1072" s="35">
        <f>ROUND($F$791/100*$F$792*АТС!C320,2)</f>
        <v>47.26</v>
      </c>
      <c r="G1072" s="35">
        <f>ROUND($G$791/100*$G$792*АТС!C320,2)</f>
        <v>27.67</v>
      </c>
    </row>
    <row r="1073" spans="1:7" x14ac:dyDescent="0.25">
      <c r="A1073" s="251"/>
      <c r="B1073" s="122">
        <f t="shared" si="16"/>
        <v>42563.666669999999</v>
      </c>
      <c r="C1073" s="125">
        <v>16</v>
      </c>
      <c r="D1073" s="35">
        <f>ROUND($D$791/100*$D$792*АТС!$C321,2)</f>
        <v>76.78</v>
      </c>
      <c r="E1073" s="35">
        <f>ROUND($E$791/100*$E$792*АТС!C321,2)</f>
        <v>70.56</v>
      </c>
      <c r="F1073" s="35">
        <f>ROUND($F$791/100*$F$792*АТС!C321,2)</f>
        <v>48.05</v>
      </c>
      <c r="G1073" s="35">
        <f>ROUND($G$791/100*$G$792*АТС!C321,2)</f>
        <v>28.13</v>
      </c>
    </row>
    <row r="1074" spans="1:7" x14ac:dyDescent="0.25">
      <c r="A1074" s="251"/>
      <c r="B1074" s="124">
        <f t="shared" ref="B1074:B1137" si="17">B1050+1</f>
        <v>42563.708330000001</v>
      </c>
      <c r="C1074" s="125">
        <v>17</v>
      </c>
      <c r="D1074" s="35">
        <f>ROUND($D$791/100*$D$792*АТС!$C322,2)</f>
        <v>84.73</v>
      </c>
      <c r="E1074" s="35">
        <f>ROUND($E$791/100*$E$792*АТС!C322,2)</f>
        <v>77.87</v>
      </c>
      <c r="F1074" s="35">
        <f>ROUND($F$791/100*$F$792*АТС!C322,2)</f>
        <v>53.02</v>
      </c>
      <c r="G1074" s="35">
        <f>ROUND($G$791/100*$G$792*АТС!C322,2)</f>
        <v>31.04</v>
      </c>
    </row>
    <row r="1075" spans="1:7" x14ac:dyDescent="0.25">
      <c r="A1075" s="251"/>
      <c r="B1075" s="122">
        <f t="shared" si="17"/>
        <v>42563.75</v>
      </c>
      <c r="C1075" s="125">
        <v>18</v>
      </c>
      <c r="D1075" s="35">
        <f>ROUND($D$791/100*$D$792*АТС!$C323,2)</f>
        <v>87.15</v>
      </c>
      <c r="E1075" s="35">
        <f>ROUND($E$791/100*$E$792*АТС!C323,2)</f>
        <v>80.08</v>
      </c>
      <c r="F1075" s="35">
        <f>ROUND($F$791/100*$F$792*АТС!C323,2)</f>
        <v>54.53</v>
      </c>
      <c r="G1075" s="35">
        <f>ROUND($G$791/100*$G$792*АТС!C323,2)</f>
        <v>31.92</v>
      </c>
    </row>
    <row r="1076" spans="1:7" x14ac:dyDescent="0.25">
      <c r="A1076" s="251"/>
      <c r="B1076" s="124">
        <f t="shared" si="17"/>
        <v>42563.791669999999</v>
      </c>
      <c r="C1076" s="125">
        <v>19</v>
      </c>
      <c r="D1076" s="35">
        <f>ROUND($D$791/100*$D$792*АТС!$C324,2)</f>
        <v>82.34</v>
      </c>
      <c r="E1076" s="35">
        <f>ROUND($E$791/100*$E$792*АТС!C324,2)</f>
        <v>75.67</v>
      </c>
      <c r="F1076" s="35">
        <f>ROUND($F$791/100*$F$792*АТС!C324,2)</f>
        <v>51.52</v>
      </c>
      <c r="G1076" s="35">
        <f>ROUND($G$791/100*$G$792*АТС!C324,2)</f>
        <v>30.16</v>
      </c>
    </row>
    <row r="1077" spans="1:7" x14ac:dyDescent="0.25">
      <c r="A1077" s="251"/>
      <c r="B1077" s="122">
        <f t="shared" si="17"/>
        <v>42563.833330000001</v>
      </c>
      <c r="C1077" s="125">
        <v>20</v>
      </c>
      <c r="D1077" s="35">
        <f>ROUND($D$791/100*$D$792*АТС!$C325,2)</f>
        <v>71.069999999999993</v>
      </c>
      <c r="E1077" s="35">
        <f>ROUND($E$791/100*$E$792*АТС!C325,2)</f>
        <v>65.31</v>
      </c>
      <c r="F1077" s="35">
        <f>ROUND($F$791/100*$F$792*АТС!C325,2)</f>
        <v>44.47</v>
      </c>
      <c r="G1077" s="35">
        <f>ROUND($G$791/100*$G$792*АТС!C325,2)</f>
        <v>26.03</v>
      </c>
    </row>
    <row r="1078" spans="1:7" x14ac:dyDescent="0.25">
      <c r="A1078" s="251"/>
      <c r="B1078" s="124">
        <f t="shared" si="17"/>
        <v>42563.875</v>
      </c>
      <c r="C1078" s="125">
        <v>21</v>
      </c>
      <c r="D1078" s="35">
        <f>ROUND($D$791/100*$D$792*АТС!$C326,2)</f>
        <v>71.099999999999994</v>
      </c>
      <c r="E1078" s="35">
        <f>ROUND($E$791/100*$E$792*АТС!C326,2)</f>
        <v>65.34</v>
      </c>
      <c r="F1078" s="35">
        <f>ROUND($F$791/100*$F$792*АТС!C326,2)</f>
        <v>44.49</v>
      </c>
      <c r="G1078" s="35">
        <f>ROUND($G$791/100*$G$792*АТС!C326,2)</f>
        <v>26.04</v>
      </c>
    </row>
    <row r="1079" spans="1:7" x14ac:dyDescent="0.25">
      <c r="A1079" s="251"/>
      <c r="B1079" s="122">
        <f t="shared" si="17"/>
        <v>42563.916669999999</v>
      </c>
      <c r="C1079" s="125">
        <v>22</v>
      </c>
      <c r="D1079" s="35">
        <f>ROUND($D$791/100*$D$792*АТС!$C327,2)</f>
        <v>72.94</v>
      </c>
      <c r="E1079" s="35">
        <f>ROUND($E$791/100*$E$792*АТС!C327,2)</f>
        <v>67.03</v>
      </c>
      <c r="F1079" s="35">
        <f>ROUND($F$791/100*$F$792*АТС!C327,2)</f>
        <v>45.64</v>
      </c>
      <c r="G1079" s="35">
        <f>ROUND($G$791/100*$G$792*АТС!C327,2)</f>
        <v>26.72</v>
      </c>
    </row>
    <row r="1080" spans="1:7" x14ac:dyDescent="0.25">
      <c r="A1080" s="251"/>
      <c r="B1080" s="124">
        <f t="shared" si="17"/>
        <v>42563.958330000001</v>
      </c>
      <c r="C1080" s="125">
        <v>23</v>
      </c>
      <c r="D1080" s="35">
        <f>ROUND($D$791/100*$D$792*АТС!$C328,2)</f>
        <v>81.23</v>
      </c>
      <c r="E1080" s="35">
        <f>ROUND($E$791/100*$E$792*АТС!C328,2)</f>
        <v>74.64</v>
      </c>
      <c r="F1080" s="35">
        <f>ROUND($F$791/100*$F$792*АТС!C328,2)</f>
        <v>50.83</v>
      </c>
      <c r="G1080" s="35">
        <f>ROUND($G$791/100*$G$792*АТС!C328,2)</f>
        <v>29.75</v>
      </c>
    </row>
    <row r="1081" spans="1:7" x14ac:dyDescent="0.25">
      <c r="A1081" s="251"/>
      <c r="B1081" s="122">
        <f t="shared" si="17"/>
        <v>42564</v>
      </c>
      <c r="C1081" s="125">
        <v>0</v>
      </c>
      <c r="D1081" s="35">
        <f>ROUND($D$791/100*$D$792*АТС!$C329,2)</f>
        <v>72.709999999999994</v>
      </c>
      <c r="E1081" s="35">
        <f>ROUND($E$791/100*$E$792*АТС!C329,2)</f>
        <v>66.819999999999993</v>
      </c>
      <c r="F1081" s="35">
        <f>ROUND($F$791/100*$F$792*АТС!C329,2)</f>
        <v>45.5</v>
      </c>
      <c r="G1081" s="35">
        <f>ROUND($G$791/100*$G$792*АТС!C329,2)</f>
        <v>26.64</v>
      </c>
    </row>
    <row r="1082" spans="1:7" x14ac:dyDescent="0.25">
      <c r="A1082" s="251"/>
      <c r="B1082" s="124">
        <f t="shared" si="17"/>
        <v>42564.041669999999</v>
      </c>
      <c r="C1082" s="125">
        <v>1</v>
      </c>
      <c r="D1082" s="35">
        <f>ROUND($D$791/100*$D$792*АТС!$C330,2)</f>
        <v>70.47</v>
      </c>
      <c r="E1082" s="35">
        <f>ROUND($E$791/100*$E$792*АТС!C330,2)</f>
        <v>64.760000000000005</v>
      </c>
      <c r="F1082" s="35">
        <f>ROUND($F$791/100*$F$792*АТС!C330,2)</f>
        <v>44.09</v>
      </c>
      <c r="G1082" s="35">
        <f>ROUND($G$791/100*$G$792*АТС!C330,2)</f>
        <v>25.81</v>
      </c>
    </row>
    <row r="1083" spans="1:7" x14ac:dyDescent="0.25">
      <c r="A1083" s="251"/>
      <c r="B1083" s="122">
        <f t="shared" si="17"/>
        <v>42564.083330000001</v>
      </c>
      <c r="C1083" s="125">
        <v>2</v>
      </c>
      <c r="D1083" s="35">
        <f>ROUND($D$791/100*$D$792*АТС!$C331,2)</f>
        <v>77.69</v>
      </c>
      <c r="E1083" s="35">
        <f>ROUND($E$791/100*$E$792*АТС!C331,2)</f>
        <v>71.39</v>
      </c>
      <c r="F1083" s="35">
        <f>ROUND($F$791/100*$F$792*АТС!C331,2)</f>
        <v>48.61</v>
      </c>
      <c r="G1083" s="35">
        <f>ROUND($G$791/100*$G$792*АТС!C331,2)</f>
        <v>28.46</v>
      </c>
    </row>
    <row r="1084" spans="1:7" x14ac:dyDescent="0.25">
      <c r="A1084" s="251"/>
      <c r="B1084" s="124">
        <f t="shared" si="17"/>
        <v>42564.125</v>
      </c>
      <c r="C1084" s="125">
        <v>3</v>
      </c>
      <c r="D1084" s="35">
        <f>ROUND($D$791/100*$D$792*АТС!$C332,2)</f>
        <v>80.41</v>
      </c>
      <c r="E1084" s="35">
        <f>ROUND($E$791/100*$E$792*АТС!C332,2)</f>
        <v>73.900000000000006</v>
      </c>
      <c r="F1084" s="35">
        <f>ROUND($F$791/100*$F$792*АТС!C332,2)</f>
        <v>50.32</v>
      </c>
      <c r="G1084" s="35">
        <f>ROUND($G$791/100*$G$792*АТС!C332,2)</f>
        <v>29.46</v>
      </c>
    </row>
    <row r="1085" spans="1:7" x14ac:dyDescent="0.25">
      <c r="A1085" s="251"/>
      <c r="B1085" s="122">
        <f t="shared" si="17"/>
        <v>42564.166669999999</v>
      </c>
      <c r="C1085" s="125">
        <v>4</v>
      </c>
      <c r="D1085" s="35">
        <f>ROUND($D$791/100*$D$792*АТС!$C333,2)</f>
        <v>84.32</v>
      </c>
      <c r="E1085" s="35">
        <f>ROUND($E$791/100*$E$792*АТС!C333,2)</f>
        <v>77.48</v>
      </c>
      <c r="F1085" s="35">
        <f>ROUND($F$791/100*$F$792*АТС!C333,2)</f>
        <v>52.76</v>
      </c>
      <c r="G1085" s="35">
        <f>ROUND($G$791/100*$G$792*АТС!C333,2)</f>
        <v>30.89</v>
      </c>
    </row>
    <row r="1086" spans="1:7" x14ac:dyDescent="0.25">
      <c r="A1086" s="251"/>
      <c r="B1086" s="124">
        <f t="shared" si="17"/>
        <v>42564.208330000001</v>
      </c>
      <c r="C1086" s="125">
        <v>5</v>
      </c>
      <c r="D1086" s="35">
        <f>ROUND($D$791/100*$D$792*АТС!$C334,2)</f>
        <v>84.34</v>
      </c>
      <c r="E1086" s="35">
        <f>ROUND($E$791/100*$E$792*АТС!C334,2)</f>
        <v>77.5</v>
      </c>
      <c r="F1086" s="35">
        <f>ROUND($F$791/100*$F$792*АТС!C334,2)</f>
        <v>52.78</v>
      </c>
      <c r="G1086" s="35">
        <f>ROUND($G$791/100*$G$792*АТС!C334,2)</f>
        <v>30.89</v>
      </c>
    </row>
    <row r="1087" spans="1:7" x14ac:dyDescent="0.25">
      <c r="A1087" s="251"/>
      <c r="B1087" s="122">
        <f t="shared" si="17"/>
        <v>42564.25</v>
      </c>
      <c r="C1087" s="125">
        <v>6</v>
      </c>
      <c r="D1087" s="35">
        <f>ROUND($D$791/100*$D$792*АТС!$C335,2)</f>
        <v>82.38</v>
      </c>
      <c r="E1087" s="35">
        <f>ROUND($E$791/100*$E$792*АТС!C335,2)</f>
        <v>75.709999999999994</v>
      </c>
      <c r="F1087" s="35">
        <f>ROUND($F$791/100*$F$792*АТС!C335,2)</f>
        <v>51.55</v>
      </c>
      <c r="G1087" s="35">
        <f>ROUND($G$791/100*$G$792*АТС!C335,2)</f>
        <v>30.18</v>
      </c>
    </row>
    <row r="1088" spans="1:7" x14ac:dyDescent="0.25">
      <c r="A1088" s="251"/>
      <c r="B1088" s="124">
        <f t="shared" si="17"/>
        <v>42564.291669999999</v>
      </c>
      <c r="C1088" s="125">
        <v>7</v>
      </c>
      <c r="D1088" s="35">
        <f>ROUND($D$791/100*$D$792*АТС!$C336,2)</f>
        <v>121.92</v>
      </c>
      <c r="E1088" s="35">
        <f>ROUND($E$791/100*$E$792*АТС!C336,2)</f>
        <v>112.04</v>
      </c>
      <c r="F1088" s="35">
        <f>ROUND($F$791/100*$F$792*АТС!C336,2)</f>
        <v>76.290000000000006</v>
      </c>
      <c r="G1088" s="35">
        <f>ROUND($G$791/100*$G$792*АТС!C336,2)</f>
        <v>44.66</v>
      </c>
    </row>
    <row r="1089" spans="1:7" x14ac:dyDescent="0.25">
      <c r="A1089" s="251"/>
      <c r="B1089" s="122">
        <f t="shared" si="17"/>
        <v>42564.333330000001</v>
      </c>
      <c r="C1089" s="125">
        <v>8</v>
      </c>
      <c r="D1089" s="35">
        <f>ROUND($D$791/100*$D$792*АТС!$C337,2)</f>
        <v>103.03</v>
      </c>
      <c r="E1089" s="35">
        <f>ROUND($E$791/100*$E$792*АТС!C337,2)</f>
        <v>94.68</v>
      </c>
      <c r="F1089" s="35">
        <f>ROUND($F$791/100*$F$792*АТС!C337,2)</f>
        <v>64.47</v>
      </c>
      <c r="G1089" s="35">
        <f>ROUND($G$791/100*$G$792*АТС!C337,2)</f>
        <v>37.74</v>
      </c>
    </row>
    <row r="1090" spans="1:7" x14ac:dyDescent="0.25">
      <c r="A1090" s="251"/>
      <c r="B1090" s="124">
        <f t="shared" si="17"/>
        <v>42564.375</v>
      </c>
      <c r="C1090" s="125">
        <v>9</v>
      </c>
      <c r="D1090" s="35">
        <f>ROUND($D$791/100*$D$792*АТС!$C338,2)</f>
        <v>85.54</v>
      </c>
      <c r="E1090" s="35">
        <f>ROUND($E$791/100*$E$792*АТС!C338,2)</f>
        <v>78.599999999999994</v>
      </c>
      <c r="F1090" s="35">
        <f>ROUND($F$791/100*$F$792*АТС!C338,2)</f>
        <v>53.52</v>
      </c>
      <c r="G1090" s="35">
        <f>ROUND($G$791/100*$G$792*АТС!C338,2)</f>
        <v>31.33</v>
      </c>
    </row>
    <row r="1091" spans="1:7" x14ac:dyDescent="0.25">
      <c r="A1091" s="251"/>
      <c r="B1091" s="122">
        <f t="shared" si="17"/>
        <v>42564.416669999999</v>
      </c>
      <c r="C1091" s="125">
        <v>10</v>
      </c>
      <c r="D1091" s="35">
        <f>ROUND($D$791/100*$D$792*АТС!$C339,2)</f>
        <v>74.34</v>
      </c>
      <c r="E1091" s="35">
        <f>ROUND($E$791/100*$E$792*АТС!C339,2)</f>
        <v>68.319999999999993</v>
      </c>
      <c r="F1091" s="35">
        <f>ROUND($F$791/100*$F$792*АТС!C339,2)</f>
        <v>46.52</v>
      </c>
      <c r="G1091" s="35">
        <f>ROUND($G$791/100*$G$792*АТС!C339,2)</f>
        <v>27.23</v>
      </c>
    </row>
    <row r="1092" spans="1:7" x14ac:dyDescent="0.25">
      <c r="A1092" s="251"/>
      <c r="B1092" s="124">
        <f t="shared" si="17"/>
        <v>42564.458330000001</v>
      </c>
      <c r="C1092" s="125">
        <v>11</v>
      </c>
      <c r="D1092" s="35">
        <f>ROUND($D$791/100*$D$792*АТС!$C340,2)</f>
        <v>72.86</v>
      </c>
      <c r="E1092" s="35">
        <f>ROUND($E$791/100*$E$792*АТС!C340,2)</f>
        <v>66.959999999999994</v>
      </c>
      <c r="F1092" s="35">
        <f>ROUND($F$791/100*$F$792*АТС!C340,2)</f>
        <v>45.59</v>
      </c>
      <c r="G1092" s="35">
        <f>ROUND($G$791/100*$G$792*АТС!C340,2)</f>
        <v>26.69</v>
      </c>
    </row>
    <row r="1093" spans="1:7" x14ac:dyDescent="0.25">
      <c r="A1093" s="251"/>
      <c r="B1093" s="122">
        <f t="shared" si="17"/>
        <v>42564.5</v>
      </c>
      <c r="C1093" s="125">
        <v>12</v>
      </c>
      <c r="D1093" s="35">
        <f>ROUND($D$791/100*$D$792*АТС!$C341,2)</f>
        <v>73.58</v>
      </c>
      <c r="E1093" s="35">
        <f>ROUND($E$791/100*$E$792*АТС!C341,2)</f>
        <v>67.62</v>
      </c>
      <c r="F1093" s="35">
        <f>ROUND($F$791/100*$F$792*АТС!C341,2)</f>
        <v>46.04</v>
      </c>
      <c r="G1093" s="35">
        <f>ROUND($G$791/100*$G$792*АТС!C341,2)</f>
        <v>26.95</v>
      </c>
    </row>
    <row r="1094" spans="1:7" x14ac:dyDescent="0.25">
      <c r="A1094" s="251"/>
      <c r="B1094" s="124">
        <f t="shared" si="17"/>
        <v>42564.541669999999</v>
      </c>
      <c r="C1094" s="125">
        <v>13</v>
      </c>
      <c r="D1094" s="35">
        <f>ROUND($D$791/100*$D$792*АТС!$C342,2)</f>
        <v>75.88</v>
      </c>
      <c r="E1094" s="35">
        <f>ROUND($E$791/100*$E$792*АТС!C342,2)</f>
        <v>69.73</v>
      </c>
      <c r="F1094" s="35">
        <f>ROUND($F$791/100*$F$792*АТС!C342,2)</f>
        <v>47.48</v>
      </c>
      <c r="G1094" s="35">
        <f>ROUND($G$791/100*$G$792*АТС!C342,2)</f>
        <v>27.79</v>
      </c>
    </row>
    <row r="1095" spans="1:7" x14ac:dyDescent="0.25">
      <c r="A1095" s="251"/>
      <c r="B1095" s="122">
        <f t="shared" si="17"/>
        <v>42564.583330000001</v>
      </c>
      <c r="C1095" s="125">
        <v>14</v>
      </c>
      <c r="D1095" s="35">
        <f>ROUND($D$791/100*$D$792*АТС!$C343,2)</f>
        <v>75.88</v>
      </c>
      <c r="E1095" s="35">
        <f>ROUND($E$791/100*$E$792*АТС!C343,2)</f>
        <v>69.73</v>
      </c>
      <c r="F1095" s="35">
        <f>ROUND($F$791/100*$F$792*АТС!C343,2)</f>
        <v>47.48</v>
      </c>
      <c r="G1095" s="35">
        <f>ROUND($G$791/100*$G$792*АТС!C343,2)</f>
        <v>27.8</v>
      </c>
    </row>
    <row r="1096" spans="1:7" x14ac:dyDescent="0.25">
      <c r="A1096" s="251"/>
      <c r="B1096" s="124">
        <f t="shared" si="17"/>
        <v>42564.625</v>
      </c>
      <c r="C1096" s="125">
        <v>15</v>
      </c>
      <c r="D1096" s="35">
        <f>ROUND($D$791/100*$D$792*АТС!$C344,2)</f>
        <v>75.87</v>
      </c>
      <c r="E1096" s="35">
        <f>ROUND($E$791/100*$E$792*АТС!C344,2)</f>
        <v>69.72</v>
      </c>
      <c r="F1096" s="35">
        <f>ROUND($F$791/100*$F$792*АТС!C344,2)</f>
        <v>47.47</v>
      </c>
      <c r="G1096" s="35">
        <f>ROUND($G$791/100*$G$792*АТС!C344,2)</f>
        <v>27.79</v>
      </c>
    </row>
    <row r="1097" spans="1:7" x14ac:dyDescent="0.25">
      <c r="A1097" s="251"/>
      <c r="B1097" s="122">
        <f t="shared" si="17"/>
        <v>42564.666669999999</v>
      </c>
      <c r="C1097" s="125">
        <v>16</v>
      </c>
      <c r="D1097" s="35">
        <f>ROUND($D$791/100*$D$792*АТС!$C345,2)</f>
        <v>77.05</v>
      </c>
      <c r="E1097" s="35">
        <f>ROUND($E$791/100*$E$792*АТС!C345,2)</f>
        <v>70.81</v>
      </c>
      <c r="F1097" s="35">
        <f>ROUND($F$791/100*$F$792*АТС!C345,2)</f>
        <v>48.21</v>
      </c>
      <c r="G1097" s="35">
        <f>ROUND($G$791/100*$G$792*АТС!C345,2)</f>
        <v>28.22</v>
      </c>
    </row>
    <row r="1098" spans="1:7" x14ac:dyDescent="0.25">
      <c r="A1098" s="251"/>
      <c r="B1098" s="124">
        <f t="shared" si="17"/>
        <v>42564.708330000001</v>
      </c>
      <c r="C1098" s="125">
        <v>17</v>
      </c>
      <c r="D1098" s="35">
        <f>ROUND($D$791/100*$D$792*АТС!$C346,2)</f>
        <v>85.05</v>
      </c>
      <c r="E1098" s="35">
        <f>ROUND($E$791/100*$E$792*АТС!C346,2)</f>
        <v>78.16</v>
      </c>
      <c r="F1098" s="35">
        <f>ROUND($F$791/100*$F$792*АТС!C346,2)</f>
        <v>53.22</v>
      </c>
      <c r="G1098" s="35">
        <f>ROUND($G$791/100*$G$792*АТС!C346,2)</f>
        <v>31.16</v>
      </c>
    </row>
    <row r="1099" spans="1:7" x14ac:dyDescent="0.25">
      <c r="A1099" s="251"/>
      <c r="B1099" s="122">
        <f t="shared" si="17"/>
        <v>42564.75</v>
      </c>
      <c r="C1099" s="125">
        <v>18</v>
      </c>
      <c r="D1099" s="35">
        <f>ROUND($D$791/100*$D$792*АТС!$C347,2)</f>
        <v>87.51</v>
      </c>
      <c r="E1099" s="35">
        <f>ROUND($E$791/100*$E$792*АТС!C347,2)</f>
        <v>80.42</v>
      </c>
      <c r="F1099" s="35">
        <f>ROUND($F$791/100*$F$792*АТС!C347,2)</f>
        <v>54.76</v>
      </c>
      <c r="G1099" s="35">
        <f>ROUND($G$791/100*$G$792*АТС!C347,2)</f>
        <v>32.06</v>
      </c>
    </row>
    <row r="1100" spans="1:7" x14ac:dyDescent="0.25">
      <c r="A1100" s="251"/>
      <c r="B1100" s="124">
        <f t="shared" si="17"/>
        <v>42564.791669999999</v>
      </c>
      <c r="C1100" s="125">
        <v>19</v>
      </c>
      <c r="D1100" s="35">
        <f>ROUND($D$791/100*$D$792*АТС!$C348,2)</f>
        <v>82.73</v>
      </c>
      <c r="E1100" s="35">
        <f>ROUND($E$791/100*$E$792*АТС!C348,2)</f>
        <v>76.02</v>
      </c>
      <c r="F1100" s="35">
        <f>ROUND($F$791/100*$F$792*АТС!C348,2)</f>
        <v>51.77</v>
      </c>
      <c r="G1100" s="35">
        <f>ROUND($G$791/100*$G$792*АТС!C348,2)</f>
        <v>30.3</v>
      </c>
    </row>
    <row r="1101" spans="1:7" x14ac:dyDescent="0.25">
      <c r="A1101" s="251"/>
      <c r="B1101" s="122">
        <f t="shared" si="17"/>
        <v>42564.833330000001</v>
      </c>
      <c r="C1101" s="125">
        <v>20</v>
      </c>
      <c r="D1101" s="35">
        <f>ROUND($D$791/100*$D$792*АТС!$C349,2)</f>
        <v>70.78</v>
      </c>
      <c r="E1101" s="35">
        <f>ROUND($E$791/100*$E$792*АТС!C349,2)</f>
        <v>65.05</v>
      </c>
      <c r="F1101" s="35">
        <f>ROUND($F$791/100*$F$792*АТС!C349,2)</f>
        <v>44.29</v>
      </c>
      <c r="G1101" s="35">
        <f>ROUND($G$791/100*$G$792*АТС!C349,2)</f>
        <v>25.93</v>
      </c>
    </row>
    <row r="1102" spans="1:7" x14ac:dyDescent="0.25">
      <c r="A1102" s="251"/>
      <c r="B1102" s="124">
        <f t="shared" si="17"/>
        <v>42564.875</v>
      </c>
      <c r="C1102" s="125">
        <v>21</v>
      </c>
      <c r="D1102" s="35">
        <f>ROUND($D$791/100*$D$792*АТС!$C350,2)</f>
        <v>70.83</v>
      </c>
      <c r="E1102" s="35">
        <f>ROUND($E$791/100*$E$792*АТС!C350,2)</f>
        <v>65.09</v>
      </c>
      <c r="F1102" s="35">
        <f>ROUND($F$791/100*$F$792*АТС!C350,2)</f>
        <v>44.32</v>
      </c>
      <c r="G1102" s="35">
        <f>ROUND($G$791/100*$G$792*АТС!C350,2)</f>
        <v>25.95</v>
      </c>
    </row>
    <row r="1103" spans="1:7" x14ac:dyDescent="0.25">
      <c r="A1103" s="251"/>
      <c r="B1103" s="122">
        <f t="shared" si="17"/>
        <v>42564.916669999999</v>
      </c>
      <c r="C1103" s="125">
        <v>22</v>
      </c>
      <c r="D1103" s="35">
        <f>ROUND($D$791/100*$D$792*АТС!$C351,2)</f>
        <v>73.22</v>
      </c>
      <c r="E1103" s="35">
        <f>ROUND($E$791/100*$E$792*АТС!C351,2)</f>
        <v>67.290000000000006</v>
      </c>
      <c r="F1103" s="35">
        <f>ROUND($F$791/100*$F$792*АТС!C351,2)</f>
        <v>45.82</v>
      </c>
      <c r="G1103" s="35">
        <f>ROUND($G$791/100*$G$792*АТС!C351,2)</f>
        <v>26.82</v>
      </c>
    </row>
    <row r="1104" spans="1:7" x14ac:dyDescent="0.25">
      <c r="A1104" s="251"/>
      <c r="B1104" s="124">
        <f t="shared" si="17"/>
        <v>42564.958330000001</v>
      </c>
      <c r="C1104" s="125">
        <v>23</v>
      </c>
      <c r="D1104" s="35">
        <f>ROUND($D$791/100*$D$792*АТС!$C352,2)</f>
        <v>81.23</v>
      </c>
      <c r="E1104" s="35">
        <f>ROUND($E$791/100*$E$792*АТС!C352,2)</f>
        <v>74.650000000000006</v>
      </c>
      <c r="F1104" s="35">
        <f>ROUND($F$791/100*$F$792*АТС!C352,2)</f>
        <v>50.83</v>
      </c>
      <c r="G1104" s="35">
        <f>ROUND($G$791/100*$G$792*АТС!C352,2)</f>
        <v>29.76</v>
      </c>
    </row>
    <row r="1105" spans="1:7" x14ac:dyDescent="0.25">
      <c r="A1105" s="251"/>
      <c r="B1105" s="122">
        <f t="shared" si="17"/>
        <v>42565</v>
      </c>
      <c r="C1105" s="125">
        <v>0</v>
      </c>
      <c r="D1105" s="35">
        <f>ROUND($D$791/100*$D$792*АТС!$C353,2)</f>
        <v>72.56</v>
      </c>
      <c r="E1105" s="35">
        <f>ROUND($E$791/100*$E$792*АТС!C353,2)</f>
        <v>66.680000000000007</v>
      </c>
      <c r="F1105" s="35">
        <f>ROUND($F$791/100*$F$792*АТС!C353,2)</f>
        <v>45.41</v>
      </c>
      <c r="G1105" s="35">
        <f>ROUND($G$791/100*$G$792*АТС!C353,2)</f>
        <v>26.58</v>
      </c>
    </row>
    <row r="1106" spans="1:7" x14ac:dyDescent="0.25">
      <c r="A1106" s="251"/>
      <c r="B1106" s="124">
        <f t="shared" si="17"/>
        <v>42565.041669999999</v>
      </c>
      <c r="C1106" s="125">
        <v>1</v>
      </c>
      <c r="D1106" s="35">
        <f>ROUND($D$791/100*$D$792*АТС!$C354,2)</f>
        <v>70.47</v>
      </c>
      <c r="E1106" s="35">
        <f>ROUND($E$791/100*$E$792*АТС!C354,2)</f>
        <v>64.760000000000005</v>
      </c>
      <c r="F1106" s="35">
        <f>ROUND($F$791/100*$F$792*АТС!C354,2)</f>
        <v>44.1</v>
      </c>
      <c r="G1106" s="35">
        <f>ROUND($G$791/100*$G$792*АТС!C354,2)</f>
        <v>25.81</v>
      </c>
    </row>
    <row r="1107" spans="1:7" x14ac:dyDescent="0.25">
      <c r="A1107" s="251"/>
      <c r="B1107" s="122">
        <f t="shared" si="17"/>
        <v>42565.083330000001</v>
      </c>
      <c r="C1107" s="125">
        <v>2</v>
      </c>
      <c r="D1107" s="35">
        <f>ROUND($D$791/100*$D$792*АТС!$C355,2)</f>
        <v>73.510000000000005</v>
      </c>
      <c r="E1107" s="35">
        <f>ROUND($E$791/100*$E$792*АТС!C355,2)</f>
        <v>67.56</v>
      </c>
      <c r="F1107" s="35">
        <f>ROUND($F$791/100*$F$792*АТС!C355,2)</f>
        <v>46</v>
      </c>
      <c r="G1107" s="35">
        <f>ROUND($G$791/100*$G$792*АТС!C355,2)</f>
        <v>26.93</v>
      </c>
    </row>
    <row r="1108" spans="1:7" x14ac:dyDescent="0.25">
      <c r="A1108" s="251"/>
      <c r="B1108" s="124">
        <f t="shared" si="17"/>
        <v>42565.125</v>
      </c>
      <c r="C1108" s="125">
        <v>3</v>
      </c>
      <c r="D1108" s="35">
        <f>ROUND($D$791/100*$D$792*АТС!$C356,2)</f>
        <v>80.430000000000007</v>
      </c>
      <c r="E1108" s="35">
        <f>ROUND($E$791/100*$E$792*АТС!C356,2)</f>
        <v>73.91</v>
      </c>
      <c r="F1108" s="35">
        <f>ROUND($F$791/100*$F$792*АТС!C356,2)</f>
        <v>50.33</v>
      </c>
      <c r="G1108" s="35">
        <f>ROUND($G$791/100*$G$792*АТС!C356,2)</f>
        <v>29.46</v>
      </c>
    </row>
    <row r="1109" spans="1:7" x14ac:dyDescent="0.25">
      <c r="A1109" s="251"/>
      <c r="B1109" s="122">
        <f t="shared" si="17"/>
        <v>42565.166669999999</v>
      </c>
      <c r="C1109" s="125">
        <v>4</v>
      </c>
      <c r="D1109" s="35">
        <f>ROUND($D$791/100*$D$792*АТС!$C357,2)</f>
        <v>84.34</v>
      </c>
      <c r="E1109" s="35">
        <f>ROUND($E$791/100*$E$792*АТС!C357,2)</f>
        <v>77.5</v>
      </c>
      <c r="F1109" s="35">
        <f>ROUND($F$791/100*$F$792*АТС!C357,2)</f>
        <v>52.77</v>
      </c>
      <c r="G1109" s="35">
        <f>ROUND($G$791/100*$G$792*АТС!C357,2)</f>
        <v>30.89</v>
      </c>
    </row>
    <row r="1110" spans="1:7" x14ac:dyDescent="0.25">
      <c r="A1110" s="251"/>
      <c r="B1110" s="124">
        <f t="shared" si="17"/>
        <v>42565.208330000001</v>
      </c>
      <c r="C1110" s="125">
        <v>5</v>
      </c>
      <c r="D1110" s="35">
        <f>ROUND($D$791/100*$D$792*АТС!$C358,2)</f>
        <v>84.35</v>
      </c>
      <c r="E1110" s="35">
        <f>ROUND($E$791/100*$E$792*АТС!C358,2)</f>
        <v>77.52</v>
      </c>
      <c r="F1110" s="35">
        <f>ROUND($F$791/100*$F$792*АТС!C358,2)</f>
        <v>52.78</v>
      </c>
      <c r="G1110" s="35">
        <f>ROUND($G$791/100*$G$792*АТС!C358,2)</f>
        <v>30.9</v>
      </c>
    </row>
    <row r="1111" spans="1:7" x14ac:dyDescent="0.25">
      <c r="A1111" s="251"/>
      <c r="B1111" s="122">
        <f t="shared" si="17"/>
        <v>42565.25</v>
      </c>
      <c r="C1111" s="125">
        <v>6</v>
      </c>
      <c r="D1111" s="35">
        <f>ROUND($D$791/100*$D$792*АТС!$C359,2)</f>
        <v>82.41</v>
      </c>
      <c r="E1111" s="35">
        <f>ROUND($E$791/100*$E$792*АТС!C359,2)</f>
        <v>75.73</v>
      </c>
      <c r="F1111" s="35">
        <f>ROUND($F$791/100*$F$792*АТС!C359,2)</f>
        <v>51.56</v>
      </c>
      <c r="G1111" s="35">
        <f>ROUND($G$791/100*$G$792*АТС!C359,2)</f>
        <v>30.19</v>
      </c>
    </row>
    <row r="1112" spans="1:7" x14ac:dyDescent="0.25">
      <c r="A1112" s="251"/>
      <c r="B1112" s="124">
        <f t="shared" si="17"/>
        <v>42565.291669999999</v>
      </c>
      <c r="C1112" s="125">
        <v>7</v>
      </c>
      <c r="D1112" s="35">
        <f>ROUND($D$791/100*$D$792*АТС!$C360,2)</f>
        <v>120.39</v>
      </c>
      <c r="E1112" s="35">
        <f>ROUND($E$791/100*$E$792*АТС!C360,2)</f>
        <v>110.63</v>
      </c>
      <c r="F1112" s="35">
        <f>ROUND($F$791/100*$F$792*АТС!C360,2)</f>
        <v>75.33</v>
      </c>
      <c r="G1112" s="35">
        <f>ROUND($G$791/100*$G$792*АТС!C360,2)</f>
        <v>44.1</v>
      </c>
    </row>
    <row r="1113" spans="1:7" x14ac:dyDescent="0.25">
      <c r="A1113" s="251"/>
      <c r="B1113" s="122">
        <f t="shared" si="17"/>
        <v>42565.333330000001</v>
      </c>
      <c r="C1113" s="125">
        <v>8</v>
      </c>
      <c r="D1113" s="35">
        <f>ROUND($D$791/100*$D$792*АТС!$C361,2)</f>
        <v>100.3</v>
      </c>
      <c r="E1113" s="35">
        <f>ROUND($E$791/100*$E$792*АТС!C361,2)</f>
        <v>92.17</v>
      </c>
      <c r="F1113" s="35">
        <f>ROUND($F$791/100*$F$792*АТС!C361,2)</f>
        <v>62.76</v>
      </c>
      <c r="G1113" s="35">
        <f>ROUND($G$791/100*$G$792*АТС!C361,2)</f>
        <v>36.74</v>
      </c>
    </row>
    <row r="1114" spans="1:7" x14ac:dyDescent="0.25">
      <c r="A1114" s="251"/>
      <c r="B1114" s="124">
        <f t="shared" si="17"/>
        <v>42565.375</v>
      </c>
      <c r="C1114" s="125">
        <v>9</v>
      </c>
      <c r="D1114" s="35">
        <f>ROUND($D$791/100*$D$792*АТС!$C362,2)</f>
        <v>82.67</v>
      </c>
      <c r="E1114" s="35">
        <f>ROUND($E$791/100*$E$792*АТС!C362,2)</f>
        <v>75.97</v>
      </c>
      <c r="F1114" s="35">
        <f>ROUND($F$791/100*$F$792*АТС!C362,2)</f>
        <v>51.73</v>
      </c>
      <c r="G1114" s="35">
        <f>ROUND($G$791/100*$G$792*АТС!C362,2)</f>
        <v>30.28</v>
      </c>
    </row>
    <row r="1115" spans="1:7" x14ac:dyDescent="0.25">
      <c r="A1115" s="251"/>
      <c r="B1115" s="122">
        <f t="shared" si="17"/>
        <v>42565.416669999999</v>
      </c>
      <c r="C1115" s="125">
        <v>10</v>
      </c>
      <c r="D1115" s="35">
        <f>ROUND($D$791/100*$D$792*АТС!$C363,2)</f>
        <v>74.34</v>
      </c>
      <c r="E1115" s="35">
        <f>ROUND($E$791/100*$E$792*АТС!C363,2)</f>
        <v>68.31</v>
      </c>
      <c r="F1115" s="35">
        <f>ROUND($F$791/100*$F$792*АТС!C363,2)</f>
        <v>46.52</v>
      </c>
      <c r="G1115" s="35">
        <f>ROUND($G$791/100*$G$792*АТС!C363,2)</f>
        <v>27.23</v>
      </c>
    </row>
    <row r="1116" spans="1:7" x14ac:dyDescent="0.25">
      <c r="A1116" s="251"/>
      <c r="B1116" s="124">
        <f t="shared" si="17"/>
        <v>42565.458330000001</v>
      </c>
      <c r="C1116" s="125">
        <v>11</v>
      </c>
      <c r="D1116" s="35">
        <f>ROUND($D$791/100*$D$792*АТС!$C364,2)</f>
        <v>72.849999999999994</v>
      </c>
      <c r="E1116" s="35">
        <f>ROUND($E$791/100*$E$792*АТС!C364,2)</f>
        <v>66.94</v>
      </c>
      <c r="F1116" s="35">
        <f>ROUND($F$791/100*$F$792*АТС!C364,2)</f>
        <v>45.59</v>
      </c>
      <c r="G1116" s="35">
        <f>ROUND($G$791/100*$G$792*АТС!C364,2)</f>
        <v>26.69</v>
      </c>
    </row>
    <row r="1117" spans="1:7" x14ac:dyDescent="0.25">
      <c r="A1117" s="251"/>
      <c r="B1117" s="122">
        <f t="shared" si="17"/>
        <v>42565.5</v>
      </c>
      <c r="C1117" s="125">
        <v>12</v>
      </c>
      <c r="D1117" s="35">
        <f>ROUND($D$791/100*$D$792*АТС!$C365,2)</f>
        <v>75.08</v>
      </c>
      <c r="E1117" s="35">
        <f>ROUND($E$791/100*$E$792*АТС!C365,2)</f>
        <v>68.989999999999995</v>
      </c>
      <c r="F1117" s="35">
        <f>ROUND($F$791/100*$F$792*АТС!C365,2)</f>
        <v>46.98</v>
      </c>
      <c r="G1117" s="35">
        <f>ROUND($G$791/100*$G$792*АТС!C365,2)</f>
        <v>27.5</v>
      </c>
    </row>
    <row r="1118" spans="1:7" x14ac:dyDescent="0.25">
      <c r="A1118" s="251"/>
      <c r="B1118" s="124">
        <f t="shared" si="17"/>
        <v>42565.541669999999</v>
      </c>
      <c r="C1118" s="125">
        <v>13</v>
      </c>
      <c r="D1118" s="35">
        <f>ROUND($D$791/100*$D$792*АТС!$C366,2)</f>
        <v>75.86</v>
      </c>
      <c r="E1118" s="35">
        <f>ROUND($E$791/100*$E$792*АТС!C366,2)</f>
        <v>69.709999999999994</v>
      </c>
      <c r="F1118" s="35">
        <f>ROUND($F$791/100*$F$792*АТС!C366,2)</f>
        <v>47.47</v>
      </c>
      <c r="G1118" s="35">
        <f>ROUND($G$791/100*$G$792*АТС!C366,2)</f>
        <v>27.79</v>
      </c>
    </row>
    <row r="1119" spans="1:7" x14ac:dyDescent="0.25">
      <c r="A1119" s="251"/>
      <c r="B1119" s="122">
        <f t="shared" si="17"/>
        <v>42565.583330000001</v>
      </c>
      <c r="C1119" s="125">
        <v>14</v>
      </c>
      <c r="D1119" s="35">
        <f>ROUND($D$791/100*$D$792*АТС!$C367,2)</f>
        <v>75.849999999999994</v>
      </c>
      <c r="E1119" s="35">
        <f>ROUND($E$791/100*$E$792*АТС!C367,2)</f>
        <v>69.709999999999994</v>
      </c>
      <c r="F1119" s="35">
        <f>ROUND($F$791/100*$F$792*АТС!C367,2)</f>
        <v>47.47</v>
      </c>
      <c r="G1119" s="35">
        <f>ROUND($G$791/100*$G$792*АТС!C367,2)</f>
        <v>27.79</v>
      </c>
    </row>
    <row r="1120" spans="1:7" x14ac:dyDescent="0.25">
      <c r="A1120" s="251"/>
      <c r="B1120" s="124">
        <f t="shared" si="17"/>
        <v>42565.625</v>
      </c>
      <c r="C1120" s="125">
        <v>15</v>
      </c>
      <c r="D1120" s="35">
        <f>ROUND($D$791/100*$D$792*АТС!$C368,2)</f>
        <v>75.849999999999994</v>
      </c>
      <c r="E1120" s="35">
        <f>ROUND($E$791/100*$E$792*АТС!C368,2)</f>
        <v>69.7</v>
      </c>
      <c r="F1120" s="35">
        <f>ROUND($F$791/100*$F$792*АТС!C368,2)</f>
        <v>47.46</v>
      </c>
      <c r="G1120" s="35">
        <f>ROUND($G$791/100*$G$792*АТС!C368,2)</f>
        <v>27.78</v>
      </c>
    </row>
    <row r="1121" spans="1:7" x14ac:dyDescent="0.25">
      <c r="A1121" s="251"/>
      <c r="B1121" s="122">
        <f t="shared" si="17"/>
        <v>42565.666669999999</v>
      </c>
      <c r="C1121" s="125">
        <v>16</v>
      </c>
      <c r="D1121" s="35">
        <f>ROUND($D$791/100*$D$792*АТС!$C369,2)</f>
        <v>78.37</v>
      </c>
      <c r="E1121" s="35">
        <f>ROUND($E$791/100*$E$792*АТС!C369,2)</f>
        <v>72.02</v>
      </c>
      <c r="F1121" s="35">
        <f>ROUND($F$791/100*$F$792*АТС!C369,2)</f>
        <v>49.04</v>
      </c>
      <c r="G1121" s="35">
        <f>ROUND($G$791/100*$G$792*АТС!C369,2)</f>
        <v>28.71</v>
      </c>
    </row>
    <row r="1122" spans="1:7" x14ac:dyDescent="0.25">
      <c r="A1122" s="251"/>
      <c r="B1122" s="124">
        <f t="shared" si="17"/>
        <v>42565.708330000001</v>
      </c>
      <c r="C1122" s="125">
        <v>17</v>
      </c>
      <c r="D1122" s="35">
        <f>ROUND($D$791/100*$D$792*АТС!$C370,2)</f>
        <v>81.209999999999994</v>
      </c>
      <c r="E1122" s="35">
        <f>ROUND($E$791/100*$E$792*АТС!C370,2)</f>
        <v>74.63</v>
      </c>
      <c r="F1122" s="35">
        <f>ROUND($F$791/100*$F$792*АТС!C370,2)</f>
        <v>50.82</v>
      </c>
      <c r="G1122" s="35">
        <f>ROUND($G$791/100*$G$792*АТС!C370,2)</f>
        <v>29.75</v>
      </c>
    </row>
    <row r="1123" spans="1:7" x14ac:dyDescent="0.25">
      <c r="A1123" s="251"/>
      <c r="B1123" s="122">
        <f t="shared" si="17"/>
        <v>42565.75</v>
      </c>
      <c r="C1123" s="125">
        <v>18</v>
      </c>
      <c r="D1123" s="35">
        <f>ROUND($D$791/100*$D$792*АТС!$C371,2)</f>
        <v>87.51</v>
      </c>
      <c r="E1123" s="35">
        <f>ROUND($E$791/100*$E$792*АТС!C371,2)</f>
        <v>80.42</v>
      </c>
      <c r="F1123" s="35">
        <f>ROUND($F$791/100*$F$792*АТС!C371,2)</f>
        <v>54.76</v>
      </c>
      <c r="G1123" s="35">
        <f>ROUND($G$791/100*$G$792*АТС!C371,2)</f>
        <v>32.06</v>
      </c>
    </row>
    <row r="1124" spans="1:7" x14ac:dyDescent="0.25">
      <c r="A1124" s="251"/>
      <c r="B1124" s="124">
        <f t="shared" si="17"/>
        <v>42565.791669999999</v>
      </c>
      <c r="C1124" s="125">
        <v>19</v>
      </c>
      <c r="D1124" s="35">
        <f>ROUND($D$791/100*$D$792*АТС!$C372,2)</f>
        <v>82.72</v>
      </c>
      <c r="E1124" s="35">
        <f>ROUND($E$791/100*$E$792*АТС!C372,2)</f>
        <v>76.02</v>
      </c>
      <c r="F1124" s="35">
        <f>ROUND($F$791/100*$F$792*АТС!C372,2)</f>
        <v>51.76</v>
      </c>
      <c r="G1124" s="35">
        <f>ROUND($G$791/100*$G$792*АТС!C372,2)</f>
        <v>30.3</v>
      </c>
    </row>
    <row r="1125" spans="1:7" x14ac:dyDescent="0.25">
      <c r="A1125" s="251"/>
      <c r="B1125" s="122">
        <f t="shared" si="17"/>
        <v>42565.833330000001</v>
      </c>
      <c r="C1125" s="125">
        <v>20</v>
      </c>
      <c r="D1125" s="35">
        <f>ROUND($D$791/100*$D$792*АТС!$C373,2)</f>
        <v>70.760000000000005</v>
      </c>
      <c r="E1125" s="35">
        <f>ROUND($E$791/100*$E$792*АТС!C373,2)</f>
        <v>65.03</v>
      </c>
      <c r="F1125" s="35">
        <f>ROUND($F$791/100*$F$792*АТС!C373,2)</f>
        <v>44.28</v>
      </c>
      <c r="G1125" s="35">
        <f>ROUND($G$791/100*$G$792*АТС!C373,2)</f>
        <v>25.92</v>
      </c>
    </row>
    <row r="1126" spans="1:7" x14ac:dyDescent="0.25">
      <c r="A1126" s="251"/>
      <c r="B1126" s="124">
        <f t="shared" si="17"/>
        <v>42565.875</v>
      </c>
      <c r="C1126" s="125">
        <v>21</v>
      </c>
      <c r="D1126" s="35">
        <f>ROUND($D$791/100*$D$792*АТС!$C374,2)</f>
        <v>70.81</v>
      </c>
      <c r="E1126" s="35">
        <f>ROUND($E$791/100*$E$792*АТС!C374,2)</f>
        <v>65.069999999999993</v>
      </c>
      <c r="F1126" s="35">
        <f>ROUND($F$791/100*$F$792*АТС!C374,2)</f>
        <v>44.31</v>
      </c>
      <c r="G1126" s="35">
        <f>ROUND($G$791/100*$G$792*АТС!C374,2)</f>
        <v>25.94</v>
      </c>
    </row>
    <row r="1127" spans="1:7" x14ac:dyDescent="0.25">
      <c r="A1127" s="251"/>
      <c r="B1127" s="122">
        <f t="shared" si="17"/>
        <v>42565.916669999999</v>
      </c>
      <c r="C1127" s="125">
        <v>22</v>
      </c>
      <c r="D1127" s="35">
        <f>ROUND($D$791/100*$D$792*АТС!$C375,2)</f>
        <v>73.209999999999994</v>
      </c>
      <c r="E1127" s="35">
        <f>ROUND($E$791/100*$E$792*АТС!C375,2)</f>
        <v>67.28</v>
      </c>
      <c r="F1127" s="35">
        <f>ROUND($F$791/100*$F$792*АТС!C375,2)</f>
        <v>45.81</v>
      </c>
      <c r="G1127" s="35">
        <f>ROUND($G$791/100*$G$792*АТС!C375,2)</f>
        <v>26.82</v>
      </c>
    </row>
    <row r="1128" spans="1:7" x14ac:dyDescent="0.25">
      <c r="A1128" s="251"/>
      <c r="B1128" s="124">
        <f t="shared" si="17"/>
        <v>42565.958330000001</v>
      </c>
      <c r="C1128" s="125">
        <v>23</v>
      </c>
      <c r="D1128" s="35">
        <f>ROUND($D$791/100*$D$792*АТС!$C376,2)</f>
        <v>80.459999999999994</v>
      </c>
      <c r="E1128" s="35">
        <f>ROUND($E$791/100*$E$792*АТС!C376,2)</f>
        <v>73.930000000000007</v>
      </c>
      <c r="F1128" s="35">
        <f>ROUND($F$791/100*$F$792*АТС!C376,2)</f>
        <v>50.34</v>
      </c>
      <c r="G1128" s="35">
        <f>ROUND($G$791/100*$G$792*АТС!C376,2)</f>
        <v>29.47</v>
      </c>
    </row>
    <row r="1129" spans="1:7" x14ac:dyDescent="0.25">
      <c r="A1129" s="251"/>
      <c r="B1129" s="122">
        <f t="shared" si="17"/>
        <v>42566</v>
      </c>
      <c r="C1129" s="125">
        <v>0</v>
      </c>
      <c r="D1129" s="35">
        <f>ROUND($D$791/100*$D$792*АТС!$C377,2)</f>
        <v>71.3</v>
      </c>
      <c r="E1129" s="35">
        <f>ROUND($E$791/100*$E$792*АТС!C377,2)</f>
        <v>65.52</v>
      </c>
      <c r="F1129" s="35">
        <f>ROUND($F$791/100*$F$792*АТС!C377,2)</f>
        <v>44.62</v>
      </c>
      <c r="G1129" s="35">
        <f>ROUND($G$791/100*$G$792*АТС!C377,2)</f>
        <v>26.12</v>
      </c>
    </row>
    <row r="1130" spans="1:7" x14ac:dyDescent="0.25">
      <c r="A1130" s="251"/>
      <c r="B1130" s="124">
        <f t="shared" si="17"/>
        <v>42566.041669999999</v>
      </c>
      <c r="C1130" s="125">
        <v>1</v>
      </c>
      <c r="D1130" s="35">
        <f>ROUND($D$791/100*$D$792*АТС!$C378,2)</f>
        <v>70.510000000000005</v>
      </c>
      <c r="E1130" s="35">
        <f>ROUND($E$791/100*$E$792*АТС!C378,2)</f>
        <v>64.8</v>
      </c>
      <c r="F1130" s="35">
        <f>ROUND($F$791/100*$F$792*АТС!C378,2)</f>
        <v>44.12</v>
      </c>
      <c r="G1130" s="35">
        <f>ROUND($G$791/100*$G$792*АТС!C378,2)</f>
        <v>25.83</v>
      </c>
    </row>
    <row r="1131" spans="1:7" x14ac:dyDescent="0.25">
      <c r="A1131" s="251"/>
      <c r="B1131" s="122">
        <f t="shared" si="17"/>
        <v>42566.083330000001</v>
      </c>
      <c r="C1131" s="125">
        <v>2</v>
      </c>
      <c r="D1131" s="35">
        <f>ROUND($D$791/100*$D$792*АТС!$C379,2)</f>
        <v>73.599999999999994</v>
      </c>
      <c r="E1131" s="35">
        <f>ROUND($E$791/100*$E$792*АТС!C379,2)</f>
        <v>67.63</v>
      </c>
      <c r="F1131" s="35">
        <f>ROUND($F$791/100*$F$792*АТС!C379,2)</f>
        <v>46.05</v>
      </c>
      <c r="G1131" s="35">
        <f>ROUND($G$791/100*$G$792*АТС!C379,2)</f>
        <v>26.96</v>
      </c>
    </row>
    <row r="1132" spans="1:7" x14ac:dyDescent="0.25">
      <c r="A1132" s="251"/>
      <c r="B1132" s="124">
        <f t="shared" si="17"/>
        <v>42566.125</v>
      </c>
      <c r="C1132" s="125">
        <v>3</v>
      </c>
      <c r="D1132" s="35">
        <f>ROUND($D$791/100*$D$792*АТС!$C380,2)</f>
        <v>80.48</v>
      </c>
      <c r="E1132" s="35">
        <f>ROUND($E$791/100*$E$792*АТС!C380,2)</f>
        <v>73.959999999999994</v>
      </c>
      <c r="F1132" s="35">
        <f>ROUND($F$791/100*$F$792*АТС!C380,2)</f>
        <v>50.36</v>
      </c>
      <c r="G1132" s="35">
        <f>ROUND($G$791/100*$G$792*АТС!C380,2)</f>
        <v>29.48</v>
      </c>
    </row>
    <row r="1133" spans="1:7" x14ac:dyDescent="0.25">
      <c r="A1133" s="251"/>
      <c r="B1133" s="122">
        <f t="shared" si="17"/>
        <v>42566.166669999999</v>
      </c>
      <c r="C1133" s="125">
        <v>4</v>
      </c>
      <c r="D1133" s="35">
        <f>ROUND($D$791/100*$D$792*АТС!$C381,2)</f>
        <v>84.4</v>
      </c>
      <c r="E1133" s="35">
        <f>ROUND($E$791/100*$E$792*АТС!C381,2)</f>
        <v>77.56</v>
      </c>
      <c r="F1133" s="35">
        <f>ROUND($F$791/100*$F$792*АТС!C381,2)</f>
        <v>52.81</v>
      </c>
      <c r="G1133" s="35">
        <f>ROUND($G$791/100*$G$792*АТС!C381,2)</f>
        <v>30.92</v>
      </c>
    </row>
    <row r="1134" spans="1:7" x14ac:dyDescent="0.25">
      <c r="A1134" s="251"/>
      <c r="B1134" s="124">
        <f t="shared" si="17"/>
        <v>42566.208330000001</v>
      </c>
      <c r="C1134" s="125">
        <v>5</v>
      </c>
      <c r="D1134" s="35">
        <f>ROUND($D$791/100*$D$792*АТС!$C382,2)</f>
        <v>84.4</v>
      </c>
      <c r="E1134" s="35">
        <f>ROUND($E$791/100*$E$792*АТС!C382,2)</f>
        <v>77.56</v>
      </c>
      <c r="F1134" s="35">
        <f>ROUND($F$791/100*$F$792*АТС!C382,2)</f>
        <v>52.81</v>
      </c>
      <c r="G1134" s="35">
        <f>ROUND($G$791/100*$G$792*АТС!C382,2)</f>
        <v>30.91</v>
      </c>
    </row>
    <row r="1135" spans="1:7" x14ac:dyDescent="0.25">
      <c r="A1135" s="251"/>
      <c r="B1135" s="122">
        <f t="shared" si="17"/>
        <v>42566.25</v>
      </c>
      <c r="C1135" s="125">
        <v>6</v>
      </c>
      <c r="D1135" s="35">
        <f>ROUND($D$791/100*$D$792*АТС!$C383,2)</f>
        <v>82.41</v>
      </c>
      <c r="E1135" s="35">
        <f>ROUND($E$791/100*$E$792*АТС!C383,2)</f>
        <v>75.73</v>
      </c>
      <c r="F1135" s="35">
        <f>ROUND($F$791/100*$F$792*АТС!C383,2)</f>
        <v>51.57</v>
      </c>
      <c r="G1135" s="35">
        <f>ROUND($G$791/100*$G$792*АТС!C383,2)</f>
        <v>30.19</v>
      </c>
    </row>
    <row r="1136" spans="1:7" x14ac:dyDescent="0.25">
      <c r="A1136" s="251"/>
      <c r="B1136" s="124">
        <f t="shared" si="17"/>
        <v>42566.291669999999</v>
      </c>
      <c r="C1136" s="125">
        <v>7</v>
      </c>
      <c r="D1136" s="35">
        <f>ROUND($D$791/100*$D$792*АТС!$C384,2)</f>
        <v>120.43</v>
      </c>
      <c r="E1136" s="35">
        <f>ROUND($E$791/100*$E$792*АТС!C384,2)</f>
        <v>110.67</v>
      </c>
      <c r="F1136" s="35">
        <f>ROUND($F$791/100*$F$792*АТС!C384,2)</f>
        <v>75.36</v>
      </c>
      <c r="G1136" s="35">
        <f>ROUND($G$791/100*$G$792*АТС!C384,2)</f>
        <v>44.11</v>
      </c>
    </row>
    <row r="1137" spans="1:7" x14ac:dyDescent="0.25">
      <c r="A1137" s="251"/>
      <c r="B1137" s="122">
        <f t="shared" si="17"/>
        <v>42566.333330000001</v>
      </c>
      <c r="C1137" s="125">
        <v>8</v>
      </c>
      <c r="D1137" s="35">
        <f>ROUND($D$791/100*$D$792*АТС!$C385,2)</f>
        <v>96.46</v>
      </c>
      <c r="E1137" s="35">
        <f>ROUND($E$791/100*$E$792*АТС!C385,2)</f>
        <v>88.64</v>
      </c>
      <c r="F1137" s="35">
        <f>ROUND($F$791/100*$F$792*АТС!C385,2)</f>
        <v>60.36</v>
      </c>
      <c r="G1137" s="35">
        <f>ROUND($G$791/100*$G$792*АТС!C385,2)</f>
        <v>35.33</v>
      </c>
    </row>
    <row r="1138" spans="1:7" x14ac:dyDescent="0.25">
      <c r="A1138" s="251"/>
      <c r="B1138" s="124">
        <f t="shared" ref="B1138:B1201" si="18">B1114+1</f>
        <v>42566.375</v>
      </c>
      <c r="C1138" s="125">
        <v>9</v>
      </c>
      <c r="D1138" s="35">
        <f>ROUND($D$791/100*$D$792*АТС!$C386,2)</f>
        <v>79.11</v>
      </c>
      <c r="E1138" s="35">
        <f>ROUND($E$791/100*$E$792*АТС!C386,2)</f>
        <v>72.7</v>
      </c>
      <c r="F1138" s="35">
        <f>ROUND($F$791/100*$F$792*АТС!C386,2)</f>
        <v>49.5</v>
      </c>
      <c r="G1138" s="35">
        <f>ROUND($G$791/100*$G$792*АТС!C386,2)</f>
        <v>28.98</v>
      </c>
    </row>
    <row r="1139" spans="1:7" x14ac:dyDescent="0.25">
      <c r="A1139" s="251"/>
      <c r="B1139" s="122">
        <f t="shared" si="18"/>
        <v>42566.416669999999</v>
      </c>
      <c r="C1139" s="125">
        <v>10</v>
      </c>
      <c r="D1139" s="35">
        <f>ROUND($D$791/100*$D$792*АТС!$C387,2)</f>
        <v>71.400000000000006</v>
      </c>
      <c r="E1139" s="35">
        <f>ROUND($E$791/100*$E$792*АТС!C387,2)</f>
        <v>65.61</v>
      </c>
      <c r="F1139" s="35">
        <f>ROUND($F$791/100*$F$792*АТС!C387,2)</f>
        <v>44.68</v>
      </c>
      <c r="G1139" s="35">
        <f>ROUND($G$791/100*$G$792*АТС!C387,2)</f>
        <v>26.15</v>
      </c>
    </row>
    <row r="1140" spans="1:7" x14ac:dyDescent="0.25">
      <c r="A1140" s="251"/>
      <c r="B1140" s="124">
        <f t="shared" si="18"/>
        <v>42566.458330000001</v>
      </c>
      <c r="C1140" s="125">
        <v>11</v>
      </c>
      <c r="D1140" s="35">
        <f>ROUND($D$791/100*$D$792*АТС!$C388,2)</f>
        <v>72.209999999999994</v>
      </c>
      <c r="E1140" s="35">
        <f>ROUND($E$791/100*$E$792*АТС!C388,2)</f>
        <v>66.349999999999994</v>
      </c>
      <c r="F1140" s="35">
        <f>ROUND($F$791/100*$F$792*АТС!C388,2)</f>
        <v>45.18</v>
      </c>
      <c r="G1140" s="35">
        <f>ROUND($G$791/100*$G$792*АТС!C388,2)</f>
        <v>26.45</v>
      </c>
    </row>
    <row r="1141" spans="1:7" x14ac:dyDescent="0.25">
      <c r="A1141" s="251"/>
      <c r="B1141" s="122">
        <f t="shared" si="18"/>
        <v>42566.5</v>
      </c>
      <c r="C1141" s="125">
        <v>12</v>
      </c>
      <c r="D1141" s="35">
        <f>ROUND($D$791/100*$D$792*АТС!$C389,2)</f>
        <v>72.23</v>
      </c>
      <c r="E1141" s="35">
        <f>ROUND($E$791/100*$E$792*АТС!C389,2)</f>
        <v>66.38</v>
      </c>
      <c r="F1141" s="35">
        <f>ROUND($F$791/100*$F$792*АТС!C389,2)</f>
        <v>45.2</v>
      </c>
      <c r="G1141" s="35">
        <f>ROUND($G$791/100*$G$792*АТС!C389,2)</f>
        <v>26.46</v>
      </c>
    </row>
    <row r="1142" spans="1:7" x14ac:dyDescent="0.25">
      <c r="A1142" s="251"/>
      <c r="B1142" s="124">
        <f t="shared" si="18"/>
        <v>42566.541669999999</v>
      </c>
      <c r="C1142" s="125">
        <v>13</v>
      </c>
      <c r="D1142" s="35">
        <f>ROUND($D$791/100*$D$792*АТС!$C390,2)</f>
        <v>72.239999999999995</v>
      </c>
      <c r="E1142" s="35">
        <f>ROUND($E$791/100*$E$792*АТС!C390,2)</f>
        <v>66.38</v>
      </c>
      <c r="F1142" s="35">
        <f>ROUND($F$791/100*$F$792*АТС!C390,2)</f>
        <v>45.2</v>
      </c>
      <c r="G1142" s="35">
        <f>ROUND($G$791/100*$G$792*АТС!C390,2)</f>
        <v>26.46</v>
      </c>
    </row>
    <row r="1143" spans="1:7" x14ac:dyDescent="0.25">
      <c r="A1143" s="251"/>
      <c r="B1143" s="122">
        <f t="shared" si="18"/>
        <v>42566.583330000001</v>
      </c>
      <c r="C1143" s="125">
        <v>14</v>
      </c>
      <c r="D1143" s="35">
        <f>ROUND($D$791/100*$D$792*АТС!$C391,2)</f>
        <v>72.22</v>
      </c>
      <c r="E1143" s="35">
        <f>ROUND($E$791/100*$E$792*АТС!C391,2)</f>
        <v>66.37</v>
      </c>
      <c r="F1143" s="35">
        <f>ROUND($F$791/100*$F$792*АТС!C391,2)</f>
        <v>45.19</v>
      </c>
      <c r="G1143" s="35">
        <f>ROUND($G$791/100*$G$792*АТС!C391,2)</f>
        <v>26.46</v>
      </c>
    </row>
    <row r="1144" spans="1:7" x14ac:dyDescent="0.25">
      <c r="A1144" s="251"/>
      <c r="B1144" s="124">
        <f t="shared" si="18"/>
        <v>42566.625</v>
      </c>
      <c r="C1144" s="125">
        <v>15</v>
      </c>
      <c r="D1144" s="35">
        <f>ROUND($D$791/100*$D$792*АТС!$C392,2)</f>
        <v>72.239999999999995</v>
      </c>
      <c r="E1144" s="35">
        <f>ROUND($E$791/100*$E$792*АТС!C392,2)</f>
        <v>66.39</v>
      </c>
      <c r="F1144" s="35">
        <f>ROUND($F$791/100*$F$792*АТС!C392,2)</f>
        <v>45.2</v>
      </c>
      <c r="G1144" s="35">
        <f>ROUND($G$791/100*$G$792*АТС!C392,2)</f>
        <v>26.46</v>
      </c>
    </row>
    <row r="1145" spans="1:7" x14ac:dyDescent="0.25">
      <c r="A1145" s="251"/>
      <c r="B1145" s="122">
        <f t="shared" si="18"/>
        <v>42566.666669999999</v>
      </c>
      <c r="C1145" s="125">
        <v>16</v>
      </c>
      <c r="D1145" s="35">
        <f>ROUND($D$791/100*$D$792*АТС!$C393,2)</f>
        <v>74.459999999999994</v>
      </c>
      <c r="E1145" s="35">
        <f>ROUND($E$791/100*$E$792*АТС!C393,2)</f>
        <v>68.42</v>
      </c>
      <c r="F1145" s="35">
        <f>ROUND($F$791/100*$F$792*АТС!C393,2)</f>
        <v>46.59</v>
      </c>
      <c r="G1145" s="35">
        <f>ROUND($G$791/100*$G$792*АТС!C393,2)</f>
        <v>27.27</v>
      </c>
    </row>
    <row r="1146" spans="1:7" x14ac:dyDescent="0.25">
      <c r="A1146" s="251"/>
      <c r="B1146" s="124">
        <f t="shared" si="18"/>
        <v>42566.708330000001</v>
      </c>
      <c r="C1146" s="125">
        <v>17</v>
      </c>
      <c r="D1146" s="35">
        <f>ROUND($D$791/100*$D$792*АТС!$C394,2)</f>
        <v>81.22</v>
      </c>
      <c r="E1146" s="35">
        <f>ROUND($E$791/100*$E$792*АТС!C394,2)</f>
        <v>74.63</v>
      </c>
      <c r="F1146" s="35">
        <f>ROUND($F$791/100*$F$792*АТС!C394,2)</f>
        <v>50.82</v>
      </c>
      <c r="G1146" s="35">
        <f>ROUND($G$791/100*$G$792*АТС!C394,2)</f>
        <v>29.75</v>
      </c>
    </row>
    <row r="1147" spans="1:7" x14ac:dyDescent="0.25">
      <c r="A1147" s="251"/>
      <c r="B1147" s="122">
        <f t="shared" si="18"/>
        <v>42566.75</v>
      </c>
      <c r="C1147" s="125">
        <v>18</v>
      </c>
      <c r="D1147" s="35">
        <f>ROUND($D$791/100*$D$792*АТС!$C395,2)</f>
        <v>81.22</v>
      </c>
      <c r="E1147" s="35">
        <f>ROUND($E$791/100*$E$792*АТС!C395,2)</f>
        <v>74.63</v>
      </c>
      <c r="F1147" s="35">
        <f>ROUND($F$791/100*$F$792*АТС!C395,2)</f>
        <v>50.82</v>
      </c>
      <c r="G1147" s="35">
        <f>ROUND($G$791/100*$G$792*АТС!C395,2)</f>
        <v>29.75</v>
      </c>
    </row>
    <row r="1148" spans="1:7" x14ac:dyDescent="0.25">
      <c r="A1148" s="251"/>
      <c r="B1148" s="124">
        <f t="shared" si="18"/>
        <v>42566.791669999999</v>
      </c>
      <c r="C1148" s="125">
        <v>19</v>
      </c>
      <c r="D1148" s="35">
        <f>ROUND($D$791/100*$D$792*АТС!$C396,2)</f>
        <v>82.71</v>
      </c>
      <c r="E1148" s="35">
        <f>ROUND($E$791/100*$E$792*АТС!C396,2)</f>
        <v>76.010000000000005</v>
      </c>
      <c r="F1148" s="35">
        <f>ROUND($F$791/100*$F$792*АТС!C396,2)</f>
        <v>51.76</v>
      </c>
      <c r="G1148" s="35">
        <f>ROUND($G$791/100*$G$792*АТС!C396,2)</f>
        <v>30.3</v>
      </c>
    </row>
    <row r="1149" spans="1:7" x14ac:dyDescent="0.25">
      <c r="A1149" s="251"/>
      <c r="B1149" s="122">
        <f t="shared" si="18"/>
        <v>42566.833330000001</v>
      </c>
      <c r="C1149" s="125">
        <v>20</v>
      </c>
      <c r="D1149" s="35">
        <f>ROUND($D$791/100*$D$792*АТС!$C397,2)</f>
        <v>70.81</v>
      </c>
      <c r="E1149" s="35">
        <f>ROUND($E$791/100*$E$792*АТС!C397,2)</f>
        <v>65.069999999999993</v>
      </c>
      <c r="F1149" s="35">
        <f>ROUND($F$791/100*$F$792*АТС!C397,2)</f>
        <v>44.31</v>
      </c>
      <c r="G1149" s="35">
        <f>ROUND($G$791/100*$G$792*АТС!C397,2)</f>
        <v>25.94</v>
      </c>
    </row>
    <row r="1150" spans="1:7" x14ac:dyDescent="0.25">
      <c r="A1150" s="251"/>
      <c r="B1150" s="124">
        <f t="shared" si="18"/>
        <v>42566.875</v>
      </c>
      <c r="C1150" s="125">
        <v>21</v>
      </c>
      <c r="D1150" s="35">
        <f>ROUND($D$791/100*$D$792*АТС!$C398,2)</f>
        <v>73.680000000000007</v>
      </c>
      <c r="E1150" s="35">
        <f>ROUND($E$791/100*$E$792*АТС!C398,2)</f>
        <v>67.709999999999994</v>
      </c>
      <c r="F1150" s="35">
        <f>ROUND($F$791/100*$F$792*АТС!C398,2)</f>
        <v>46.1</v>
      </c>
      <c r="G1150" s="35">
        <f>ROUND($G$791/100*$G$792*АТС!C398,2)</f>
        <v>26.99</v>
      </c>
    </row>
    <row r="1151" spans="1:7" x14ac:dyDescent="0.25">
      <c r="A1151" s="251"/>
      <c r="B1151" s="122">
        <f t="shared" si="18"/>
        <v>42566.916669999999</v>
      </c>
      <c r="C1151" s="125">
        <v>22</v>
      </c>
      <c r="D1151" s="35">
        <f>ROUND($D$791/100*$D$792*АТС!$C399,2)</f>
        <v>73.22</v>
      </c>
      <c r="E1151" s="35">
        <f>ROUND($E$791/100*$E$792*АТС!C399,2)</f>
        <v>67.290000000000006</v>
      </c>
      <c r="F1151" s="35">
        <f>ROUND($F$791/100*$F$792*АТС!C399,2)</f>
        <v>45.82</v>
      </c>
      <c r="G1151" s="35">
        <f>ROUND($G$791/100*$G$792*АТС!C399,2)</f>
        <v>26.82</v>
      </c>
    </row>
    <row r="1152" spans="1:7" x14ac:dyDescent="0.25">
      <c r="A1152" s="251"/>
      <c r="B1152" s="124">
        <f t="shared" si="18"/>
        <v>42566.958330000001</v>
      </c>
      <c r="C1152" s="125">
        <v>23</v>
      </c>
      <c r="D1152" s="35">
        <f>ROUND($D$791/100*$D$792*АТС!$C400,2)</f>
        <v>81.61</v>
      </c>
      <c r="E1152" s="35">
        <f>ROUND($E$791/100*$E$792*АТС!C400,2)</f>
        <v>75</v>
      </c>
      <c r="F1152" s="35">
        <f>ROUND($F$791/100*$F$792*АТС!C400,2)</f>
        <v>51.07</v>
      </c>
      <c r="G1152" s="35">
        <f>ROUND($G$791/100*$G$792*АТС!C400,2)</f>
        <v>29.9</v>
      </c>
    </row>
    <row r="1153" spans="1:7" x14ac:dyDescent="0.25">
      <c r="A1153" s="251"/>
      <c r="B1153" s="122">
        <f t="shared" si="18"/>
        <v>42567</v>
      </c>
      <c r="C1153" s="125">
        <v>0</v>
      </c>
      <c r="D1153" s="35">
        <f>ROUND($D$791/100*$D$792*АТС!$C401,2)</f>
        <v>74.790000000000006</v>
      </c>
      <c r="E1153" s="35">
        <f>ROUND($E$791/100*$E$792*АТС!C401,2)</f>
        <v>68.72</v>
      </c>
      <c r="F1153" s="35">
        <f>ROUND($F$791/100*$F$792*АТС!C401,2)</f>
        <v>46.8</v>
      </c>
      <c r="G1153" s="35">
        <f>ROUND($G$791/100*$G$792*АТС!C401,2)</f>
        <v>27.39</v>
      </c>
    </row>
    <row r="1154" spans="1:7" x14ac:dyDescent="0.25">
      <c r="A1154" s="251"/>
      <c r="B1154" s="124">
        <f t="shared" si="18"/>
        <v>42567.041669999999</v>
      </c>
      <c r="C1154" s="125">
        <v>1</v>
      </c>
      <c r="D1154" s="35">
        <f>ROUND($D$791/100*$D$792*АТС!$C402,2)</f>
        <v>71.11</v>
      </c>
      <c r="E1154" s="35">
        <f>ROUND($E$791/100*$E$792*АТС!C402,2)</f>
        <v>65.349999999999994</v>
      </c>
      <c r="F1154" s="35">
        <f>ROUND($F$791/100*$F$792*АТС!C402,2)</f>
        <v>44.5</v>
      </c>
      <c r="G1154" s="35">
        <f>ROUND($G$791/100*$G$792*АТС!C402,2)</f>
        <v>26.05</v>
      </c>
    </row>
    <row r="1155" spans="1:7" x14ac:dyDescent="0.25">
      <c r="A1155" s="251"/>
      <c r="B1155" s="122">
        <f t="shared" si="18"/>
        <v>42567.083330000001</v>
      </c>
      <c r="C1155" s="125">
        <v>2</v>
      </c>
      <c r="D1155" s="35">
        <f>ROUND($D$791/100*$D$792*АТС!$C403,2)</f>
        <v>70.25</v>
      </c>
      <c r="E1155" s="35">
        <f>ROUND($E$791/100*$E$792*АТС!C403,2)</f>
        <v>64.56</v>
      </c>
      <c r="F1155" s="35">
        <f>ROUND($F$791/100*$F$792*АТС!C403,2)</f>
        <v>43.96</v>
      </c>
      <c r="G1155" s="35">
        <f>ROUND($G$791/100*$G$792*АТС!C403,2)</f>
        <v>25.73</v>
      </c>
    </row>
    <row r="1156" spans="1:7" x14ac:dyDescent="0.25">
      <c r="A1156" s="251"/>
      <c r="B1156" s="124">
        <f t="shared" si="18"/>
        <v>42567.125</v>
      </c>
      <c r="C1156" s="125">
        <v>3</v>
      </c>
      <c r="D1156" s="35">
        <f>ROUND($D$791/100*$D$792*АТС!$C404,2)</f>
        <v>71.78</v>
      </c>
      <c r="E1156" s="35">
        <f>ROUND($E$791/100*$E$792*АТС!C404,2)</f>
        <v>65.959999999999994</v>
      </c>
      <c r="F1156" s="35">
        <f>ROUND($F$791/100*$F$792*АТС!C404,2)</f>
        <v>44.92</v>
      </c>
      <c r="G1156" s="35">
        <f>ROUND($G$791/100*$G$792*АТС!C404,2)</f>
        <v>26.29</v>
      </c>
    </row>
    <row r="1157" spans="1:7" x14ac:dyDescent="0.25">
      <c r="A1157" s="251"/>
      <c r="B1157" s="122">
        <f t="shared" si="18"/>
        <v>42567.166669999999</v>
      </c>
      <c r="C1157" s="125">
        <v>4</v>
      </c>
      <c r="D1157" s="35">
        <f>ROUND($D$791/100*$D$792*АТС!$C405,2)</f>
        <v>77.290000000000006</v>
      </c>
      <c r="E1157" s="35">
        <f>ROUND($E$791/100*$E$792*АТС!C405,2)</f>
        <v>71.02</v>
      </c>
      <c r="F1157" s="35">
        <f>ROUND($F$791/100*$F$792*АТС!C405,2)</f>
        <v>48.36</v>
      </c>
      <c r="G1157" s="35">
        <f>ROUND($G$791/100*$G$792*АТС!C405,2)</f>
        <v>28.31</v>
      </c>
    </row>
    <row r="1158" spans="1:7" x14ac:dyDescent="0.25">
      <c r="A1158" s="251"/>
      <c r="B1158" s="124">
        <f t="shared" si="18"/>
        <v>42567.208330000001</v>
      </c>
      <c r="C1158" s="125">
        <v>5</v>
      </c>
      <c r="D1158" s="35">
        <f>ROUND($D$791/100*$D$792*АТС!$C406,2)</f>
        <v>81.599999999999994</v>
      </c>
      <c r="E1158" s="35">
        <f>ROUND($E$791/100*$E$792*АТС!C406,2)</f>
        <v>74.98</v>
      </c>
      <c r="F1158" s="35">
        <f>ROUND($F$791/100*$F$792*АТС!C406,2)</f>
        <v>51.06</v>
      </c>
      <c r="G1158" s="35">
        <f>ROUND($G$791/100*$G$792*АТС!C406,2)</f>
        <v>29.89</v>
      </c>
    </row>
    <row r="1159" spans="1:7" x14ac:dyDescent="0.25">
      <c r="A1159" s="251"/>
      <c r="B1159" s="122">
        <f t="shared" si="18"/>
        <v>42567.25</v>
      </c>
      <c r="C1159" s="125">
        <v>6</v>
      </c>
      <c r="D1159" s="35">
        <f>ROUND($D$791/100*$D$792*АТС!$C407,2)</f>
        <v>77.38</v>
      </c>
      <c r="E1159" s="35">
        <f>ROUND($E$791/100*$E$792*АТС!C407,2)</f>
        <v>71.11</v>
      </c>
      <c r="F1159" s="35">
        <f>ROUND($F$791/100*$F$792*АТС!C407,2)</f>
        <v>48.42</v>
      </c>
      <c r="G1159" s="35">
        <f>ROUND($G$791/100*$G$792*АТС!C407,2)</f>
        <v>28.34</v>
      </c>
    </row>
    <row r="1160" spans="1:7" x14ac:dyDescent="0.25">
      <c r="A1160" s="251"/>
      <c r="B1160" s="124">
        <f t="shared" si="18"/>
        <v>42567.291669999999</v>
      </c>
      <c r="C1160" s="125">
        <v>7</v>
      </c>
      <c r="D1160" s="35">
        <f>ROUND($D$791/100*$D$792*АТС!$C408,2)</f>
        <v>72.599999999999994</v>
      </c>
      <c r="E1160" s="35">
        <f>ROUND($E$791/100*$E$792*АТС!C408,2)</f>
        <v>66.709999999999994</v>
      </c>
      <c r="F1160" s="35">
        <f>ROUND($F$791/100*$F$792*АТС!C408,2)</f>
        <v>45.43</v>
      </c>
      <c r="G1160" s="35">
        <f>ROUND($G$791/100*$G$792*АТС!C408,2)</f>
        <v>26.59</v>
      </c>
    </row>
    <row r="1161" spans="1:7" x14ac:dyDescent="0.25">
      <c r="A1161" s="251"/>
      <c r="B1161" s="122">
        <f t="shared" si="18"/>
        <v>42567.333330000001</v>
      </c>
      <c r="C1161" s="125">
        <v>8</v>
      </c>
      <c r="D1161" s="35">
        <f>ROUND($D$791/100*$D$792*АТС!$C409,2)</f>
        <v>103.33</v>
      </c>
      <c r="E1161" s="35">
        <f>ROUND($E$791/100*$E$792*АТС!C409,2)</f>
        <v>94.95</v>
      </c>
      <c r="F1161" s="35">
        <f>ROUND($F$791/100*$F$792*АТС!C409,2)</f>
        <v>64.66</v>
      </c>
      <c r="G1161" s="35">
        <f>ROUND($G$791/100*$G$792*АТС!C409,2)</f>
        <v>37.85</v>
      </c>
    </row>
    <row r="1162" spans="1:7" x14ac:dyDescent="0.25">
      <c r="A1162" s="251"/>
      <c r="B1162" s="124">
        <f t="shared" si="18"/>
        <v>42567.375</v>
      </c>
      <c r="C1162" s="125">
        <v>9</v>
      </c>
      <c r="D1162" s="35">
        <f>ROUND($D$791/100*$D$792*АТС!$C410,2)</f>
        <v>87.72</v>
      </c>
      <c r="E1162" s="35">
        <f>ROUND($E$791/100*$E$792*АТС!C410,2)</f>
        <v>80.61</v>
      </c>
      <c r="F1162" s="35">
        <f>ROUND($F$791/100*$F$792*АТС!C410,2)</f>
        <v>54.89</v>
      </c>
      <c r="G1162" s="35">
        <f>ROUND($G$791/100*$G$792*АТС!C410,2)</f>
        <v>32.130000000000003</v>
      </c>
    </row>
    <row r="1163" spans="1:7" x14ac:dyDescent="0.25">
      <c r="A1163" s="251"/>
      <c r="B1163" s="122">
        <f t="shared" si="18"/>
        <v>42567.416669999999</v>
      </c>
      <c r="C1163" s="125">
        <v>10</v>
      </c>
      <c r="D1163" s="35">
        <f>ROUND($D$791/100*$D$792*АТС!$C411,2)</f>
        <v>81.91</v>
      </c>
      <c r="E1163" s="35">
        <f>ROUND($E$791/100*$E$792*АТС!C411,2)</f>
        <v>75.28</v>
      </c>
      <c r="F1163" s="35">
        <f>ROUND($F$791/100*$F$792*АТС!C411,2)</f>
        <v>51.26</v>
      </c>
      <c r="G1163" s="35">
        <f>ROUND($G$791/100*$G$792*АТС!C411,2)</f>
        <v>30.01</v>
      </c>
    </row>
    <row r="1164" spans="1:7" x14ac:dyDescent="0.25">
      <c r="A1164" s="251"/>
      <c r="B1164" s="124">
        <f t="shared" si="18"/>
        <v>42567.458330000001</v>
      </c>
      <c r="C1164" s="125">
        <v>11</v>
      </c>
      <c r="D1164" s="35">
        <f>ROUND($D$791/100*$D$792*АТС!$C412,2)</f>
        <v>80.13</v>
      </c>
      <c r="E1164" s="35">
        <f>ROUND($E$791/100*$E$792*АТС!C412,2)</f>
        <v>73.64</v>
      </c>
      <c r="F1164" s="35">
        <f>ROUND($F$791/100*$F$792*АТС!C412,2)</f>
        <v>50.14</v>
      </c>
      <c r="G1164" s="35">
        <f>ROUND($G$791/100*$G$792*АТС!C412,2)</f>
        <v>29.35</v>
      </c>
    </row>
    <row r="1165" spans="1:7" x14ac:dyDescent="0.25">
      <c r="A1165" s="251"/>
      <c r="B1165" s="122">
        <f t="shared" si="18"/>
        <v>42567.5</v>
      </c>
      <c r="C1165" s="125">
        <v>12</v>
      </c>
      <c r="D1165" s="35">
        <f>ROUND($D$791/100*$D$792*АТС!$C413,2)</f>
        <v>80.13</v>
      </c>
      <c r="E1165" s="35">
        <f>ROUND($E$791/100*$E$792*АТС!C413,2)</f>
        <v>73.64</v>
      </c>
      <c r="F1165" s="35">
        <f>ROUND($F$791/100*$F$792*АТС!C413,2)</f>
        <v>50.14</v>
      </c>
      <c r="G1165" s="35">
        <f>ROUND($G$791/100*$G$792*АТС!C413,2)</f>
        <v>29.35</v>
      </c>
    </row>
    <row r="1166" spans="1:7" x14ac:dyDescent="0.25">
      <c r="A1166" s="251"/>
      <c r="B1166" s="124">
        <f t="shared" si="18"/>
        <v>42567.541669999999</v>
      </c>
      <c r="C1166" s="125">
        <v>13</v>
      </c>
      <c r="D1166" s="35">
        <f>ROUND($D$791/100*$D$792*АТС!$C414,2)</f>
        <v>80.13</v>
      </c>
      <c r="E1166" s="35">
        <f>ROUND($E$791/100*$E$792*АТС!C414,2)</f>
        <v>73.63</v>
      </c>
      <c r="F1166" s="35">
        <f>ROUND($F$791/100*$F$792*АТС!C414,2)</f>
        <v>50.14</v>
      </c>
      <c r="G1166" s="35">
        <f>ROUND($G$791/100*$G$792*АТС!C414,2)</f>
        <v>29.35</v>
      </c>
    </row>
    <row r="1167" spans="1:7" x14ac:dyDescent="0.25">
      <c r="A1167" s="251"/>
      <c r="B1167" s="122">
        <f t="shared" si="18"/>
        <v>42567.583330000001</v>
      </c>
      <c r="C1167" s="125">
        <v>14</v>
      </c>
      <c r="D1167" s="35">
        <f>ROUND($D$791/100*$D$792*АТС!$C415,2)</f>
        <v>80.13</v>
      </c>
      <c r="E1167" s="35">
        <f>ROUND($E$791/100*$E$792*АТС!C415,2)</f>
        <v>73.63</v>
      </c>
      <c r="F1167" s="35">
        <f>ROUND($F$791/100*$F$792*АТС!C415,2)</f>
        <v>50.14</v>
      </c>
      <c r="G1167" s="35">
        <f>ROUND($G$791/100*$G$792*АТС!C415,2)</f>
        <v>29.35</v>
      </c>
    </row>
    <row r="1168" spans="1:7" x14ac:dyDescent="0.25">
      <c r="A1168" s="251"/>
      <c r="B1168" s="124">
        <f t="shared" si="18"/>
        <v>42567.625</v>
      </c>
      <c r="C1168" s="125">
        <v>15</v>
      </c>
      <c r="D1168" s="35">
        <f>ROUND($D$791/100*$D$792*АТС!$C416,2)</f>
        <v>78.41</v>
      </c>
      <c r="E1168" s="35">
        <f>ROUND($E$791/100*$E$792*АТС!C416,2)</f>
        <v>72.06</v>
      </c>
      <c r="F1168" s="35">
        <f>ROUND($F$791/100*$F$792*АТС!C416,2)</f>
        <v>49.07</v>
      </c>
      <c r="G1168" s="35">
        <f>ROUND($G$791/100*$G$792*АТС!C416,2)</f>
        <v>28.72</v>
      </c>
    </row>
    <row r="1169" spans="1:7" x14ac:dyDescent="0.25">
      <c r="A1169" s="251"/>
      <c r="B1169" s="122">
        <f t="shared" si="18"/>
        <v>42567.666669999999</v>
      </c>
      <c r="C1169" s="125">
        <v>16</v>
      </c>
      <c r="D1169" s="35">
        <f>ROUND($D$791/100*$D$792*АТС!$C417,2)</f>
        <v>78.39</v>
      </c>
      <c r="E1169" s="35">
        <f>ROUND($E$791/100*$E$792*АТС!C417,2)</f>
        <v>72.040000000000006</v>
      </c>
      <c r="F1169" s="35">
        <f>ROUND($F$791/100*$F$792*АТС!C417,2)</f>
        <v>49.05</v>
      </c>
      <c r="G1169" s="35">
        <f>ROUND($G$791/100*$G$792*АТС!C417,2)</f>
        <v>28.72</v>
      </c>
    </row>
    <row r="1170" spans="1:7" x14ac:dyDescent="0.25">
      <c r="A1170" s="251"/>
      <c r="B1170" s="124">
        <f t="shared" si="18"/>
        <v>42567.708330000001</v>
      </c>
      <c r="C1170" s="125">
        <v>17</v>
      </c>
      <c r="D1170" s="35">
        <f>ROUND($D$791/100*$D$792*АТС!$C418,2)</f>
        <v>76.78</v>
      </c>
      <c r="E1170" s="35">
        <f>ROUND($E$791/100*$E$792*АТС!C418,2)</f>
        <v>70.55</v>
      </c>
      <c r="F1170" s="35">
        <f>ROUND($F$791/100*$F$792*АТС!C418,2)</f>
        <v>48.04</v>
      </c>
      <c r="G1170" s="35">
        <f>ROUND($G$791/100*$G$792*АТС!C418,2)</f>
        <v>28.12</v>
      </c>
    </row>
    <row r="1171" spans="1:7" x14ac:dyDescent="0.25">
      <c r="A1171" s="251"/>
      <c r="B1171" s="122">
        <f t="shared" si="18"/>
        <v>42567.75</v>
      </c>
      <c r="C1171" s="125">
        <v>18</v>
      </c>
      <c r="D1171" s="35">
        <f>ROUND($D$791/100*$D$792*АТС!$C419,2)</f>
        <v>76.78</v>
      </c>
      <c r="E1171" s="35">
        <f>ROUND($E$791/100*$E$792*АТС!C419,2)</f>
        <v>70.56</v>
      </c>
      <c r="F1171" s="35">
        <f>ROUND($F$791/100*$F$792*АТС!C419,2)</f>
        <v>48.04</v>
      </c>
      <c r="G1171" s="35">
        <f>ROUND($G$791/100*$G$792*АТС!C419,2)</f>
        <v>28.12</v>
      </c>
    </row>
    <row r="1172" spans="1:7" x14ac:dyDescent="0.25">
      <c r="A1172" s="251"/>
      <c r="B1172" s="124">
        <f t="shared" si="18"/>
        <v>42567.791669999999</v>
      </c>
      <c r="C1172" s="125">
        <v>19</v>
      </c>
      <c r="D1172" s="35">
        <f>ROUND($D$791/100*$D$792*АТС!$C420,2)</f>
        <v>78.459999999999994</v>
      </c>
      <c r="E1172" s="35">
        <f>ROUND($E$791/100*$E$792*АТС!C420,2)</f>
        <v>72.099999999999994</v>
      </c>
      <c r="F1172" s="35">
        <f>ROUND($F$791/100*$F$792*АТС!C420,2)</f>
        <v>49.09</v>
      </c>
      <c r="G1172" s="35">
        <f>ROUND($G$791/100*$G$792*АТС!C420,2)</f>
        <v>28.74</v>
      </c>
    </row>
    <row r="1173" spans="1:7" x14ac:dyDescent="0.25">
      <c r="A1173" s="251"/>
      <c r="B1173" s="122">
        <f t="shared" si="18"/>
        <v>42567.833330000001</v>
      </c>
      <c r="C1173" s="125">
        <v>20</v>
      </c>
      <c r="D1173" s="35">
        <f>ROUND($D$791/100*$D$792*АТС!$C421,2)</f>
        <v>75.73</v>
      </c>
      <c r="E1173" s="35">
        <f>ROUND($E$791/100*$E$792*АТС!C421,2)</f>
        <v>69.59</v>
      </c>
      <c r="F1173" s="35">
        <f>ROUND($F$791/100*$F$792*АТС!C421,2)</f>
        <v>47.38</v>
      </c>
      <c r="G1173" s="35">
        <f>ROUND($G$791/100*$G$792*АТС!C421,2)</f>
        <v>27.74</v>
      </c>
    </row>
    <row r="1174" spans="1:7" x14ac:dyDescent="0.25">
      <c r="A1174" s="251"/>
      <c r="B1174" s="124">
        <f t="shared" si="18"/>
        <v>42567.875</v>
      </c>
      <c r="C1174" s="125">
        <v>21</v>
      </c>
      <c r="D1174" s="35">
        <f>ROUND($D$791/100*$D$792*АТС!$C422,2)</f>
        <v>79.11</v>
      </c>
      <c r="E1174" s="35">
        <f>ROUND($E$791/100*$E$792*АТС!C422,2)</f>
        <v>72.7</v>
      </c>
      <c r="F1174" s="35">
        <f>ROUND($F$791/100*$F$792*АТС!C422,2)</f>
        <v>49.5</v>
      </c>
      <c r="G1174" s="35">
        <f>ROUND($G$791/100*$G$792*АТС!C422,2)</f>
        <v>28.98</v>
      </c>
    </row>
    <row r="1175" spans="1:7" x14ac:dyDescent="0.25">
      <c r="A1175" s="251"/>
      <c r="B1175" s="122">
        <f t="shared" si="18"/>
        <v>42567.916669999999</v>
      </c>
      <c r="C1175" s="125">
        <v>22</v>
      </c>
      <c r="D1175" s="35">
        <f>ROUND($D$791/100*$D$792*АТС!$C423,2)</f>
        <v>74.150000000000006</v>
      </c>
      <c r="E1175" s="35">
        <f>ROUND($E$791/100*$E$792*АТС!C423,2)</f>
        <v>68.14</v>
      </c>
      <c r="F1175" s="35">
        <f>ROUND($F$791/100*$F$792*АТС!C423,2)</f>
        <v>46.4</v>
      </c>
      <c r="G1175" s="35">
        <f>ROUND($G$791/100*$G$792*АТС!C423,2)</f>
        <v>27.16</v>
      </c>
    </row>
    <row r="1176" spans="1:7" x14ac:dyDescent="0.25">
      <c r="A1176" s="251"/>
      <c r="B1176" s="124">
        <f t="shared" si="18"/>
        <v>42567.958330000001</v>
      </c>
      <c r="C1176" s="125">
        <v>23</v>
      </c>
      <c r="D1176" s="35">
        <f>ROUND($D$791/100*$D$792*АТС!$C424,2)</f>
        <v>83.75</v>
      </c>
      <c r="E1176" s="35">
        <f>ROUND($E$791/100*$E$792*АТС!C424,2)</f>
        <v>76.959999999999994</v>
      </c>
      <c r="F1176" s="35">
        <f>ROUND($F$791/100*$F$792*АТС!C424,2)</f>
        <v>52.41</v>
      </c>
      <c r="G1176" s="35">
        <f>ROUND($G$791/100*$G$792*АТС!C424,2)</f>
        <v>30.68</v>
      </c>
    </row>
    <row r="1177" spans="1:7" x14ac:dyDescent="0.25">
      <c r="A1177" s="251"/>
      <c r="B1177" s="122">
        <f t="shared" si="18"/>
        <v>42568</v>
      </c>
      <c r="C1177" s="125">
        <v>0</v>
      </c>
      <c r="D1177" s="35">
        <f>ROUND($D$791/100*$D$792*АТС!$C425,2)</f>
        <v>77.08</v>
      </c>
      <c r="E1177" s="35">
        <f>ROUND($E$791/100*$E$792*АТС!C425,2)</f>
        <v>70.83</v>
      </c>
      <c r="F1177" s="35">
        <f>ROUND($F$791/100*$F$792*АТС!C425,2)</f>
        <v>48.23</v>
      </c>
      <c r="G1177" s="35">
        <f>ROUND($G$791/100*$G$792*АТС!C425,2)</f>
        <v>28.23</v>
      </c>
    </row>
    <row r="1178" spans="1:7" x14ac:dyDescent="0.25">
      <c r="A1178" s="251"/>
      <c r="B1178" s="124">
        <f t="shared" si="18"/>
        <v>42568.041669999999</v>
      </c>
      <c r="C1178" s="125">
        <v>1</v>
      </c>
      <c r="D1178" s="35">
        <f>ROUND($D$791/100*$D$792*АТС!$C426,2)</f>
        <v>71.760000000000005</v>
      </c>
      <c r="E1178" s="35">
        <f>ROUND($E$791/100*$E$792*АТС!C426,2)</f>
        <v>65.94</v>
      </c>
      <c r="F1178" s="35">
        <f>ROUND($F$791/100*$F$792*АТС!C426,2)</f>
        <v>44.9</v>
      </c>
      <c r="G1178" s="35">
        <f>ROUND($G$791/100*$G$792*АТС!C426,2)</f>
        <v>26.28</v>
      </c>
    </row>
    <row r="1179" spans="1:7" x14ac:dyDescent="0.25">
      <c r="A1179" s="251"/>
      <c r="B1179" s="122">
        <f t="shared" si="18"/>
        <v>42568.083330000001</v>
      </c>
      <c r="C1179" s="125">
        <v>2</v>
      </c>
      <c r="D1179" s="35">
        <f>ROUND($D$791/100*$D$792*АТС!$C427,2)</f>
        <v>70.36</v>
      </c>
      <c r="E1179" s="35">
        <f>ROUND($E$791/100*$E$792*АТС!C427,2)</f>
        <v>64.66</v>
      </c>
      <c r="F1179" s="35">
        <f>ROUND($F$791/100*$F$792*АТС!C427,2)</f>
        <v>44.03</v>
      </c>
      <c r="G1179" s="35">
        <f>ROUND($G$791/100*$G$792*АТС!C427,2)</f>
        <v>25.77</v>
      </c>
    </row>
    <row r="1180" spans="1:7" x14ac:dyDescent="0.25">
      <c r="A1180" s="251"/>
      <c r="B1180" s="124">
        <f t="shared" si="18"/>
        <v>42568.125</v>
      </c>
      <c r="C1180" s="125">
        <v>3</v>
      </c>
      <c r="D1180" s="35">
        <f>ROUND($D$791/100*$D$792*АТС!$C428,2)</f>
        <v>72.069999999999993</v>
      </c>
      <c r="E1180" s="35">
        <f>ROUND($E$791/100*$E$792*АТС!C428,2)</f>
        <v>66.23</v>
      </c>
      <c r="F1180" s="35">
        <f>ROUND($F$791/100*$F$792*АТС!C428,2)</f>
        <v>45.1</v>
      </c>
      <c r="G1180" s="35">
        <f>ROUND($G$791/100*$G$792*АТС!C428,2)</f>
        <v>26.4</v>
      </c>
    </row>
    <row r="1181" spans="1:7" x14ac:dyDescent="0.25">
      <c r="A1181" s="251"/>
      <c r="B1181" s="122">
        <f t="shared" si="18"/>
        <v>42568.166669999999</v>
      </c>
      <c r="C1181" s="125">
        <v>4</v>
      </c>
      <c r="D1181" s="35">
        <f>ROUND($D$791/100*$D$792*АТС!$C429,2)</f>
        <v>77.739999999999995</v>
      </c>
      <c r="E1181" s="35">
        <f>ROUND($E$791/100*$E$792*АТС!C429,2)</f>
        <v>71.44</v>
      </c>
      <c r="F1181" s="35">
        <f>ROUND($F$791/100*$F$792*АТС!C429,2)</f>
        <v>48.65</v>
      </c>
      <c r="G1181" s="35">
        <f>ROUND($G$791/100*$G$792*АТС!C429,2)</f>
        <v>28.48</v>
      </c>
    </row>
    <row r="1182" spans="1:7" x14ac:dyDescent="0.25">
      <c r="A1182" s="251"/>
      <c r="B1182" s="124">
        <f t="shared" si="18"/>
        <v>42568.208330000001</v>
      </c>
      <c r="C1182" s="125">
        <v>5</v>
      </c>
      <c r="D1182" s="35">
        <f>ROUND($D$791/100*$D$792*АТС!$C430,2)</f>
        <v>82.02</v>
      </c>
      <c r="E1182" s="35">
        <f>ROUND($E$791/100*$E$792*АТС!C430,2)</f>
        <v>75.37</v>
      </c>
      <c r="F1182" s="35">
        <f>ROUND($F$791/100*$F$792*АТС!C430,2)</f>
        <v>51.32</v>
      </c>
      <c r="G1182" s="35">
        <f>ROUND($G$791/100*$G$792*АТС!C430,2)</f>
        <v>30.04</v>
      </c>
    </row>
    <row r="1183" spans="1:7" x14ac:dyDescent="0.25">
      <c r="A1183" s="251"/>
      <c r="B1183" s="122">
        <f t="shared" si="18"/>
        <v>42568.25</v>
      </c>
      <c r="C1183" s="125">
        <v>6</v>
      </c>
      <c r="D1183" s="35">
        <f>ROUND($D$791/100*$D$792*АТС!$C431,2)</f>
        <v>77.77</v>
      </c>
      <c r="E1183" s="35">
        <f>ROUND($E$791/100*$E$792*АТС!C431,2)</f>
        <v>71.47</v>
      </c>
      <c r="F1183" s="35">
        <f>ROUND($F$791/100*$F$792*АТС!C431,2)</f>
        <v>48.67</v>
      </c>
      <c r="G1183" s="35">
        <f>ROUND($G$791/100*$G$792*АТС!C431,2)</f>
        <v>28.49</v>
      </c>
    </row>
    <row r="1184" spans="1:7" x14ac:dyDescent="0.25">
      <c r="A1184" s="251"/>
      <c r="B1184" s="124">
        <f t="shared" si="18"/>
        <v>42568.291669999999</v>
      </c>
      <c r="C1184" s="125">
        <v>7</v>
      </c>
      <c r="D1184" s="35">
        <f>ROUND($D$791/100*$D$792*АТС!$C432,2)</f>
        <v>72.97</v>
      </c>
      <c r="E1184" s="35">
        <f>ROUND($E$791/100*$E$792*АТС!C432,2)</f>
        <v>67.06</v>
      </c>
      <c r="F1184" s="35">
        <f>ROUND($F$791/100*$F$792*АТС!C432,2)</f>
        <v>45.66</v>
      </c>
      <c r="G1184" s="35">
        <f>ROUND($G$791/100*$G$792*АТС!C432,2)</f>
        <v>26.73</v>
      </c>
    </row>
    <row r="1185" spans="1:7" x14ac:dyDescent="0.25">
      <c r="A1185" s="251"/>
      <c r="B1185" s="122">
        <f t="shared" si="18"/>
        <v>42568.333330000001</v>
      </c>
      <c r="C1185" s="125">
        <v>8</v>
      </c>
      <c r="D1185" s="35">
        <f>ROUND($D$791/100*$D$792*АТС!$C433,2)</f>
        <v>103.79</v>
      </c>
      <c r="E1185" s="35">
        <f>ROUND($E$791/100*$E$792*АТС!C433,2)</f>
        <v>95.38</v>
      </c>
      <c r="F1185" s="35">
        <f>ROUND($F$791/100*$F$792*АТС!C433,2)</f>
        <v>64.95</v>
      </c>
      <c r="G1185" s="35">
        <f>ROUND($G$791/100*$G$792*АТС!C433,2)</f>
        <v>38.020000000000003</v>
      </c>
    </row>
    <row r="1186" spans="1:7" x14ac:dyDescent="0.25">
      <c r="A1186" s="251"/>
      <c r="B1186" s="124">
        <f t="shared" si="18"/>
        <v>42568.375</v>
      </c>
      <c r="C1186" s="125">
        <v>9</v>
      </c>
      <c r="D1186" s="35">
        <f>ROUND($D$791/100*$D$792*АТС!$C434,2)</f>
        <v>88.1</v>
      </c>
      <c r="E1186" s="35">
        <f>ROUND($E$791/100*$E$792*АТС!C434,2)</f>
        <v>80.959999999999994</v>
      </c>
      <c r="F1186" s="35">
        <f>ROUND($F$791/100*$F$792*АТС!C434,2)</f>
        <v>55.13</v>
      </c>
      <c r="G1186" s="35">
        <f>ROUND($G$791/100*$G$792*АТС!C434,2)</f>
        <v>32.270000000000003</v>
      </c>
    </row>
    <row r="1187" spans="1:7" x14ac:dyDescent="0.25">
      <c r="A1187" s="251"/>
      <c r="B1187" s="122">
        <f t="shared" si="18"/>
        <v>42568.416669999999</v>
      </c>
      <c r="C1187" s="125">
        <v>10</v>
      </c>
      <c r="D1187" s="35">
        <f>ROUND($D$791/100*$D$792*АТС!$C435,2)</f>
        <v>82.26</v>
      </c>
      <c r="E1187" s="35">
        <f>ROUND($E$791/100*$E$792*АТС!C435,2)</f>
        <v>75.59</v>
      </c>
      <c r="F1187" s="35">
        <f>ROUND($F$791/100*$F$792*АТС!C435,2)</f>
        <v>51.47</v>
      </c>
      <c r="G1187" s="35">
        <f>ROUND($G$791/100*$G$792*АТС!C435,2)</f>
        <v>30.13</v>
      </c>
    </row>
    <row r="1188" spans="1:7" x14ac:dyDescent="0.25">
      <c r="A1188" s="251"/>
      <c r="B1188" s="124">
        <f t="shared" si="18"/>
        <v>42568.458330000001</v>
      </c>
      <c r="C1188" s="125">
        <v>11</v>
      </c>
      <c r="D1188" s="35">
        <f>ROUND($D$791/100*$D$792*АТС!$C436,2)</f>
        <v>80.47</v>
      </c>
      <c r="E1188" s="35">
        <f>ROUND($E$791/100*$E$792*АТС!C436,2)</f>
        <v>73.95</v>
      </c>
      <c r="F1188" s="35">
        <f>ROUND($F$791/100*$F$792*АТС!C436,2)</f>
        <v>50.35</v>
      </c>
      <c r="G1188" s="35">
        <f>ROUND($G$791/100*$G$792*АТС!C436,2)</f>
        <v>29.48</v>
      </c>
    </row>
    <row r="1189" spans="1:7" x14ac:dyDescent="0.25">
      <c r="A1189" s="251"/>
      <c r="B1189" s="122">
        <f t="shared" si="18"/>
        <v>42568.5</v>
      </c>
      <c r="C1189" s="125">
        <v>12</v>
      </c>
      <c r="D1189" s="35">
        <f>ROUND($D$791/100*$D$792*АТС!$C437,2)</f>
        <v>80.45</v>
      </c>
      <c r="E1189" s="35">
        <f>ROUND($E$791/100*$E$792*АТС!C437,2)</f>
        <v>73.930000000000007</v>
      </c>
      <c r="F1189" s="35">
        <f>ROUND($F$791/100*$F$792*АТС!C437,2)</f>
        <v>50.34</v>
      </c>
      <c r="G1189" s="35">
        <f>ROUND($G$791/100*$G$792*АТС!C437,2)</f>
        <v>29.47</v>
      </c>
    </row>
    <row r="1190" spans="1:7" x14ac:dyDescent="0.25">
      <c r="A1190" s="251"/>
      <c r="B1190" s="124">
        <f t="shared" si="18"/>
        <v>42568.541669999999</v>
      </c>
      <c r="C1190" s="125">
        <v>13</v>
      </c>
      <c r="D1190" s="35">
        <f>ROUND($D$791/100*$D$792*АТС!$C438,2)</f>
        <v>80.44</v>
      </c>
      <c r="E1190" s="35">
        <f>ROUND($E$791/100*$E$792*АТС!C438,2)</f>
        <v>73.92</v>
      </c>
      <c r="F1190" s="35">
        <f>ROUND($F$791/100*$F$792*АТС!C438,2)</f>
        <v>50.34</v>
      </c>
      <c r="G1190" s="35">
        <f>ROUND($G$791/100*$G$792*АТС!C438,2)</f>
        <v>29.47</v>
      </c>
    </row>
    <row r="1191" spans="1:7" x14ac:dyDescent="0.25">
      <c r="A1191" s="251"/>
      <c r="B1191" s="122">
        <f t="shared" si="18"/>
        <v>42568.583330000001</v>
      </c>
      <c r="C1191" s="125">
        <v>14</v>
      </c>
      <c r="D1191" s="35">
        <f>ROUND($D$791/100*$D$792*АТС!$C439,2)</f>
        <v>80.44</v>
      </c>
      <c r="E1191" s="35">
        <f>ROUND($E$791/100*$E$792*АТС!C439,2)</f>
        <v>73.92</v>
      </c>
      <c r="F1191" s="35">
        <f>ROUND($F$791/100*$F$792*АТС!C439,2)</f>
        <v>50.33</v>
      </c>
      <c r="G1191" s="35">
        <f>ROUND($G$791/100*$G$792*АТС!C439,2)</f>
        <v>29.47</v>
      </c>
    </row>
    <row r="1192" spans="1:7" x14ac:dyDescent="0.25">
      <c r="A1192" s="251"/>
      <c r="B1192" s="124">
        <f t="shared" si="18"/>
        <v>42568.625</v>
      </c>
      <c r="C1192" s="125">
        <v>15</v>
      </c>
      <c r="D1192" s="35">
        <f>ROUND($D$791/100*$D$792*АТС!$C440,2)</f>
        <v>78.72</v>
      </c>
      <c r="E1192" s="35">
        <f>ROUND($E$791/100*$E$792*АТС!C440,2)</f>
        <v>72.34</v>
      </c>
      <c r="F1192" s="35">
        <f>ROUND($F$791/100*$F$792*АТС!C440,2)</f>
        <v>49.26</v>
      </c>
      <c r="G1192" s="35">
        <f>ROUND($G$791/100*$G$792*АТС!C440,2)</f>
        <v>28.84</v>
      </c>
    </row>
    <row r="1193" spans="1:7" x14ac:dyDescent="0.25">
      <c r="A1193" s="251"/>
      <c r="B1193" s="122">
        <f t="shared" si="18"/>
        <v>42568.666669999999</v>
      </c>
      <c r="C1193" s="125">
        <v>16</v>
      </c>
      <c r="D1193" s="35">
        <f>ROUND($D$791/100*$D$792*АТС!$C441,2)</f>
        <v>78.709999999999994</v>
      </c>
      <c r="E1193" s="35">
        <f>ROUND($E$791/100*$E$792*АТС!C441,2)</f>
        <v>72.33</v>
      </c>
      <c r="F1193" s="35">
        <f>ROUND($F$791/100*$F$792*АТС!C441,2)</f>
        <v>49.25</v>
      </c>
      <c r="G1193" s="35">
        <f>ROUND($G$791/100*$G$792*АТС!C441,2)</f>
        <v>28.83</v>
      </c>
    </row>
    <row r="1194" spans="1:7" x14ac:dyDescent="0.25">
      <c r="A1194" s="251"/>
      <c r="B1194" s="124">
        <f t="shared" si="18"/>
        <v>42568.708330000001</v>
      </c>
      <c r="C1194" s="125">
        <v>17</v>
      </c>
      <c r="D1194" s="35">
        <f>ROUND($D$791/100*$D$792*АТС!$C442,2)</f>
        <v>77.040000000000006</v>
      </c>
      <c r="E1194" s="35">
        <f>ROUND($E$791/100*$E$792*АТС!C442,2)</f>
        <v>70.8</v>
      </c>
      <c r="F1194" s="35">
        <f>ROUND($F$791/100*$F$792*АТС!C442,2)</f>
        <v>48.21</v>
      </c>
      <c r="G1194" s="35">
        <f>ROUND($G$791/100*$G$792*АТС!C442,2)</f>
        <v>28.22</v>
      </c>
    </row>
    <row r="1195" spans="1:7" x14ac:dyDescent="0.25">
      <c r="A1195" s="251"/>
      <c r="B1195" s="122">
        <f t="shared" si="18"/>
        <v>42568.75</v>
      </c>
      <c r="C1195" s="125">
        <v>18</v>
      </c>
      <c r="D1195" s="35">
        <f>ROUND($D$791/100*$D$792*АТС!$C443,2)</f>
        <v>77.06</v>
      </c>
      <c r="E1195" s="35">
        <f>ROUND($E$791/100*$E$792*АТС!C443,2)</f>
        <v>70.81</v>
      </c>
      <c r="F1195" s="35">
        <f>ROUND($F$791/100*$F$792*АТС!C443,2)</f>
        <v>48.22</v>
      </c>
      <c r="G1195" s="35">
        <f>ROUND($G$791/100*$G$792*АТС!C443,2)</f>
        <v>28.23</v>
      </c>
    </row>
    <row r="1196" spans="1:7" x14ac:dyDescent="0.25">
      <c r="A1196" s="251"/>
      <c r="B1196" s="124">
        <f t="shared" si="18"/>
        <v>42568.791669999999</v>
      </c>
      <c r="C1196" s="125">
        <v>19</v>
      </c>
      <c r="D1196" s="35">
        <f>ROUND($D$791/100*$D$792*АТС!$C444,2)</f>
        <v>78.81</v>
      </c>
      <c r="E1196" s="35">
        <f>ROUND($E$791/100*$E$792*АТС!C444,2)</f>
        <v>72.42</v>
      </c>
      <c r="F1196" s="35">
        <f>ROUND($F$791/100*$F$792*АТС!C444,2)</f>
        <v>49.31</v>
      </c>
      <c r="G1196" s="35">
        <f>ROUND($G$791/100*$G$792*АТС!C444,2)</f>
        <v>28.87</v>
      </c>
    </row>
    <row r="1197" spans="1:7" x14ac:dyDescent="0.25">
      <c r="A1197" s="251"/>
      <c r="B1197" s="122">
        <f t="shared" si="18"/>
        <v>42568.833330000001</v>
      </c>
      <c r="C1197" s="125">
        <v>20</v>
      </c>
      <c r="D1197" s="35">
        <f>ROUND($D$791/100*$D$792*АТС!$C445,2)</f>
        <v>78.239999999999995</v>
      </c>
      <c r="E1197" s="35">
        <f>ROUND($E$791/100*$E$792*АТС!C445,2)</f>
        <v>71.900000000000006</v>
      </c>
      <c r="F1197" s="35">
        <f>ROUND($F$791/100*$F$792*АТС!C445,2)</f>
        <v>48.96</v>
      </c>
      <c r="G1197" s="35">
        <f>ROUND($G$791/100*$G$792*АТС!C445,2)</f>
        <v>28.66</v>
      </c>
    </row>
    <row r="1198" spans="1:7" x14ac:dyDescent="0.25">
      <c r="A1198" s="251"/>
      <c r="B1198" s="124">
        <f t="shared" si="18"/>
        <v>42568.875</v>
      </c>
      <c r="C1198" s="125">
        <v>21</v>
      </c>
      <c r="D1198" s="35">
        <f>ROUND($D$791/100*$D$792*АТС!$C446,2)</f>
        <v>80.45</v>
      </c>
      <c r="E1198" s="35">
        <f>ROUND($E$791/100*$E$792*АТС!C446,2)</f>
        <v>73.930000000000007</v>
      </c>
      <c r="F1198" s="35">
        <f>ROUND($F$791/100*$F$792*АТС!C446,2)</f>
        <v>50.34</v>
      </c>
      <c r="G1198" s="35">
        <f>ROUND($G$791/100*$G$792*АТС!C446,2)</f>
        <v>29.47</v>
      </c>
    </row>
    <row r="1199" spans="1:7" x14ac:dyDescent="0.25">
      <c r="A1199" s="251"/>
      <c r="B1199" s="122">
        <f t="shared" si="18"/>
        <v>42568.916669999999</v>
      </c>
      <c r="C1199" s="125">
        <v>22</v>
      </c>
      <c r="D1199" s="35">
        <f>ROUND($D$791/100*$D$792*АТС!$C447,2)</f>
        <v>75.5</v>
      </c>
      <c r="E1199" s="35">
        <f>ROUND($E$791/100*$E$792*АТС!C447,2)</f>
        <v>69.38</v>
      </c>
      <c r="F1199" s="35">
        <f>ROUND($F$791/100*$F$792*АТС!C447,2)</f>
        <v>47.24</v>
      </c>
      <c r="G1199" s="35">
        <f>ROUND($G$791/100*$G$792*АТС!C447,2)</f>
        <v>27.66</v>
      </c>
    </row>
    <row r="1200" spans="1:7" x14ac:dyDescent="0.25">
      <c r="A1200" s="251"/>
      <c r="B1200" s="124">
        <f t="shared" si="18"/>
        <v>42568.958330000001</v>
      </c>
      <c r="C1200" s="125">
        <v>23</v>
      </c>
      <c r="D1200" s="35">
        <f>ROUND($D$791/100*$D$792*АТС!$C448,2)</f>
        <v>94.82</v>
      </c>
      <c r="E1200" s="35">
        <f>ROUND($E$791/100*$E$792*АТС!C448,2)</f>
        <v>87.13</v>
      </c>
      <c r="F1200" s="35">
        <f>ROUND($F$791/100*$F$792*АТС!C448,2)</f>
        <v>59.33</v>
      </c>
      <c r="G1200" s="35">
        <f>ROUND($G$791/100*$G$792*АТС!C448,2)</f>
        <v>34.729999999999997</v>
      </c>
    </row>
    <row r="1201" spans="1:7" x14ac:dyDescent="0.25">
      <c r="A1201" s="251"/>
      <c r="B1201" s="122">
        <f t="shared" si="18"/>
        <v>42569</v>
      </c>
      <c r="C1201" s="125">
        <v>0</v>
      </c>
      <c r="D1201" s="35">
        <f>ROUND($D$791/100*$D$792*АТС!$C449,2)</f>
        <v>72.709999999999994</v>
      </c>
      <c r="E1201" s="35">
        <f>ROUND($E$791/100*$E$792*АТС!C449,2)</f>
        <v>66.81</v>
      </c>
      <c r="F1201" s="35">
        <f>ROUND($F$791/100*$F$792*АТС!C449,2)</f>
        <v>45.49</v>
      </c>
      <c r="G1201" s="35">
        <f>ROUND($G$791/100*$G$792*АТС!C449,2)</f>
        <v>26.63</v>
      </c>
    </row>
    <row r="1202" spans="1:7" x14ac:dyDescent="0.25">
      <c r="A1202" s="251"/>
      <c r="B1202" s="124">
        <f t="shared" ref="B1202:B1265" si="19">B1178+1</f>
        <v>42569.041669999999</v>
      </c>
      <c r="C1202" s="125">
        <v>1</v>
      </c>
      <c r="D1202" s="35">
        <f>ROUND($D$791/100*$D$792*АТС!$C450,2)</f>
        <v>72.27</v>
      </c>
      <c r="E1202" s="35">
        <f>ROUND($E$791/100*$E$792*АТС!C450,2)</f>
        <v>66.41</v>
      </c>
      <c r="F1202" s="35">
        <f>ROUND($F$791/100*$F$792*АТС!C450,2)</f>
        <v>45.22</v>
      </c>
      <c r="G1202" s="35">
        <f>ROUND($G$791/100*$G$792*АТС!C450,2)</f>
        <v>26.47</v>
      </c>
    </row>
    <row r="1203" spans="1:7" x14ac:dyDescent="0.25">
      <c r="A1203" s="251"/>
      <c r="B1203" s="122">
        <f t="shared" si="19"/>
        <v>42569.083330000001</v>
      </c>
      <c r="C1203" s="125">
        <v>2</v>
      </c>
      <c r="D1203" s="35">
        <f>ROUND($D$791/100*$D$792*АТС!$C451,2)</f>
        <v>75.48</v>
      </c>
      <c r="E1203" s="35">
        <f>ROUND($E$791/100*$E$792*АТС!C451,2)</f>
        <v>69.36</v>
      </c>
      <c r="F1203" s="35">
        <f>ROUND($F$791/100*$F$792*АТС!C451,2)</f>
        <v>47.23</v>
      </c>
      <c r="G1203" s="35">
        <f>ROUND($G$791/100*$G$792*АТС!C451,2)</f>
        <v>27.65</v>
      </c>
    </row>
    <row r="1204" spans="1:7" x14ac:dyDescent="0.25">
      <c r="A1204" s="251"/>
      <c r="B1204" s="124">
        <f t="shared" si="19"/>
        <v>42569.125</v>
      </c>
      <c r="C1204" s="125">
        <v>3</v>
      </c>
      <c r="D1204" s="35">
        <f>ROUND($D$791/100*$D$792*АТС!$C452,2)</f>
        <v>78.94</v>
      </c>
      <c r="E1204" s="35">
        <f>ROUND($E$791/100*$E$792*АТС!C452,2)</f>
        <v>72.540000000000006</v>
      </c>
      <c r="F1204" s="35">
        <f>ROUND($F$791/100*$F$792*АТС!C452,2)</f>
        <v>49.4</v>
      </c>
      <c r="G1204" s="35">
        <f>ROUND($G$791/100*$G$792*АТС!C452,2)</f>
        <v>28.92</v>
      </c>
    </row>
    <row r="1205" spans="1:7" x14ac:dyDescent="0.25">
      <c r="A1205" s="251"/>
      <c r="B1205" s="122">
        <f t="shared" si="19"/>
        <v>42569.166669999999</v>
      </c>
      <c r="C1205" s="125">
        <v>4</v>
      </c>
      <c r="D1205" s="35">
        <f>ROUND($D$791/100*$D$792*АТС!$C453,2)</f>
        <v>80.790000000000006</v>
      </c>
      <c r="E1205" s="35">
        <f>ROUND($E$791/100*$E$792*АТС!C453,2)</f>
        <v>74.239999999999995</v>
      </c>
      <c r="F1205" s="35">
        <f>ROUND($F$791/100*$F$792*АТС!C453,2)</f>
        <v>50.55</v>
      </c>
      <c r="G1205" s="35">
        <f>ROUND($G$791/100*$G$792*АТС!C453,2)</f>
        <v>29.59</v>
      </c>
    </row>
    <row r="1206" spans="1:7" x14ac:dyDescent="0.25">
      <c r="A1206" s="251"/>
      <c r="B1206" s="124">
        <f t="shared" si="19"/>
        <v>42569.208330000001</v>
      </c>
      <c r="C1206" s="125">
        <v>5</v>
      </c>
      <c r="D1206" s="35">
        <f>ROUND($D$791/100*$D$792*АТС!$C454,2)</f>
        <v>86.88</v>
      </c>
      <c r="E1206" s="35">
        <f>ROUND($E$791/100*$E$792*АТС!C454,2)</f>
        <v>79.83</v>
      </c>
      <c r="F1206" s="35">
        <f>ROUND($F$791/100*$F$792*АТС!C454,2)</f>
        <v>54.36</v>
      </c>
      <c r="G1206" s="35">
        <f>ROUND($G$791/100*$G$792*АТС!C454,2)</f>
        <v>31.82</v>
      </c>
    </row>
    <row r="1207" spans="1:7" x14ac:dyDescent="0.25">
      <c r="A1207" s="251"/>
      <c r="B1207" s="122">
        <f t="shared" si="19"/>
        <v>42569.25</v>
      </c>
      <c r="C1207" s="125">
        <v>6</v>
      </c>
      <c r="D1207" s="35">
        <f>ROUND($D$791/100*$D$792*АТС!$C455,2)</f>
        <v>80.84</v>
      </c>
      <c r="E1207" s="35">
        <f>ROUND($E$791/100*$E$792*АТС!C455,2)</f>
        <v>74.290000000000006</v>
      </c>
      <c r="F1207" s="35">
        <f>ROUND($F$791/100*$F$792*АТС!C455,2)</f>
        <v>50.58</v>
      </c>
      <c r="G1207" s="35">
        <f>ROUND($G$791/100*$G$792*АТС!C455,2)</f>
        <v>29.61</v>
      </c>
    </row>
    <row r="1208" spans="1:7" x14ac:dyDescent="0.25">
      <c r="A1208" s="251"/>
      <c r="B1208" s="124">
        <f t="shared" si="19"/>
        <v>42569.291669999999</v>
      </c>
      <c r="C1208" s="125">
        <v>7</v>
      </c>
      <c r="D1208" s="35">
        <f>ROUND($D$791/100*$D$792*АТС!$C456,2)</f>
        <v>113.69</v>
      </c>
      <c r="E1208" s="35">
        <f>ROUND($E$791/100*$E$792*АТС!C456,2)</f>
        <v>104.47</v>
      </c>
      <c r="F1208" s="35">
        <f>ROUND($F$791/100*$F$792*АТС!C456,2)</f>
        <v>71.14</v>
      </c>
      <c r="G1208" s="35">
        <f>ROUND($G$791/100*$G$792*АТС!C456,2)</f>
        <v>41.65</v>
      </c>
    </row>
    <row r="1209" spans="1:7" x14ac:dyDescent="0.25">
      <c r="A1209" s="251"/>
      <c r="B1209" s="122">
        <f t="shared" si="19"/>
        <v>42569.333330000001</v>
      </c>
      <c r="C1209" s="125">
        <v>8</v>
      </c>
      <c r="D1209" s="35">
        <f>ROUND($D$791/100*$D$792*АТС!$C457,2)</f>
        <v>96.92</v>
      </c>
      <c r="E1209" s="35">
        <f>ROUND($E$791/100*$E$792*АТС!C457,2)</f>
        <v>89.07</v>
      </c>
      <c r="F1209" s="35">
        <f>ROUND($F$791/100*$F$792*АТС!C457,2)</f>
        <v>60.65</v>
      </c>
      <c r="G1209" s="35">
        <f>ROUND($G$791/100*$G$792*АТС!C457,2)</f>
        <v>35.5</v>
      </c>
    </row>
    <row r="1210" spans="1:7" x14ac:dyDescent="0.25">
      <c r="A1210" s="251"/>
      <c r="B1210" s="124">
        <f t="shared" si="19"/>
        <v>42569.375</v>
      </c>
      <c r="C1210" s="125">
        <v>9</v>
      </c>
      <c r="D1210" s="35">
        <f>ROUND($D$791/100*$D$792*АТС!$C458,2)</f>
        <v>79.44</v>
      </c>
      <c r="E1210" s="35">
        <f>ROUND($E$791/100*$E$792*АТС!C458,2)</f>
        <v>73</v>
      </c>
      <c r="F1210" s="35">
        <f>ROUND($F$791/100*$F$792*АТС!C458,2)</f>
        <v>49.71</v>
      </c>
      <c r="G1210" s="35">
        <f>ROUND($G$791/100*$G$792*АТС!C458,2)</f>
        <v>29.1</v>
      </c>
    </row>
    <row r="1211" spans="1:7" x14ac:dyDescent="0.25">
      <c r="A1211" s="251"/>
      <c r="B1211" s="122">
        <f t="shared" si="19"/>
        <v>42569.416669999999</v>
      </c>
      <c r="C1211" s="125">
        <v>10</v>
      </c>
      <c r="D1211" s="35">
        <f>ROUND($D$791/100*$D$792*АТС!$C459,2)</f>
        <v>71.66</v>
      </c>
      <c r="E1211" s="35">
        <f>ROUND($E$791/100*$E$792*АТС!C459,2)</f>
        <v>65.849999999999994</v>
      </c>
      <c r="F1211" s="35">
        <f>ROUND($F$791/100*$F$792*АТС!C459,2)</f>
        <v>44.84</v>
      </c>
      <c r="G1211" s="35">
        <f>ROUND($G$791/100*$G$792*АТС!C459,2)</f>
        <v>26.25</v>
      </c>
    </row>
    <row r="1212" spans="1:7" x14ac:dyDescent="0.25">
      <c r="A1212" s="251"/>
      <c r="B1212" s="124">
        <f t="shared" si="19"/>
        <v>42569.458330000001</v>
      </c>
      <c r="C1212" s="125">
        <v>11</v>
      </c>
      <c r="D1212" s="35">
        <f>ROUND($D$791/100*$D$792*АТС!$C460,2)</f>
        <v>71.64</v>
      </c>
      <c r="E1212" s="35">
        <f>ROUND($E$791/100*$E$792*АТС!C460,2)</f>
        <v>65.84</v>
      </c>
      <c r="F1212" s="35">
        <f>ROUND($F$791/100*$F$792*АТС!C460,2)</f>
        <v>44.83</v>
      </c>
      <c r="G1212" s="35">
        <f>ROUND($G$791/100*$G$792*АТС!C460,2)</f>
        <v>26.24</v>
      </c>
    </row>
    <row r="1213" spans="1:7" x14ac:dyDescent="0.25">
      <c r="A1213" s="251"/>
      <c r="B1213" s="122">
        <f t="shared" si="19"/>
        <v>42569.5</v>
      </c>
      <c r="C1213" s="125">
        <v>12</v>
      </c>
      <c r="D1213" s="35">
        <f>ROUND($D$791/100*$D$792*АТС!$C461,2)</f>
        <v>71.66</v>
      </c>
      <c r="E1213" s="35">
        <f>ROUND($E$791/100*$E$792*АТС!C461,2)</f>
        <v>65.849999999999994</v>
      </c>
      <c r="F1213" s="35">
        <f>ROUND($F$791/100*$F$792*АТС!C461,2)</f>
        <v>44.84</v>
      </c>
      <c r="G1213" s="35">
        <f>ROUND($G$791/100*$G$792*АТС!C461,2)</f>
        <v>26.25</v>
      </c>
    </row>
    <row r="1214" spans="1:7" x14ac:dyDescent="0.25">
      <c r="A1214" s="251"/>
      <c r="B1214" s="124">
        <f t="shared" si="19"/>
        <v>42569.541669999999</v>
      </c>
      <c r="C1214" s="125">
        <v>13</v>
      </c>
      <c r="D1214" s="35">
        <f>ROUND($D$791/100*$D$792*АТС!$C462,2)</f>
        <v>71.66</v>
      </c>
      <c r="E1214" s="35">
        <f>ROUND($E$791/100*$E$792*АТС!C462,2)</f>
        <v>65.849999999999994</v>
      </c>
      <c r="F1214" s="35">
        <f>ROUND($F$791/100*$F$792*АТС!C462,2)</f>
        <v>44.84</v>
      </c>
      <c r="G1214" s="35">
        <f>ROUND($G$791/100*$G$792*АТС!C462,2)</f>
        <v>26.25</v>
      </c>
    </row>
    <row r="1215" spans="1:7" x14ac:dyDescent="0.25">
      <c r="A1215" s="251"/>
      <c r="B1215" s="122">
        <f t="shared" si="19"/>
        <v>42569.583330000001</v>
      </c>
      <c r="C1215" s="125">
        <v>14</v>
      </c>
      <c r="D1215" s="35">
        <f>ROUND($D$791/100*$D$792*АТС!$C463,2)</f>
        <v>71.650000000000006</v>
      </c>
      <c r="E1215" s="35">
        <f>ROUND($E$791/100*$E$792*АТС!C463,2)</f>
        <v>65.84</v>
      </c>
      <c r="F1215" s="35">
        <f>ROUND($F$791/100*$F$792*АТС!C463,2)</f>
        <v>44.83</v>
      </c>
      <c r="G1215" s="35">
        <f>ROUND($G$791/100*$G$792*АТС!C463,2)</f>
        <v>26.24</v>
      </c>
    </row>
    <row r="1216" spans="1:7" x14ac:dyDescent="0.25">
      <c r="A1216" s="251"/>
      <c r="B1216" s="124">
        <f t="shared" si="19"/>
        <v>42569.625</v>
      </c>
      <c r="C1216" s="125">
        <v>15</v>
      </c>
      <c r="D1216" s="35">
        <f>ROUND($D$791/100*$D$792*АТС!$C464,2)</f>
        <v>73.08</v>
      </c>
      <c r="E1216" s="35">
        <f>ROUND($E$791/100*$E$792*АТС!C464,2)</f>
        <v>67.16</v>
      </c>
      <c r="F1216" s="35">
        <f>ROUND($F$791/100*$F$792*АТС!C464,2)</f>
        <v>45.73</v>
      </c>
      <c r="G1216" s="35">
        <f>ROUND($G$791/100*$G$792*АТС!C464,2)</f>
        <v>26.77</v>
      </c>
    </row>
    <row r="1217" spans="1:7" x14ac:dyDescent="0.25">
      <c r="A1217" s="251"/>
      <c r="B1217" s="122">
        <f t="shared" si="19"/>
        <v>42569.666669999999</v>
      </c>
      <c r="C1217" s="125">
        <v>16</v>
      </c>
      <c r="D1217" s="35">
        <f>ROUND($D$791/100*$D$792*АТС!$C465,2)</f>
        <v>74.67</v>
      </c>
      <c r="E1217" s="35">
        <f>ROUND($E$791/100*$E$792*АТС!C465,2)</f>
        <v>68.62</v>
      </c>
      <c r="F1217" s="35">
        <f>ROUND($F$791/100*$F$792*АТС!C465,2)</f>
        <v>46.73</v>
      </c>
      <c r="G1217" s="35">
        <f>ROUND($G$791/100*$G$792*АТС!C465,2)</f>
        <v>27.35</v>
      </c>
    </row>
    <row r="1218" spans="1:7" x14ac:dyDescent="0.25">
      <c r="A1218" s="251"/>
      <c r="B1218" s="124">
        <f t="shared" si="19"/>
        <v>42569.708330000001</v>
      </c>
      <c r="C1218" s="125">
        <v>17</v>
      </c>
      <c r="D1218" s="35">
        <f>ROUND($D$791/100*$D$792*АТС!$C466,2)</f>
        <v>74.67</v>
      </c>
      <c r="E1218" s="35">
        <f>ROUND($E$791/100*$E$792*АТС!C466,2)</f>
        <v>68.62</v>
      </c>
      <c r="F1218" s="35">
        <f>ROUND($F$791/100*$F$792*АТС!C466,2)</f>
        <v>46.73</v>
      </c>
      <c r="G1218" s="35">
        <f>ROUND($G$791/100*$G$792*АТС!C466,2)</f>
        <v>27.35</v>
      </c>
    </row>
    <row r="1219" spans="1:7" x14ac:dyDescent="0.25">
      <c r="A1219" s="251"/>
      <c r="B1219" s="122">
        <f t="shared" si="19"/>
        <v>42569.75</v>
      </c>
      <c r="C1219" s="125">
        <v>18</v>
      </c>
      <c r="D1219" s="35">
        <f>ROUND($D$791/100*$D$792*АТС!$C467,2)</f>
        <v>75.959999999999994</v>
      </c>
      <c r="E1219" s="35">
        <f>ROUND($E$791/100*$E$792*АТС!C467,2)</f>
        <v>69.8</v>
      </c>
      <c r="F1219" s="35">
        <f>ROUND($F$791/100*$F$792*АТС!C467,2)</f>
        <v>47.53</v>
      </c>
      <c r="G1219" s="35">
        <f>ROUND($G$791/100*$G$792*АТС!C467,2)</f>
        <v>27.82</v>
      </c>
    </row>
    <row r="1220" spans="1:7" x14ac:dyDescent="0.25">
      <c r="A1220" s="251"/>
      <c r="B1220" s="124">
        <f t="shared" si="19"/>
        <v>42569.791669999999</v>
      </c>
      <c r="C1220" s="125">
        <v>19</v>
      </c>
      <c r="D1220" s="35">
        <f>ROUND($D$791/100*$D$792*АТС!$C468,2)</f>
        <v>78.650000000000006</v>
      </c>
      <c r="E1220" s="35">
        <f>ROUND($E$791/100*$E$792*АТС!C468,2)</f>
        <v>72.28</v>
      </c>
      <c r="F1220" s="35">
        <f>ROUND($F$791/100*$F$792*АТС!C468,2)</f>
        <v>49.22</v>
      </c>
      <c r="G1220" s="35">
        <f>ROUND($G$791/100*$G$792*АТС!C468,2)</f>
        <v>28.81</v>
      </c>
    </row>
    <row r="1221" spans="1:7" x14ac:dyDescent="0.25">
      <c r="A1221" s="251"/>
      <c r="B1221" s="122">
        <f t="shared" si="19"/>
        <v>42569.833330000001</v>
      </c>
      <c r="C1221" s="125">
        <v>20</v>
      </c>
      <c r="D1221" s="35">
        <f>ROUND($D$791/100*$D$792*АТС!$C469,2)</f>
        <v>73.430000000000007</v>
      </c>
      <c r="E1221" s="35">
        <f>ROUND($E$791/100*$E$792*АТС!C469,2)</f>
        <v>67.47</v>
      </c>
      <c r="F1221" s="35">
        <f>ROUND($F$791/100*$F$792*АТС!C469,2)</f>
        <v>45.95</v>
      </c>
      <c r="G1221" s="35">
        <f>ROUND($G$791/100*$G$792*АТС!C469,2)</f>
        <v>26.9</v>
      </c>
    </row>
    <row r="1222" spans="1:7" x14ac:dyDescent="0.25">
      <c r="A1222" s="251"/>
      <c r="B1222" s="124">
        <f t="shared" si="19"/>
        <v>42569.875</v>
      </c>
      <c r="C1222" s="125">
        <v>21</v>
      </c>
      <c r="D1222" s="35">
        <f>ROUND($D$791/100*$D$792*АТС!$C470,2)</f>
        <v>74.89</v>
      </c>
      <c r="E1222" s="35">
        <f>ROUND($E$791/100*$E$792*АТС!C470,2)</f>
        <v>68.819999999999993</v>
      </c>
      <c r="F1222" s="35">
        <f>ROUND($F$791/100*$F$792*АТС!C470,2)</f>
        <v>46.86</v>
      </c>
      <c r="G1222" s="35">
        <f>ROUND($G$791/100*$G$792*АТС!C470,2)</f>
        <v>27.43</v>
      </c>
    </row>
    <row r="1223" spans="1:7" x14ac:dyDescent="0.25">
      <c r="A1223" s="251"/>
      <c r="B1223" s="122">
        <f t="shared" si="19"/>
        <v>42569.916669999999</v>
      </c>
      <c r="C1223" s="125">
        <v>22</v>
      </c>
      <c r="D1223" s="35">
        <f>ROUND($D$791/100*$D$792*АТС!$C471,2)</f>
        <v>81.48</v>
      </c>
      <c r="E1223" s="35">
        <f>ROUND($E$791/100*$E$792*АТС!C471,2)</f>
        <v>74.88</v>
      </c>
      <c r="F1223" s="35">
        <f>ROUND($F$791/100*$F$792*АТС!C471,2)</f>
        <v>50.99</v>
      </c>
      <c r="G1223" s="35">
        <f>ROUND($G$791/100*$G$792*АТС!C471,2)</f>
        <v>29.85</v>
      </c>
    </row>
    <row r="1224" spans="1:7" x14ac:dyDescent="0.25">
      <c r="A1224" s="251"/>
      <c r="B1224" s="124">
        <f t="shared" si="19"/>
        <v>42569.958330000001</v>
      </c>
      <c r="C1224" s="125">
        <v>23</v>
      </c>
      <c r="D1224" s="35">
        <f>ROUND($D$791/100*$D$792*АТС!$C472,2)</f>
        <v>79.69</v>
      </c>
      <c r="E1224" s="35">
        <f>ROUND($E$791/100*$E$792*АТС!C472,2)</f>
        <v>73.23</v>
      </c>
      <c r="F1224" s="35">
        <f>ROUND($F$791/100*$F$792*АТС!C472,2)</f>
        <v>49.87</v>
      </c>
      <c r="G1224" s="35">
        <f>ROUND($G$791/100*$G$792*АТС!C472,2)</f>
        <v>29.19</v>
      </c>
    </row>
    <row r="1225" spans="1:7" x14ac:dyDescent="0.25">
      <c r="A1225" s="251"/>
      <c r="B1225" s="122">
        <f t="shared" si="19"/>
        <v>42570</v>
      </c>
      <c r="C1225" s="125">
        <v>0</v>
      </c>
      <c r="D1225" s="35">
        <f>ROUND($D$791/100*$D$792*АТС!$C473,2)</f>
        <v>75.180000000000007</v>
      </c>
      <c r="E1225" s="35">
        <f>ROUND($E$791/100*$E$792*АТС!C473,2)</f>
        <v>69.09</v>
      </c>
      <c r="F1225" s="35">
        <f>ROUND($F$791/100*$F$792*АТС!C473,2)</f>
        <v>47.04</v>
      </c>
      <c r="G1225" s="35">
        <f>ROUND($G$791/100*$G$792*АТС!C473,2)</f>
        <v>27.54</v>
      </c>
    </row>
    <row r="1226" spans="1:7" x14ac:dyDescent="0.25">
      <c r="A1226" s="251"/>
      <c r="B1226" s="124">
        <f t="shared" si="19"/>
        <v>42570.041669999999</v>
      </c>
      <c r="C1226" s="125">
        <v>1</v>
      </c>
      <c r="D1226" s="35">
        <f>ROUND($D$791/100*$D$792*АТС!$C474,2)</f>
        <v>71.61</v>
      </c>
      <c r="E1226" s="35">
        <f>ROUND($E$791/100*$E$792*АТС!C474,2)</f>
        <v>65.81</v>
      </c>
      <c r="F1226" s="35">
        <f>ROUND($F$791/100*$F$792*АТС!C474,2)</f>
        <v>44.81</v>
      </c>
      <c r="G1226" s="35">
        <f>ROUND($G$791/100*$G$792*АТС!C474,2)</f>
        <v>26.23</v>
      </c>
    </row>
    <row r="1227" spans="1:7" x14ac:dyDescent="0.25">
      <c r="A1227" s="251"/>
      <c r="B1227" s="122">
        <f t="shared" si="19"/>
        <v>42570.083330000001</v>
      </c>
      <c r="C1227" s="125">
        <v>2</v>
      </c>
      <c r="D1227" s="35">
        <f>ROUND($D$791/100*$D$792*АТС!$C475,2)</f>
        <v>70.290000000000006</v>
      </c>
      <c r="E1227" s="35">
        <f>ROUND($E$791/100*$E$792*АТС!C475,2)</f>
        <v>64.59</v>
      </c>
      <c r="F1227" s="35">
        <f>ROUND($F$791/100*$F$792*АТС!C475,2)</f>
        <v>43.98</v>
      </c>
      <c r="G1227" s="35">
        <f>ROUND($G$791/100*$G$792*АТС!C475,2)</f>
        <v>25.75</v>
      </c>
    </row>
    <row r="1228" spans="1:7" x14ac:dyDescent="0.25">
      <c r="A1228" s="251"/>
      <c r="B1228" s="124">
        <f t="shared" si="19"/>
        <v>42570.125</v>
      </c>
      <c r="C1228" s="125">
        <v>3</v>
      </c>
      <c r="D1228" s="35">
        <f>ROUND($D$791/100*$D$792*АТС!$C476,2)</f>
        <v>73.84</v>
      </c>
      <c r="E1228" s="35">
        <f>ROUND($E$791/100*$E$792*АТС!C476,2)</f>
        <v>67.849999999999994</v>
      </c>
      <c r="F1228" s="35">
        <f>ROUND($F$791/100*$F$792*АТС!C476,2)</f>
        <v>46.2</v>
      </c>
      <c r="G1228" s="35">
        <f>ROUND($G$791/100*$G$792*АТС!C476,2)</f>
        <v>27.05</v>
      </c>
    </row>
    <row r="1229" spans="1:7" x14ac:dyDescent="0.25">
      <c r="A1229" s="251"/>
      <c r="B1229" s="122">
        <f t="shared" si="19"/>
        <v>42570.166669999999</v>
      </c>
      <c r="C1229" s="125">
        <v>4</v>
      </c>
      <c r="D1229" s="35">
        <f>ROUND($D$791/100*$D$792*АТС!$C477,2)</f>
        <v>77.180000000000007</v>
      </c>
      <c r="E1229" s="35">
        <f>ROUND($E$791/100*$E$792*АТС!C477,2)</f>
        <v>70.92</v>
      </c>
      <c r="F1229" s="35">
        <f>ROUND($F$791/100*$F$792*АТС!C477,2)</f>
        <v>48.29</v>
      </c>
      <c r="G1229" s="35">
        <f>ROUND($G$791/100*$G$792*АТС!C477,2)</f>
        <v>28.27</v>
      </c>
    </row>
    <row r="1230" spans="1:7" x14ac:dyDescent="0.25">
      <c r="A1230" s="251"/>
      <c r="B1230" s="124">
        <f t="shared" si="19"/>
        <v>42570.208330000001</v>
      </c>
      <c r="C1230" s="125">
        <v>5</v>
      </c>
      <c r="D1230" s="35">
        <f>ROUND($D$791/100*$D$792*АТС!$C478,2)</f>
        <v>82.72</v>
      </c>
      <c r="E1230" s="35">
        <f>ROUND($E$791/100*$E$792*АТС!C478,2)</f>
        <v>76.02</v>
      </c>
      <c r="F1230" s="35">
        <f>ROUND($F$791/100*$F$792*АТС!C478,2)</f>
        <v>51.76</v>
      </c>
      <c r="G1230" s="35">
        <f>ROUND($G$791/100*$G$792*АТС!C478,2)</f>
        <v>30.3</v>
      </c>
    </row>
    <row r="1231" spans="1:7" x14ac:dyDescent="0.25">
      <c r="A1231" s="251"/>
      <c r="B1231" s="122">
        <f t="shared" si="19"/>
        <v>42570.25</v>
      </c>
      <c r="C1231" s="125">
        <v>6</v>
      </c>
      <c r="D1231" s="35">
        <f>ROUND($D$791/100*$D$792*АТС!$C479,2)</f>
        <v>79.88</v>
      </c>
      <c r="E1231" s="35">
        <f>ROUND($E$791/100*$E$792*АТС!C479,2)</f>
        <v>73.41</v>
      </c>
      <c r="F1231" s="35">
        <f>ROUND($F$791/100*$F$792*АТС!C479,2)</f>
        <v>49.98</v>
      </c>
      <c r="G1231" s="35">
        <f>ROUND($G$791/100*$G$792*АТС!C479,2)</f>
        <v>29.26</v>
      </c>
    </row>
    <row r="1232" spans="1:7" x14ac:dyDescent="0.25">
      <c r="A1232" s="251"/>
      <c r="B1232" s="124">
        <f t="shared" si="19"/>
        <v>42570.291669999999</v>
      </c>
      <c r="C1232" s="125">
        <v>7</v>
      </c>
      <c r="D1232" s="35">
        <f>ROUND($D$791/100*$D$792*АТС!$C480,2)</f>
        <v>117.91</v>
      </c>
      <c r="E1232" s="35">
        <f>ROUND($E$791/100*$E$792*АТС!C480,2)</f>
        <v>108.35</v>
      </c>
      <c r="F1232" s="35">
        <f>ROUND($F$791/100*$F$792*АТС!C480,2)</f>
        <v>73.78</v>
      </c>
      <c r="G1232" s="35">
        <f>ROUND($G$791/100*$G$792*АТС!C480,2)</f>
        <v>43.19</v>
      </c>
    </row>
    <row r="1233" spans="1:7" x14ac:dyDescent="0.25">
      <c r="A1233" s="251"/>
      <c r="B1233" s="122">
        <f t="shared" si="19"/>
        <v>42570.333330000001</v>
      </c>
      <c r="C1233" s="125">
        <v>8</v>
      </c>
      <c r="D1233" s="35">
        <f>ROUND($D$791/100*$D$792*АТС!$C481,2)</f>
        <v>98.11</v>
      </c>
      <c r="E1233" s="35">
        <f>ROUND($E$791/100*$E$792*АТС!C481,2)</f>
        <v>90.16</v>
      </c>
      <c r="F1233" s="35">
        <f>ROUND($F$791/100*$F$792*АТС!C481,2)</f>
        <v>61.39</v>
      </c>
      <c r="G1233" s="35">
        <f>ROUND($G$791/100*$G$792*АТС!C481,2)</f>
        <v>35.94</v>
      </c>
    </row>
    <row r="1234" spans="1:7" x14ac:dyDescent="0.25">
      <c r="A1234" s="251"/>
      <c r="B1234" s="124">
        <f t="shared" si="19"/>
        <v>42570.375</v>
      </c>
      <c r="C1234" s="125">
        <v>9</v>
      </c>
      <c r="D1234" s="35">
        <f>ROUND($D$791/100*$D$792*АТС!$C482,2)</f>
        <v>76.11</v>
      </c>
      <c r="E1234" s="35">
        <f>ROUND($E$791/100*$E$792*АТС!C482,2)</f>
        <v>69.94</v>
      </c>
      <c r="F1234" s="35">
        <f>ROUND($F$791/100*$F$792*АТС!C482,2)</f>
        <v>47.63</v>
      </c>
      <c r="G1234" s="35">
        <f>ROUND($G$791/100*$G$792*АТС!C482,2)</f>
        <v>27.88</v>
      </c>
    </row>
    <row r="1235" spans="1:7" x14ac:dyDescent="0.25">
      <c r="A1235" s="251"/>
      <c r="B1235" s="122">
        <f t="shared" si="19"/>
        <v>42570.416669999999</v>
      </c>
      <c r="C1235" s="125">
        <v>10</v>
      </c>
      <c r="D1235" s="35">
        <f>ROUND($D$791/100*$D$792*АТС!$C483,2)</f>
        <v>70.239999999999995</v>
      </c>
      <c r="E1235" s="35">
        <f>ROUND($E$791/100*$E$792*АТС!C483,2)</f>
        <v>64.55</v>
      </c>
      <c r="F1235" s="35">
        <f>ROUND($F$791/100*$F$792*АТС!C483,2)</f>
        <v>43.95</v>
      </c>
      <c r="G1235" s="35">
        <f>ROUND($G$791/100*$G$792*АТС!C483,2)</f>
        <v>25.73</v>
      </c>
    </row>
    <row r="1236" spans="1:7" x14ac:dyDescent="0.25">
      <c r="A1236" s="251"/>
      <c r="B1236" s="124">
        <f t="shared" si="19"/>
        <v>42570.458330000001</v>
      </c>
      <c r="C1236" s="125">
        <v>11</v>
      </c>
      <c r="D1236" s="35">
        <f>ROUND($D$791/100*$D$792*АТС!$C484,2)</f>
        <v>73.650000000000006</v>
      </c>
      <c r="E1236" s="35">
        <f>ROUND($E$791/100*$E$792*АТС!C484,2)</f>
        <v>67.680000000000007</v>
      </c>
      <c r="F1236" s="35">
        <f>ROUND($F$791/100*$F$792*АТС!C484,2)</f>
        <v>46.09</v>
      </c>
      <c r="G1236" s="35">
        <f>ROUND($G$791/100*$G$792*АТС!C484,2)</f>
        <v>26.98</v>
      </c>
    </row>
    <row r="1237" spans="1:7" x14ac:dyDescent="0.25">
      <c r="A1237" s="251"/>
      <c r="B1237" s="122">
        <f t="shared" si="19"/>
        <v>42570.5</v>
      </c>
      <c r="C1237" s="125">
        <v>12</v>
      </c>
      <c r="D1237" s="35">
        <f>ROUND($D$791/100*$D$792*АТС!$C485,2)</f>
        <v>73.680000000000007</v>
      </c>
      <c r="E1237" s="35">
        <f>ROUND($E$791/100*$E$792*АТС!C485,2)</f>
        <v>67.709999999999994</v>
      </c>
      <c r="F1237" s="35">
        <f>ROUND($F$791/100*$F$792*АТС!C485,2)</f>
        <v>46.1</v>
      </c>
      <c r="G1237" s="35">
        <f>ROUND($G$791/100*$G$792*АТС!C485,2)</f>
        <v>26.99</v>
      </c>
    </row>
    <row r="1238" spans="1:7" x14ac:dyDescent="0.25">
      <c r="A1238" s="251"/>
      <c r="B1238" s="124">
        <f t="shared" si="19"/>
        <v>42570.541669999999</v>
      </c>
      <c r="C1238" s="125">
        <v>13</v>
      </c>
      <c r="D1238" s="35">
        <f>ROUND($D$791/100*$D$792*АТС!$C486,2)</f>
        <v>73.7</v>
      </c>
      <c r="E1238" s="35">
        <f>ROUND($E$791/100*$E$792*АТС!C486,2)</f>
        <v>67.73</v>
      </c>
      <c r="F1238" s="35">
        <f>ROUND($F$791/100*$F$792*АТС!C486,2)</f>
        <v>46.12</v>
      </c>
      <c r="G1238" s="35">
        <f>ROUND($G$791/100*$G$792*АТС!C486,2)</f>
        <v>27</v>
      </c>
    </row>
    <row r="1239" spans="1:7" x14ac:dyDescent="0.25">
      <c r="A1239" s="251"/>
      <c r="B1239" s="122">
        <f t="shared" si="19"/>
        <v>42570.583330000001</v>
      </c>
      <c r="C1239" s="125">
        <v>14</v>
      </c>
      <c r="D1239" s="35">
        <f>ROUND($D$791/100*$D$792*АТС!$C487,2)</f>
        <v>73.680000000000007</v>
      </c>
      <c r="E1239" s="35">
        <f>ROUND($E$791/100*$E$792*АТС!C487,2)</f>
        <v>67.709999999999994</v>
      </c>
      <c r="F1239" s="35">
        <f>ROUND($F$791/100*$F$792*АТС!C487,2)</f>
        <v>46.11</v>
      </c>
      <c r="G1239" s="35">
        <f>ROUND($G$791/100*$G$792*АТС!C487,2)</f>
        <v>26.99</v>
      </c>
    </row>
    <row r="1240" spans="1:7" x14ac:dyDescent="0.25">
      <c r="A1240" s="251"/>
      <c r="B1240" s="124">
        <f t="shared" si="19"/>
        <v>42570.625</v>
      </c>
      <c r="C1240" s="125">
        <v>15</v>
      </c>
      <c r="D1240" s="35">
        <f>ROUND($D$791/100*$D$792*АТС!$C488,2)</f>
        <v>73.67</v>
      </c>
      <c r="E1240" s="35">
        <f>ROUND($E$791/100*$E$792*АТС!C488,2)</f>
        <v>67.7</v>
      </c>
      <c r="F1240" s="35">
        <f>ROUND($F$791/100*$F$792*АТС!C488,2)</f>
        <v>46.1</v>
      </c>
      <c r="G1240" s="35">
        <f>ROUND($G$791/100*$G$792*АТС!C488,2)</f>
        <v>26.99</v>
      </c>
    </row>
    <row r="1241" spans="1:7" x14ac:dyDescent="0.25">
      <c r="A1241" s="251"/>
      <c r="B1241" s="122">
        <f t="shared" si="19"/>
        <v>42570.666669999999</v>
      </c>
      <c r="C1241" s="125">
        <v>16</v>
      </c>
      <c r="D1241" s="35">
        <f>ROUND($D$791/100*$D$792*АТС!$C489,2)</f>
        <v>71.05</v>
      </c>
      <c r="E1241" s="35">
        <f>ROUND($E$791/100*$E$792*АТС!C489,2)</f>
        <v>65.290000000000006</v>
      </c>
      <c r="F1241" s="35">
        <f>ROUND($F$791/100*$F$792*АТС!C489,2)</f>
        <v>44.46</v>
      </c>
      <c r="G1241" s="35">
        <f>ROUND($G$791/100*$G$792*АТС!C489,2)</f>
        <v>26.03</v>
      </c>
    </row>
    <row r="1242" spans="1:7" x14ac:dyDescent="0.25">
      <c r="A1242" s="251"/>
      <c r="B1242" s="124">
        <f t="shared" si="19"/>
        <v>42570.708330000001</v>
      </c>
      <c r="C1242" s="125">
        <v>17</v>
      </c>
      <c r="D1242" s="35">
        <f>ROUND($D$791/100*$D$792*АТС!$C490,2)</f>
        <v>71.05</v>
      </c>
      <c r="E1242" s="35">
        <f>ROUND($E$791/100*$E$792*АТС!C490,2)</f>
        <v>65.290000000000006</v>
      </c>
      <c r="F1242" s="35">
        <f>ROUND($F$791/100*$F$792*АТС!C490,2)</f>
        <v>44.46</v>
      </c>
      <c r="G1242" s="35">
        <f>ROUND($G$791/100*$G$792*АТС!C490,2)</f>
        <v>26.03</v>
      </c>
    </row>
    <row r="1243" spans="1:7" x14ac:dyDescent="0.25">
      <c r="A1243" s="251"/>
      <c r="B1243" s="122">
        <f t="shared" si="19"/>
        <v>42570.75</v>
      </c>
      <c r="C1243" s="125">
        <v>18</v>
      </c>
      <c r="D1243" s="35">
        <f>ROUND($D$791/100*$D$792*АТС!$C491,2)</f>
        <v>75.91</v>
      </c>
      <c r="E1243" s="35">
        <f>ROUND($E$791/100*$E$792*АТС!C491,2)</f>
        <v>69.760000000000005</v>
      </c>
      <c r="F1243" s="35">
        <f>ROUND($F$791/100*$F$792*АТС!C491,2)</f>
        <v>47.5</v>
      </c>
      <c r="G1243" s="35">
        <f>ROUND($G$791/100*$G$792*АТС!C491,2)</f>
        <v>27.81</v>
      </c>
    </row>
    <row r="1244" spans="1:7" x14ac:dyDescent="0.25">
      <c r="A1244" s="251"/>
      <c r="B1244" s="124">
        <f t="shared" si="19"/>
        <v>42570.791669999999</v>
      </c>
      <c r="C1244" s="125">
        <v>19</v>
      </c>
      <c r="D1244" s="35">
        <f>ROUND($D$791/100*$D$792*АТС!$C492,2)</f>
        <v>73.45</v>
      </c>
      <c r="E1244" s="35">
        <f>ROUND($E$791/100*$E$792*АТС!C492,2)</f>
        <v>67.5</v>
      </c>
      <c r="F1244" s="35">
        <f>ROUND($F$791/100*$F$792*АТС!C492,2)</f>
        <v>45.96</v>
      </c>
      <c r="G1244" s="35">
        <f>ROUND($G$791/100*$G$792*АТС!C492,2)</f>
        <v>26.9</v>
      </c>
    </row>
    <row r="1245" spans="1:7" x14ac:dyDescent="0.25">
      <c r="A1245" s="251"/>
      <c r="B1245" s="122">
        <f t="shared" si="19"/>
        <v>42570.833330000001</v>
      </c>
      <c r="C1245" s="125">
        <v>20</v>
      </c>
      <c r="D1245" s="35">
        <f>ROUND($D$791/100*$D$792*АТС!$C493,2)</f>
        <v>77.5</v>
      </c>
      <c r="E1245" s="35">
        <f>ROUND($E$791/100*$E$792*АТС!C493,2)</f>
        <v>71.22</v>
      </c>
      <c r="F1245" s="35">
        <f>ROUND($F$791/100*$F$792*АТС!C493,2)</f>
        <v>48.5</v>
      </c>
      <c r="G1245" s="35">
        <f>ROUND($G$791/100*$G$792*АТС!C493,2)</f>
        <v>28.39</v>
      </c>
    </row>
    <row r="1246" spans="1:7" x14ac:dyDescent="0.25">
      <c r="A1246" s="251"/>
      <c r="B1246" s="124">
        <f t="shared" si="19"/>
        <v>42570.875</v>
      </c>
      <c r="C1246" s="125">
        <v>21</v>
      </c>
      <c r="D1246" s="35">
        <f>ROUND($D$791/100*$D$792*АТС!$C494,2)</f>
        <v>77.569999999999993</v>
      </c>
      <c r="E1246" s="35">
        <f>ROUND($E$791/100*$E$792*АТС!C494,2)</f>
        <v>71.28</v>
      </c>
      <c r="F1246" s="35">
        <f>ROUND($F$791/100*$F$792*АТС!C494,2)</f>
        <v>48.54</v>
      </c>
      <c r="G1246" s="35">
        <f>ROUND($G$791/100*$G$792*АТС!C494,2)</f>
        <v>28.42</v>
      </c>
    </row>
    <row r="1247" spans="1:7" x14ac:dyDescent="0.25">
      <c r="A1247" s="251"/>
      <c r="B1247" s="122">
        <f t="shared" si="19"/>
        <v>42570.916669999999</v>
      </c>
      <c r="C1247" s="125">
        <v>22</v>
      </c>
      <c r="D1247" s="35">
        <f>ROUND($D$791/100*$D$792*АТС!$C495,2)</f>
        <v>73.010000000000005</v>
      </c>
      <c r="E1247" s="35">
        <f>ROUND($E$791/100*$E$792*АТС!C495,2)</f>
        <v>67.099999999999994</v>
      </c>
      <c r="F1247" s="35">
        <f>ROUND($F$791/100*$F$792*АТС!C495,2)</f>
        <v>45.69</v>
      </c>
      <c r="G1247" s="35">
        <f>ROUND($G$791/100*$G$792*АТС!C495,2)</f>
        <v>26.75</v>
      </c>
    </row>
    <row r="1248" spans="1:7" x14ac:dyDescent="0.25">
      <c r="A1248" s="251"/>
      <c r="B1248" s="124">
        <f t="shared" si="19"/>
        <v>42570.958330000001</v>
      </c>
      <c r="C1248" s="125">
        <v>23</v>
      </c>
      <c r="D1248" s="35">
        <f>ROUND($D$791/100*$D$792*АТС!$C496,2)</f>
        <v>87.15</v>
      </c>
      <c r="E1248" s="35">
        <f>ROUND($E$791/100*$E$792*АТС!C496,2)</f>
        <v>80.08</v>
      </c>
      <c r="F1248" s="35">
        <f>ROUND($F$791/100*$F$792*АТС!C496,2)</f>
        <v>54.53</v>
      </c>
      <c r="G1248" s="35">
        <f>ROUND($G$791/100*$G$792*АТС!C496,2)</f>
        <v>31.92</v>
      </c>
    </row>
    <row r="1249" spans="1:7" x14ac:dyDescent="0.25">
      <c r="A1249" s="251"/>
      <c r="B1249" s="122">
        <f t="shared" si="19"/>
        <v>42571</v>
      </c>
      <c r="C1249" s="125">
        <v>0</v>
      </c>
      <c r="D1249" s="35">
        <f>ROUND($D$791/100*$D$792*АТС!$C497,2)</f>
        <v>73.83</v>
      </c>
      <c r="E1249" s="35">
        <f>ROUND($E$791/100*$E$792*АТС!C497,2)</f>
        <v>67.849999999999994</v>
      </c>
      <c r="F1249" s="35">
        <f>ROUND($F$791/100*$F$792*АТС!C497,2)</f>
        <v>46.2</v>
      </c>
      <c r="G1249" s="35">
        <f>ROUND($G$791/100*$G$792*АТС!C497,2)</f>
        <v>27.05</v>
      </c>
    </row>
    <row r="1250" spans="1:7" x14ac:dyDescent="0.25">
      <c r="A1250" s="251"/>
      <c r="B1250" s="124">
        <f t="shared" si="19"/>
        <v>42571.041669999999</v>
      </c>
      <c r="C1250" s="125">
        <v>1</v>
      </c>
      <c r="D1250" s="35">
        <f>ROUND($D$791/100*$D$792*АТС!$C498,2)</f>
        <v>71.33</v>
      </c>
      <c r="E1250" s="35">
        <f>ROUND($E$791/100*$E$792*АТС!C498,2)</f>
        <v>65.55</v>
      </c>
      <c r="F1250" s="35">
        <f>ROUND($F$791/100*$F$792*АТС!C498,2)</f>
        <v>44.64</v>
      </c>
      <c r="G1250" s="35">
        <f>ROUND($G$791/100*$G$792*АТС!C498,2)</f>
        <v>26.13</v>
      </c>
    </row>
    <row r="1251" spans="1:7" x14ac:dyDescent="0.25">
      <c r="A1251" s="251"/>
      <c r="B1251" s="122">
        <f t="shared" si="19"/>
        <v>42571.083330000001</v>
      </c>
      <c r="C1251" s="125">
        <v>2</v>
      </c>
      <c r="D1251" s="35">
        <f>ROUND($D$791/100*$D$792*АТС!$C499,2)</f>
        <v>70.28</v>
      </c>
      <c r="E1251" s="35">
        <f>ROUND($E$791/100*$E$792*АТС!C499,2)</f>
        <v>64.58</v>
      </c>
      <c r="F1251" s="35">
        <f>ROUND($F$791/100*$F$792*АТС!C499,2)</f>
        <v>43.98</v>
      </c>
      <c r="G1251" s="35">
        <f>ROUND($G$791/100*$G$792*АТС!C499,2)</f>
        <v>25.74</v>
      </c>
    </row>
    <row r="1252" spans="1:7" x14ac:dyDescent="0.25">
      <c r="A1252" s="251"/>
      <c r="B1252" s="124">
        <f t="shared" si="19"/>
        <v>42571.125</v>
      </c>
      <c r="C1252" s="125">
        <v>3</v>
      </c>
      <c r="D1252" s="35">
        <f>ROUND($D$791/100*$D$792*АТС!$C500,2)</f>
        <v>72.14</v>
      </c>
      <c r="E1252" s="35">
        <f>ROUND($E$791/100*$E$792*АТС!C500,2)</f>
        <v>66.290000000000006</v>
      </c>
      <c r="F1252" s="35">
        <f>ROUND($F$791/100*$F$792*АТС!C500,2)</f>
        <v>45.14</v>
      </c>
      <c r="G1252" s="35">
        <f>ROUND($G$791/100*$G$792*АТС!C500,2)</f>
        <v>26.43</v>
      </c>
    </row>
    <row r="1253" spans="1:7" x14ac:dyDescent="0.25">
      <c r="A1253" s="251"/>
      <c r="B1253" s="122">
        <f t="shared" si="19"/>
        <v>42571.166669999999</v>
      </c>
      <c r="C1253" s="125">
        <v>4</v>
      </c>
      <c r="D1253" s="35">
        <f>ROUND($D$791/100*$D$792*АТС!$C501,2)</f>
        <v>72.13</v>
      </c>
      <c r="E1253" s="35">
        <f>ROUND($E$791/100*$E$792*АТС!C501,2)</f>
        <v>66.28</v>
      </c>
      <c r="F1253" s="35">
        <f>ROUND($F$791/100*$F$792*АТС!C501,2)</f>
        <v>45.14</v>
      </c>
      <c r="G1253" s="35">
        <f>ROUND($G$791/100*$G$792*АТС!C501,2)</f>
        <v>26.42</v>
      </c>
    </row>
    <row r="1254" spans="1:7" x14ac:dyDescent="0.25">
      <c r="A1254" s="251"/>
      <c r="B1254" s="124">
        <f t="shared" si="19"/>
        <v>42571.208330000001</v>
      </c>
      <c r="C1254" s="125">
        <v>5</v>
      </c>
      <c r="D1254" s="35">
        <f>ROUND($D$791/100*$D$792*АТС!$C502,2)</f>
        <v>80.63</v>
      </c>
      <c r="E1254" s="35">
        <f>ROUND($E$791/100*$E$792*АТС!C502,2)</f>
        <v>74.09</v>
      </c>
      <c r="F1254" s="35">
        <f>ROUND($F$791/100*$F$792*АТС!C502,2)</f>
        <v>50.45</v>
      </c>
      <c r="G1254" s="35">
        <f>ROUND($G$791/100*$G$792*АТС!C502,2)</f>
        <v>29.54</v>
      </c>
    </row>
    <row r="1255" spans="1:7" x14ac:dyDescent="0.25">
      <c r="A1255" s="251"/>
      <c r="B1255" s="122">
        <f t="shared" si="19"/>
        <v>42571.25</v>
      </c>
      <c r="C1255" s="125">
        <v>6</v>
      </c>
      <c r="D1255" s="35">
        <f>ROUND($D$791/100*$D$792*АТС!$C503,2)</f>
        <v>73.709999999999994</v>
      </c>
      <c r="E1255" s="35">
        <f>ROUND($E$791/100*$E$792*АТС!C503,2)</f>
        <v>67.73</v>
      </c>
      <c r="F1255" s="35">
        <f>ROUND($F$791/100*$F$792*АТС!C503,2)</f>
        <v>46.12</v>
      </c>
      <c r="G1255" s="35">
        <f>ROUND($G$791/100*$G$792*АТС!C503,2)</f>
        <v>27</v>
      </c>
    </row>
    <row r="1256" spans="1:7" x14ac:dyDescent="0.25">
      <c r="A1256" s="251"/>
      <c r="B1256" s="124">
        <f t="shared" si="19"/>
        <v>42571.291669999999</v>
      </c>
      <c r="C1256" s="125">
        <v>7</v>
      </c>
      <c r="D1256" s="35">
        <f>ROUND($D$791/100*$D$792*АТС!$C504,2)</f>
        <v>104.47</v>
      </c>
      <c r="E1256" s="35">
        <f>ROUND($E$791/100*$E$792*АТС!C504,2)</f>
        <v>96</v>
      </c>
      <c r="F1256" s="35">
        <f>ROUND($F$791/100*$F$792*АТС!C504,2)</f>
        <v>65.37</v>
      </c>
      <c r="G1256" s="35">
        <f>ROUND($G$791/100*$G$792*АТС!C504,2)</f>
        <v>38.270000000000003</v>
      </c>
    </row>
    <row r="1257" spans="1:7" x14ac:dyDescent="0.25">
      <c r="A1257" s="251"/>
      <c r="B1257" s="122">
        <f t="shared" si="19"/>
        <v>42571.333330000001</v>
      </c>
      <c r="C1257" s="125">
        <v>8</v>
      </c>
      <c r="D1257" s="35">
        <f>ROUND($D$791/100*$D$792*АТС!$C505,2)</f>
        <v>88.7</v>
      </c>
      <c r="E1257" s="35">
        <f>ROUND($E$791/100*$E$792*АТС!C505,2)</f>
        <v>81.510000000000005</v>
      </c>
      <c r="F1257" s="35">
        <f>ROUND($F$791/100*$F$792*АТС!C505,2)</f>
        <v>55.51</v>
      </c>
      <c r="G1257" s="35">
        <f>ROUND($G$791/100*$G$792*АТС!C505,2)</f>
        <v>32.49</v>
      </c>
    </row>
    <row r="1258" spans="1:7" x14ac:dyDescent="0.25">
      <c r="A1258" s="251"/>
      <c r="B1258" s="124">
        <f t="shared" si="19"/>
        <v>42571.375</v>
      </c>
      <c r="C1258" s="125">
        <v>9</v>
      </c>
      <c r="D1258" s="35">
        <f>ROUND($D$791/100*$D$792*АТС!$C506,2)</f>
        <v>70.349999999999994</v>
      </c>
      <c r="E1258" s="35">
        <f>ROUND($E$791/100*$E$792*АТС!C506,2)</f>
        <v>64.650000000000006</v>
      </c>
      <c r="F1258" s="35">
        <f>ROUND($F$791/100*$F$792*АТС!C506,2)</f>
        <v>44.02</v>
      </c>
      <c r="G1258" s="35">
        <f>ROUND($G$791/100*$G$792*АТС!C506,2)</f>
        <v>25.77</v>
      </c>
    </row>
    <row r="1259" spans="1:7" x14ac:dyDescent="0.25">
      <c r="A1259" s="251"/>
      <c r="B1259" s="122">
        <f t="shared" si="19"/>
        <v>42571.416669999999</v>
      </c>
      <c r="C1259" s="125">
        <v>10</v>
      </c>
      <c r="D1259" s="35">
        <f>ROUND($D$791/100*$D$792*АТС!$C507,2)</f>
        <v>77.94</v>
      </c>
      <c r="E1259" s="35">
        <f>ROUND($E$791/100*$E$792*АТС!C507,2)</f>
        <v>71.62</v>
      </c>
      <c r="F1259" s="35">
        <f>ROUND($F$791/100*$F$792*АТС!C507,2)</f>
        <v>48.77</v>
      </c>
      <c r="G1259" s="35">
        <f>ROUND($G$791/100*$G$792*АТС!C507,2)</f>
        <v>28.55</v>
      </c>
    </row>
    <row r="1260" spans="1:7" x14ac:dyDescent="0.25">
      <c r="A1260" s="251"/>
      <c r="B1260" s="124">
        <f t="shared" si="19"/>
        <v>42571.458330000001</v>
      </c>
      <c r="C1260" s="125">
        <v>11</v>
      </c>
      <c r="D1260" s="35">
        <f>ROUND($D$791/100*$D$792*АТС!$C508,2)</f>
        <v>78.06</v>
      </c>
      <c r="E1260" s="35">
        <f>ROUND($E$791/100*$E$792*АТС!C508,2)</f>
        <v>71.73</v>
      </c>
      <c r="F1260" s="35">
        <f>ROUND($F$791/100*$F$792*АТС!C508,2)</f>
        <v>48.84</v>
      </c>
      <c r="G1260" s="35">
        <f>ROUND($G$791/100*$G$792*АТС!C508,2)</f>
        <v>28.59</v>
      </c>
    </row>
    <row r="1261" spans="1:7" x14ac:dyDescent="0.25">
      <c r="A1261" s="251"/>
      <c r="B1261" s="122">
        <f t="shared" si="19"/>
        <v>42571.5</v>
      </c>
      <c r="C1261" s="125">
        <v>12</v>
      </c>
      <c r="D1261" s="35">
        <f>ROUND($D$791/100*$D$792*АТС!$C509,2)</f>
        <v>78.099999999999994</v>
      </c>
      <c r="E1261" s="35">
        <f>ROUND($E$791/100*$E$792*АТС!C509,2)</f>
        <v>71.77</v>
      </c>
      <c r="F1261" s="35">
        <f>ROUND($F$791/100*$F$792*АТС!C509,2)</f>
        <v>48.87</v>
      </c>
      <c r="G1261" s="35">
        <f>ROUND($G$791/100*$G$792*АТС!C509,2)</f>
        <v>28.61</v>
      </c>
    </row>
    <row r="1262" spans="1:7" x14ac:dyDescent="0.25">
      <c r="A1262" s="251"/>
      <c r="B1262" s="124">
        <f t="shared" si="19"/>
        <v>42571.541669999999</v>
      </c>
      <c r="C1262" s="125">
        <v>13</v>
      </c>
      <c r="D1262" s="35">
        <f>ROUND($D$791/100*$D$792*АТС!$C510,2)</f>
        <v>78.260000000000005</v>
      </c>
      <c r="E1262" s="35">
        <f>ROUND($E$791/100*$E$792*АТС!C510,2)</f>
        <v>71.92</v>
      </c>
      <c r="F1262" s="35">
        <f>ROUND($F$791/100*$F$792*АТС!C510,2)</f>
        <v>48.97</v>
      </c>
      <c r="G1262" s="35">
        <f>ROUND($G$791/100*$G$792*АТС!C510,2)</f>
        <v>28.67</v>
      </c>
    </row>
    <row r="1263" spans="1:7" x14ac:dyDescent="0.25">
      <c r="A1263" s="251"/>
      <c r="B1263" s="122">
        <f t="shared" si="19"/>
        <v>42571.583330000001</v>
      </c>
      <c r="C1263" s="125">
        <v>14</v>
      </c>
      <c r="D1263" s="35">
        <f>ROUND($D$791/100*$D$792*АТС!$C511,2)</f>
        <v>78.31</v>
      </c>
      <c r="E1263" s="35">
        <f>ROUND($E$791/100*$E$792*АТС!C511,2)</f>
        <v>71.97</v>
      </c>
      <c r="F1263" s="35">
        <f>ROUND($F$791/100*$F$792*АТС!C511,2)</f>
        <v>49</v>
      </c>
      <c r="G1263" s="35">
        <f>ROUND($G$791/100*$G$792*АТС!C511,2)</f>
        <v>28.69</v>
      </c>
    </row>
    <row r="1264" spans="1:7" x14ac:dyDescent="0.25">
      <c r="A1264" s="251"/>
      <c r="B1264" s="124">
        <f t="shared" si="19"/>
        <v>42571.625</v>
      </c>
      <c r="C1264" s="125">
        <v>15</v>
      </c>
      <c r="D1264" s="35">
        <f>ROUND($D$791/100*$D$792*АТС!$C512,2)</f>
        <v>78.25</v>
      </c>
      <c r="E1264" s="35">
        <f>ROUND($E$791/100*$E$792*АТС!C512,2)</f>
        <v>71.91</v>
      </c>
      <c r="F1264" s="35">
        <f>ROUND($F$791/100*$F$792*АТС!C512,2)</f>
        <v>48.97</v>
      </c>
      <c r="G1264" s="35">
        <f>ROUND($G$791/100*$G$792*АТС!C512,2)</f>
        <v>28.66</v>
      </c>
    </row>
    <row r="1265" spans="1:7" x14ac:dyDescent="0.25">
      <c r="A1265" s="251"/>
      <c r="B1265" s="122">
        <f t="shared" si="19"/>
        <v>42571.666669999999</v>
      </c>
      <c r="C1265" s="125">
        <v>16</v>
      </c>
      <c r="D1265" s="35">
        <f>ROUND($D$791/100*$D$792*АТС!$C513,2)</f>
        <v>74.77</v>
      </c>
      <c r="E1265" s="35">
        <f>ROUND($E$791/100*$E$792*АТС!C513,2)</f>
        <v>68.709999999999994</v>
      </c>
      <c r="F1265" s="35">
        <f>ROUND($F$791/100*$F$792*АТС!C513,2)</f>
        <v>46.78</v>
      </c>
      <c r="G1265" s="35">
        <f>ROUND($G$791/100*$G$792*АТС!C513,2)</f>
        <v>27.39</v>
      </c>
    </row>
    <row r="1266" spans="1:7" x14ac:dyDescent="0.25">
      <c r="A1266" s="251"/>
      <c r="B1266" s="124">
        <f t="shared" ref="B1266:B1329" si="20">B1242+1</f>
        <v>42571.708330000001</v>
      </c>
      <c r="C1266" s="125">
        <v>17</v>
      </c>
      <c r="D1266" s="35">
        <f>ROUND($D$791/100*$D$792*АТС!$C514,2)</f>
        <v>73.34</v>
      </c>
      <c r="E1266" s="35">
        <f>ROUND($E$791/100*$E$792*АТС!C514,2)</f>
        <v>67.39</v>
      </c>
      <c r="F1266" s="35">
        <f>ROUND($F$791/100*$F$792*АТС!C514,2)</f>
        <v>45.89</v>
      </c>
      <c r="G1266" s="35">
        <f>ROUND($G$791/100*$G$792*АТС!C514,2)</f>
        <v>26.86</v>
      </c>
    </row>
    <row r="1267" spans="1:7" x14ac:dyDescent="0.25">
      <c r="A1267" s="251"/>
      <c r="B1267" s="122">
        <f t="shared" si="20"/>
        <v>42571.75</v>
      </c>
      <c r="C1267" s="125">
        <v>18</v>
      </c>
      <c r="D1267" s="35">
        <f>ROUND($D$791/100*$D$792*АТС!$C515,2)</f>
        <v>73.22</v>
      </c>
      <c r="E1267" s="35">
        <f>ROUND($E$791/100*$E$792*АТС!C515,2)</f>
        <v>67.28</v>
      </c>
      <c r="F1267" s="35">
        <f>ROUND($F$791/100*$F$792*АТС!C515,2)</f>
        <v>45.82</v>
      </c>
      <c r="G1267" s="35">
        <f>ROUND($G$791/100*$G$792*АТС!C515,2)</f>
        <v>26.82</v>
      </c>
    </row>
    <row r="1268" spans="1:7" x14ac:dyDescent="0.25">
      <c r="A1268" s="251"/>
      <c r="B1268" s="124">
        <f t="shared" si="20"/>
        <v>42571.791669999999</v>
      </c>
      <c r="C1268" s="125">
        <v>19</v>
      </c>
      <c r="D1268" s="35">
        <f>ROUND($D$791/100*$D$792*АТС!$C516,2)</f>
        <v>73.08</v>
      </c>
      <c r="E1268" s="35">
        <f>ROUND($E$791/100*$E$792*АТС!C516,2)</f>
        <v>67.16</v>
      </c>
      <c r="F1268" s="35">
        <f>ROUND($F$791/100*$F$792*АТС!C516,2)</f>
        <v>45.73</v>
      </c>
      <c r="G1268" s="35">
        <f>ROUND($G$791/100*$G$792*АТС!C516,2)</f>
        <v>26.77</v>
      </c>
    </row>
    <row r="1269" spans="1:7" x14ac:dyDescent="0.25">
      <c r="A1269" s="251"/>
      <c r="B1269" s="122">
        <f t="shared" si="20"/>
        <v>42571.833330000001</v>
      </c>
      <c r="C1269" s="125">
        <v>20</v>
      </c>
      <c r="D1269" s="35">
        <f>ROUND($D$791/100*$D$792*АТС!$C517,2)</f>
        <v>80.98</v>
      </c>
      <c r="E1269" s="35">
        <f>ROUND($E$791/100*$E$792*АТС!C517,2)</f>
        <v>74.42</v>
      </c>
      <c r="F1269" s="35">
        <f>ROUND($F$791/100*$F$792*АТС!C517,2)</f>
        <v>50.67</v>
      </c>
      <c r="G1269" s="35">
        <f>ROUND($G$791/100*$G$792*АТС!C517,2)</f>
        <v>29.66</v>
      </c>
    </row>
    <row r="1270" spans="1:7" x14ac:dyDescent="0.25">
      <c r="A1270" s="251"/>
      <c r="B1270" s="124">
        <f t="shared" si="20"/>
        <v>42571.875</v>
      </c>
      <c r="C1270" s="125">
        <v>21</v>
      </c>
      <c r="D1270" s="35">
        <f>ROUND($D$791/100*$D$792*АТС!$C518,2)</f>
        <v>81.75</v>
      </c>
      <c r="E1270" s="35">
        <f>ROUND($E$791/100*$E$792*АТС!C518,2)</f>
        <v>75.12</v>
      </c>
      <c r="F1270" s="35">
        <f>ROUND($F$791/100*$F$792*АТС!C518,2)</f>
        <v>51.15</v>
      </c>
      <c r="G1270" s="35">
        <f>ROUND($G$791/100*$G$792*АТС!C518,2)</f>
        <v>29.94</v>
      </c>
    </row>
    <row r="1271" spans="1:7" x14ac:dyDescent="0.25">
      <c r="A1271" s="251"/>
      <c r="B1271" s="122">
        <f t="shared" si="20"/>
        <v>42571.916669999999</v>
      </c>
      <c r="C1271" s="125">
        <v>22</v>
      </c>
      <c r="D1271" s="35">
        <f>ROUND($D$791/100*$D$792*АТС!$C519,2)</f>
        <v>73.53</v>
      </c>
      <c r="E1271" s="35">
        <f>ROUND($E$791/100*$E$792*АТС!C519,2)</f>
        <v>67.569999999999993</v>
      </c>
      <c r="F1271" s="35">
        <f>ROUND($F$791/100*$F$792*АТС!C519,2)</f>
        <v>46.01</v>
      </c>
      <c r="G1271" s="35">
        <f>ROUND($G$791/100*$G$792*АТС!C519,2)</f>
        <v>26.93</v>
      </c>
    </row>
    <row r="1272" spans="1:7" x14ac:dyDescent="0.25">
      <c r="A1272" s="251"/>
      <c r="B1272" s="124">
        <f t="shared" si="20"/>
        <v>42571.958330000001</v>
      </c>
      <c r="C1272" s="125">
        <v>23</v>
      </c>
      <c r="D1272" s="35">
        <f>ROUND($D$791/100*$D$792*АТС!$C520,2)</f>
        <v>86.3</v>
      </c>
      <c r="E1272" s="35">
        <f>ROUND($E$791/100*$E$792*АТС!C520,2)</f>
        <v>79.31</v>
      </c>
      <c r="F1272" s="35">
        <f>ROUND($F$791/100*$F$792*АТС!C520,2)</f>
        <v>54</v>
      </c>
      <c r="G1272" s="35">
        <f>ROUND($G$791/100*$G$792*АТС!C520,2)</f>
        <v>31.61</v>
      </c>
    </row>
    <row r="1273" spans="1:7" x14ac:dyDescent="0.25">
      <c r="A1273" s="251"/>
      <c r="B1273" s="122">
        <f t="shared" si="20"/>
        <v>42572</v>
      </c>
      <c r="C1273" s="125">
        <v>0</v>
      </c>
      <c r="D1273" s="35">
        <f>ROUND($D$791/100*$D$792*АТС!$C521,2)</f>
        <v>73.36</v>
      </c>
      <c r="E1273" s="35">
        <f>ROUND($E$791/100*$E$792*АТС!C521,2)</f>
        <v>67.41</v>
      </c>
      <c r="F1273" s="35">
        <f>ROUND($F$791/100*$F$792*АТС!C521,2)</f>
        <v>45.9</v>
      </c>
      <c r="G1273" s="35">
        <f>ROUND($G$791/100*$G$792*АТС!C521,2)</f>
        <v>26.87</v>
      </c>
    </row>
    <row r="1274" spans="1:7" x14ac:dyDescent="0.25">
      <c r="A1274" s="251"/>
      <c r="B1274" s="124">
        <f t="shared" si="20"/>
        <v>42572.041669999999</v>
      </c>
      <c r="C1274" s="125">
        <v>1</v>
      </c>
      <c r="D1274" s="35">
        <f>ROUND($D$791/100*$D$792*АТС!$C522,2)</f>
        <v>70.73</v>
      </c>
      <c r="E1274" s="35">
        <f>ROUND($E$791/100*$E$792*АТС!C522,2)</f>
        <v>65</v>
      </c>
      <c r="F1274" s="35">
        <f>ROUND($F$791/100*$F$792*АТС!C522,2)</f>
        <v>44.26</v>
      </c>
      <c r="G1274" s="35">
        <f>ROUND($G$791/100*$G$792*АТС!C522,2)</f>
        <v>25.91</v>
      </c>
    </row>
    <row r="1275" spans="1:7" x14ac:dyDescent="0.25">
      <c r="A1275" s="251"/>
      <c r="B1275" s="122">
        <f t="shared" si="20"/>
        <v>42572.083330000001</v>
      </c>
      <c r="C1275" s="125">
        <v>2</v>
      </c>
      <c r="D1275" s="35">
        <f>ROUND($D$791/100*$D$792*АТС!$C523,2)</f>
        <v>70.48</v>
      </c>
      <c r="E1275" s="35">
        <f>ROUND($E$791/100*$E$792*АТС!C523,2)</f>
        <v>64.760000000000005</v>
      </c>
      <c r="F1275" s="35">
        <f>ROUND($F$791/100*$F$792*АТС!C523,2)</f>
        <v>44.1</v>
      </c>
      <c r="G1275" s="35">
        <f>ROUND($G$791/100*$G$792*АТС!C523,2)</f>
        <v>25.82</v>
      </c>
    </row>
    <row r="1276" spans="1:7" x14ac:dyDescent="0.25">
      <c r="A1276" s="251"/>
      <c r="B1276" s="124">
        <f t="shared" si="20"/>
        <v>42572.125</v>
      </c>
      <c r="C1276" s="125">
        <v>3</v>
      </c>
      <c r="D1276" s="35">
        <f>ROUND($D$791/100*$D$792*АТС!$C524,2)</f>
        <v>70.41</v>
      </c>
      <c r="E1276" s="35">
        <f>ROUND($E$791/100*$E$792*АТС!C524,2)</f>
        <v>64.7</v>
      </c>
      <c r="F1276" s="35">
        <f>ROUND($F$791/100*$F$792*АТС!C524,2)</f>
        <v>44.06</v>
      </c>
      <c r="G1276" s="35">
        <f>ROUND($G$791/100*$G$792*АТС!C524,2)</f>
        <v>25.79</v>
      </c>
    </row>
    <row r="1277" spans="1:7" x14ac:dyDescent="0.25">
      <c r="A1277" s="251"/>
      <c r="B1277" s="122">
        <f t="shared" si="20"/>
        <v>42572.166669999999</v>
      </c>
      <c r="C1277" s="125">
        <v>4</v>
      </c>
      <c r="D1277" s="35">
        <f>ROUND($D$791/100*$D$792*АТС!$C525,2)</f>
        <v>72.13</v>
      </c>
      <c r="E1277" s="35">
        <f>ROUND($E$791/100*$E$792*АТС!C525,2)</f>
        <v>66.28</v>
      </c>
      <c r="F1277" s="35">
        <f>ROUND($F$791/100*$F$792*АТС!C525,2)</f>
        <v>45.13</v>
      </c>
      <c r="G1277" s="35">
        <f>ROUND($G$791/100*$G$792*АТС!C525,2)</f>
        <v>26.42</v>
      </c>
    </row>
    <row r="1278" spans="1:7" x14ac:dyDescent="0.25">
      <c r="A1278" s="251"/>
      <c r="B1278" s="124">
        <f t="shared" si="20"/>
        <v>42572.208330000001</v>
      </c>
      <c r="C1278" s="125">
        <v>5</v>
      </c>
      <c r="D1278" s="35">
        <f>ROUND($D$791/100*$D$792*АТС!$C526,2)</f>
        <v>75.319999999999993</v>
      </c>
      <c r="E1278" s="35">
        <f>ROUND($E$791/100*$E$792*АТС!C526,2)</f>
        <v>69.209999999999994</v>
      </c>
      <c r="F1278" s="35">
        <f>ROUND($F$791/100*$F$792*АТС!C526,2)</f>
        <v>47.13</v>
      </c>
      <c r="G1278" s="35">
        <f>ROUND($G$791/100*$G$792*АТС!C526,2)</f>
        <v>27.59</v>
      </c>
    </row>
    <row r="1279" spans="1:7" x14ac:dyDescent="0.25">
      <c r="A1279" s="251"/>
      <c r="B1279" s="122">
        <f t="shared" si="20"/>
        <v>42572.25</v>
      </c>
      <c r="C1279" s="125">
        <v>6</v>
      </c>
      <c r="D1279" s="35">
        <f>ROUND($D$791/100*$D$792*АТС!$C527,2)</f>
        <v>72.13</v>
      </c>
      <c r="E1279" s="35">
        <f>ROUND($E$791/100*$E$792*АТС!C527,2)</f>
        <v>66.28</v>
      </c>
      <c r="F1279" s="35">
        <f>ROUND($F$791/100*$F$792*АТС!C527,2)</f>
        <v>45.13</v>
      </c>
      <c r="G1279" s="35">
        <f>ROUND($G$791/100*$G$792*АТС!C527,2)</f>
        <v>26.42</v>
      </c>
    </row>
    <row r="1280" spans="1:7" x14ac:dyDescent="0.25">
      <c r="A1280" s="251"/>
      <c r="B1280" s="124">
        <f t="shared" si="20"/>
        <v>42572.291669999999</v>
      </c>
      <c r="C1280" s="125">
        <v>7</v>
      </c>
      <c r="D1280" s="35">
        <f>ROUND($D$791/100*$D$792*АТС!$C528,2)</f>
        <v>104.55</v>
      </c>
      <c r="E1280" s="35">
        <f>ROUND($E$791/100*$E$792*АТС!C528,2)</f>
        <v>96.08</v>
      </c>
      <c r="F1280" s="35">
        <f>ROUND($F$791/100*$F$792*АТС!C528,2)</f>
        <v>65.42</v>
      </c>
      <c r="G1280" s="35">
        <f>ROUND($G$791/100*$G$792*АТС!C528,2)</f>
        <v>38.299999999999997</v>
      </c>
    </row>
    <row r="1281" spans="1:7" x14ac:dyDescent="0.25">
      <c r="A1281" s="251"/>
      <c r="B1281" s="122">
        <f t="shared" si="20"/>
        <v>42572.333330000001</v>
      </c>
      <c r="C1281" s="125">
        <v>8</v>
      </c>
      <c r="D1281" s="35">
        <f>ROUND($D$791/100*$D$792*АТС!$C529,2)</f>
        <v>86.65</v>
      </c>
      <c r="E1281" s="35">
        <f>ROUND($E$791/100*$E$792*АТС!C529,2)</f>
        <v>79.63</v>
      </c>
      <c r="F1281" s="35">
        <f>ROUND($F$791/100*$F$792*АТС!C529,2)</f>
        <v>54.22</v>
      </c>
      <c r="G1281" s="35">
        <f>ROUND($G$791/100*$G$792*АТС!C529,2)</f>
        <v>31.74</v>
      </c>
    </row>
    <row r="1282" spans="1:7" x14ac:dyDescent="0.25">
      <c r="A1282" s="251"/>
      <c r="B1282" s="124">
        <f t="shared" si="20"/>
        <v>42572.375</v>
      </c>
      <c r="C1282" s="125">
        <v>9</v>
      </c>
      <c r="D1282" s="35">
        <f>ROUND($D$791/100*$D$792*АТС!$C530,2)</f>
        <v>71.11</v>
      </c>
      <c r="E1282" s="35">
        <f>ROUND($E$791/100*$E$792*АТС!C530,2)</f>
        <v>65.34</v>
      </c>
      <c r="F1282" s="35">
        <f>ROUND($F$791/100*$F$792*АТС!C530,2)</f>
        <v>44.49</v>
      </c>
      <c r="G1282" s="35">
        <f>ROUND($G$791/100*$G$792*АТС!C530,2)</f>
        <v>26.05</v>
      </c>
    </row>
    <row r="1283" spans="1:7" x14ac:dyDescent="0.25">
      <c r="A1283" s="251"/>
      <c r="B1283" s="122">
        <f t="shared" si="20"/>
        <v>42572.416669999999</v>
      </c>
      <c r="C1283" s="125">
        <v>10</v>
      </c>
      <c r="D1283" s="35">
        <f>ROUND($D$791/100*$D$792*АТС!$C531,2)</f>
        <v>74.709999999999994</v>
      </c>
      <c r="E1283" s="35">
        <f>ROUND($E$791/100*$E$792*АТС!C531,2)</f>
        <v>68.650000000000006</v>
      </c>
      <c r="F1283" s="35">
        <f>ROUND($F$791/100*$F$792*АТС!C531,2)</f>
        <v>46.75</v>
      </c>
      <c r="G1283" s="35">
        <f>ROUND($G$791/100*$G$792*АТС!C531,2)</f>
        <v>27.37</v>
      </c>
    </row>
    <row r="1284" spans="1:7" x14ac:dyDescent="0.25">
      <c r="A1284" s="251"/>
      <c r="B1284" s="124">
        <f t="shared" si="20"/>
        <v>42572.458330000001</v>
      </c>
      <c r="C1284" s="125">
        <v>11</v>
      </c>
      <c r="D1284" s="35">
        <f>ROUND($D$791/100*$D$792*АТС!$C532,2)</f>
        <v>78.099999999999994</v>
      </c>
      <c r="E1284" s="35">
        <f>ROUND($E$791/100*$E$792*АТС!C532,2)</f>
        <v>71.77</v>
      </c>
      <c r="F1284" s="35">
        <f>ROUND($F$791/100*$F$792*АТС!C532,2)</f>
        <v>48.87</v>
      </c>
      <c r="G1284" s="35">
        <f>ROUND($G$791/100*$G$792*АТС!C532,2)</f>
        <v>28.61</v>
      </c>
    </row>
    <row r="1285" spans="1:7" x14ac:dyDescent="0.25">
      <c r="A1285" s="251"/>
      <c r="B1285" s="122">
        <f t="shared" si="20"/>
        <v>42572.5</v>
      </c>
      <c r="C1285" s="125">
        <v>12</v>
      </c>
      <c r="D1285" s="35">
        <f>ROUND($D$791/100*$D$792*АТС!$C533,2)</f>
        <v>77.52</v>
      </c>
      <c r="E1285" s="35">
        <f>ROUND($E$791/100*$E$792*АТС!C533,2)</f>
        <v>71.239999999999995</v>
      </c>
      <c r="F1285" s="35">
        <f>ROUND($F$791/100*$F$792*АТС!C533,2)</f>
        <v>48.51</v>
      </c>
      <c r="G1285" s="35">
        <f>ROUND($G$791/100*$G$792*АТС!C533,2)</f>
        <v>28.4</v>
      </c>
    </row>
    <row r="1286" spans="1:7" x14ac:dyDescent="0.25">
      <c r="A1286" s="251"/>
      <c r="B1286" s="124">
        <f t="shared" si="20"/>
        <v>42572.541669999999</v>
      </c>
      <c r="C1286" s="125">
        <v>13</v>
      </c>
      <c r="D1286" s="35">
        <f>ROUND($D$791/100*$D$792*АТС!$C534,2)</f>
        <v>77.64</v>
      </c>
      <c r="E1286" s="35">
        <f>ROUND($E$791/100*$E$792*АТС!C534,2)</f>
        <v>71.349999999999994</v>
      </c>
      <c r="F1286" s="35">
        <f>ROUND($F$791/100*$F$792*АТС!C534,2)</f>
        <v>48.58</v>
      </c>
      <c r="G1286" s="35">
        <f>ROUND($G$791/100*$G$792*АТС!C534,2)</f>
        <v>28.44</v>
      </c>
    </row>
    <row r="1287" spans="1:7" x14ac:dyDescent="0.25">
      <c r="A1287" s="251"/>
      <c r="B1287" s="122">
        <f t="shared" si="20"/>
        <v>42572.583330000001</v>
      </c>
      <c r="C1287" s="125">
        <v>14</v>
      </c>
      <c r="D1287" s="35">
        <f>ROUND($D$791/100*$D$792*АТС!$C535,2)</f>
        <v>74.900000000000006</v>
      </c>
      <c r="E1287" s="35">
        <f>ROUND($E$791/100*$E$792*АТС!C535,2)</f>
        <v>68.83</v>
      </c>
      <c r="F1287" s="35">
        <f>ROUND($F$791/100*$F$792*АТС!C535,2)</f>
        <v>46.87</v>
      </c>
      <c r="G1287" s="35">
        <f>ROUND($G$791/100*$G$792*АТС!C535,2)</f>
        <v>27.44</v>
      </c>
    </row>
    <row r="1288" spans="1:7" x14ac:dyDescent="0.25">
      <c r="A1288" s="251"/>
      <c r="B1288" s="124">
        <f t="shared" si="20"/>
        <v>42572.625</v>
      </c>
      <c r="C1288" s="125">
        <v>15</v>
      </c>
      <c r="D1288" s="35">
        <f>ROUND($D$791/100*$D$792*АТС!$C536,2)</f>
        <v>72.680000000000007</v>
      </c>
      <c r="E1288" s="35">
        <f>ROUND($E$791/100*$E$792*АТС!C536,2)</f>
        <v>66.790000000000006</v>
      </c>
      <c r="F1288" s="35">
        <f>ROUND($F$791/100*$F$792*АТС!C536,2)</f>
        <v>45.48</v>
      </c>
      <c r="G1288" s="35">
        <f>ROUND($G$791/100*$G$792*АТС!C536,2)</f>
        <v>26.62</v>
      </c>
    </row>
    <row r="1289" spans="1:7" x14ac:dyDescent="0.25">
      <c r="A1289" s="251"/>
      <c r="B1289" s="122">
        <f t="shared" si="20"/>
        <v>42572.666669999999</v>
      </c>
      <c r="C1289" s="125">
        <v>16</v>
      </c>
      <c r="D1289" s="35">
        <f>ROUND($D$791/100*$D$792*АТС!$C537,2)</f>
        <v>73.22</v>
      </c>
      <c r="E1289" s="35">
        <f>ROUND($E$791/100*$E$792*АТС!C537,2)</f>
        <v>67.290000000000006</v>
      </c>
      <c r="F1289" s="35">
        <f>ROUND($F$791/100*$F$792*АТС!C537,2)</f>
        <v>45.82</v>
      </c>
      <c r="G1289" s="35">
        <f>ROUND($G$791/100*$G$792*АТС!C537,2)</f>
        <v>26.82</v>
      </c>
    </row>
    <row r="1290" spans="1:7" x14ac:dyDescent="0.25">
      <c r="A1290" s="251"/>
      <c r="B1290" s="124">
        <f t="shared" si="20"/>
        <v>42572.708330000001</v>
      </c>
      <c r="C1290" s="125">
        <v>17</v>
      </c>
      <c r="D1290" s="35">
        <f>ROUND($D$791/100*$D$792*АТС!$C538,2)</f>
        <v>71.91</v>
      </c>
      <c r="E1290" s="35">
        <f>ROUND($E$791/100*$E$792*АТС!C538,2)</f>
        <v>66.08</v>
      </c>
      <c r="F1290" s="35">
        <f>ROUND($F$791/100*$F$792*АТС!C538,2)</f>
        <v>45</v>
      </c>
      <c r="G1290" s="35">
        <f>ROUND($G$791/100*$G$792*АТС!C538,2)</f>
        <v>26.34</v>
      </c>
    </row>
    <row r="1291" spans="1:7" x14ac:dyDescent="0.25">
      <c r="A1291" s="251"/>
      <c r="B1291" s="122">
        <f t="shared" si="20"/>
        <v>42572.75</v>
      </c>
      <c r="C1291" s="125">
        <v>18</v>
      </c>
      <c r="D1291" s="35">
        <f>ROUND($D$791/100*$D$792*АТС!$C539,2)</f>
        <v>74.56</v>
      </c>
      <c r="E1291" s="35">
        <f>ROUND($E$791/100*$E$792*АТС!C539,2)</f>
        <v>68.52</v>
      </c>
      <c r="F1291" s="35">
        <f>ROUND($F$791/100*$F$792*АТС!C539,2)</f>
        <v>46.66</v>
      </c>
      <c r="G1291" s="35">
        <f>ROUND($G$791/100*$G$792*АТС!C539,2)</f>
        <v>27.31</v>
      </c>
    </row>
    <row r="1292" spans="1:7" x14ac:dyDescent="0.25">
      <c r="A1292" s="251"/>
      <c r="B1292" s="124">
        <f t="shared" si="20"/>
        <v>42572.791669999999</v>
      </c>
      <c r="C1292" s="125">
        <v>19</v>
      </c>
      <c r="D1292" s="35">
        <f>ROUND($D$791/100*$D$792*АТС!$C540,2)</f>
        <v>73.09</v>
      </c>
      <c r="E1292" s="35">
        <f>ROUND($E$791/100*$E$792*АТС!C540,2)</f>
        <v>67.17</v>
      </c>
      <c r="F1292" s="35">
        <f>ROUND($F$791/100*$F$792*АТС!C540,2)</f>
        <v>45.74</v>
      </c>
      <c r="G1292" s="35">
        <f>ROUND($G$791/100*$G$792*АТС!C540,2)</f>
        <v>26.77</v>
      </c>
    </row>
    <row r="1293" spans="1:7" x14ac:dyDescent="0.25">
      <c r="A1293" s="251"/>
      <c r="B1293" s="122">
        <f t="shared" si="20"/>
        <v>42572.833330000001</v>
      </c>
      <c r="C1293" s="125">
        <v>20</v>
      </c>
      <c r="D1293" s="35">
        <f>ROUND($D$791/100*$D$792*АТС!$C541,2)</f>
        <v>80.489999999999995</v>
      </c>
      <c r="E1293" s="35">
        <f>ROUND($E$791/100*$E$792*АТС!C541,2)</f>
        <v>73.97</v>
      </c>
      <c r="F1293" s="35">
        <f>ROUND($F$791/100*$F$792*АТС!C541,2)</f>
        <v>50.37</v>
      </c>
      <c r="G1293" s="35">
        <f>ROUND($G$791/100*$G$792*АТС!C541,2)</f>
        <v>29.48</v>
      </c>
    </row>
    <row r="1294" spans="1:7" x14ac:dyDescent="0.25">
      <c r="A1294" s="251"/>
      <c r="B1294" s="124">
        <f t="shared" si="20"/>
        <v>42572.875</v>
      </c>
      <c r="C1294" s="125">
        <v>21</v>
      </c>
      <c r="D1294" s="35">
        <f>ROUND($D$791/100*$D$792*АТС!$C542,2)</f>
        <v>81.069999999999993</v>
      </c>
      <c r="E1294" s="35">
        <f>ROUND($E$791/100*$E$792*АТС!C542,2)</f>
        <v>74.5</v>
      </c>
      <c r="F1294" s="35">
        <f>ROUND($F$791/100*$F$792*АТС!C542,2)</f>
        <v>50.73</v>
      </c>
      <c r="G1294" s="35">
        <f>ROUND($G$791/100*$G$792*АТС!C542,2)</f>
        <v>29.7</v>
      </c>
    </row>
    <row r="1295" spans="1:7" x14ac:dyDescent="0.25">
      <c r="A1295" s="251"/>
      <c r="B1295" s="122">
        <f t="shared" si="20"/>
        <v>42572.916669999999</v>
      </c>
      <c r="C1295" s="125">
        <v>22</v>
      </c>
      <c r="D1295" s="35">
        <f>ROUND($D$791/100*$D$792*АТС!$C543,2)</f>
        <v>73.52</v>
      </c>
      <c r="E1295" s="35">
        <f>ROUND($E$791/100*$E$792*АТС!C543,2)</f>
        <v>67.56</v>
      </c>
      <c r="F1295" s="35">
        <f>ROUND($F$791/100*$F$792*АТС!C543,2)</f>
        <v>46.01</v>
      </c>
      <c r="G1295" s="35">
        <f>ROUND($G$791/100*$G$792*АТС!C543,2)</f>
        <v>26.93</v>
      </c>
    </row>
    <row r="1296" spans="1:7" x14ac:dyDescent="0.25">
      <c r="A1296" s="251"/>
      <c r="B1296" s="124">
        <f t="shared" si="20"/>
        <v>42572.958330000001</v>
      </c>
      <c r="C1296" s="125">
        <v>23</v>
      </c>
      <c r="D1296" s="35">
        <f>ROUND($D$791/100*$D$792*АТС!$C544,2)</f>
        <v>85.28</v>
      </c>
      <c r="E1296" s="35">
        <f>ROUND($E$791/100*$E$792*АТС!C544,2)</f>
        <v>78.37</v>
      </c>
      <c r="F1296" s="35">
        <f>ROUND($F$791/100*$F$792*АТС!C544,2)</f>
        <v>53.36</v>
      </c>
      <c r="G1296" s="35">
        <f>ROUND($G$791/100*$G$792*АТС!C544,2)</f>
        <v>31.24</v>
      </c>
    </row>
    <row r="1297" spans="1:7" x14ac:dyDescent="0.25">
      <c r="A1297" s="251"/>
      <c r="B1297" s="122">
        <f t="shared" si="20"/>
        <v>42573</v>
      </c>
      <c r="C1297" s="125">
        <v>0</v>
      </c>
      <c r="D1297" s="35">
        <f>ROUND($D$791/100*$D$792*АТС!$C545,2)</f>
        <v>72.23</v>
      </c>
      <c r="E1297" s="35">
        <f>ROUND($E$791/100*$E$792*АТС!C545,2)</f>
        <v>66.38</v>
      </c>
      <c r="F1297" s="35">
        <f>ROUND($F$791/100*$F$792*АТС!C545,2)</f>
        <v>45.2</v>
      </c>
      <c r="G1297" s="35">
        <f>ROUND($G$791/100*$G$792*АТС!C545,2)</f>
        <v>26.46</v>
      </c>
    </row>
    <row r="1298" spans="1:7" x14ac:dyDescent="0.25">
      <c r="A1298" s="251"/>
      <c r="B1298" s="124">
        <f t="shared" si="20"/>
        <v>42573.041669999999</v>
      </c>
      <c r="C1298" s="125">
        <v>1</v>
      </c>
      <c r="D1298" s="35">
        <f>ROUND($D$791/100*$D$792*АТС!$C546,2)</f>
        <v>70.67</v>
      </c>
      <c r="E1298" s="35">
        <f>ROUND($E$791/100*$E$792*АТС!C546,2)</f>
        <v>64.94</v>
      </c>
      <c r="F1298" s="35">
        <f>ROUND($F$791/100*$F$792*АТС!C546,2)</f>
        <v>44.22</v>
      </c>
      <c r="G1298" s="35">
        <f>ROUND($G$791/100*$G$792*АТС!C546,2)</f>
        <v>25.89</v>
      </c>
    </row>
    <row r="1299" spans="1:7" x14ac:dyDescent="0.25">
      <c r="A1299" s="251"/>
      <c r="B1299" s="122">
        <f t="shared" si="20"/>
        <v>42573.083330000001</v>
      </c>
      <c r="C1299" s="125">
        <v>2</v>
      </c>
      <c r="D1299" s="35">
        <f>ROUND($D$791/100*$D$792*АТС!$C547,2)</f>
        <v>70.260000000000005</v>
      </c>
      <c r="E1299" s="35">
        <f>ROUND($E$791/100*$E$792*АТС!C547,2)</f>
        <v>64.56</v>
      </c>
      <c r="F1299" s="35">
        <f>ROUND($F$791/100*$F$792*АТС!C547,2)</f>
        <v>43.96</v>
      </c>
      <c r="G1299" s="35">
        <f>ROUND($G$791/100*$G$792*АТС!C547,2)</f>
        <v>25.74</v>
      </c>
    </row>
    <row r="1300" spans="1:7" x14ac:dyDescent="0.25">
      <c r="A1300" s="251"/>
      <c r="B1300" s="124">
        <f t="shared" si="20"/>
        <v>42573.125</v>
      </c>
      <c r="C1300" s="125">
        <v>3</v>
      </c>
      <c r="D1300" s="35">
        <f>ROUND($D$791/100*$D$792*АТС!$C548,2)</f>
        <v>70.63</v>
      </c>
      <c r="E1300" s="35">
        <f>ROUND($E$791/100*$E$792*АТС!C548,2)</f>
        <v>64.900000000000006</v>
      </c>
      <c r="F1300" s="35">
        <f>ROUND($F$791/100*$F$792*АТС!C548,2)</f>
        <v>44.19</v>
      </c>
      <c r="G1300" s="35">
        <f>ROUND($G$791/100*$G$792*АТС!C548,2)</f>
        <v>25.87</v>
      </c>
    </row>
    <row r="1301" spans="1:7" x14ac:dyDescent="0.25">
      <c r="A1301" s="251"/>
      <c r="B1301" s="122">
        <f t="shared" si="20"/>
        <v>42573.166669999999</v>
      </c>
      <c r="C1301" s="125">
        <v>4</v>
      </c>
      <c r="D1301" s="35">
        <f>ROUND($D$791/100*$D$792*АТС!$C549,2)</f>
        <v>72.13</v>
      </c>
      <c r="E1301" s="35">
        <f>ROUND($E$791/100*$E$792*АТС!C549,2)</f>
        <v>66.28</v>
      </c>
      <c r="F1301" s="35">
        <f>ROUND($F$791/100*$F$792*АТС!C549,2)</f>
        <v>45.14</v>
      </c>
      <c r="G1301" s="35">
        <f>ROUND($G$791/100*$G$792*АТС!C549,2)</f>
        <v>26.42</v>
      </c>
    </row>
    <row r="1302" spans="1:7" x14ac:dyDescent="0.25">
      <c r="A1302" s="251"/>
      <c r="B1302" s="124">
        <f t="shared" si="20"/>
        <v>42573.208330000001</v>
      </c>
      <c r="C1302" s="125">
        <v>5</v>
      </c>
      <c r="D1302" s="35">
        <f>ROUND($D$791/100*$D$792*АТС!$C550,2)</f>
        <v>78.78</v>
      </c>
      <c r="E1302" s="35">
        <f>ROUND($E$791/100*$E$792*АТС!C550,2)</f>
        <v>72.39</v>
      </c>
      <c r="F1302" s="35">
        <f>ROUND($F$791/100*$F$792*АТС!C550,2)</f>
        <v>49.3</v>
      </c>
      <c r="G1302" s="35">
        <f>ROUND($G$791/100*$G$792*АТС!C550,2)</f>
        <v>28.86</v>
      </c>
    </row>
    <row r="1303" spans="1:7" x14ac:dyDescent="0.25">
      <c r="A1303" s="251"/>
      <c r="B1303" s="122">
        <f t="shared" si="20"/>
        <v>42573.25</v>
      </c>
      <c r="C1303" s="125">
        <v>6</v>
      </c>
      <c r="D1303" s="35">
        <f>ROUND($D$791/100*$D$792*АТС!$C551,2)</f>
        <v>73.7</v>
      </c>
      <c r="E1303" s="35">
        <f>ROUND($E$791/100*$E$792*АТС!C551,2)</f>
        <v>67.73</v>
      </c>
      <c r="F1303" s="35">
        <f>ROUND($F$791/100*$F$792*АТС!C551,2)</f>
        <v>46.12</v>
      </c>
      <c r="G1303" s="35">
        <f>ROUND($G$791/100*$G$792*АТС!C551,2)</f>
        <v>27</v>
      </c>
    </row>
    <row r="1304" spans="1:7" x14ac:dyDescent="0.25">
      <c r="A1304" s="251"/>
      <c r="B1304" s="124">
        <f t="shared" si="20"/>
        <v>42573.291669999999</v>
      </c>
      <c r="C1304" s="125">
        <v>7</v>
      </c>
      <c r="D1304" s="35">
        <f>ROUND($D$791/100*$D$792*АТС!$C552,2)</f>
        <v>110.7</v>
      </c>
      <c r="E1304" s="35">
        <f>ROUND($E$791/100*$E$792*АТС!C552,2)</f>
        <v>101.73</v>
      </c>
      <c r="F1304" s="35">
        <f>ROUND($F$791/100*$F$792*АТС!C552,2)</f>
        <v>69.27</v>
      </c>
      <c r="G1304" s="35">
        <f>ROUND($G$791/100*$G$792*АТС!C552,2)</f>
        <v>40.549999999999997</v>
      </c>
    </row>
    <row r="1305" spans="1:7" x14ac:dyDescent="0.25">
      <c r="A1305" s="251"/>
      <c r="B1305" s="122">
        <f t="shared" si="20"/>
        <v>42573.333330000001</v>
      </c>
      <c r="C1305" s="125">
        <v>8</v>
      </c>
      <c r="D1305" s="35">
        <f>ROUND($D$791/100*$D$792*АТС!$C553,2)</f>
        <v>95.46</v>
      </c>
      <c r="E1305" s="35">
        <f>ROUND($E$791/100*$E$792*АТС!C553,2)</f>
        <v>87.72</v>
      </c>
      <c r="F1305" s="35">
        <f>ROUND($F$791/100*$F$792*АТС!C553,2)</f>
        <v>59.73</v>
      </c>
      <c r="G1305" s="35">
        <f>ROUND($G$791/100*$G$792*АТС!C553,2)</f>
        <v>34.97</v>
      </c>
    </row>
    <row r="1306" spans="1:7" x14ac:dyDescent="0.25">
      <c r="A1306" s="251"/>
      <c r="B1306" s="124">
        <f t="shared" si="20"/>
        <v>42573.375</v>
      </c>
      <c r="C1306" s="125">
        <v>9</v>
      </c>
      <c r="D1306" s="35">
        <f>ROUND($D$791/100*$D$792*АТС!$C554,2)</f>
        <v>79.27</v>
      </c>
      <c r="E1306" s="35">
        <f>ROUND($E$791/100*$E$792*АТС!C554,2)</f>
        <v>72.84</v>
      </c>
      <c r="F1306" s="35">
        <f>ROUND($F$791/100*$F$792*АТС!C554,2)</f>
        <v>49.6</v>
      </c>
      <c r="G1306" s="35">
        <f>ROUND($G$791/100*$G$792*АТС!C554,2)</f>
        <v>29.04</v>
      </c>
    </row>
    <row r="1307" spans="1:7" x14ac:dyDescent="0.25">
      <c r="A1307" s="251"/>
      <c r="B1307" s="122">
        <f t="shared" si="20"/>
        <v>42573.416669999999</v>
      </c>
      <c r="C1307" s="125">
        <v>10</v>
      </c>
      <c r="D1307" s="35">
        <f>ROUND($D$791/100*$D$792*АТС!$C555,2)</f>
        <v>76.77</v>
      </c>
      <c r="E1307" s="35">
        <f>ROUND($E$791/100*$E$792*АТС!C555,2)</f>
        <v>70.55</v>
      </c>
      <c r="F1307" s="35">
        <f>ROUND($F$791/100*$F$792*АТС!C555,2)</f>
        <v>48.04</v>
      </c>
      <c r="G1307" s="35">
        <f>ROUND($G$791/100*$G$792*АТС!C555,2)</f>
        <v>28.12</v>
      </c>
    </row>
    <row r="1308" spans="1:7" x14ac:dyDescent="0.25">
      <c r="A1308" s="251"/>
      <c r="B1308" s="124">
        <f t="shared" si="20"/>
        <v>42573.458330000001</v>
      </c>
      <c r="C1308" s="125">
        <v>11</v>
      </c>
      <c r="D1308" s="35">
        <f>ROUND($D$791/100*$D$792*АТС!$C556,2)</f>
        <v>71.5</v>
      </c>
      <c r="E1308" s="35">
        <f>ROUND($E$791/100*$E$792*АТС!C556,2)</f>
        <v>65.7</v>
      </c>
      <c r="F1308" s="35">
        <f>ROUND($F$791/100*$F$792*АТС!C556,2)</f>
        <v>44.74</v>
      </c>
      <c r="G1308" s="35">
        <f>ROUND($G$791/100*$G$792*АТС!C556,2)</f>
        <v>26.19</v>
      </c>
    </row>
    <row r="1309" spans="1:7" x14ac:dyDescent="0.25">
      <c r="A1309" s="251"/>
      <c r="B1309" s="122">
        <f t="shared" si="20"/>
        <v>42573.5</v>
      </c>
      <c r="C1309" s="125">
        <v>12</v>
      </c>
      <c r="D1309" s="35">
        <f>ROUND($D$791/100*$D$792*АТС!$C557,2)</f>
        <v>74.42</v>
      </c>
      <c r="E1309" s="35">
        <f>ROUND($E$791/100*$E$792*АТС!C557,2)</f>
        <v>68.39</v>
      </c>
      <c r="F1309" s="35">
        <f>ROUND($F$791/100*$F$792*АТС!C557,2)</f>
        <v>46.57</v>
      </c>
      <c r="G1309" s="35">
        <f>ROUND($G$791/100*$G$792*АТС!C557,2)</f>
        <v>27.26</v>
      </c>
    </row>
    <row r="1310" spans="1:7" x14ac:dyDescent="0.25">
      <c r="A1310" s="251"/>
      <c r="B1310" s="124">
        <f t="shared" si="20"/>
        <v>42573.541669999999</v>
      </c>
      <c r="C1310" s="125">
        <v>13</v>
      </c>
      <c r="D1310" s="35">
        <f>ROUND($D$791/100*$D$792*АТС!$C558,2)</f>
        <v>74.42</v>
      </c>
      <c r="E1310" s="35">
        <f>ROUND($E$791/100*$E$792*АТС!C558,2)</f>
        <v>68.39</v>
      </c>
      <c r="F1310" s="35">
        <f>ROUND($F$791/100*$F$792*АТС!C558,2)</f>
        <v>46.57</v>
      </c>
      <c r="G1310" s="35">
        <f>ROUND($G$791/100*$G$792*АТС!C558,2)</f>
        <v>27.26</v>
      </c>
    </row>
    <row r="1311" spans="1:7" x14ac:dyDescent="0.25">
      <c r="A1311" s="251"/>
      <c r="B1311" s="122">
        <f t="shared" si="20"/>
        <v>42573.583330000001</v>
      </c>
      <c r="C1311" s="125">
        <v>14</v>
      </c>
      <c r="D1311" s="35">
        <f>ROUND($D$791/100*$D$792*АТС!$C559,2)</f>
        <v>70.37</v>
      </c>
      <c r="E1311" s="35">
        <f>ROUND($E$791/100*$E$792*АТС!C559,2)</f>
        <v>64.67</v>
      </c>
      <c r="F1311" s="35">
        <f>ROUND($F$791/100*$F$792*АТС!C559,2)</f>
        <v>44.03</v>
      </c>
      <c r="G1311" s="35">
        <f>ROUND($G$791/100*$G$792*АТС!C559,2)</f>
        <v>25.78</v>
      </c>
    </row>
    <row r="1312" spans="1:7" x14ac:dyDescent="0.25">
      <c r="A1312" s="251"/>
      <c r="B1312" s="124">
        <f t="shared" si="20"/>
        <v>42573.625</v>
      </c>
      <c r="C1312" s="125">
        <v>15</v>
      </c>
      <c r="D1312" s="35">
        <f>ROUND($D$791/100*$D$792*АТС!$C560,2)</f>
        <v>70.36</v>
      </c>
      <c r="E1312" s="35">
        <f>ROUND($E$791/100*$E$792*АТС!C560,2)</f>
        <v>64.66</v>
      </c>
      <c r="F1312" s="35">
        <f>ROUND($F$791/100*$F$792*АТС!C560,2)</f>
        <v>44.03</v>
      </c>
      <c r="G1312" s="35">
        <f>ROUND($G$791/100*$G$792*АТС!C560,2)</f>
        <v>25.77</v>
      </c>
    </row>
    <row r="1313" spans="1:7" x14ac:dyDescent="0.25">
      <c r="A1313" s="251"/>
      <c r="B1313" s="122">
        <f t="shared" si="20"/>
        <v>42573.666669999999</v>
      </c>
      <c r="C1313" s="125">
        <v>16</v>
      </c>
      <c r="D1313" s="35">
        <f>ROUND($D$791/100*$D$792*АТС!$C561,2)</f>
        <v>72.040000000000006</v>
      </c>
      <c r="E1313" s="35">
        <f>ROUND($E$791/100*$E$792*АТС!C561,2)</f>
        <v>66.2</v>
      </c>
      <c r="F1313" s="35">
        <f>ROUND($F$791/100*$F$792*АТС!C561,2)</f>
        <v>45.08</v>
      </c>
      <c r="G1313" s="35">
        <f>ROUND($G$791/100*$G$792*АТС!C561,2)</f>
        <v>26.39</v>
      </c>
    </row>
    <row r="1314" spans="1:7" x14ac:dyDescent="0.25">
      <c r="A1314" s="251"/>
      <c r="B1314" s="124">
        <f t="shared" si="20"/>
        <v>42573.708330000001</v>
      </c>
      <c r="C1314" s="125">
        <v>17</v>
      </c>
      <c r="D1314" s="35">
        <f>ROUND($D$791/100*$D$792*АТС!$C562,2)</f>
        <v>71.010000000000005</v>
      </c>
      <c r="E1314" s="35">
        <f>ROUND($E$791/100*$E$792*АТС!C562,2)</f>
        <v>65.25</v>
      </c>
      <c r="F1314" s="35">
        <f>ROUND($F$791/100*$F$792*АТС!C562,2)</f>
        <v>44.43</v>
      </c>
      <c r="G1314" s="35">
        <f>ROUND($G$791/100*$G$792*АТС!C562,2)</f>
        <v>26.01</v>
      </c>
    </row>
    <row r="1315" spans="1:7" x14ac:dyDescent="0.25">
      <c r="A1315" s="251"/>
      <c r="B1315" s="122">
        <f t="shared" si="20"/>
        <v>42573.75</v>
      </c>
      <c r="C1315" s="125">
        <v>18</v>
      </c>
      <c r="D1315" s="35">
        <f>ROUND($D$791/100*$D$792*АТС!$C563,2)</f>
        <v>73.36</v>
      </c>
      <c r="E1315" s="35">
        <f>ROUND($E$791/100*$E$792*АТС!C563,2)</f>
        <v>67.41</v>
      </c>
      <c r="F1315" s="35">
        <f>ROUND($F$791/100*$F$792*АТС!C563,2)</f>
        <v>45.9</v>
      </c>
      <c r="G1315" s="35">
        <f>ROUND($G$791/100*$G$792*АТС!C563,2)</f>
        <v>26.87</v>
      </c>
    </row>
    <row r="1316" spans="1:7" x14ac:dyDescent="0.25">
      <c r="A1316" s="251"/>
      <c r="B1316" s="124">
        <f t="shared" si="20"/>
        <v>42573.791669999999</v>
      </c>
      <c r="C1316" s="125">
        <v>19</v>
      </c>
      <c r="D1316" s="35">
        <f>ROUND($D$791/100*$D$792*АТС!$C564,2)</f>
        <v>71.03</v>
      </c>
      <c r="E1316" s="35">
        <f>ROUND($E$791/100*$E$792*АТС!C564,2)</f>
        <v>65.28</v>
      </c>
      <c r="F1316" s="35">
        <f>ROUND($F$791/100*$F$792*АТС!C564,2)</f>
        <v>44.45</v>
      </c>
      <c r="G1316" s="35">
        <f>ROUND($G$791/100*$G$792*АТС!C564,2)</f>
        <v>26.02</v>
      </c>
    </row>
    <row r="1317" spans="1:7" x14ac:dyDescent="0.25">
      <c r="A1317" s="251"/>
      <c r="B1317" s="122">
        <f t="shared" si="20"/>
        <v>42573.833330000001</v>
      </c>
      <c r="C1317" s="125">
        <v>20</v>
      </c>
      <c r="D1317" s="35">
        <f>ROUND($D$791/100*$D$792*АТС!$C565,2)</f>
        <v>79.81</v>
      </c>
      <c r="E1317" s="35">
        <f>ROUND($E$791/100*$E$792*АТС!C565,2)</f>
        <v>73.349999999999994</v>
      </c>
      <c r="F1317" s="35">
        <f>ROUND($F$791/100*$F$792*АТС!C565,2)</f>
        <v>49.94</v>
      </c>
      <c r="G1317" s="35">
        <f>ROUND($G$791/100*$G$792*АТС!C565,2)</f>
        <v>29.24</v>
      </c>
    </row>
    <row r="1318" spans="1:7" x14ac:dyDescent="0.25">
      <c r="A1318" s="251"/>
      <c r="B1318" s="124">
        <f t="shared" si="20"/>
        <v>42573.875</v>
      </c>
      <c r="C1318" s="125">
        <v>21</v>
      </c>
      <c r="D1318" s="35">
        <f>ROUND($D$791/100*$D$792*АТС!$C566,2)</f>
        <v>80.13</v>
      </c>
      <c r="E1318" s="35">
        <f>ROUND($E$791/100*$E$792*АТС!C566,2)</f>
        <v>73.63</v>
      </c>
      <c r="F1318" s="35">
        <f>ROUND($F$791/100*$F$792*АТС!C566,2)</f>
        <v>50.14</v>
      </c>
      <c r="G1318" s="35">
        <f>ROUND($G$791/100*$G$792*АТС!C566,2)</f>
        <v>29.35</v>
      </c>
    </row>
    <row r="1319" spans="1:7" x14ac:dyDescent="0.25">
      <c r="A1319" s="251"/>
      <c r="B1319" s="122">
        <f t="shared" si="20"/>
        <v>42573.916669999999</v>
      </c>
      <c r="C1319" s="125">
        <v>22</v>
      </c>
      <c r="D1319" s="35">
        <f>ROUND($D$791/100*$D$792*АТС!$C567,2)</f>
        <v>73.89</v>
      </c>
      <c r="E1319" s="35">
        <f>ROUND($E$791/100*$E$792*АТС!C567,2)</f>
        <v>67.900000000000006</v>
      </c>
      <c r="F1319" s="35">
        <f>ROUND($F$791/100*$F$792*АТС!C567,2)</f>
        <v>46.24</v>
      </c>
      <c r="G1319" s="35">
        <f>ROUND($G$791/100*$G$792*АТС!C567,2)</f>
        <v>27.07</v>
      </c>
    </row>
    <row r="1320" spans="1:7" x14ac:dyDescent="0.25">
      <c r="A1320" s="251"/>
      <c r="B1320" s="124">
        <f t="shared" si="20"/>
        <v>42573.958330000001</v>
      </c>
      <c r="C1320" s="125">
        <v>23</v>
      </c>
      <c r="D1320" s="35">
        <f>ROUND($D$791/100*$D$792*АТС!$C568,2)</f>
        <v>88.29</v>
      </c>
      <c r="E1320" s="35">
        <f>ROUND($E$791/100*$E$792*АТС!C568,2)</f>
        <v>81.13</v>
      </c>
      <c r="F1320" s="35">
        <f>ROUND($F$791/100*$F$792*АТС!C568,2)</f>
        <v>55.24</v>
      </c>
      <c r="G1320" s="35">
        <f>ROUND($G$791/100*$G$792*АТС!C568,2)</f>
        <v>32.340000000000003</v>
      </c>
    </row>
    <row r="1321" spans="1:7" x14ac:dyDescent="0.25">
      <c r="A1321" s="251"/>
      <c r="B1321" s="122">
        <f t="shared" si="20"/>
        <v>42574</v>
      </c>
      <c r="C1321" s="125">
        <v>0</v>
      </c>
      <c r="D1321" s="35">
        <f>ROUND($D$791/100*$D$792*АТС!$C569,2)</f>
        <v>79.760000000000005</v>
      </c>
      <c r="E1321" s="35">
        <f>ROUND($E$791/100*$E$792*АТС!C569,2)</f>
        <v>73.3</v>
      </c>
      <c r="F1321" s="35">
        <f>ROUND($F$791/100*$F$792*АТС!C569,2)</f>
        <v>49.91</v>
      </c>
      <c r="G1321" s="35">
        <f>ROUND($G$791/100*$G$792*АТС!C569,2)</f>
        <v>29.22</v>
      </c>
    </row>
    <row r="1322" spans="1:7" x14ac:dyDescent="0.25">
      <c r="A1322" s="251"/>
      <c r="B1322" s="124">
        <f t="shared" si="20"/>
        <v>42574.041669999999</v>
      </c>
      <c r="C1322" s="125">
        <v>1</v>
      </c>
      <c r="D1322" s="35">
        <f>ROUND($D$791/100*$D$792*АТС!$C570,2)</f>
        <v>75.8</v>
      </c>
      <c r="E1322" s="35">
        <f>ROUND($E$791/100*$E$792*АТС!C570,2)</f>
        <v>69.650000000000006</v>
      </c>
      <c r="F1322" s="35">
        <f>ROUND($F$791/100*$F$792*АТС!C570,2)</f>
        <v>47.43</v>
      </c>
      <c r="G1322" s="35">
        <f>ROUND($G$791/100*$G$792*АТС!C570,2)</f>
        <v>27.77</v>
      </c>
    </row>
    <row r="1323" spans="1:7" x14ac:dyDescent="0.25">
      <c r="A1323" s="251"/>
      <c r="B1323" s="122">
        <f t="shared" si="20"/>
        <v>42574.083330000001</v>
      </c>
      <c r="C1323" s="125">
        <v>2</v>
      </c>
      <c r="D1323" s="35">
        <f>ROUND($D$791/100*$D$792*АТС!$C571,2)</f>
        <v>72.89</v>
      </c>
      <c r="E1323" s="35">
        <f>ROUND($E$791/100*$E$792*АТС!C571,2)</f>
        <v>66.98</v>
      </c>
      <c r="F1323" s="35">
        <f>ROUND($F$791/100*$F$792*АТС!C571,2)</f>
        <v>45.61</v>
      </c>
      <c r="G1323" s="35">
        <f>ROUND($G$791/100*$G$792*АТС!C571,2)</f>
        <v>26.7</v>
      </c>
    </row>
    <row r="1324" spans="1:7" x14ac:dyDescent="0.25">
      <c r="A1324" s="251"/>
      <c r="B1324" s="124">
        <f t="shared" si="20"/>
        <v>42574.125</v>
      </c>
      <c r="C1324" s="125">
        <v>3</v>
      </c>
      <c r="D1324" s="35">
        <f>ROUND($D$791/100*$D$792*АТС!$C572,2)</f>
        <v>71.650000000000006</v>
      </c>
      <c r="E1324" s="35">
        <f>ROUND($E$791/100*$E$792*АТС!C572,2)</f>
        <v>65.84</v>
      </c>
      <c r="F1324" s="35">
        <f>ROUND($F$791/100*$F$792*АТС!C572,2)</f>
        <v>44.84</v>
      </c>
      <c r="G1324" s="35">
        <f>ROUND($G$791/100*$G$792*АТС!C572,2)</f>
        <v>26.25</v>
      </c>
    </row>
    <row r="1325" spans="1:7" x14ac:dyDescent="0.25">
      <c r="A1325" s="251"/>
      <c r="B1325" s="122">
        <f t="shared" si="20"/>
        <v>42574.166669999999</v>
      </c>
      <c r="C1325" s="125">
        <v>4</v>
      </c>
      <c r="D1325" s="35">
        <f>ROUND($D$791/100*$D$792*АТС!$C573,2)</f>
        <v>70.900000000000006</v>
      </c>
      <c r="E1325" s="35">
        <f>ROUND($E$791/100*$E$792*АТС!C573,2)</f>
        <v>65.150000000000006</v>
      </c>
      <c r="F1325" s="35">
        <f>ROUND($F$791/100*$F$792*АТС!C573,2)</f>
        <v>44.36</v>
      </c>
      <c r="G1325" s="35">
        <f>ROUND($G$791/100*$G$792*АТС!C573,2)</f>
        <v>25.97</v>
      </c>
    </row>
    <row r="1326" spans="1:7" x14ac:dyDescent="0.25">
      <c r="A1326" s="251"/>
      <c r="B1326" s="124">
        <f t="shared" si="20"/>
        <v>42574.208330000001</v>
      </c>
      <c r="C1326" s="125">
        <v>5</v>
      </c>
      <c r="D1326" s="35">
        <f>ROUND($D$791/100*$D$792*АТС!$C574,2)</f>
        <v>71.92</v>
      </c>
      <c r="E1326" s="35">
        <f>ROUND($E$791/100*$E$792*АТС!C574,2)</f>
        <v>66.09</v>
      </c>
      <c r="F1326" s="35">
        <f>ROUND($F$791/100*$F$792*АТС!C574,2)</f>
        <v>45.01</v>
      </c>
      <c r="G1326" s="35">
        <f>ROUND($G$791/100*$G$792*АТС!C574,2)</f>
        <v>26.35</v>
      </c>
    </row>
    <row r="1327" spans="1:7" x14ac:dyDescent="0.25">
      <c r="A1327" s="251"/>
      <c r="B1327" s="122">
        <f t="shared" si="20"/>
        <v>42574.25</v>
      </c>
      <c r="C1327" s="125">
        <v>6</v>
      </c>
      <c r="D1327" s="35">
        <f>ROUND($D$791/100*$D$792*АТС!$C575,2)</f>
        <v>70.25</v>
      </c>
      <c r="E1327" s="35">
        <f>ROUND($E$791/100*$E$792*АТС!C575,2)</f>
        <v>64.56</v>
      </c>
      <c r="F1327" s="35">
        <f>ROUND($F$791/100*$F$792*АТС!C575,2)</f>
        <v>43.96</v>
      </c>
      <c r="G1327" s="35">
        <f>ROUND($G$791/100*$G$792*АТС!C575,2)</f>
        <v>25.73</v>
      </c>
    </row>
    <row r="1328" spans="1:7" x14ac:dyDescent="0.25">
      <c r="A1328" s="251"/>
      <c r="B1328" s="124">
        <f t="shared" si="20"/>
        <v>42574.291669999999</v>
      </c>
      <c r="C1328" s="125">
        <v>7</v>
      </c>
      <c r="D1328" s="35">
        <f>ROUND($D$791/100*$D$792*АТС!$C576,2)</f>
        <v>71.2</v>
      </c>
      <c r="E1328" s="35">
        <f>ROUND($E$791/100*$E$792*АТС!C576,2)</f>
        <v>65.430000000000007</v>
      </c>
      <c r="F1328" s="35">
        <f>ROUND($F$791/100*$F$792*АТС!C576,2)</f>
        <v>44.55</v>
      </c>
      <c r="G1328" s="35">
        <f>ROUND($G$791/100*$G$792*АТС!C576,2)</f>
        <v>26.08</v>
      </c>
    </row>
    <row r="1329" spans="1:7" x14ac:dyDescent="0.25">
      <c r="A1329" s="251"/>
      <c r="B1329" s="122">
        <f t="shared" si="20"/>
        <v>42574.333330000001</v>
      </c>
      <c r="C1329" s="125">
        <v>8</v>
      </c>
      <c r="D1329" s="35">
        <f>ROUND($D$791/100*$D$792*АТС!$C577,2)</f>
        <v>99.59</v>
      </c>
      <c r="E1329" s="35">
        <f>ROUND($E$791/100*$E$792*АТС!C577,2)</f>
        <v>91.52</v>
      </c>
      <c r="F1329" s="35">
        <f>ROUND($F$791/100*$F$792*АТС!C577,2)</f>
        <v>62.32</v>
      </c>
      <c r="G1329" s="35">
        <f>ROUND($G$791/100*$G$792*АТС!C577,2)</f>
        <v>36.479999999999997</v>
      </c>
    </row>
    <row r="1330" spans="1:7" x14ac:dyDescent="0.25">
      <c r="A1330" s="251"/>
      <c r="B1330" s="124">
        <f t="shared" ref="B1330:B1489" si="21">B1306+1</f>
        <v>42574.375</v>
      </c>
      <c r="C1330" s="125">
        <v>9</v>
      </c>
      <c r="D1330" s="35">
        <f>ROUND($D$791/100*$D$792*АТС!$C578,2)</f>
        <v>80.319999999999993</v>
      </c>
      <c r="E1330" s="35">
        <f>ROUND($E$791/100*$E$792*АТС!C578,2)</f>
        <v>73.81</v>
      </c>
      <c r="F1330" s="35">
        <f>ROUND($F$791/100*$F$792*АТС!C578,2)</f>
        <v>50.26</v>
      </c>
      <c r="G1330" s="35">
        <f>ROUND($G$791/100*$G$792*АТС!C578,2)</f>
        <v>29.42</v>
      </c>
    </row>
    <row r="1331" spans="1:7" x14ac:dyDescent="0.25">
      <c r="A1331" s="251"/>
      <c r="B1331" s="122">
        <f t="shared" si="21"/>
        <v>42574.416669999999</v>
      </c>
      <c r="C1331" s="125">
        <v>10</v>
      </c>
      <c r="D1331" s="35">
        <f>ROUND($D$791/100*$D$792*АТС!$C579,2)</f>
        <v>75.39</v>
      </c>
      <c r="E1331" s="35">
        <f>ROUND($E$791/100*$E$792*АТС!C579,2)</f>
        <v>69.28</v>
      </c>
      <c r="F1331" s="35">
        <f>ROUND($F$791/100*$F$792*АТС!C579,2)</f>
        <v>47.18</v>
      </c>
      <c r="G1331" s="35">
        <f>ROUND($G$791/100*$G$792*АТС!C579,2)</f>
        <v>27.62</v>
      </c>
    </row>
    <row r="1332" spans="1:7" x14ac:dyDescent="0.25">
      <c r="A1332" s="251"/>
      <c r="B1332" s="124">
        <f t="shared" si="21"/>
        <v>42574.458330000001</v>
      </c>
      <c r="C1332" s="125">
        <v>11</v>
      </c>
      <c r="D1332" s="35">
        <f>ROUND($D$791/100*$D$792*АТС!$C580,2)</f>
        <v>70.98</v>
      </c>
      <c r="E1332" s="35">
        <f>ROUND($E$791/100*$E$792*АТС!C580,2)</f>
        <v>65.23</v>
      </c>
      <c r="F1332" s="35">
        <f>ROUND($F$791/100*$F$792*АТС!C580,2)</f>
        <v>44.42</v>
      </c>
      <c r="G1332" s="35">
        <f>ROUND($G$791/100*$G$792*АТС!C580,2)</f>
        <v>26</v>
      </c>
    </row>
    <row r="1333" spans="1:7" x14ac:dyDescent="0.25">
      <c r="A1333" s="251"/>
      <c r="B1333" s="122">
        <f t="shared" si="21"/>
        <v>42574.5</v>
      </c>
      <c r="C1333" s="125">
        <v>12</v>
      </c>
      <c r="D1333" s="35">
        <f>ROUND($D$791/100*$D$792*АТС!$C581,2)</f>
        <v>70.95</v>
      </c>
      <c r="E1333" s="35">
        <f>ROUND($E$791/100*$E$792*АТС!C581,2)</f>
        <v>65.2</v>
      </c>
      <c r="F1333" s="35">
        <f>ROUND($F$791/100*$F$792*АТС!C581,2)</f>
        <v>44.4</v>
      </c>
      <c r="G1333" s="35">
        <f>ROUND($G$791/100*$G$792*АТС!C581,2)</f>
        <v>25.99</v>
      </c>
    </row>
    <row r="1334" spans="1:7" x14ac:dyDescent="0.25">
      <c r="A1334" s="251"/>
      <c r="B1334" s="124">
        <f t="shared" si="21"/>
        <v>42574.541669999999</v>
      </c>
      <c r="C1334" s="125">
        <v>13</v>
      </c>
      <c r="D1334" s="35">
        <f>ROUND($D$791/100*$D$792*АТС!$C582,2)</f>
        <v>70.94</v>
      </c>
      <c r="E1334" s="35">
        <f>ROUND($E$791/100*$E$792*АТС!C582,2)</f>
        <v>65.19</v>
      </c>
      <c r="F1334" s="35">
        <f>ROUND($F$791/100*$F$792*АТС!C582,2)</f>
        <v>44.39</v>
      </c>
      <c r="G1334" s="35">
        <f>ROUND($G$791/100*$G$792*АТС!C582,2)</f>
        <v>25.98</v>
      </c>
    </row>
    <row r="1335" spans="1:7" x14ac:dyDescent="0.25">
      <c r="A1335" s="251"/>
      <c r="B1335" s="122">
        <f t="shared" si="21"/>
        <v>42574.583330000001</v>
      </c>
      <c r="C1335" s="125">
        <v>14</v>
      </c>
      <c r="D1335" s="35">
        <f>ROUND($D$791/100*$D$792*АТС!$C583,2)</f>
        <v>70.94</v>
      </c>
      <c r="E1335" s="35">
        <f>ROUND($E$791/100*$E$792*АТС!C583,2)</f>
        <v>65.19</v>
      </c>
      <c r="F1335" s="35">
        <f>ROUND($F$791/100*$F$792*АТС!C583,2)</f>
        <v>44.39</v>
      </c>
      <c r="G1335" s="35">
        <f>ROUND($G$791/100*$G$792*АТС!C583,2)</f>
        <v>25.99</v>
      </c>
    </row>
    <row r="1336" spans="1:7" x14ac:dyDescent="0.25">
      <c r="A1336" s="251"/>
      <c r="B1336" s="124">
        <f t="shared" si="21"/>
        <v>42574.625</v>
      </c>
      <c r="C1336" s="125">
        <v>15</v>
      </c>
      <c r="D1336" s="35">
        <f>ROUND($D$791/100*$D$792*АТС!$C584,2)</f>
        <v>70.94</v>
      </c>
      <c r="E1336" s="35">
        <f>ROUND($E$791/100*$E$792*АТС!C584,2)</f>
        <v>65.19</v>
      </c>
      <c r="F1336" s="35">
        <f>ROUND($F$791/100*$F$792*АТС!C584,2)</f>
        <v>44.39</v>
      </c>
      <c r="G1336" s="35">
        <f>ROUND($G$791/100*$G$792*АТС!C584,2)</f>
        <v>25.98</v>
      </c>
    </row>
    <row r="1337" spans="1:7" x14ac:dyDescent="0.25">
      <c r="A1337" s="251"/>
      <c r="B1337" s="122">
        <f t="shared" si="21"/>
        <v>42574.666669999999</v>
      </c>
      <c r="C1337" s="125">
        <v>16</v>
      </c>
      <c r="D1337" s="35">
        <f>ROUND($D$791/100*$D$792*АТС!$C585,2)</f>
        <v>73.8</v>
      </c>
      <c r="E1337" s="35">
        <f>ROUND($E$791/100*$E$792*АТС!C585,2)</f>
        <v>67.819999999999993</v>
      </c>
      <c r="F1337" s="35">
        <f>ROUND($F$791/100*$F$792*АТС!C585,2)</f>
        <v>46.18</v>
      </c>
      <c r="G1337" s="35">
        <f>ROUND($G$791/100*$G$792*АТС!C585,2)</f>
        <v>27.03</v>
      </c>
    </row>
    <row r="1338" spans="1:7" x14ac:dyDescent="0.25">
      <c r="A1338" s="251"/>
      <c r="B1338" s="124">
        <f t="shared" si="21"/>
        <v>42574.708330000001</v>
      </c>
      <c r="C1338" s="125">
        <v>17</v>
      </c>
      <c r="D1338" s="35">
        <f>ROUND($D$791/100*$D$792*АТС!$C586,2)</f>
        <v>72.680000000000007</v>
      </c>
      <c r="E1338" s="35">
        <f>ROUND($E$791/100*$E$792*АТС!C586,2)</f>
        <v>66.790000000000006</v>
      </c>
      <c r="F1338" s="35">
        <f>ROUND($F$791/100*$F$792*АТС!C586,2)</f>
        <v>45.48</v>
      </c>
      <c r="G1338" s="35">
        <f>ROUND($G$791/100*$G$792*АТС!C586,2)</f>
        <v>26.62</v>
      </c>
    </row>
    <row r="1339" spans="1:7" x14ac:dyDescent="0.25">
      <c r="A1339" s="251"/>
      <c r="B1339" s="122">
        <f t="shared" si="21"/>
        <v>42574.75</v>
      </c>
      <c r="C1339" s="125">
        <v>18</v>
      </c>
      <c r="D1339" s="35">
        <f>ROUND($D$791/100*$D$792*АТС!$C587,2)</f>
        <v>71.010000000000005</v>
      </c>
      <c r="E1339" s="35">
        <f>ROUND($E$791/100*$E$792*АТС!C587,2)</f>
        <v>65.25</v>
      </c>
      <c r="F1339" s="35">
        <f>ROUND($F$791/100*$F$792*АТС!C587,2)</f>
        <v>44.43</v>
      </c>
      <c r="G1339" s="35">
        <f>ROUND($G$791/100*$G$792*АТС!C587,2)</f>
        <v>26.01</v>
      </c>
    </row>
    <row r="1340" spans="1:7" x14ac:dyDescent="0.25">
      <c r="A1340" s="251"/>
      <c r="B1340" s="124">
        <f t="shared" si="21"/>
        <v>42574.791669999999</v>
      </c>
      <c r="C1340" s="125">
        <v>19</v>
      </c>
      <c r="D1340" s="35">
        <f>ROUND($D$791/100*$D$792*АТС!$C588,2)</f>
        <v>73.92</v>
      </c>
      <c r="E1340" s="35">
        <f>ROUND($E$791/100*$E$792*АТС!C588,2)</f>
        <v>67.930000000000007</v>
      </c>
      <c r="F1340" s="35">
        <f>ROUND($F$791/100*$F$792*АТС!C588,2)</f>
        <v>46.25</v>
      </c>
      <c r="G1340" s="35">
        <f>ROUND($G$791/100*$G$792*АТС!C588,2)</f>
        <v>27.08</v>
      </c>
    </row>
    <row r="1341" spans="1:7" x14ac:dyDescent="0.25">
      <c r="A1341" s="251"/>
      <c r="B1341" s="122">
        <f t="shared" si="21"/>
        <v>42574.833330000001</v>
      </c>
      <c r="C1341" s="125">
        <v>20</v>
      </c>
      <c r="D1341" s="35">
        <f>ROUND($D$791/100*$D$792*АТС!$C589,2)</f>
        <v>84.47</v>
      </c>
      <c r="E1341" s="35">
        <f>ROUND($E$791/100*$E$792*АТС!C589,2)</f>
        <v>77.63</v>
      </c>
      <c r="F1341" s="35">
        <f>ROUND($F$791/100*$F$792*АТС!C589,2)</f>
        <v>52.86</v>
      </c>
      <c r="G1341" s="35">
        <f>ROUND($G$791/100*$G$792*АТС!C589,2)</f>
        <v>30.94</v>
      </c>
    </row>
    <row r="1342" spans="1:7" x14ac:dyDescent="0.25">
      <c r="A1342" s="251"/>
      <c r="B1342" s="124">
        <f t="shared" si="21"/>
        <v>42574.875</v>
      </c>
      <c r="C1342" s="125">
        <v>21</v>
      </c>
      <c r="D1342" s="35">
        <f>ROUND($D$791/100*$D$792*АТС!$C590,2)</f>
        <v>86.31</v>
      </c>
      <c r="E1342" s="35">
        <f>ROUND($E$791/100*$E$792*АТС!C590,2)</f>
        <v>79.319999999999993</v>
      </c>
      <c r="F1342" s="35">
        <f>ROUND($F$791/100*$F$792*АТС!C590,2)</f>
        <v>54.01</v>
      </c>
      <c r="G1342" s="35">
        <f>ROUND($G$791/100*$G$792*АТС!C590,2)</f>
        <v>31.62</v>
      </c>
    </row>
    <row r="1343" spans="1:7" x14ac:dyDescent="0.25">
      <c r="A1343" s="251"/>
      <c r="B1343" s="122">
        <f t="shared" si="21"/>
        <v>42574.916669999999</v>
      </c>
      <c r="C1343" s="125">
        <v>22</v>
      </c>
      <c r="D1343" s="35">
        <f>ROUND($D$791/100*$D$792*АТС!$C591,2)</f>
        <v>73.95</v>
      </c>
      <c r="E1343" s="35">
        <f>ROUND($E$791/100*$E$792*АТС!C591,2)</f>
        <v>67.959999999999994</v>
      </c>
      <c r="F1343" s="35">
        <f>ROUND($F$791/100*$F$792*АТС!C591,2)</f>
        <v>46.27</v>
      </c>
      <c r="G1343" s="35">
        <f>ROUND($G$791/100*$G$792*АТС!C591,2)</f>
        <v>27.09</v>
      </c>
    </row>
    <row r="1344" spans="1:7" x14ac:dyDescent="0.25">
      <c r="A1344" s="251"/>
      <c r="B1344" s="124">
        <f t="shared" si="21"/>
        <v>42574.958330000001</v>
      </c>
      <c r="C1344" s="125">
        <v>23</v>
      </c>
      <c r="D1344" s="35">
        <f>ROUND($D$791/100*$D$792*АТС!$C592,2)</f>
        <v>76.94</v>
      </c>
      <c r="E1344" s="35">
        <f>ROUND($E$791/100*$E$792*АТС!C592,2)</f>
        <v>70.7</v>
      </c>
      <c r="F1344" s="35">
        <f>ROUND($F$791/100*$F$792*АТС!C592,2)</f>
        <v>48.14</v>
      </c>
      <c r="G1344" s="35">
        <f>ROUND($G$791/100*$G$792*АТС!C592,2)</f>
        <v>28.18</v>
      </c>
    </row>
    <row r="1345" spans="1:7" x14ac:dyDescent="0.25">
      <c r="A1345" s="251"/>
      <c r="B1345" s="122">
        <f t="shared" si="21"/>
        <v>42575</v>
      </c>
      <c r="C1345" s="125">
        <v>0</v>
      </c>
      <c r="D1345" s="35">
        <f>ROUND($D$791/100*$D$792*АТС!$C593,2)</f>
        <v>78.22</v>
      </c>
      <c r="E1345" s="35">
        <f>ROUND($E$791/100*$E$792*АТС!C593,2)</f>
        <v>71.88</v>
      </c>
      <c r="F1345" s="35">
        <f>ROUND($F$791/100*$F$792*АТС!C593,2)</f>
        <v>48.95</v>
      </c>
      <c r="G1345" s="35">
        <f>ROUND($G$791/100*$G$792*АТС!C593,2)</f>
        <v>28.65</v>
      </c>
    </row>
    <row r="1346" spans="1:7" x14ac:dyDescent="0.25">
      <c r="A1346" s="251"/>
      <c r="B1346" s="124">
        <f t="shared" si="21"/>
        <v>42575.041669999999</v>
      </c>
      <c r="C1346" s="125">
        <v>1</v>
      </c>
      <c r="D1346" s="35">
        <f>ROUND($D$791/100*$D$792*АТС!$C594,2)</f>
        <v>75.31</v>
      </c>
      <c r="E1346" s="35">
        <f>ROUND($E$791/100*$E$792*АТС!C594,2)</f>
        <v>69.209999999999994</v>
      </c>
      <c r="F1346" s="35">
        <f>ROUND($F$791/100*$F$792*АТС!C594,2)</f>
        <v>47.12</v>
      </c>
      <c r="G1346" s="35">
        <f>ROUND($G$791/100*$G$792*АТС!C594,2)</f>
        <v>27.59</v>
      </c>
    </row>
    <row r="1347" spans="1:7" x14ac:dyDescent="0.25">
      <c r="A1347" s="251"/>
      <c r="B1347" s="122">
        <f t="shared" si="21"/>
        <v>42575.083330000001</v>
      </c>
      <c r="C1347" s="125">
        <v>2</v>
      </c>
      <c r="D1347" s="35">
        <f>ROUND($D$791/100*$D$792*АТС!$C595,2)</f>
        <v>72.459999999999994</v>
      </c>
      <c r="E1347" s="35">
        <f>ROUND($E$791/100*$E$792*АТС!C595,2)</f>
        <v>66.59</v>
      </c>
      <c r="F1347" s="35">
        <f>ROUND($F$791/100*$F$792*АТС!C595,2)</f>
        <v>45.34</v>
      </c>
      <c r="G1347" s="35">
        <f>ROUND($G$791/100*$G$792*АТС!C595,2)</f>
        <v>26.54</v>
      </c>
    </row>
    <row r="1348" spans="1:7" x14ac:dyDescent="0.25">
      <c r="A1348" s="251"/>
      <c r="B1348" s="124">
        <f t="shared" si="21"/>
        <v>42575.125</v>
      </c>
      <c r="C1348" s="125">
        <v>3</v>
      </c>
      <c r="D1348" s="35">
        <f>ROUND($D$791/100*$D$792*АТС!$C596,2)</f>
        <v>71.42</v>
      </c>
      <c r="E1348" s="35">
        <f>ROUND($E$791/100*$E$792*АТС!C596,2)</f>
        <v>65.63</v>
      </c>
      <c r="F1348" s="35">
        <f>ROUND($F$791/100*$F$792*АТС!C596,2)</f>
        <v>44.69</v>
      </c>
      <c r="G1348" s="35">
        <f>ROUND($G$791/100*$G$792*АТС!C596,2)</f>
        <v>26.16</v>
      </c>
    </row>
    <row r="1349" spans="1:7" x14ac:dyDescent="0.25">
      <c r="A1349" s="251"/>
      <c r="B1349" s="122">
        <f t="shared" si="21"/>
        <v>42575.166669999999</v>
      </c>
      <c r="C1349" s="125">
        <v>4</v>
      </c>
      <c r="D1349" s="35">
        <f>ROUND($D$791/100*$D$792*АТС!$C597,2)</f>
        <v>70.78</v>
      </c>
      <c r="E1349" s="35">
        <f>ROUND($E$791/100*$E$792*АТС!C597,2)</f>
        <v>65.05</v>
      </c>
      <c r="F1349" s="35">
        <f>ROUND($F$791/100*$F$792*АТС!C597,2)</f>
        <v>44.29</v>
      </c>
      <c r="G1349" s="35">
        <f>ROUND($G$791/100*$G$792*АТС!C597,2)</f>
        <v>25.93</v>
      </c>
    </row>
    <row r="1350" spans="1:7" x14ac:dyDescent="0.25">
      <c r="A1350" s="251"/>
      <c r="B1350" s="124">
        <f t="shared" si="21"/>
        <v>42575.208330000001</v>
      </c>
      <c r="C1350" s="125">
        <v>5</v>
      </c>
      <c r="D1350" s="35">
        <f>ROUND($D$791/100*$D$792*АТС!$C598,2)</f>
        <v>73.67</v>
      </c>
      <c r="E1350" s="35">
        <f>ROUND($E$791/100*$E$792*АТС!C598,2)</f>
        <v>67.7</v>
      </c>
      <c r="F1350" s="35">
        <f>ROUND($F$791/100*$F$792*АТС!C598,2)</f>
        <v>46.1</v>
      </c>
      <c r="G1350" s="35">
        <f>ROUND($G$791/100*$G$792*АТС!C598,2)</f>
        <v>26.99</v>
      </c>
    </row>
    <row r="1351" spans="1:7" x14ac:dyDescent="0.25">
      <c r="A1351" s="251"/>
      <c r="B1351" s="122">
        <f t="shared" si="21"/>
        <v>42575.25</v>
      </c>
      <c r="C1351" s="125">
        <v>6</v>
      </c>
      <c r="D1351" s="35">
        <f>ROUND($D$791/100*$D$792*АТС!$C599,2)</f>
        <v>71.91</v>
      </c>
      <c r="E1351" s="35">
        <f>ROUND($E$791/100*$E$792*АТС!C599,2)</f>
        <v>66.08</v>
      </c>
      <c r="F1351" s="35">
        <f>ROUND($F$791/100*$F$792*АТС!C599,2)</f>
        <v>44.99</v>
      </c>
      <c r="G1351" s="35">
        <f>ROUND($G$791/100*$G$792*АТС!C599,2)</f>
        <v>26.34</v>
      </c>
    </row>
    <row r="1352" spans="1:7" x14ac:dyDescent="0.25">
      <c r="A1352" s="251"/>
      <c r="B1352" s="124">
        <f t="shared" si="21"/>
        <v>42575.291669999999</v>
      </c>
      <c r="C1352" s="125">
        <v>7</v>
      </c>
      <c r="D1352" s="35">
        <f>ROUND($D$791/100*$D$792*АТС!$C600,2)</f>
        <v>70.25</v>
      </c>
      <c r="E1352" s="35">
        <f>ROUND($E$791/100*$E$792*АТС!C600,2)</f>
        <v>64.55</v>
      </c>
      <c r="F1352" s="35">
        <f>ROUND($F$791/100*$F$792*АТС!C600,2)</f>
        <v>43.96</v>
      </c>
      <c r="G1352" s="35">
        <f>ROUND($G$791/100*$G$792*АТС!C600,2)</f>
        <v>25.73</v>
      </c>
    </row>
    <row r="1353" spans="1:7" x14ac:dyDescent="0.25">
      <c r="A1353" s="251"/>
      <c r="B1353" s="122">
        <f t="shared" si="21"/>
        <v>42575.333330000001</v>
      </c>
      <c r="C1353" s="125">
        <v>8</v>
      </c>
      <c r="D1353" s="35">
        <f>ROUND($D$791/100*$D$792*АТС!$C601,2)</f>
        <v>102.17</v>
      </c>
      <c r="E1353" s="35">
        <f>ROUND($E$791/100*$E$792*АТС!C601,2)</f>
        <v>93.89</v>
      </c>
      <c r="F1353" s="35">
        <f>ROUND($F$791/100*$F$792*АТС!C601,2)</f>
        <v>63.93</v>
      </c>
      <c r="G1353" s="35">
        <f>ROUND($G$791/100*$G$792*АТС!C601,2)</f>
        <v>37.43</v>
      </c>
    </row>
    <row r="1354" spans="1:7" x14ac:dyDescent="0.25">
      <c r="A1354" s="251"/>
      <c r="B1354" s="124">
        <f t="shared" si="21"/>
        <v>42575.375</v>
      </c>
      <c r="C1354" s="125">
        <v>9</v>
      </c>
      <c r="D1354" s="35">
        <f>ROUND($D$791/100*$D$792*АТС!$C602,2)</f>
        <v>82.07</v>
      </c>
      <c r="E1354" s="35">
        <f>ROUND($E$791/100*$E$792*АТС!C602,2)</f>
        <v>75.42</v>
      </c>
      <c r="F1354" s="35">
        <f>ROUND($F$791/100*$F$792*АТС!C602,2)</f>
        <v>51.35</v>
      </c>
      <c r="G1354" s="35">
        <f>ROUND($G$791/100*$G$792*АТС!C602,2)</f>
        <v>30.06</v>
      </c>
    </row>
    <row r="1355" spans="1:7" x14ac:dyDescent="0.25">
      <c r="A1355" s="251"/>
      <c r="B1355" s="122">
        <f t="shared" si="21"/>
        <v>42575.416669999999</v>
      </c>
      <c r="C1355" s="125">
        <v>10</v>
      </c>
      <c r="D1355" s="35">
        <f>ROUND($D$791/100*$D$792*АТС!$C603,2)</f>
        <v>75.31</v>
      </c>
      <c r="E1355" s="35">
        <f>ROUND($E$791/100*$E$792*АТС!C603,2)</f>
        <v>69.209999999999994</v>
      </c>
      <c r="F1355" s="35">
        <f>ROUND($F$791/100*$F$792*АТС!C603,2)</f>
        <v>47.13</v>
      </c>
      <c r="G1355" s="35">
        <f>ROUND($G$791/100*$G$792*АТС!C603,2)</f>
        <v>27.59</v>
      </c>
    </row>
    <row r="1356" spans="1:7" x14ac:dyDescent="0.25">
      <c r="A1356" s="251"/>
      <c r="B1356" s="124">
        <f t="shared" si="21"/>
        <v>42575.458330000001</v>
      </c>
      <c r="C1356" s="125">
        <v>11</v>
      </c>
      <c r="D1356" s="35">
        <f>ROUND($D$791/100*$D$792*АТС!$C604,2)</f>
        <v>70.94</v>
      </c>
      <c r="E1356" s="35">
        <f>ROUND($E$791/100*$E$792*АТС!C604,2)</f>
        <v>65.19</v>
      </c>
      <c r="F1356" s="35">
        <f>ROUND($F$791/100*$F$792*АТС!C604,2)</f>
        <v>44.39</v>
      </c>
      <c r="G1356" s="35">
        <f>ROUND($G$791/100*$G$792*АТС!C604,2)</f>
        <v>25.99</v>
      </c>
    </row>
    <row r="1357" spans="1:7" x14ac:dyDescent="0.25">
      <c r="A1357" s="251"/>
      <c r="B1357" s="122">
        <f t="shared" si="21"/>
        <v>42575.5</v>
      </c>
      <c r="C1357" s="125">
        <v>12</v>
      </c>
      <c r="D1357" s="35">
        <f>ROUND($D$791/100*$D$792*АТС!$C605,2)</f>
        <v>70.92</v>
      </c>
      <c r="E1357" s="35">
        <f>ROUND($E$791/100*$E$792*АТС!C605,2)</f>
        <v>65.180000000000007</v>
      </c>
      <c r="F1357" s="35">
        <f>ROUND($F$791/100*$F$792*АТС!C605,2)</f>
        <v>44.38</v>
      </c>
      <c r="G1357" s="35">
        <f>ROUND($G$791/100*$G$792*АТС!C605,2)</f>
        <v>25.98</v>
      </c>
    </row>
    <row r="1358" spans="1:7" x14ac:dyDescent="0.25">
      <c r="A1358" s="251"/>
      <c r="B1358" s="124">
        <f t="shared" si="21"/>
        <v>42575.541669999999</v>
      </c>
      <c r="C1358" s="125">
        <v>13</v>
      </c>
      <c r="D1358" s="35">
        <f>ROUND($D$791/100*$D$792*АТС!$C606,2)</f>
        <v>70.92</v>
      </c>
      <c r="E1358" s="35">
        <f>ROUND($E$791/100*$E$792*АТС!C606,2)</f>
        <v>65.17</v>
      </c>
      <c r="F1358" s="35">
        <f>ROUND($F$791/100*$F$792*АТС!C606,2)</f>
        <v>44.38</v>
      </c>
      <c r="G1358" s="35">
        <f>ROUND($G$791/100*$G$792*АТС!C606,2)</f>
        <v>25.98</v>
      </c>
    </row>
    <row r="1359" spans="1:7" x14ac:dyDescent="0.25">
      <c r="A1359" s="251"/>
      <c r="B1359" s="122">
        <f t="shared" si="21"/>
        <v>42575.583330000001</v>
      </c>
      <c r="C1359" s="125">
        <v>14</v>
      </c>
      <c r="D1359" s="35">
        <f>ROUND($D$791/100*$D$792*АТС!$C607,2)</f>
        <v>70.92</v>
      </c>
      <c r="E1359" s="35">
        <f>ROUND($E$791/100*$E$792*АТС!C607,2)</f>
        <v>65.17</v>
      </c>
      <c r="F1359" s="35">
        <f>ROUND($F$791/100*$F$792*АТС!C607,2)</f>
        <v>44.38</v>
      </c>
      <c r="G1359" s="35">
        <f>ROUND($G$791/100*$G$792*АТС!C607,2)</f>
        <v>25.98</v>
      </c>
    </row>
    <row r="1360" spans="1:7" x14ac:dyDescent="0.25">
      <c r="A1360" s="251"/>
      <c r="B1360" s="124">
        <f t="shared" si="21"/>
        <v>42575.625</v>
      </c>
      <c r="C1360" s="125">
        <v>15</v>
      </c>
      <c r="D1360" s="35">
        <f>ROUND($D$791/100*$D$792*АТС!$C608,2)</f>
        <v>70.92</v>
      </c>
      <c r="E1360" s="35">
        <f>ROUND($E$791/100*$E$792*АТС!C608,2)</f>
        <v>65.17</v>
      </c>
      <c r="F1360" s="35">
        <f>ROUND($F$791/100*$F$792*АТС!C608,2)</f>
        <v>44.38</v>
      </c>
      <c r="G1360" s="35">
        <f>ROUND($G$791/100*$G$792*АТС!C608,2)</f>
        <v>25.98</v>
      </c>
    </row>
    <row r="1361" spans="1:7" x14ac:dyDescent="0.25">
      <c r="A1361" s="251"/>
      <c r="B1361" s="122">
        <f t="shared" si="21"/>
        <v>42575.666669999999</v>
      </c>
      <c r="C1361" s="125">
        <v>16</v>
      </c>
      <c r="D1361" s="35">
        <f>ROUND($D$791/100*$D$792*АТС!$C609,2)</f>
        <v>73.819999999999993</v>
      </c>
      <c r="E1361" s="35">
        <f>ROUND($E$791/100*$E$792*АТС!C609,2)</f>
        <v>67.84</v>
      </c>
      <c r="F1361" s="35">
        <f>ROUND($F$791/100*$F$792*АТС!C609,2)</f>
        <v>46.19</v>
      </c>
      <c r="G1361" s="35">
        <f>ROUND($G$791/100*$G$792*АТС!C609,2)</f>
        <v>27.04</v>
      </c>
    </row>
    <row r="1362" spans="1:7" x14ac:dyDescent="0.25">
      <c r="A1362" s="251"/>
      <c r="B1362" s="124">
        <f t="shared" si="21"/>
        <v>42575.708330000001</v>
      </c>
      <c r="C1362" s="125">
        <v>17</v>
      </c>
      <c r="D1362" s="35">
        <f>ROUND($D$791/100*$D$792*АТС!$C610,2)</f>
        <v>72.790000000000006</v>
      </c>
      <c r="E1362" s="35">
        <f>ROUND($E$791/100*$E$792*АТС!C610,2)</f>
        <v>66.89</v>
      </c>
      <c r="F1362" s="35">
        <f>ROUND($F$791/100*$F$792*АТС!C610,2)</f>
        <v>45.55</v>
      </c>
      <c r="G1362" s="35">
        <f>ROUND($G$791/100*$G$792*АТС!C610,2)</f>
        <v>26.66</v>
      </c>
    </row>
    <row r="1363" spans="1:7" x14ac:dyDescent="0.25">
      <c r="A1363" s="251"/>
      <c r="B1363" s="122">
        <f t="shared" si="21"/>
        <v>42575.75</v>
      </c>
      <c r="C1363" s="125">
        <v>18</v>
      </c>
      <c r="D1363" s="35">
        <f>ROUND($D$791/100*$D$792*АТС!$C611,2)</f>
        <v>71.05</v>
      </c>
      <c r="E1363" s="35">
        <f>ROUND($E$791/100*$E$792*АТС!C611,2)</f>
        <v>65.290000000000006</v>
      </c>
      <c r="F1363" s="35">
        <f>ROUND($F$791/100*$F$792*АТС!C611,2)</f>
        <v>44.46</v>
      </c>
      <c r="G1363" s="35">
        <f>ROUND($G$791/100*$G$792*АТС!C611,2)</f>
        <v>26.03</v>
      </c>
    </row>
    <row r="1364" spans="1:7" x14ac:dyDescent="0.25">
      <c r="A1364" s="251"/>
      <c r="B1364" s="124">
        <f t="shared" si="21"/>
        <v>42575.791669999999</v>
      </c>
      <c r="C1364" s="125">
        <v>19</v>
      </c>
      <c r="D1364" s="35">
        <f>ROUND($D$791/100*$D$792*АТС!$C612,2)</f>
        <v>74.239999999999995</v>
      </c>
      <c r="E1364" s="35">
        <f>ROUND($E$791/100*$E$792*АТС!C612,2)</f>
        <v>68.23</v>
      </c>
      <c r="F1364" s="35">
        <f>ROUND($F$791/100*$F$792*АТС!C612,2)</f>
        <v>46.46</v>
      </c>
      <c r="G1364" s="35">
        <f>ROUND($G$791/100*$G$792*АТС!C612,2)</f>
        <v>27.2</v>
      </c>
    </row>
    <row r="1365" spans="1:7" x14ac:dyDescent="0.25">
      <c r="A1365" s="251"/>
      <c r="B1365" s="122">
        <f t="shared" si="21"/>
        <v>42575.833330000001</v>
      </c>
      <c r="C1365" s="125">
        <v>20</v>
      </c>
      <c r="D1365" s="35">
        <f>ROUND($D$791/100*$D$792*АТС!$C613,2)</f>
        <v>87.16</v>
      </c>
      <c r="E1365" s="35">
        <f>ROUND($E$791/100*$E$792*АТС!C613,2)</f>
        <v>80.099999999999994</v>
      </c>
      <c r="F1365" s="35">
        <f>ROUND($F$791/100*$F$792*АТС!C613,2)</f>
        <v>54.54</v>
      </c>
      <c r="G1365" s="35">
        <f>ROUND($G$791/100*$G$792*АТС!C613,2)</f>
        <v>31.93</v>
      </c>
    </row>
    <row r="1366" spans="1:7" x14ac:dyDescent="0.25">
      <c r="A1366" s="251"/>
      <c r="B1366" s="124">
        <f t="shared" si="21"/>
        <v>42575.875</v>
      </c>
      <c r="C1366" s="125">
        <v>21</v>
      </c>
      <c r="D1366" s="35">
        <f>ROUND($D$791/100*$D$792*АТС!$C614,2)</f>
        <v>87.26</v>
      </c>
      <c r="E1366" s="35">
        <f>ROUND($E$791/100*$E$792*АТС!C614,2)</f>
        <v>80.19</v>
      </c>
      <c r="F1366" s="35">
        <f>ROUND($F$791/100*$F$792*АТС!C614,2)</f>
        <v>54.6</v>
      </c>
      <c r="G1366" s="35">
        <f>ROUND($G$791/100*$G$792*АТС!C614,2)</f>
        <v>31.96</v>
      </c>
    </row>
    <row r="1367" spans="1:7" x14ac:dyDescent="0.25">
      <c r="A1367" s="251"/>
      <c r="B1367" s="122">
        <f t="shared" si="21"/>
        <v>42575.916669999999</v>
      </c>
      <c r="C1367" s="125">
        <v>22</v>
      </c>
      <c r="D1367" s="35">
        <f>ROUND($D$791/100*$D$792*АТС!$C615,2)</f>
        <v>74.459999999999994</v>
      </c>
      <c r="E1367" s="35">
        <f>ROUND($E$791/100*$E$792*АТС!C615,2)</f>
        <v>68.430000000000007</v>
      </c>
      <c r="F1367" s="35">
        <f>ROUND($F$791/100*$F$792*АТС!C615,2)</f>
        <v>46.59</v>
      </c>
      <c r="G1367" s="35">
        <f>ROUND($G$791/100*$G$792*АТС!C615,2)</f>
        <v>27.28</v>
      </c>
    </row>
    <row r="1368" spans="1:7" x14ac:dyDescent="0.25">
      <c r="A1368" s="251"/>
      <c r="B1368" s="124">
        <f t="shared" si="21"/>
        <v>42575.958330000001</v>
      </c>
      <c r="C1368" s="125">
        <v>23</v>
      </c>
      <c r="D1368" s="35">
        <f>ROUND($D$791/100*$D$792*АТС!$C616,2)</f>
        <v>76.91</v>
      </c>
      <c r="E1368" s="35">
        <f>ROUND($E$791/100*$E$792*АТС!C616,2)</f>
        <v>70.680000000000007</v>
      </c>
      <c r="F1368" s="35">
        <f>ROUND($F$791/100*$F$792*АТС!C616,2)</f>
        <v>48.13</v>
      </c>
      <c r="G1368" s="35">
        <f>ROUND($G$791/100*$G$792*АТС!C616,2)</f>
        <v>28.17</v>
      </c>
    </row>
    <row r="1369" spans="1:7" x14ac:dyDescent="0.25">
      <c r="A1369" s="251"/>
      <c r="B1369" s="124">
        <f t="shared" si="21"/>
        <v>42576</v>
      </c>
      <c r="C1369" s="125">
        <v>0</v>
      </c>
      <c r="D1369" s="35">
        <f>ROUND($D$791/100*$D$792*АТС!$C617,2)</f>
        <v>75.48</v>
      </c>
      <c r="E1369" s="35">
        <f>ROUND($E$791/100*$E$792*АТС!C617,2)</f>
        <v>69.36</v>
      </c>
      <c r="F1369" s="35">
        <f>ROUND($F$791/100*$F$792*АТС!C617,2)</f>
        <v>47.23</v>
      </c>
      <c r="G1369" s="35">
        <f>ROUND($G$791/100*$G$792*АТС!C617,2)</f>
        <v>27.65</v>
      </c>
    </row>
    <row r="1370" spans="1:7" x14ac:dyDescent="0.25">
      <c r="A1370" s="251"/>
      <c r="B1370" s="124">
        <f t="shared" si="21"/>
        <v>42576.041669999999</v>
      </c>
      <c r="C1370" s="125">
        <v>1</v>
      </c>
      <c r="D1370" s="35">
        <f>ROUND($D$791/100*$D$792*АТС!$C618,2)</f>
        <v>72.53</v>
      </c>
      <c r="E1370" s="35">
        <f>ROUND($E$791/100*$E$792*АТС!C618,2)</f>
        <v>66.650000000000006</v>
      </c>
      <c r="F1370" s="35">
        <f>ROUND($F$791/100*$F$792*АТС!C618,2)</f>
        <v>45.39</v>
      </c>
      <c r="G1370" s="35">
        <f>ROUND($G$791/100*$G$792*АТС!C618,2)</f>
        <v>26.57</v>
      </c>
    </row>
    <row r="1371" spans="1:7" x14ac:dyDescent="0.25">
      <c r="A1371" s="251"/>
      <c r="B1371" s="124">
        <f t="shared" si="21"/>
        <v>42576.083330000001</v>
      </c>
      <c r="C1371" s="125">
        <v>2</v>
      </c>
      <c r="D1371" s="35">
        <f>ROUND($D$791/100*$D$792*АТС!$C619,2)</f>
        <v>70.37</v>
      </c>
      <c r="E1371" s="35">
        <f>ROUND($E$791/100*$E$792*АТС!C619,2)</f>
        <v>64.66</v>
      </c>
      <c r="F1371" s="35">
        <f>ROUND($F$791/100*$F$792*АТС!C619,2)</f>
        <v>44.03</v>
      </c>
      <c r="G1371" s="35">
        <f>ROUND($G$791/100*$G$792*АТС!C619,2)</f>
        <v>25.78</v>
      </c>
    </row>
    <row r="1372" spans="1:7" x14ac:dyDescent="0.25">
      <c r="A1372" s="251"/>
      <c r="B1372" s="124">
        <f t="shared" si="21"/>
        <v>42576.125</v>
      </c>
      <c r="C1372" s="125">
        <v>3</v>
      </c>
      <c r="D1372" s="35">
        <f>ROUND($D$791/100*$D$792*АТС!$C620,2)</f>
        <v>70.34</v>
      </c>
      <c r="E1372" s="35">
        <f>ROUND($E$791/100*$E$792*АТС!C620,2)</f>
        <v>64.64</v>
      </c>
      <c r="F1372" s="35">
        <f>ROUND($F$791/100*$F$792*АТС!C620,2)</f>
        <v>44.01</v>
      </c>
      <c r="G1372" s="35">
        <f>ROUND($G$791/100*$G$792*АТС!C620,2)</f>
        <v>25.77</v>
      </c>
    </row>
    <row r="1373" spans="1:7" x14ac:dyDescent="0.25">
      <c r="A1373" s="251"/>
      <c r="B1373" s="124">
        <f t="shared" si="21"/>
        <v>42576.166669999999</v>
      </c>
      <c r="C1373" s="125">
        <v>4</v>
      </c>
      <c r="D1373" s="35">
        <f>ROUND($D$791/100*$D$792*АТС!$C621,2)</f>
        <v>73.66</v>
      </c>
      <c r="E1373" s="35">
        <f>ROUND($E$791/100*$E$792*АТС!C621,2)</f>
        <v>67.69</v>
      </c>
      <c r="F1373" s="35">
        <f>ROUND($F$791/100*$F$792*АТС!C621,2)</f>
        <v>46.09</v>
      </c>
      <c r="G1373" s="35">
        <f>ROUND($G$791/100*$G$792*АТС!C621,2)</f>
        <v>26.98</v>
      </c>
    </row>
    <row r="1374" spans="1:7" x14ac:dyDescent="0.25">
      <c r="A1374" s="251"/>
      <c r="B1374" s="124">
        <f t="shared" si="21"/>
        <v>42576.208330000001</v>
      </c>
      <c r="C1374" s="125">
        <v>5</v>
      </c>
      <c r="D1374" s="35">
        <f>ROUND($D$791/100*$D$792*АТС!$C622,2)</f>
        <v>76.989999999999995</v>
      </c>
      <c r="E1374" s="35">
        <f>ROUND($E$791/100*$E$792*АТС!C622,2)</f>
        <v>70.75</v>
      </c>
      <c r="F1374" s="35">
        <f>ROUND($F$791/100*$F$792*АТС!C622,2)</f>
        <v>48.18</v>
      </c>
      <c r="G1374" s="35">
        <f>ROUND($G$791/100*$G$792*АТС!C622,2)</f>
        <v>28.2</v>
      </c>
    </row>
    <row r="1375" spans="1:7" x14ac:dyDescent="0.25">
      <c r="A1375" s="251"/>
      <c r="B1375" s="124">
        <f t="shared" si="21"/>
        <v>42576.25</v>
      </c>
      <c r="C1375" s="125">
        <v>6</v>
      </c>
      <c r="D1375" s="35">
        <f>ROUND($D$791/100*$D$792*АТС!$C623,2)</f>
        <v>75.33</v>
      </c>
      <c r="E1375" s="35">
        <f>ROUND($E$791/100*$E$792*АТС!C623,2)</f>
        <v>69.22</v>
      </c>
      <c r="F1375" s="35">
        <f>ROUND($F$791/100*$F$792*АТС!C623,2)</f>
        <v>47.14</v>
      </c>
      <c r="G1375" s="35">
        <f>ROUND($G$791/100*$G$792*АТС!C623,2)</f>
        <v>27.59</v>
      </c>
    </row>
    <row r="1376" spans="1:7" x14ac:dyDescent="0.25">
      <c r="A1376" s="251"/>
      <c r="B1376" s="124">
        <f t="shared" si="21"/>
        <v>42576.291669999999</v>
      </c>
      <c r="C1376" s="125">
        <v>7</v>
      </c>
      <c r="D1376" s="35">
        <f>ROUND($D$791/100*$D$792*АТС!$C624,2)</f>
        <v>114.8</v>
      </c>
      <c r="E1376" s="35">
        <f>ROUND($E$791/100*$E$792*АТС!C624,2)</f>
        <v>105.49</v>
      </c>
      <c r="F1376" s="35">
        <f>ROUND($F$791/100*$F$792*АТС!C624,2)</f>
        <v>71.84</v>
      </c>
      <c r="G1376" s="35">
        <f>ROUND($G$791/100*$G$792*АТС!C624,2)</f>
        <v>42.05</v>
      </c>
    </row>
    <row r="1377" spans="1:7" x14ac:dyDescent="0.25">
      <c r="A1377" s="251"/>
      <c r="B1377" s="124">
        <f t="shared" si="21"/>
        <v>42576.333330000001</v>
      </c>
      <c r="C1377" s="125">
        <v>8</v>
      </c>
      <c r="D1377" s="35">
        <f>ROUND($D$791/100*$D$792*АТС!$C625,2)</f>
        <v>93.12</v>
      </c>
      <c r="E1377" s="35">
        <f>ROUND($E$791/100*$E$792*АТС!C625,2)</f>
        <v>85.57</v>
      </c>
      <c r="F1377" s="35">
        <f>ROUND($F$791/100*$F$792*АТС!C625,2)</f>
        <v>58.27</v>
      </c>
      <c r="G1377" s="35">
        <f>ROUND($G$791/100*$G$792*АТС!C625,2)</f>
        <v>34.11</v>
      </c>
    </row>
    <row r="1378" spans="1:7" x14ac:dyDescent="0.25">
      <c r="A1378" s="251"/>
      <c r="B1378" s="124">
        <f t="shared" si="21"/>
        <v>42576.375</v>
      </c>
      <c r="C1378" s="125">
        <v>9</v>
      </c>
      <c r="D1378" s="35">
        <f>ROUND($D$791/100*$D$792*АТС!$C626,2)</f>
        <v>77.61</v>
      </c>
      <c r="E1378" s="35">
        <f>ROUND($E$791/100*$E$792*АТС!C626,2)</f>
        <v>71.319999999999993</v>
      </c>
      <c r="F1378" s="35">
        <f>ROUND($F$791/100*$F$792*АТС!C626,2)</f>
        <v>48.57</v>
      </c>
      <c r="G1378" s="35">
        <f>ROUND($G$791/100*$G$792*АТС!C626,2)</f>
        <v>28.43</v>
      </c>
    </row>
    <row r="1379" spans="1:7" x14ac:dyDescent="0.25">
      <c r="A1379" s="251"/>
      <c r="B1379" s="124">
        <f t="shared" si="21"/>
        <v>42576.416669999999</v>
      </c>
      <c r="C1379" s="125">
        <v>10</v>
      </c>
      <c r="D1379" s="35">
        <f>ROUND($D$791/100*$D$792*АТС!$C627,2)</f>
        <v>70.36</v>
      </c>
      <c r="E1379" s="35">
        <f>ROUND($E$791/100*$E$792*АТС!C627,2)</f>
        <v>64.66</v>
      </c>
      <c r="F1379" s="35">
        <f>ROUND($F$791/100*$F$792*АТС!C627,2)</f>
        <v>44.03</v>
      </c>
      <c r="G1379" s="35">
        <f>ROUND($G$791/100*$G$792*АТС!C627,2)</f>
        <v>25.78</v>
      </c>
    </row>
    <row r="1380" spans="1:7" x14ac:dyDescent="0.25">
      <c r="A1380" s="251"/>
      <c r="B1380" s="124">
        <f t="shared" si="21"/>
        <v>42576.458330000001</v>
      </c>
      <c r="C1380" s="125">
        <v>11</v>
      </c>
      <c r="D1380" s="35">
        <f>ROUND($D$791/100*$D$792*АТС!$C628,2)</f>
        <v>74.98</v>
      </c>
      <c r="E1380" s="35">
        <f>ROUND($E$791/100*$E$792*АТС!C628,2)</f>
        <v>68.91</v>
      </c>
      <c r="F1380" s="35">
        <f>ROUND($F$791/100*$F$792*АТС!C628,2)</f>
        <v>46.92</v>
      </c>
      <c r="G1380" s="35">
        <f>ROUND($G$791/100*$G$792*АТС!C628,2)</f>
        <v>27.47</v>
      </c>
    </row>
    <row r="1381" spans="1:7" x14ac:dyDescent="0.25">
      <c r="A1381" s="251"/>
      <c r="B1381" s="124">
        <f t="shared" si="21"/>
        <v>42576.5</v>
      </c>
      <c r="C1381" s="125">
        <v>12</v>
      </c>
      <c r="D1381" s="35">
        <f>ROUND($D$791/100*$D$792*АТС!$C629,2)</f>
        <v>75.069999999999993</v>
      </c>
      <c r="E1381" s="35">
        <f>ROUND($E$791/100*$E$792*АТС!C629,2)</f>
        <v>68.98</v>
      </c>
      <c r="F1381" s="35">
        <f>ROUND($F$791/100*$F$792*АТС!C629,2)</f>
        <v>46.97</v>
      </c>
      <c r="G1381" s="35">
        <f>ROUND($G$791/100*$G$792*АТС!C629,2)</f>
        <v>27.5</v>
      </c>
    </row>
    <row r="1382" spans="1:7" x14ac:dyDescent="0.25">
      <c r="A1382" s="251"/>
      <c r="B1382" s="124">
        <f t="shared" si="21"/>
        <v>42576.541669999999</v>
      </c>
      <c r="C1382" s="125">
        <v>13</v>
      </c>
      <c r="D1382" s="35">
        <f>ROUND($D$791/100*$D$792*АТС!$C630,2)</f>
        <v>75.069999999999993</v>
      </c>
      <c r="E1382" s="35">
        <f>ROUND($E$791/100*$E$792*АТС!C630,2)</f>
        <v>68.989999999999995</v>
      </c>
      <c r="F1382" s="35">
        <f>ROUND($F$791/100*$F$792*АТС!C630,2)</f>
        <v>46.98</v>
      </c>
      <c r="G1382" s="35">
        <f>ROUND($G$791/100*$G$792*АТС!C630,2)</f>
        <v>27.5</v>
      </c>
    </row>
    <row r="1383" spans="1:7" x14ac:dyDescent="0.25">
      <c r="A1383" s="251"/>
      <c r="B1383" s="124">
        <f t="shared" si="21"/>
        <v>42576.583330000001</v>
      </c>
      <c r="C1383" s="125">
        <v>14</v>
      </c>
      <c r="D1383" s="35">
        <f>ROUND($D$791/100*$D$792*АТС!$C631,2)</f>
        <v>75.069999999999993</v>
      </c>
      <c r="E1383" s="35">
        <f>ROUND($E$791/100*$E$792*АТС!C631,2)</f>
        <v>68.98</v>
      </c>
      <c r="F1383" s="35">
        <f>ROUND($F$791/100*$F$792*АТС!C631,2)</f>
        <v>46.97</v>
      </c>
      <c r="G1383" s="35">
        <f>ROUND($G$791/100*$G$792*АТС!C631,2)</f>
        <v>27.5</v>
      </c>
    </row>
    <row r="1384" spans="1:7" x14ac:dyDescent="0.25">
      <c r="A1384" s="251"/>
      <c r="B1384" s="124">
        <f t="shared" si="21"/>
        <v>42576.625</v>
      </c>
      <c r="C1384" s="125">
        <v>15</v>
      </c>
      <c r="D1384" s="35">
        <f>ROUND($D$791/100*$D$792*АТС!$C632,2)</f>
        <v>75.06</v>
      </c>
      <c r="E1384" s="35">
        <f>ROUND($E$791/100*$E$792*АТС!C632,2)</f>
        <v>68.97</v>
      </c>
      <c r="F1384" s="35">
        <f>ROUND($F$791/100*$F$792*АТС!C632,2)</f>
        <v>46.97</v>
      </c>
      <c r="G1384" s="35">
        <f>ROUND($G$791/100*$G$792*АТС!C632,2)</f>
        <v>27.49</v>
      </c>
    </row>
    <row r="1385" spans="1:7" x14ac:dyDescent="0.25">
      <c r="A1385" s="251"/>
      <c r="B1385" s="124">
        <f t="shared" si="21"/>
        <v>42576.666669999999</v>
      </c>
      <c r="C1385" s="125">
        <v>16</v>
      </c>
      <c r="D1385" s="35">
        <f>ROUND($D$791/100*$D$792*АТС!$C633,2)</f>
        <v>71.569999999999993</v>
      </c>
      <c r="E1385" s="35">
        <f>ROUND($E$791/100*$E$792*АТС!C633,2)</f>
        <v>65.77</v>
      </c>
      <c r="F1385" s="35">
        <f>ROUND($F$791/100*$F$792*АТС!C633,2)</f>
        <v>44.79</v>
      </c>
      <c r="G1385" s="35">
        <f>ROUND($G$791/100*$G$792*АТС!C633,2)</f>
        <v>26.22</v>
      </c>
    </row>
    <row r="1386" spans="1:7" x14ac:dyDescent="0.25">
      <c r="A1386" s="251"/>
      <c r="B1386" s="124">
        <f t="shared" si="21"/>
        <v>42576.708330000001</v>
      </c>
      <c r="C1386" s="125">
        <v>17</v>
      </c>
      <c r="D1386" s="35">
        <f>ROUND($D$791/100*$D$792*АТС!$C634,2)</f>
        <v>72.31</v>
      </c>
      <c r="E1386" s="35">
        <f>ROUND($E$791/100*$E$792*АТС!C634,2)</f>
        <v>66.45</v>
      </c>
      <c r="F1386" s="35">
        <f>ROUND($F$791/100*$F$792*АТС!C634,2)</f>
        <v>45.25</v>
      </c>
      <c r="G1386" s="35">
        <f>ROUND($G$791/100*$G$792*АТС!C634,2)</f>
        <v>26.49</v>
      </c>
    </row>
    <row r="1387" spans="1:7" x14ac:dyDescent="0.25">
      <c r="A1387" s="251"/>
      <c r="B1387" s="124">
        <f t="shared" si="21"/>
        <v>42576.75</v>
      </c>
      <c r="C1387" s="125">
        <v>18</v>
      </c>
      <c r="D1387" s="35">
        <f>ROUND($D$791/100*$D$792*АТС!$C635,2)</f>
        <v>72.16</v>
      </c>
      <c r="E1387" s="35">
        <f>ROUND($E$791/100*$E$792*АТС!C635,2)</f>
        <v>66.31</v>
      </c>
      <c r="F1387" s="35">
        <f>ROUND($F$791/100*$F$792*АТС!C635,2)</f>
        <v>45.15</v>
      </c>
      <c r="G1387" s="35">
        <f>ROUND($G$791/100*$G$792*АТС!C635,2)</f>
        <v>26.43</v>
      </c>
    </row>
    <row r="1388" spans="1:7" x14ac:dyDescent="0.25">
      <c r="A1388" s="251"/>
      <c r="B1388" s="124">
        <f t="shared" si="21"/>
        <v>42576.791669999999</v>
      </c>
      <c r="C1388" s="125">
        <v>19</v>
      </c>
      <c r="D1388" s="35">
        <f>ROUND($D$791/100*$D$792*АТС!$C636,2)</f>
        <v>71.02</v>
      </c>
      <c r="E1388" s="35">
        <f>ROUND($E$791/100*$E$792*АТС!C636,2)</f>
        <v>65.260000000000005</v>
      </c>
      <c r="F1388" s="35">
        <f>ROUND($F$791/100*$F$792*АТС!C636,2)</f>
        <v>44.44</v>
      </c>
      <c r="G1388" s="35">
        <f>ROUND($G$791/100*$G$792*АТС!C636,2)</f>
        <v>26.01</v>
      </c>
    </row>
    <row r="1389" spans="1:7" x14ac:dyDescent="0.25">
      <c r="A1389" s="251"/>
      <c r="B1389" s="124">
        <f t="shared" si="21"/>
        <v>42576.833330000001</v>
      </c>
      <c r="C1389" s="125">
        <v>20</v>
      </c>
      <c r="D1389" s="35">
        <f>ROUND($D$791/100*$D$792*АТС!$C637,2)</f>
        <v>80.95</v>
      </c>
      <c r="E1389" s="35">
        <f>ROUND($E$791/100*$E$792*АТС!C637,2)</f>
        <v>74.39</v>
      </c>
      <c r="F1389" s="35">
        <f>ROUND($F$791/100*$F$792*АТС!C637,2)</f>
        <v>50.66</v>
      </c>
      <c r="G1389" s="35">
        <f>ROUND($G$791/100*$G$792*АТС!C637,2)</f>
        <v>29.65</v>
      </c>
    </row>
    <row r="1390" spans="1:7" x14ac:dyDescent="0.25">
      <c r="A1390" s="251"/>
      <c r="B1390" s="124">
        <f t="shared" si="21"/>
        <v>42576.875</v>
      </c>
      <c r="C1390" s="125">
        <v>21</v>
      </c>
      <c r="D1390" s="35">
        <f>ROUND($D$791/100*$D$792*АТС!$C638,2)</f>
        <v>78.260000000000005</v>
      </c>
      <c r="E1390" s="35">
        <f>ROUND($E$791/100*$E$792*АТС!C638,2)</f>
        <v>71.92</v>
      </c>
      <c r="F1390" s="35">
        <f>ROUND($F$791/100*$F$792*АТС!C638,2)</f>
        <v>48.97</v>
      </c>
      <c r="G1390" s="35">
        <f>ROUND($G$791/100*$G$792*АТС!C638,2)</f>
        <v>28.67</v>
      </c>
    </row>
    <row r="1391" spans="1:7" x14ac:dyDescent="0.25">
      <c r="A1391" s="251"/>
      <c r="B1391" s="124">
        <f t="shared" si="21"/>
        <v>42576.916669999999</v>
      </c>
      <c r="C1391" s="125">
        <v>22</v>
      </c>
      <c r="D1391" s="35">
        <f>ROUND($D$791/100*$D$792*АТС!$C639,2)</f>
        <v>70.709999999999994</v>
      </c>
      <c r="E1391" s="35">
        <f>ROUND($E$791/100*$E$792*АТС!C639,2)</f>
        <v>64.98</v>
      </c>
      <c r="F1391" s="35">
        <f>ROUND($F$791/100*$F$792*АТС!C639,2)</f>
        <v>44.24</v>
      </c>
      <c r="G1391" s="35">
        <f>ROUND($G$791/100*$G$792*АТС!C639,2)</f>
        <v>25.9</v>
      </c>
    </row>
    <row r="1392" spans="1:7" x14ac:dyDescent="0.25">
      <c r="A1392" s="251"/>
      <c r="B1392" s="124">
        <f t="shared" si="21"/>
        <v>42576.958330000001</v>
      </c>
      <c r="C1392" s="125">
        <v>23</v>
      </c>
      <c r="D1392" s="35">
        <f>ROUND($D$791/100*$D$792*АТС!$C640,2)</f>
        <v>88.36</v>
      </c>
      <c r="E1392" s="35">
        <f>ROUND($E$791/100*$E$792*АТС!C640,2)</f>
        <v>81.2</v>
      </c>
      <c r="F1392" s="35">
        <f>ROUND($F$791/100*$F$792*АТС!C640,2)</f>
        <v>55.29</v>
      </c>
      <c r="G1392" s="35">
        <f>ROUND($G$791/100*$G$792*АТС!C640,2)</f>
        <v>32.369999999999997</v>
      </c>
    </row>
    <row r="1393" spans="1:7" x14ac:dyDescent="0.25">
      <c r="A1393" s="251"/>
      <c r="B1393" s="124">
        <f t="shared" si="21"/>
        <v>42577</v>
      </c>
      <c r="C1393" s="125">
        <v>0</v>
      </c>
      <c r="D1393" s="35">
        <f>ROUND($D$791/100*$D$792*АТС!$C641,2)</f>
        <v>76.319999999999993</v>
      </c>
      <c r="E1393" s="35">
        <f>ROUND($E$791/100*$E$792*АТС!C641,2)</f>
        <v>70.14</v>
      </c>
      <c r="F1393" s="35">
        <f>ROUND($F$791/100*$F$792*АТС!C641,2)</f>
        <v>47.76</v>
      </c>
      <c r="G1393" s="35">
        <f>ROUND($G$791/100*$G$792*АТС!C641,2)</f>
        <v>27.96</v>
      </c>
    </row>
    <row r="1394" spans="1:7" x14ac:dyDescent="0.25">
      <c r="A1394" s="251"/>
      <c r="B1394" s="124">
        <f t="shared" si="21"/>
        <v>42577.041669999999</v>
      </c>
      <c r="C1394" s="125">
        <v>1</v>
      </c>
      <c r="D1394" s="35">
        <f>ROUND($D$791/100*$D$792*АТС!$C642,2)</f>
        <v>71.36</v>
      </c>
      <c r="E1394" s="35">
        <f>ROUND($E$791/100*$E$792*АТС!C642,2)</f>
        <v>65.569999999999993</v>
      </c>
      <c r="F1394" s="35">
        <f>ROUND($F$791/100*$F$792*АТС!C642,2)</f>
        <v>44.65</v>
      </c>
      <c r="G1394" s="35">
        <f>ROUND($G$791/100*$G$792*АТС!C642,2)</f>
        <v>26.14</v>
      </c>
    </row>
    <row r="1395" spans="1:7" x14ac:dyDescent="0.25">
      <c r="A1395" s="251"/>
      <c r="B1395" s="124">
        <f t="shared" si="21"/>
        <v>42577.083330000001</v>
      </c>
      <c r="C1395" s="125">
        <v>2</v>
      </c>
      <c r="D1395" s="35">
        <f>ROUND($D$791/100*$D$792*АТС!$C643,2)</f>
        <v>73.67</v>
      </c>
      <c r="E1395" s="35">
        <f>ROUND($E$791/100*$E$792*АТС!C643,2)</f>
        <v>67.7</v>
      </c>
      <c r="F1395" s="35">
        <f>ROUND($F$791/100*$F$792*АТС!C643,2)</f>
        <v>46.1</v>
      </c>
      <c r="G1395" s="35">
        <f>ROUND($G$791/100*$G$792*АТС!C643,2)</f>
        <v>26.99</v>
      </c>
    </row>
    <row r="1396" spans="1:7" x14ac:dyDescent="0.25">
      <c r="A1396" s="251"/>
      <c r="B1396" s="124">
        <f t="shared" si="21"/>
        <v>42577.125</v>
      </c>
      <c r="C1396" s="125">
        <v>3</v>
      </c>
      <c r="D1396" s="35">
        <f>ROUND($D$791/100*$D$792*АТС!$C644,2)</f>
        <v>75.290000000000006</v>
      </c>
      <c r="E1396" s="35">
        <f>ROUND($E$791/100*$E$792*АТС!C644,2)</f>
        <v>69.19</v>
      </c>
      <c r="F1396" s="35">
        <f>ROUND($F$791/100*$F$792*АТС!C644,2)</f>
        <v>47.11</v>
      </c>
      <c r="G1396" s="35">
        <f>ROUND($G$791/100*$G$792*АТС!C644,2)</f>
        <v>27.58</v>
      </c>
    </row>
    <row r="1397" spans="1:7" x14ac:dyDescent="0.25">
      <c r="A1397" s="251"/>
      <c r="B1397" s="124">
        <f t="shared" si="21"/>
        <v>42577.166669999999</v>
      </c>
      <c r="C1397" s="125">
        <v>4</v>
      </c>
      <c r="D1397" s="35">
        <f>ROUND($D$791/100*$D$792*АТС!$C645,2)</f>
        <v>75.290000000000006</v>
      </c>
      <c r="E1397" s="35">
        <f>ROUND($E$791/100*$E$792*АТС!C645,2)</f>
        <v>69.19</v>
      </c>
      <c r="F1397" s="35">
        <f>ROUND($F$791/100*$F$792*АТС!C645,2)</f>
        <v>47.11</v>
      </c>
      <c r="G1397" s="35">
        <f>ROUND($G$791/100*$G$792*АТС!C645,2)</f>
        <v>27.58</v>
      </c>
    </row>
    <row r="1398" spans="1:7" x14ac:dyDescent="0.25">
      <c r="A1398" s="251"/>
      <c r="B1398" s="124">
        <f t="shared" si="21"/>
        <v>42577.208330000001</v>
      </c>
      <c r="C1398" s="125">
        <v>5</v>
      </c>
      <c r="D1398" s="35">
        <f>ROUND($D$791/100*$D$792*АТС!$C646,2)</f>
        <v>77.819999999999993</v>
      </c>
      <c r="E1398" s="35">
        <f>ROUND($E$791/100*$E$792*АТС!C646,2)</f>
        <v>71.510000000000005</v>
      </c>
      <c r="F1398" s="35">
        <f>ROUND($F$791/100*$F$792*АТС!C646,2)</f>
        <v>48.69</v>
      </c>
      <c r="G1398" s="35">
        <f>ROUND($G$791/100*$G$792*АТС!C646,2)</f>
        <v>28.51</v>
      </c>
    </row>
    <row r="1399" spans="1:7" x14ac:dyDescent="0.25">
      <c r="A1399" s="251"/>
      <c r="B1399" s="124">
        <f t="shared" si="21"/>
        <v>42577.25</v>
      </c>
      <c r="C1399" s="125">
        <v>6</v>
      </c>
      <c r="D1399" s="35">
        <f>ROUND($D$791/100*$D$792*АТС!$C647,2)</f>
        <v>75.290000000000006</v>
      </c>
      <c r="E1399" s="35">
        <f>ROUND($E$791/100*$E$792*АТС!C647,2)</f>
        <v>69.19</v>
      </c>
      <c r="F1399" s="35">
        <f>ROUND($F$791/100*$F$792*АТС!C647,2)</f>
        <v>47.11</v>
      </c>
      <c r="G1399" s="35">
        <f>ROUND($G$791/100*$G$792*АТС!C647,2)</f>
        <v>27.58</v>
      </c>
    </row>
    <row r="1400" spans="1:7" x14ac:dyDescent="0.25">
      <c r="A1400" s="251"/>
      <c r="B1400" s="124">
        <f t="shared" si="21"/>
        <v>42577.291669999999</v>
      </c>
      <c r="C1400" s="125">
        <v>7</v>
      </c>
      <c r="D1400" s="35">
        <f>ROUND($D$791/100*$D$792*АТС!$C648,2)</f>
        <v>108.1</v>
      </c>
      <c r="E1400" s="35">
        <f>ROUND($E$791/100*$E$792*АТС!C648,2)</f>
        <v>99.34</v>
      </c>
      <c r="F1400" s="35">
        <f>ROUND($F$791/100*$F$792*АТС!C648,2)</f>
        <v>67.64</v>
      </c>
      <c r="G1400" s="35">
        <f>ROUND($G$791/100*$G$792*АТС!C648,2)</f>
        <v>39.6</v>
      </c>
    </row>
    <row r="1401" spans="1:7" x14ac:dyDescent="0.25">
      <c r="A1401" s="251"/>
      <c r="B1401" s="124">
        <f t="shared" si="21"/>
        <v>42577.333330000001</v>
      </c>
      <c r="C1401" s="125">
        <v>8</v>
      </c>
      <c r="D1401" s="35">
        <f>ROUND($D$791/100*$D$792*АТС!$C649,2)</f>
        <v>93.09</v>
      </c>
      <c r="E1401" s="35">
        <f>ROUND($E$791/100*$E$792*АТС!C649,2)</f>
        <v>85.54</v>
      </c>
      <c r="F1401" s="35">
        <f>ROUND($F$791/100*$F$792*АТС!C649,2)</f>
        <v>58.25</v>
      </c>
      <c r="G1401" s="35">
        <f>ROUND($G$791/100*$G$792*АТС!C649,2)</f>
        <v>34.1</v>
      </c>
    </row>
    <row r="1402" spans="1:7" x14ac:dyDescent="0.25">
      <c r="A1402" s="251"/>
      <c r="B1402" s="124">
        <f t="shared" si="21"/>
        <v>42577.375</v>
      </c>
      <c r="C1402" s="125">
        <v>9</v>
      </c>
      <c r="D1402" s="35">
        <f>ROUND($D$791/100*$D$792*АТС!$C650,2)</f>
        <v>77.63</v>
      </c>
      <c r="E1402" s="35">
        <f>ROUND($E$791/100*$E$792*АТС!C650,2)</f>
        <v>71.34</v>
      </c>
      <c r="F1402" s="35">
        <f>ROUND($F$791/100*$F$792*АТС!C650,2)</f>
        <v>48.58</v>
      </c>
      <c r="G1402" s="35">
        <f>ROUND($G$791/100*$G$792*АТС!C650,2)</f>
        <v>28.44</v>
      </c>
    </row>
    <row r="1403" spans="1:7" x14ac:dyDescent="0.25">
      <c r="A1403" s="251"/>
      <c r="B1403" s="124">
        <f t="shared" si="21"/>
        <v>42577.416669999999</v>
      </c>
      <c r="C1403" s="125">
        <v>10</v>
      </c>
      <c r="D1403" s="35">
        <f>ROUND($D$791/100*$D$792*АТС!$C651,2)</f>
        <v>73.02</v>
      </c>
      <c r="E1403" s="35">
        <f>ROUND($E$791/100*$E$792*АТС!C651,2)</f>
        <v>67.099999999999994</v>
      </c>
      <c r="F1403" s="35">
        <f>ROUND($F$791/100*$F$792*АТС!C651,2)</f>
        <v>45.69</v>
      </c>
      <c r="G1403" s="35">
        <f>ROUND($G$791/100*$G$792*АТС!C651,2)</f>
        <v>26.75</v>
      </c>
    </row>
    <row r="1404" spans="1:7" x14ac:dyDescent="0.25">
      <c r="A1404" s="251"/>
      <c r="B1404" s="124">
        <f t="shared" si="21"/>
        <v>42577.458330000001</v>
      </c>
      <c r="C1404" s="125">
        <v>11</v>
      </c>
      <c r="D1404" s="35">
        <f>ROUND($D$791/100*$D$792*АТС!$C652,2)</f>
        <v>73.02</v>
      </c>
      <c r="E1404" s="35">
        <f>ROUND($E$791/100*$E$792*АТС!C652,2)</f>
        <v>67.11</v>
      </c>
      <c r="F1404" s="35">
        <f>ROUND($F$791/100*$F$792*АТС!C652,2)</f>
        <v>45.69</v>
      </c>
      <c r="G1404" s="35">
        <f>ROUND($G$791/100*$G$792*АТС!C652,2)</f>
        <v>26.75</v>
      </c>
    </row>
    <row r="1405" spans="1:7" x14ac:dyDescent="0.25">
      <c r="A1405" s="251"/>
      <c r="B1405" s="124">
        <f t="shared" si="21"/>
        <v>42577.5</v>
      </c>
      <c r="C1405" s="125">
        <v>12</v>
      </c>
      <c r="D1405" s="35">
        <f>ROUND($D$791/100*$D$792*АТС!$C653,2)</f>
        <v>73</v>
      </c>
      <c r="E1405" s="35">
        <f>ROUND($E$791/100*$E$792*АТС!C653,2)</f>
        <v>67.09</v>
      </c>
      <c r="F1405" s="35">
        <f>ROUND($F$791/100*$F$792*АТС!C653,2)</f>
        <v>45.68</v>
      </c>
      <c r="G1405" s="35">
        <f>ROUND($G$791/100*$G$792*АТС!C653,2)</f>
        <v>26.74</v>
      </c>
    </row>
    <row r="1406" spans="1:7" x14ac:dyDescent="0.25">
      <c r="A1406" s="251"/>
      <c r="B1406" s="124">
        <f t="shared" si="21"/>
        <v>42577.541669999999</v>
      </c>
      <c r="C1406" s="125">
        <v>13</v>
      </c>
      <c r="D1406" s="35">
        <f>ROUND($D$791/100*$D$792*АТС!$C654,2)</f>
        <v>72.98</v>
      </c>
      <c r="E1406" s="35">
        <f>ROUND($E$791/100*$E$792*АТС!C654,2)</f>
        <v>67.069999999999993</v>
      </c>
      <c r="F1406" s="35">
        <f>ROUND($F$791/100*$F$792*АТС!C654,2)</f>
        <v>45.67</v>
      </c>
      <c r="G1406" s="35">
        <f>ROUND($G$791/100*$G$792*АТС!C654,2)</f>
        <v>26.73</v>
      </c>
    </row>
    <row r="1407" spans="1:7" x14ac:dyDescent="0.25">
      <c r="A1407" s="251"/>
      <c r="B1407" s="124">
        <f t="shared" si="21"/>
        <v>42577.583330000001</v>
      </c>
      <c r="C1407" s="125">
        <v>14</v>
      </c>
      <c r="D1407" s="35">
        <f>ROUND($D$791/100*$D$792*АТС!$C655,2)</f>
        <v>71.540000000000006</v>
      </c>
      <c r="E1407" s="35">
        <f>ROUND($E$791/100*$E$792*АТС!C655,2)</f>
        <v>65.75</v>
      </c>
      <c r="F1407" s="35">
        <f>ROUND($F$791/100*$F$792*АТС!C655,2)</f>
        <v>44.77</v>
      </c>
      <c r="G1407" s="35">
        <f>ROUND($G$791/100*$G$792*АТС!C655,2)</f>
        <v>26.21</v>
      </c>
    </row>
    <row r="1408" spans="1:7" x14ac:dyDescent="0.25">
      <c r="A1408" s="251"/>
      <c r="B1408" s="124">
        <f t="shared" si="21"/>
        <v>42577.625</v>
      </c>
      <c r="C1408" s="125">
        <v>15</v>
      </c>
      <c r="D1408" s="35">
        <f>ROUND($D$791/100*$D$792*АТС!$C656,2)</f>
        <v>72.98</v>
      </c>
      <c r="E1408" s="35">
        <f>ROUND($E$791/100*$E$792*АТС!C656,2)</f>
        <v>67.069999999999993</v>
      </c>
      <c r="F1408" s="35">
        <f>ROUND($F$791/100*$F$792*АТС!C656,2)</f>
        <v>45.67</v>
      </c>
      <c r="G1408" s="35">
        <f>ROUND($G$791/100*$G$792*АТС!C656,2)</f>
        <v>26.73</v>
      </c>
    </row>
    <row r="1409" spans="1:7" x14ac:dyDescent="0.25">
      <c r="A1409" s="251"/>
      <c r="B1409" s="124">
        <f t="shared" si="21"/>
        <v>42577.666669999999</v>
      </c>
      <c r="C1409" s="125">
        <v>16</v>
      </c>
      <c r="D1409" s="35">
        <f>ROUND($D$791/100*$D$792*АТС!$C657,2)</f>
        <v>74.59</v>
      </c>
      <c r="E1409" s="35">
        <f>ROUND($E$791/100*$E$792*АТС!C657,2)</f>
        <v>68.55</v>
      </c>
      <c r="F1409" s="35">
        <f>ROUND($F$791/100*$F$792*АТС!C657,2)</f>
        <v>46.68</v>
      </c>
      <c r="G1409" s="35">
        <f>ROUND($G$791/100*$G$792*АТС!C657,2)</f>
        <v>27.32</v>
      </c>
    </row>
    <row r="1410" spans="1:7" x14ac:dyDescent="0.25">
      <c r="A1410" s="251"/>
      <c r="B1410" s="124">
        <f t="shared" si="21"/>
        <v>42577.708330000001</v>
      </c>
      <c r="C1410" s="125">
        <v>17</v>
      </c>
      <c r="D1410" s="35">
        <f>ROUND($D$791/100*$D$792*АТС!$C658,2)</f>
        <v>77.81</v>
      </c>
      <c r="E1410" s="35">
        <f>ROUND($E$791/100*$E$792*АТС!C658,2)</f>
        <v>71.5</v>
      </c>
      <c r="F1410" s="35">
        <f>ROUND($F$791/100*$F$792*АТС!C658,2)</f>
        <v>48.69</v>
      </c>
      <c r="G1410" s="35">
        <f>ROUND($G$791/100*$G$792*АТС!C658,2)</f>
        <v>28.5</v>
      </c>
    </row>
    <row r="1411" spans="1:7" x14ac:dyDescent="0.25">
      <c r="A1411" s="251"/>
      <c r="B1411" s="124">
        <f t="shared" si="21"/>
        <v>42577.75</v>
      </c>
      <c r="C1411" s="125">
        <v>18</v>
      </c>
      <c r="D1411" s="35">
        <f>ROUND($D$791/100*$D$792*АТС!$C659,2)</f>
        <v>82.86</v>
      </c>
      <c r="E1411" s="35">
        <f>ROUND($E$791/100*$E$792*АТС!C659,2)</f>
        <v>76.14</v>
      </c>
      <c r="F1411" s="35">
        <f>ROUND($F$791/100*$F$792*АТС!C659,2)</f>
        <v>51.85</v>
      </c>
      <c r="G1411" s="35">
        <f>ROUND($G$791/100*$G$792*АТС!C659,2)</f>
        <v>30.35</v>
      </c>
    </row>
    <row r="1412" spans="1:7" x14ac:dyDescent="0.25">
      <c r="A1412" s="251"/>
      <c r="B1412" s="124">
        <f t="shared" si="21"/>
        <v>42577.791669999999</v>
      </c>
      <c r="C1412" s="125">
        <v>19</v>
      </c>
      <c r="D1412" s="35">
        <f>ROUND($D$791/100*$D$792*АТС!$C660,2)</f>
        <v>78</v>
      </c>
      <c r="E1412" s="35">
        <f>ROUND($E$791/100*$E$792*АТС!C660,2)</f>
        <v>71.680000000000007</v>
      </c>
      <c r="F1412" s="35">
        <f>ROUND($F$791/100*$F$792*АТС!C660,2)</f>
        <v>48.81</v>
      </c>
      <c r="G1412" s="35">
        <f>ROUND($G$791/100*$G$792*АТС!C660,2)</f>
        <v>28.57</v>
      </c>
    </row>
    <row r="1413" spans="1:7" x14ac:dyDescent="0.25">
      <c r="A1413" s="251"/>
      <c r="B1413" s="124">
        <f t="shared" si="21"/>
        <v>42577.833330000001</v>
      </c>
      <c r="C1413" s="125">
        <v>20</v>
      </c>
      <c r="D1413" s="35">
        <f>ROUND($D$791/100*$D$792*АТС!$C661,2)</f>
        <v>74.02</v>
      </c>
      <c r="E1413" s="35">
        <f>ROUND($E$791/100*$E$792*АТС!C661,2)</f>
        <v>68.02</v>
      </c>
      <c r="F1413" s="35">
        <f>ROUND($F$791/100*$F$792*АТС!C661,2)</f>
        <v>46.32</v>
      </c>
      <c r="G1413" s="35">
        <f>ROUND($G$791/100*$G$792*АТС!C661,2)</f>
        <v>27.11</v>
      </c>
    </row>
    <row r="1414" spans="1:7" x14ac:dyDescent="0.25">
      <c r="A1414" s="251"/>
      <c r="B1414" s="124">
        <f t="shared" si="21"/>
        <v>42577.875</v>
      </c>
      <c r="C1414" s="125">
        <v>21</v>
      </c>
      <c r="D1414" s="35">
        <f>ROUND($D$791/100*$D$792*АТС!$C662,2)</f>
        <v>74.2</v>
      </c>
      <c r="E1414" s="35">
        <f>ROUND($E$791/100*$E$792*АТС!C662,2)</f>
        <v>68.19</v>
      </c>
      <c r="F1414" s="35">
        <f>ROUND($F$791/100*$F$792*АТС!C662,2)</f>
        <v>46.43</v>
      </c>
      <c r="G1414" s="35">
        <f>ROUND($G$791/100*$G$792*АТС!C662,2)</f>
        <v>27.18</v>
      </c>
    </row>
    <row r="1415" spans="1:7" x14ac:dyDescent="0.25">
      <c r="A1415" s="251"/>
      <c r="B1415" s="124">
        <f t="shared" si="21"/>
        <v>42577.916669999999</v>
      </c>
      <c r="C1415" s="125">
        <v>22</v>
      </c>
      <c r="D1415" s="35">
        <f>ROUND($D$791/100*$D$792*АТС!$C663,2)</f>
        <v>74.59</v>
      </c>
      <c r="E1415" s="35">
        <f>ROUND($E$791/100*$E$792*АТС!C663,2)</f>
        <v>68.540000000000006</v>
      </c>
      <c r="F1415" s="35">
        <f>ROUND($F$791/100*$F$792*АТС!C663,2)</f>
        <v>46.67</v>
      </c>
      <c r="G1415" s="35">
        <f>ROUND($G$791/100*$G$792*АТС!C663,2)</f>
        <v>27.32</v>
      </c>
    </row>
    <row r="1416" spans="1:7" x14ac:dyDescent="0.25">
      <c r="A1416" s="251"/>
      <c r="B1416" s="124">
        <f t="shared" si="21"/>
        <v>42577.958330000001</v>
      </c>
      <c r="C1416" s="125">
        <v>23</v>
      </c>
      <c r="D1416" s="35">
        <f>ROUND($D$791/100*$D$792*АТС!$C664,2)</f>
        <v>87.77</v>
      </c>
      <c r="E1416" s="35">
        <f>ROUND($E$791/100*$E$792*АТС!C664,2)</f>
        <v>80.66</v>
      </c>
      <c r="F1416" s="35">
        <f>ROUND($F$791/100*$F$792*АТС!C664,2)</f>
        <v>54.92</v>
      </c>
      <c r="G1416" s="35">
        <f>ROUND($G$791/100*$G$792*АТС!C664,2)</f>
        <v>32.15</v>
      </c>
    </row>
    <row r="1417" spans="1:7" x14ac:dyDescent="0.25">
      <c r="A1417" s="251"/>
      <c r="B1417" s="124">
        <f t="shared" si="21"/>
        <v>42578</v>
      </c>
      <c r="C1417" s="125">
        <v>0</v>
      </c>
      <c r="D1417" s="35">
        <f>ROUND($D$791/100*$D$792*АТС!$C665,2)</f>
        <v>73.56</v>
      </c>
      <c r="E1417" s="35">
        <f>ROUND($E$791/100*$E$792*АТС!C665,2)</f>
        <v>67.599999999999994</v>
      </c>
      <c r="F1417" s="35">
        <f>ROUND($F$791/100*$F$792*АТС!C665,2)</f>
        <v>46.03</v>
      </c>
      <c r="G1417" s="35">
        <f>ROUND($G$791/100*$G$792*АТС!C665,2)</f>
        <v>26.95</v>
      </c>
    </row>
    <row r="1418" spans="1:7" x14ac:dyDescent="0.25">
      <c r="A1418" s="251"/>
      <c r="B1418" s="124">
        <f t="shared" si="21"/>
        <v>42578.041669999999</v>
      </c>
      <c r="C1418" s="125">
        <v>1</v>
      </c>
      <c r="D1418" s="35">
        <f>ROUND($D$791/100*$D$792*АТС!$C666,2)</f>
        <v>73.739999999999995</v>
      </c>
      <c r="E1418" s="35">
        <f>ROUND($E$791/100*$E$792*АТС!C666,2)</f>
        <v>67.77</v>
      </c>
      <c r="F1418" s="35">
        <f>ROUND($F$791/100*$F$792*АТС!C666,2)</f>
        <v>46.14</v>
      </c>
      <c r="G1418" s="35">
        <f>ROUND($G$791/100*$G$792*АТС!C666,2)</f>
        <v>27.01</v>
      </c>
    </row>
    <row r="1419" spans="1:7" x14ac:dyDescent="0.25">
      <c r="A1419" s="251"/>
      <c r="B1419" s="124">
        <f t="shared" si="21"/>
        <v>42578.083330000001</v>
      </c>
      <c r="C1419" s="125">
        <v>2</v>
      </c>
      <c r="D1419" s="35">
        <f>ROUND($D$791/100*$D$792*АТС!$C667,2)</f>
        <v>75.36</v>
      </c>
      <c r="E1419" s="35">
        <f>ROUND($E$791/100*$E$792*АТС!C667,2)</f>
        <v>69.260000000000005</v>
      </c>
      <c r="F1419" s="35">
        <f>ROUND($F$791/100*$F$792*АТС!C667,2)</f>
        <v>47.16</v>
      </c>
      <c r="G1419" s="35">
        <f>ROUND($G$791/100*$G$792*АТС!C667,2)</f>
        <v>27.61</v>
      </c>
    </row>
    <row r="1420" spans="1:7" x14ac:dyDescent="0.25">
      <c r="A1420" s="251"/>
      <c r="B1420" s="124">
        <f t="shared" si="21"/>
        <v>42578.125</v>
      </c>
      <c r="C1420" s="125">
        <v>3</v>
      </c>
      <c r="D1420" s="35">
        <f>ROUND($D$791/100*$D$792*АТС!$C668,2)</f>
        <v>75.36</v>
      </c>
      <c r="E1420" s="35">
        <f>ROUND($E$791/100*$E$792*АТС!C668,2)</f>
        <v>69.25</v>
      </c>
      <c r="F1420" s="35">
        <f>ROUND($F$791/100*$F$792*АТС!C668,2)</f>
        <v>47.16</v>
      </c>
      <c r="G1420" s="35">
        <f>ROUND($G$791/100*$G$792*АТС!C668,2)</f>
        <v>27.61</v>
      </c>
    </row>
    <row r="1421" spans="1:7" x14ac:dyDescent="0.25">
      <c r="A1421" s="251"/>
      <c r="B1421" s="124">
        <f t="shared" si="21"/>
        <v>42578.166669999999</v>
      </c>
      <c r="C1421" s="125">
        <v>4</v>
      </c>
      <c r="D1421" s="35">
        <f>ROUND($D$791/100*$D$792*АТС!$C669,2)</f>
        <v>82.6</v>
      </c>
      <c r="E1421" s="35">
        <f>ROUND($E$791/100*$E$792*АТС!C669,2)</f>
        <v>75.900000000000006</v>
      </c>
      <c r="F1421" s="35">
        <f>ROUND($F$791/100*$F$792*АТС!C669,2)</f>
        <v>51.69</v>
      </c>
      <c r="G1421" s="35">
        <f>ROUND($G$791/100*$G$792*АТС!C669,2)</f>
        <v>30.26</v>
      </c>
    </row>
    <row r="1422" spans="1:7" x14ac:dyDescent="0.25">
      <c r="A1422" s="251"/>
      <c r="B1422" s="124">
        <f t="shared" si="21"/>
        <v>42578.208330000001</v>
      </c>
      <c r="C1422" s="125">
        <v>5</v>
      </c>
      <c r="D1422" s="35">
        <f>ROUND($D$791/100*$D$792*АТС!$C670,2)</f>
        <v>84.63</v>
      </c>
      <c r="E1422" s="35">
        <f>ROUND($E$791/100*$E$792*АТС!C670,2)</f>
        <v>77.77</v>
      </c>
      <c r="F1422" s="35">
        <f>ROUND($F$791/100*$F$792*АТС!C670,2)</f>
        <v>52.96</v>
      </c>
      <c r="G1422" s="35">
        <f>ROUND($G$791/100*$G$792*АТС!C670,2)</f>
        <v>31</v>
      </c>
    </row>
    <row r="1423" spans="1:7" x14ac:dyDescent="0.25">
      <c r="A1423" s="251"/>
      <c r="B1423" s="124">
        <f t="shared" si="21"/>
        <v>42578.25</v>
      </c>
      <c r="C1423" s="125">
        <v>6</v>
      </c>
      <c r="D1423" s="35">
        <f>ROUND($D$791/100*$D$792*АТС!$C671,2)</f>
        <v>80.709999999999994</v>
      </c>
      <c r="E1423" s="35">
        <f>ROUND($E$791/100*$E$792*АТС!C671,2)</f>
        <v>74.17</v>
      </c>
      <c r="F1423" s="35">
        <f>ROUND($F$791/100*$F$792*АТС!C671,2)</f>
        <v>50.5</v>
      </c>
      <c r="G1423" s="35">
        <f>ROUND($G$791/100*$G$792*АТС!C671,2)</f>
        <v>29.56</v>
      </c>
    </row>
    <row r="1424" spans="1:7" x14ac:dyDescent="0.25">
      <c r="A1424" s="251"/>
      <c r="B1424" s="124">
        <f t="shared" si="21"/>
        <v>42578.291669999999</v>
      </c>
      <c r="C1424" s="125">
        <v>7</v>
      </c>
      <c r="D1424" s="35">
        <f>ROUND($D$791/100*$D$792*АТС!$C672,2)</f>
        <v>117.73</v>
      </c>
      <c r="E1424" s="35">
        <f>ROUND($E$791/100*$E$792*АТС!C672,2)</f>
        <v>108.19</v>
      </c>
      <c r="F1424" s="35">
        <f>ROUND($F$791/100*$F$792*АТС!C672,2)</f>
        <v>73.67</v>
      </c>
      <c r="G1424" s="35">
        <f>ROUND($G$791/100*$G$792*АТС!C672,2)</f>
        <v>43.12</v>
      </c>
    </row>
    <row r="1425" spans="1:7" x14ac:dyDescent="0.25">
      <c r="A1425" s="251"/>
      <c r="B1425" s="124">
        <f t="shared" si="21"/>
        <v>42578.333330000001</v>
      </c>
      <c r="C1425" s="125">
        <v>8</v>
      </c>
      <c r="D1425" s="35">
        <f>ROUND($D$791/100*$D$792*АТС!$C673,2)</f>
        <v>96.8</v>
      </c>
      <c r="E1425" s="35">
        <f>ROUND($E$791/100*$E$792*АТС!C673,2)</f>
        <v>88.96</v>
      </c>
      <c r="F1425" s="35">
        <f>ROUND($F$791/100*$F$792*АТС!C673,2)</f>
        <v>60.57</v>
      </c>
      <c r="G1425" s="35">
        <f>ROUND($G$791/100*$G$792*АТС!C673,2)</f>
        <v>35.46</v>
      </c>
    </row>
    <row r="1426" spans="1:7" x14ac:dyDescent="0.25">
      <c r="A1426" s="251"/>
      <c r="B1426" s="124">
        <f t="shared" si="21"/>
        <v>42578.375</v>
      </c>
      <c r="C1426" s="125">
        <v>9</v>
      </c>
      <c r="D1426" s="35">
        <f>ROUND($D$791/100*$D$792*АТС!$C674,2)</f>
        <v>81.12</v>
      </c>
      <c r="E1426" s="35">
        <f>ROUND($E$791/100*$E$792*АТС!C674,2)</f>
        <v>74.540000000000006</v>
      </c>
      <c r="F1426" s="35">
        <f>ROUND($F$791/100*$F$792*АТС!C674,2)</f>
        <v>50.76</v>
      </c>
      <c r="G1426" s="35">
        <f>ROUND($G$791/100*$G$792*АТС!C674,2)</f>
        <v>29.71</v>
      </c>
    </row>
    <row r="1427" spans="1:7" x14ac:dyDescent="0.25">
      <c r="A1427" s="251"/>
      <c r="B1427" s="124">
        <f t="shared" si="21"/>
        <v>42578.416669999999</v>
      </c>
      <c r="C1427" s="125">
        <v>10</v>
      </c>
      <c r="D1427" s="35">
        <f>ROUND($D$791/100*$D$792*АТС!$C675,2)</f>
        <v>74.59</v>
      </c>
      <c r="E1427" s="35">
        <f>ROUND($E$791/100*$E$792*АТС!C675,2)</f>
        <v>68.55</v>
      </c>
      <c r="F1427" s="35">
        <f>ROUND($F$791/100*$F$792*АТС!C675,2)</f>
        <v>46.68</v>
      </c>
      <c r="G1427" s="35">
        <f>ROUND($G$791/100*$G$792*АТС!C675,2)</f>
        <v>27.32</v>
      </c>
    </row>
    <row r="1428" spans="1:7" x14ac:dyDescent="0.25">
      <c r="A1428" s="251"/>
      <c r="B1428" s="124">
        <f t="shared" si="21"/>
        <v>42578.458330000001</v>
      </c>
      <c r="C1428" s="125">
        <v>11</v>
      </c>
      <c r="D1428" s="35">
        <f>ROUND($D$791/100*$D$792*АТС!$C676,2)</f>
        <v>71.650000000000006</v>
      </c>
      <c r="E1428" s="35">
        <f>ROUND($E$791/100*$E$792*АТС!C676,2)</f>
        <v>65.84</v>
      </c>
      <c r="F1428" s="35">
        <f>ROUND($F$791/100*$F$792*АТС!C676,2)</f>
        <v>44.83</v>
      </c>
      <c r="G1428" s="35">
        <f>ROUND($G$791/100*$G$792*АТС!C676,2)</f>
        <v>26.24</v>
      </c>
    </row>
    <row r="1429" spans="1:7" x14ac:dyDescent="0.25">
      <c r="A1429" s="251"/>
      <c r="B1429" s="124">
        <f t="shared" si="21"/>
        <v>42578.5</v>
      </c>
      <c r="C1429" s="125">
        <v>12</v>
      </c>
      <c r="D1429" s="35">
        <f>ROUND($D$791/100*$D$792*АТС!$C677,2)</f>
        <v>71.62</v>
      </c>
      <c r="E1429" s="35">
        <f>ROUND($E$791/100*$E$792*АТС!C677,2)</f>
        <v>65.819999999999993</v>
      </c>
      <c r="F1429" s="35">
        <f>ROUND($F$791/100*$F$792*АТС!C677,2)</f>
        <v>44.82</v>
      </c>
      <c r="G1429" s="35">
        <f>ROUND($G$791/100*$G$792*АТС!C677,2)</f>
        <v>26.24</v>
      </c>
    </row>
    <row r="1430" spans="1:7" x14ac:dyDescent="0.25">
      <c r="A1430" s="251"/>
      <c r="B1430" s="124">
        <f t="shared" si="21"/>
        <v>42578.541669999999</v>
      </c>
      <c r="C1430" s="125">
        <v>13</v>
      </c>
      <c r="D1430" s="35">
        <f>ROUND($D$791/100*$D$792*АТС!$C678,2)</f>
        <v>71.62</v>
      </c>
      <c r="E1430" s="35">
        <f>ROUND($E$791/100*$E$792*АТС!C678,2)</f>
        <v>65.81</v>
      </c>
      <c r="F1430" s="35">
        <f>ROUND($F$791/100*$F$792*АТС!C678,2)</f>
        <v>44.81</v>
      </c>
      <c r="G1430" s="35">
        <f>ROUND($G$791/100*$G$792*АТС!C678,2)</f>
        <v>26.23</v>
      </c>
    </row>
    <row r="1431" spans="1:7" x14ac:dyDescent="0.25">
      <c r="A1431" s="251"/>
      <c r="B1431" s="124">
        <f t="shared" si="21"/>
        <v>42578.583330000001</v>
      </c>
      <c r="C1431" s="125">
        <v>14</v>
      </c>
      <c r="D1431" s="35">
        <f>ROUND($D$791/100*$D$792*АТС!$C679,2)</f>
        <v>74.56</v>
      </c>
      <c r="E1431" s="35">
        <f>ROUND($E$791/100*$E$792*АТС!C679,2)</f>
        <v>68.52</v>
      </c>
      <c r="F1431" s="35">
        <f>ROUND($F$791/100*$F$792*АТС!C679,2)</f>
        <v>46.66</v>
      </c>
      <c r="G1431" s="35">
        <f>ROUND($G$791/100*$G$792*АТС!C679,2)</f>
        <v>27.31</v>
      </c>
    </row>
    <row r="1432" spans="1:7" x14ac:dyDescent="0.25">
      <c r="A1432" s="251"/>
      <c r="B1432" s="124">
        <f t="shared" si="21"/>
        <v>42578.625</v>
      </c>
      <c r="C1432" s="125">
        <v>15</v>
      </c>
      <c r="D1432" s="35">
        <f>ROUND($D$791/100*$D$792*АТС!$C680,2)</f>
        <v>74.59</v>
      </c>
      <c r="E1432" s="35">
        <f>ROUND($E$791/100*$E$792*АТС!C680,2)</f>
        <v>68.540000000000006</v>
      </c>
      <c r="F1432" s="35">
        <f>ROUND($F$791/100*$F$792*АТС!C680,2)</f>
        <v>46.67</v>
      </c>
      <c r="G1432" s="35">
        <f>ROUND($G$791/100*$G$792*АТС!C680,2)</f>
        <v>27.32</v>
      </c>
    </row>
    <row r="1433" spans="1:7" x14ac:dyDescent="0.25">
      <c r="A1433" s="251"/>
      <c r="B1433" s="124">
        <f t="shared" si="21"/>
        <v>42578.666669999999</v>
      </c>
      <c r="C1433" s="125">
        <v>16</v>
      </c>
      <c r="D1433" s="35">
        <f>ROUND($D$791/100*$D$792*АТС!$C681,2)</f>
        <v>75.959999999999994</v>
      </c>
      <c r="E1433" s="35">
        <f>ROUND($E$791/100*$E$792*АТС!C681,2)</f>
        <v>69.8</v>
      </c>
      <c r="F1433" s="35">
        <f>ROUND($F$791/100*$F$792*АТС!C681,2)</f>
        <v>47.53</v>
      </c>
      <c r="G1433" s="35">
        <f>ROUND($G$791/100*$G$792*АТС!C681,2)</f>
        <v>27.83</v>
      </c>
    </row>
    <row r="1434" spans="1:7" x14ac:dyDescent="0.25">
      <c r="A1434" s="251"/>
      <c r="B1434" s="124">
        <f t="shared" si="21"/>
        <v>42578.708330000001</v>
      </c>
      <c r="C1434" s="125">
        <v>17</v>
      </c>
      <c r="D1434" s="35">
        <f>ROUND($D$791/100*$D$792*АТС!$C682,2)</f>
        <v>75.930000000000007</v>
      </c>
      <c r="E1434" s="35">
        <f>ROUND($E$791/100*$E$792*АТС!C682,2)</f>
        <v>69.77</v>
      </c>
      <c r="F1434" s="35">
        <f>ROUND($F$791/100*$F$792*АТС!C682,2)</f>
        <v>47.51</v>
      </c>
      <c r="G1434" s="35">
        <f>ROUND($G$791/100*$G$792*АТС!C682,2)</f>
        <v>27.81</v>
      </c>
    </row>
    <row r="1435" spans="1:7" x14ac:dyDescent="0.25">
      <c r="A1435" s="251"/>
      <c r="B1435" s="124">
        <f t="shared" si="21"/>
        <v>42578.75</v>
      </c>
      <c r="C1435" s="125">
        <v>18</v>
      </c>
      <c r="D1435" s="35">
        <f>ROUND($D$791/100*$D$792*АТС!$C683,2)</f>
        <v>80.02</v>
      </c>
      <c r="E1435" s="35">
        <f>ROUND($E$791/100*$E$792*АТС!C683,2)</f>
        <v>73.53</v>
      </c>
      <c r="F1435" s="35">
        <f>ROUND($F$791/100*$F$792*АТС!C683,2)</f>
        <v>50.07</v>
      </c>
      <c r="G1435" s="35">
        <f>ROUND($G$791/100*$G$792*АТС!C683,2)</f>
        <v>29.31</v>
      </c>
    </row>
    <row r="1436" spans="1:7" x14ac:dyDescent="0.25">
      <c r="A1436" s="251"/>
      <c r="B1436" s="124">
        <f t="shared" si="21"/>
        <v>42578.791669999999</v>
      </c>
      <c r="C1436" s="125">
        <v>19</v>
      </c>
      <c r="D1436" s="35">
        <f>ROUND($D$791/100*$D$792*АТС!$C684,2)</f>
        <v>76.099999999999994</v>
      </c>
      <c r="E1436" s="35">
        <f>ROUND($E$791/100*$E$792*АТС!C684,2)</f>
        <v>69.930000000000007</v>
      </c>
      <c r="F1436" s="35">
        <f>ROUND($F$791/100*$F$792*АТС!C684,2)</f>
        <v>47.62</v>
      </c>
      <c r="G1436" s="35">
        <f>ROUND($G$791/100*$G$792*АТС!C684,2)</f>
        <v>27.88</v>
      </c>
    </row>
    <row r="1437" spans="1:7" x14ac:dyDescent="0.25">
      <c r="A1437" s="251"/>
      <c r="B1437" s="124">
        <f t="shared" si="21"/>
        <v>42578.833330000001</v>
      </c>
      <c r="C1437" s="125">
        <v>20</v>
      </c>
      <c r="D1437" s="35">
        <f>ROUND($D$791/100*$D$792*АТС!$C685,2)</f>
        <v>74.03</v>
      </c>
      <c r="E1437" s="35">
        <f>ROUND($E$791/100*$E$792*АТС!C685,2)</f>
        <v>68.03</v>
      </c>
      <c r="F1437" s="35">
        <f>ROUND($F$791/100*$F$792*АТС!C685,2)</f>
        <v>46.32</v>
      </c>
      <c r="G1437" s="35">
        <f>ROUND($G$791/100*$G$792*АТС!C685,2)</f>
        <v>27.12</v>
      </c>
    </row>
    <row r="1438" spans="1:7" x14ac:dyDescent="0.25">
      <c r="A1438" s="251"/>
      <c r="B1438" s="124">
        <f t="shared" si="21"/>
        <v>42578.875</v>
      </c>
      <c r="C1438" s="125">
        <v>21</v>
      </c>
      <c r="D1438" s="35">
        <f>ROUND($D$791/100*$D$792*АТС!$C686,2)</f>
        <v>74.239999999999995</v>
      </c>
      <c r="E1438" s="35">
        <f>ROUND($E$791/100*$E$792*АТС!C686,2)</f>
        <v>68.23</v>
      </c>
      <c r="F1438" s="35">
        <f>ROUND($F$791/100*$F$792*АТС!C686,2)</f>
        <v>46.46</v>
      </c>
      <c r="G1438" s="35">
        <f>ROUND($G$791/100*$G$792*АТС!C686,2)</f>
        <v>27.2</v>
      </c>
    </row>
    <row r="1439" spans="1:7" x14ac:dyDescent="0.25">
      <c r="A1439" s="251"/>
      <c r="B1439" s="124">
        <f t="shared" si="21"/>
        <v>42578.916669999999</v>
      </c>
      <c r="C1439" s="125">
        <v>22</v>
      </c>
      <c r="D1439" s="35">
        <f>ROUND($D$791/100*$D$792*АТС!$C687,2)</f>
        <v>74.59</v>
      </c>
      <c r="E1439" s="35">
        <f>ROUND($E$791/100*$E$792*АТС!C687,2)</f>
        <v>68.55</v>
      </c>
      <c r="F1439" s="35">
        <f>ROUND($F$791/100*$F$792*АТС!C687,2)</f>
        <v>46.68</v>
      </c>
      <c r="G1439" s="35">
        <f>ROUND($G$791/100*$G$792*АТС!C687,2)</f>
        <v>27.32</v>
      </c>
    </row>
    <row r="1440" spans="1:7" x14ac:dyDescent="0.25">
      <c r="A1440" s="251"/>
      <c r="B1440" s="124">
        <f t="shared" si="21"/>
        <v>42578.958330000001</v>
      </c>
      <c r="C1440" s="125">
        <v>23</v>
      </c>
      <c r="D1440" s="35">
        <f>ROUND($D$791/100*$D$792*АТС!$C688,2)</f>
        <v>85.63</v>
      </c>
      <c r="E1440" s="35">
        <f>ROUND($E$791/100*$E$792*АТС!C688,2)</f>
        <v>78.69</v>
      </c>
      <c r="F1440" s="35">
        <f>ROUND($F$791/100*$F$792*АТС!C688,2)</f>
        <v>53.58</v>
      </c>
      <c r="G1440" s="35">
        <f>ROUND($G$791/100*$G$792*АТС!C688,2)</f>
        <v>31.37</v>
      </c>
    </row>
    <row r="1441" spans="1:7" x14ac:dyDescent="0.25">
      <c r="A1441" s="251"/>
      <c r="B1441" s="124">
        <f t="shared" si="21"/>
        <v>42579</v>
      </c>
      <c r="C1441" s="125">
        <v>0</v>
      </c>
      <c r="D1441" s="35">
        <f>ROUND($D$791/100*$D$792*АТС!$C689,2)</f>
        <v>73.42</v>
      </c>
      <c r="E1441" s="35">
        <f>ROUND($E$791/100*$E$792*АТС!C689,2)</f>
        <v>67.47</v>
      </c>
      <c r="F1441" s="35">
        <f>ROUND($F$791/100*$F$792*АТС!C689,2)</f>
        <v>45.95</v>
      </c>
      <c r="G1441" s="35">
        <f>ROUND($G$791/100*$G$792*АТС!C689,2)</f>
        <v>26.9</v>
      </c>
    </row>
    <row r="1442" spans="1:7" x14ac:dyDescent="0.25">
      <c r="A1442" s="251"/>
      <c r="B1442" s="124">
        <f t="shared" si="21"/>
        <v>42579.041669999999</v>
      </c>
      <c r="C1442" s="125">
        <v>1</v>
      </c>
      <c r="D1442" s="35">
        <f>ROUND($D$791/100*$D$792*АТС!$C690,2)</f>
        <v>72.180000000000007</v>
      </c>
      <c r="E1442" s="35">
        <f>ROUND($E$791/100*$E$792*АТС!C690,2)</f>
        <v>66.33</v>
      </c>
      <c r="F1442" s="35">
        <f>ROUND($F$791/100*$F$792*АТС!C690,2)</f>
        <v>45.16</v>
      </c>
      <c r="G1442" s="35">
        <f>ROUND($G$791/100*$G$792*АТС!C690,2)</f>
        <v>26.44</v>
      </c>
    </row>
    <row r="1443" spans="1:7" x14ac:dyDescent="0.25">
      <c r="A1443" s="251"/>
      <c r="B1443" s="124">
        <f t="shared" si="21"/>
        <v>42579.083330000001</v>
      </c>
      <c r="C1443" s="125">
        <v>2</v>
      </c>
      <c r="D1443" s="35">
        <f>ROUND($D$791/100*$D$792*АТС!$C691,2)</f>
        <v>75.37</v>
      </c>
      <c r="E1443" s="35">
        <f>ROUND($E$791/100*$E$792*АТС!C691,2)</f>
        <v>69.260000000000005</v>
      </c>
      <c r="F1443" s="35">
        <f>ROUND($F$791/100*$F$792*АТС!C691,2)</f>
        <v>47.16</v>
      </c>
      <c r="G1443" s="35">
        <f>ROUND($G$791/100*$G$792*АТС!C691,2)</f>
        <v>27.61</v>
      </c>
    </row>
    <row r="1444" spans="1:7" x14ac:dyDescent="0.25">
      <c r="A1444" s="251"/>
      <c r="B1444" s="124">
        <f t="shared" si="21"/>
        <v>42579.125</v>
      </c>
      <c r="C1444" s="125">
        <v>3</v>
      </c>
      <c r="D1444" s="35">
        <f>ROUND($D$791/100*$D$792*АТС!$C692,2)</f>
        <v>75.37</v>
      </c>
      <c r="E1444" s="35">
        <f>ROUND($E$791/100*$E$792*АТС!C692,2)</f>
        <v>69.260000000000005</v>
      </c>
      <c r="F1444" s="35">
        <f>ROUND($F$791/100*$F$792*АТС!C692,2)</f>
        <v>47.16</v>
      </c>
      <c r="G1444" s="35">
        <f>ROUND($G$791/100*$G$792*АТС!C692,2)</f>
        <v>27.61</v>
      </c>
    </row>
    <row r="1445" spans="1:7" x14ac:dyDescent="0.25">
      <c r="A1445" s="251"/>
      <c r="B1445" s="124">
        <f t="shared" si="21"/>
        <v>42579.166669999999</v>
      </c>
      <c r="C1445" s="125">
        <v>4</v>
      </c>
      <c r="D1445" s="35">
        <f>ROUND($D$791/100*$D$792*АТС!$C693,2)</f>
        <v>80.680000000000007</v>
      </c>
      <c r="E1445" s="35">
        <f>ROUND($E$791/100*$E$792*АТС!C693,2)</f>
        <v>74.14</v>
      </c>
      <c r="F1445" s="35">
        <f>ROUND($F$791/100*$F$792*АТС!C693,2)</f>
        <v>50.49</v>
      </c>
      <c r="G1445" s="35">
        <f>ROUND($G$791/100*$G$792*АТС!C693,2)</f>
        <v>29.55</v>
      </c>
    </row>
    <row r="1446" spans="1:7" x14ac:dyDescent="0.25">
      <c r="A1446" s="251"/>
      <c r="B1446" s="124">
        <f t="shared" si="21"/>
        <v>42579.208330000001</v>
      </c>
      <c r="C1446" s="125">
        <v>5</v>
      </c>
      <c r="D1446" s="35">
        <f>ROUND($D$791/100*$D$792*АТС!$C694,2)</f>
        <v>80.67</v>
      </c>
      <c r="E1446" s="35">
        <f>ROUND($E$791/100*$E$792*АТС!C694,2)</f>
        <v>74.14</v>
      </c>
      <c r="F1446" s="35">
        <f>ROUND($F$791/100*$F$792*АТС!C694,2)</f>
        <v>50.48</v>
      </c>
      <c r="G1446" s="35">
        <f>ROUND($G$791/100*$G$792*АТС!C694,2)</f>
        <v>29.55</v>
      </c>
    </row>
    <row r="1447" spans="1:7" x14ac:dyDescent="0.25">
      <c r="A1447" s="251"/>
      <c r="B1447" s="124">
        <f t="shared" si="21"/>
        <v>42579.25</v>
      </c>
      <c r="C1447" s="125">
        <v>6</v>
      </c>
      <c r="D1447" s="35">
        <f>ROUND($D$791/100*$D$792*АТС!$C695,2)</f>
        <v>75.39</v>
      </c>
      <c r="E1447" s="35">
        <f>ROUND($E$791/100*$E$792*АТС!C695,2)</f>
        <v>69.28</v>
      </c>
      <c r="F1447" s="35">
        <f>ROUND($F$791/100*$F$792*АТС!C695,2)</f>
        <v>47.17</v>
      </c>
      <c r="G1447" s="35">
        <f>ROUND($G$791/100*$G$792*АТС!C695,2)</f>
        <v>27.61</v>
      </c>
    </row>
    <row r="1448" spans="1:7" x14ac:dyDescent="0.25">
      <c r="A1448" s="251"/>
      <c r="B1448" s="124">
        <f t="shared" si="21"/>
        <v>42579.291669999999</v>
      </c>
      <c r="C1448" s="125">
        <v>7</v>
      </c>
      <c r="D1448" s="35">
        <f>ROUND($D$791/100*$D$792*АТС!$C696,2)</f>
        <v>117.83</v>
      </c>
      <c r="E1448" s="35">
        <f>ROUND($E$791/100*$E$792*АТС!C696,2)</f>
        <v>108.28</v>
      </c>
      <c r="F1448" s="35">
        <f>ROUND($F$791/100*$F$792*АТС!C696,2)</f>
        <v>73.73</v>
      </c>
      <c r="G1448" s="35">
        <f>ROUND($G$791/100*$G$792*АТС!C696,2)</f>
        <v>43.16</v>
      </c>
    </row>
    <row r="1449" spans="1:7" x14ac:dyDescent="0.25">
      <c r="A1449" s="251"/>
      <c r="B1449" s="124">
        <f t="shared" si="21"/>
        <v>42579.333330000001</v>
      </c>
      <c r="C1449" s="125">
        <v>8</v>
      </c>
      <c r="D1449" s="35">
        <f>ROUND($D$791/100*$D$792*АТС!$C697,2)</f>
        <v>96.86</v>
      </c>
      <c r="E1449" s="35">
        <f>ROUND($E$791/100*$E$792*АТС!C697,2)</f>
        <v>89.01</v>
      </c>
      <c r="F1449" s="35">
        <f>ROUND($F$791/100*$F$792*АТС!C697,2)</f>
        <v>60.61</v>
      </c>
      <c r="G1449" s="35">
        <f>ROUND($G$791/100*$G$792*АТС!C697,2)</f>
        <v>35.479999999999997</v>
      </c>
    </row>
    <row r="1450" spans="1:7" x14ac:dyDescent="0.25">
      <c r="A1450" s="251"/>
      <c r="B1450" s="124">
        <f t="shared" si="21"/>
        <v>42579.375</v>
      </c>
      <c r="C1450" s="125">
        <v>9</v>
      </c>
      <c r="D1450" s="35">
        <f>ROUND($D$791/100*$D$792*АТС!$C698,2)</f>
        <v>77.73</v>
      </c>
      <c r="E1450" s="35">
        <f>ROUND($E$791/100*$E$792*АТС!C698,2)</f>
        <v>71.430000000000007</v>
      </c>
      <c r="F1450" s="35">
        <f>ROUND($F$791/100*$F$792*АТС!C698,2)</f>
        <v>48.64</v>
      </c>
      <c r="G1450" s="35">
        <f>ROUND($G$791/100*$G$792*АТС!C698,2)</f>
        <v>28.47</v>
      </c>
    </row>
    <row r="1451" spans="1:7" x14ac:dyDescent="0.25">
      <c r="A1451" s="251"/>
      <c r="B1451" s="124">
        <f t="shared" si="21"/>
        <v>42579.416669999999</v>
      </c>
      <c r="C1451" s="125">
        <v>10</v>
      </c>
      <c r="D1451" s="35">
        <f>ROUND($D$791/100*$D$792*АТС!$C699,2)</f>
        <v>71.69</v>
      </c>
      <c r="E1451" s="35">
        <f>ROUND($E$791/100*$E$792*АТС!C699,2)</f>
        <v>65.88</v>
      </c>
      <c r="F1451" s="35">
        <f>ROUND($F$791/100*$F$792*АТС!C699,2)</f>
        <v>44.86</v>
      </c>
      <c r="G1451" s="35">
        <f>ROUND($G$791/100*$G$792*АТС!C699,2)</f>
        <v>26.26</v>
      </c>
    </row>
    <row r="1452" spans="1:7" x14ac:dyDescent="0.25">
      <c r="A1452" s="251"/>
      <c r="B1452" s="124">
        <f t="shared" si="21"/>
        <v>42579.458330000001</v>
      </c>
      <c r="C1452" s="125">
        <v>11</v>
      </c>
      <c r="D1452" s="35">
        <f>ROUND($D$791/100*$D$792*АТС!$C700,2)</f>
        <v>71.7</v>
      </c>
      <c r="E1452" s="35">
        <f>ROUND($E$791/100*$E$792*АТС!C700,2)</f>
        <v>65.88</v>
      </c>
      <c r="F1452" s="35">
        <f>ROUND($F$791/100*$F$792*АТС!C700,2)</f>
        <v>44.86</v>
      </c>
      <c r="G1452" s="35">
        <f>ROUND($G$791/100*$G$792*АТС!C700,2)</f>
        <v>26.26</v>
      </c>
    </row>
    <row r="1453" spans="1:7" x14ac:dyDescent="0.25">
      <c r="A1453" s="251"/>
      <c r="B1453" s="124">
        <f t="shared" si="21"/>
        <v>42579.5</v>
      </c>
      <c r="C1453" s="125">
        <v>12</v>
      </c>
      <c r="D1453" s="35">
        <f>ROUND($D$791/100*$D$792*АТС!$C701,2)</f>
        <v>73.08</v>
      </c>
      <c r="E1453" s="35">
        <f>ROUND($E$791/100*$E$792*АТС!C701,2)</f>
        <v>67.16</v>
      </c>
      <c r="F1453" s="35">
        <f>ROUND($F$791/100*$F$792*АТС!C701,2)</f>
        <v>45.73</v>
      </c>
      <c r="G1453" s="35">
        <f>ROUND($G$791/100*$G$792*АТС!C701,2)</f>
        <v>26.77</v>
      </c>
    </row>
    <row r="1454" spans="1:7" x14ac:dyDescent="0.25">
      <c r="A1454" s="251"/>
      <c r="B1454" s="124">
        <f t="shared" si="21"/>
        <v>42579.541669999999</v>
      </c>
      <c r="C1454" s="125">
        <v>13</v>
      </c>
      <c r="D1454" s="35">
        <f>ROUND($D$791/100*$D$792*АТС!$C702,2)</f>
        <v>73.05</v>
      </c>
      <c r="E1454" s="35">
        <f>ROUND($E$791/100*$E$792*АТС!C702,2)</f>
        <v>67.13</v>
      </c>
      <c r="F1454" s="35">
        <f>ROUND($F$791/100*$F$792*АТС!C702,2)</f>
        <v>45.71</v>
      </c>
      <c r="G1454" s="35">
        <f>ROUND($G$791/100*$G$792*АТС!C702,2)</f>
        <v>26.76</v>
      </c>
    </row>
    <row r="1455" spans="1:7" x14ac:dyDescent="0.25">
      <c r="A1455" s="251"/>
      <c r="B1455" s="124">
        <f t="shared" si="21"/>
        <v>42579.583330000001</v>
      </c>
      <c r="C1455" s="125">
        <v>14</v>
      </c>
      <c r="D1455" s="35">
        <f>ROUND($D$791/100*$D$792*АТС!$C703,2)</f>
        <v>74.56</v>
      </c>
      <c r="E1455" s="35">
        <f>ROUND($E$791/100*$E$792*АТС!C703,2)</f>
        <v>68.52</v>
      </c>
      <c r="F1455" s="35">
        <f>ROUND($F$791/100*$F$792*АТС!C703,2)</f>
        <v>46.66</v>
      </c>
      <c r="G1455" s="35">
        <f>ROUND($G$791/100*$G$792*АТС!C703,2)</f>
        <v>27.31</v>
      </c>
    </row>
    <row r="1456" spans="1:7" x14ac:dyDescent="0.25">
      <c r="A1456" s="251"/>
      <c r="B1456" s="124">
        <f t="shared" si="21"/>
        <v>42579.625</v>
      </c>
      <c r="C1456" s="125">
        <v>15</v>
      </c>
      <c r="D1456" s="35">
        <f>ROUND($D$791/100*$D$792*АТС!$C704,2)</f>
        <v>74.569999999999993</v>
      </c>
      <c r="E1456" s="35">
        <f>ROUND($E$791/100*$E$792*АТС!C704,2)</f>
        <v>68.53</v>
      </c>
      <c r="F1456" s="35">
        <f>ROUND($F$791/100*$F$792*АТС!C704,2)</f>
        <v>46.66</v>
      </c>
      <c r="G1456" s="35">
        <f>ROUND($G$791/100*$G$792*АТС!C704,2)</f>
        <v>27.32</v>
      </c>
    </row>
    <row r="1457" spans="1:7" x14ac:dyDescent="0.25">
      <c r="A1457" s="251"/>
      <c r="B1457" s="124">
        <f t="shared" si="21"/>
        <v>42579.666669999999</v>
      </c>
      <c r="C1457" s="125">
        <v>16</v>
      </c>
      <c r="D1457" s="35">
        <f>ROUND($D$791/100*$D$792*АТС!$C705,2)</f>
        <v>85.33</v>
      </c>
      <c r="E1457" s="35">
        <f>ROUND($E$791/100*$E$792*АТС!C705,2)</f>
        <v>78.41</v>
      </c>
      <c r="F1457" s="35">
        <f>ROUND($F$791/100*$F$792*АТС!C705,2)</f>
        <v>53.39</v>
      </c>
      <c r="G1457" s="35">
        <f>ROUND($G$791/100*$G$792*АТС!C705,2)</f>
        <v>31.26</v>
      </c>
    </row>
    <row r="1458" spans="1:7" x14ac:dyDescent="0.25">
      <c r="A1458" s="251"/>
      <c r="B1458" s="124">
        <f t="shared" si="21"/>
        <v>42579.708330000001</v>
      </c>
      <c r="C1458" s="125">
        <v>17</v>
      </c>
      <c r="D1458" s="35">
        <f>ROUND($D$791/100*$D$792*АТС!$C706,2)</f>
        <v>81.45</v>
      </c>
      <c r="E1458" s="35">
        <f>ROUND($E$791/100*$E$792*АТС!C706,2)</f>
        <v>74.849999999999994</v>
      </c>
      <c r="F1458" s="35">
        <f>ROUND($F$791/100*$F$792*АТС!C706,2)</f>
        <v>50.97</v>
      </c>
      <c r="G1458" s="35">
        <f>ROUND($G$791/100*$G$792*АТС!C706,2)</f>
        <v>29.84</v>
      </c>
    </row>
    <row r="1459" spans="1:7" x14ac:dyDescent="0.25">
      <c r="A1459" s="251"/>
      <c r="B1459" s="124">
        <f t="shared" si="21"/>
        <v>42579.75</v>
      </c>
      <c r="C1459" s="125">
        <v>18</v>
      </c>
      <c r="D1459" s="35">
        <f>ROUND($D$791/100*$D$792*АТС!$C707,2)</f>
        <v>82.97</v>
      </c>
      <c r="E1459" s="35">
        <f>ROUND($E$791/100*$E$792*АТС!C707,2)</f>
        <v>76.239999999999995</v>
      </c>
      <c r="F1459" s="35">
        <f>ROUND($F$791/100*$F$792*АТС!C707,2)</f>
        <v>51.92</v>
      </c>
      <c r="G1459" s="35">
        <f>ROUND($G$791/100*$G$792*АТС!C707,2)</f>
        <v>30.39</v>
      </c>
    </row>
    <row r="1460" spans="1:7" x14ac:dyDescent="0.25">
      <c r="A1460" s="251"/>
      <c r="B1460" s="124">
        <f t="shared" si="21"/>
        <v>42579.791669999999</v>
      </c>
      <c r="C1460" s="125">
        <v>19</v>
      </c>
      <c r="D1460" s="35">
        <f>ROUND($D$791/100*$D$792*АТС!$C708,2)</f>
        <v>80.27</v>
      </c>
      <c r="E1460" s="35">
        <f>ROUND($E$791/100*$E$792*АТС!C708,2)</f>
        <v>73.760000000000005</v>
      </c>
      <c r="F1460" s="35">
        <f>ROUND($F$791/100*$F$792*АТС!C708,2)</f>
        <v>50.23</v>
      </c>
      <c r="G1460" s="35">
        <f>ROUND($G$791/100*$G$792*АТС!C708,2)</f>
        <v>29.4</v>
      </c>
    </row>
    <row r="1461" spans="1:7" x14ac:dyDescent="0.25">
      <c r="A1461" s="251"/>
      <c r="B1461" s="124">
        <f t="shared" si="21"/>
        <v>42579.833330000001</v>
      </c>
      <c r="C1461" s="125">
        <v>20</v>
      </c>
      <c r="D1461" s="35">
        <f>ROUND($D$791/100*$D$792*АТС!$C709,2)</f>
        <v>73.84</v>
      </c>
      <c r="E1461" s="35">
        <f>ROUND($E$791/100*$E$792*АТС!C709,2)</f>
        <v>67.86</v>
      </c>
      <c r="F1461" s="35">
        <f>ROUND($F$791/100*$F$792*АТС!C709,2)</f>
        <v>46.21</v>
      </c>
      <c r="G1461" s="35">
        <f>ROUND($G$791/100*$G$792*АТС!C709,2)</f>
        <v>27.05</v>
      </c>
    </row>
    <row r="1462" spans="1:7" x14ac:dyDescent="0.25">
      <c r="A1462" s="251"/>
      <c r="B1462" s="124">
        <f t="shared" si="21"/>
        <v>42579.875</v>
      </c>
      <c r="C1462" s="125">
        <v>21</v>
      </c>
      <c r="D1462" s="35">
        <f>ROUND($D$791/100*$D$792*АТС!$C710,2)</f>
        <v>74.11</v>
      </c>
      <c r="E1462" s="35">
        <f>ROUND($E$791/100*$E$792*АТС!C710,2)</f>
        <v>68.11</v>
      </c>
      <c r="F1462" s="35">
        <f>ROUND($F$791/100*$F$792*АТС!C710,2)</f>
        <v>46.38</v>
      </c>
      <c r="G1462" s="35">
        <f>ROUND($G$791/100*$G$792*АТС!C710,2)</f>
        <v>27.15</v>
      </c>
    </row>
    <row r="1463" spans="1:7" x14ac:dyDescent="0.25">
      <c r="A1463" s="251"/>
      <c r="B1463" s="124">
        <f t="shared" si="21"/>
        <v>42579.916669999999</v>
      </c>
      <c r="C1463" s="125">
        <v>22</v>
      </c>
      <c r="D1463" s="35">
        <f>ROUND($D$791/100*$D$792*АТС!$C711,2)</f>
        <v>75.930000000000007</v>
      </c>
      <c r="E1463" s="35">
        <f>ROUND($E$791/100*$E$792*АТС!C711,2)</f>
        <v>69.78</v>
      </c>
      <c r="F1463" s="35">
        <f>ROUND($F$791/100*$F$792*АТС!C711,2)</f>
        <v>47.51</v>
      </c>
      <c r="G1463" s="35">
        <f>ROUND($G$791/100*$G$792*АТС!C711,2)</f>
        <v>27.81</v>
      </c>
    </row>
    <row r="1464" spans="1:7" x14ac:dyDescent="0.25">
      <c r="A1464" s="251"/>
      <c r="B1464" s="124">
        <f t="shared" si="21"/>
        <v>42579.958330000001</v>
      </c>
      <c r="C1464" s="125">
        <v>23</v>
      </c>
      <c r="D1464" s="35">
        <f>ROUND($D$791/100*$D$792*АТС!$C712,2)</f>
        <v>86.02</v>
      </c>
      <c r="E1464" s="35">
        <f>ROUND($E$791/100*$E$792*АТС!C712,2)</f>
        <v>79.05</v>
      </c>
      <c r="F1464" s="35">
        <f>ROUND($F$791/100*$F$792*АТС!C712,2)</f>
        <v>53.83</v>
      </c>
      <c r="G1464" s="35">
        <f>ROUND($G$791/100*$G$792*АТС!C712,2)</f>
        <v>31.51</v>
      </c>
    </row>
    <row r="1465" spans="1:7" x14ac:dyDescent="0.25">
      <c r="A1465" s="251"/>
      <c r="B1465" s="124">
        <f t="shared" si="21"/>
        <v>42580</v>
      </c>
      <c r="C1465" s="125">
        <v>0</v>
      </c>
      <c r="D1465" s="35">
        <f>ROUND($D$791/100*$D$792*АТС!$C713,2)</f>
        <v>73.25</v>
      </c>
      <c r="E1465" s="35">
        <f>ROUND($E$791/100*$E$792*АТС!C713,2)</f>
        <v>67.31</v>
      </c>
      <c r="F1465" s="35">
        <f>ROUND($F$791/100*$F$792*АТС!C713,2)</f>
        <v>45.83</v>
      </c>
      <c r="G1465" s="35">
        <f>ROUND($G$791/100*$G$792*АТС!C713,2)</f>
        <v>26.83</v>
      </c>
    </row>
    <row r="1466" spans="1:7" x14ac:dyDescent="0.25">
      <c r="A1466" s="251"/>
      <c r="B1466" s="124">
        <f t="shared" si="21"/>
        <v>42580.041669999999</v>
      </c>
      <c r="C1466" s="125">
        <v>1</v>
      </c>
      <c r="D1466" s="35">
        <f>ROUND($D$791/100*$D$792*АТС!$C714,2)</f>
        <v>73.83</v>
      </c>
      <c r="E1466" s="35">
        <f>ROUND($E$791/100*$E$792*АТС!C714,2)</f>
        <v>67.849999999999994</v>
      </c>
      <c r="F1466" s="35">
        <f>ROUND($F$791/100*$F$792*АТС!C714,2)</f>
        <v>46.2</v>
      </c>
      <c r="G1466" s="35">
        <f>ROUND($G$791/100*$G$792*АТС!C714,2)</f>
        <v>27.04</v>
      </c>
    </row>
    <row r="1467" spans="1:7" x14ac:dyDescent="0.25">
      <c r="A1467" s="251"/>
      <c r="B1467" s="124">
        <f t="shared" si="21"/>
        <v>42580.083330000001</v>
      </c>
      <c r="C1467" s="125">
        <v>2</v>
      </c>
      <c r="D1467" s="35">
        <f>ROUND($D$791/100*$D$792*АТС!$C715,2)</f>
        <v>75.42</v>
      </c>
      <c r="E1467" s="35">
        <f>ROUND($E$791/100*$E$792*АТС!C715,2)</f>
        <v>69.31</v>
      </c>
      <c r="F1467" s="35">
        <f>ROUND($F$791/100*$F$792*АТС!C715,2)</f>
        <v>47.19</v>
      </c>
      <c r="G1467" s="35">
        <f>ROUND($G$791/100*$G$792*АТС!C715,2)</f>
        <v>27.63</v>
      </c>
    </row>
    <row r="1468" spans="1:7" x14ac:dyDescent="0.25">
      <c r="A1468" s="251"/>
      <c r="B1468" s="124">
        <f t="shared" si="21"/>
        <v>42580.125</v>
      </c>
      <c r="C1468" s="125">
        <v>3</v>
      </c>
      <c r="D1468" s="35">
        <f>ROUND($D$791/100*$D$792*АТС!$C716,2)</f>
        <v>75.430000000000007</v>
      </c>
      <c r="E1468" s="35">
        <f>ROUND($E$791/100*$E$792*АТС!C716,2)</f>
        <v>69.31</v>
      </c>
      <c r="F1468" s="35">
        <f>ROUND($F$791/100*$F$792*АТС!C716,2)</f>
        <v>47.2</v>
      </c>
      <c r="G1468" s="35">
        <f>ROUND($G$791/100*$G$792*АТС!C716,2)</f>
        <v>27.63</v>
      </c>
    </row>
    <row r="1469" spans="1:7" x14ac:dyDescent="0.25">
      <c r="A1469" s="251"/>
      <c r="B1469" s="124">
        <f t="shared" si="21"/>
        <v>42580.166669999999</v>
      </c>
      <c r="C1469" s="125">
        <v>4</v>
      </c>
      <c r="D1469" s="35">
        <f>ROUND($D$791/100*$D$792*АТС!$C717,2)</f>
        <v>82.68</v>
      </c>
      <c r="E1469" s="35">
        <f>ROUND($E$791/100*$E$792*АТС!C717,2)</f>
        <v>75.98</v>
      </c>
      <c r="F1469" s="35">
        <f>ROUND($F$791/100*$F$792*АТС!C717,2)</f>
        <v>51.74</v>
      </c>
      <c r="G1469" s="35">
        <f>ROUND($G$791/100*$G$792*АТС!C717,2)</f>
        <v>30.29</v>
      </c>
    </row>
    <row r="1470" spans="1:7" x14ac:dyDescent="0.25">
      <c r="A1470" s="251"/>
      <c r="B1470" s="124">
        <f t="shared" si="21"/>
        <v>42580.208330000001</v>
      </c>
      <c r="C1470" s="125">
        <v>5</v>
      </c>
      <c r="D1470" s="35">
        <f>ROUND($D$791/100*$D$792*АТС!$C718,2)</f>
        <v>84.72</v>
      </c>
      <c r="E1470" s="35">
        <f>ROUND($E$791/100*$E$792*АТС!C718,2)</f>
        <v>77.849999999999994</v>
      </c>
      <c r="F1470" s="35">
        <f>ROUND($F$791/100*$F$792*АТС!C718,2)</f>
        <v>53.01</v>
      </c>
      <c r="G1470" s="35">
        <f>ROUND($G$791/100*$G$792*АТС!C718,2)</f>
        <v>31.03</v>
      </c>
    </row>
    <row r="1471" spans="1:7" x14ac:dyDescent="0.25">
      <c r="A1471" s="251"/>
      <c r="B1471" s="124">
        <f t="shared" si="21"/>
        <v>42580.25</v>
      </c>
      <c r="C1471" s="125">
        <v>6</v>
      </c>
      <c r="D1471" s="35">
        <f>ROUND($D$791/100*$D$792*АТС!$C719,2)</f>
        <v>78.05</v>
      </c>
      <c r="E1471" s="35">
        <f>ROUND($E$791/100*$E$792*АТС!C719,2)</f>
        <v>71.72</v>
      </c>
      <c r="F1471" s="35">
        <f>ROUND($F$791/100*$F$792*АТС!C719,2)</f>
        <v>48.84</v>
      </c>
      <c r="G1471" s="35">
        <f>ROUND($G$791/100*$G$792*АТС!C719,2)</f>
        <v>28.59</v>
      </c>
    </row>
    <row r="1472" spans="1:7" x14ac:dyDescent="0.25">
      <c r="A1472" s="251"/>
      <c r="B1472" s="124">
        <f t="shared" si="21"/>
        <v>42580.291669999999</v>
      </c>
      <c r="C1472" s="125">
        <v>7</v>
      </c>
      <c r="D1472" s="35">
        <f>ROUND($D$791/100*$D$792*АТС!$C720,2)</f>
        <v>117.95</v>
      </c>
      <c r="E1472" s="35">
        <f>ROUND($E$791/100*$E$792*АТС!C720,2)</f>
        <v>108.39</v>
      </c>
      <c r="F1472" s="35">
        <f>ROUND($F$791/100*$F$792*АТС!C720,2)</f>
        <v>73.81</v>
      </c>
      <c r="G1472" s="35">
        <f>ROUND($G$791/100*$G$792*АТС!C720,2)</f>
        <v>43.21</v>
      </c>
    </row>
    <row r="1473" spans="1:7" x14ac:dyDescent="0.25">
      <c r="A1473" s="251"/>
      <c r="B1473" s="124">
        <f t="shared" si="21"/>
        <v>42580.333330000001</v>
      </c>
      <c r="C1473" s="125">
        <v>8</v>
      </c>
      <c r="D1473" s="35">
        <f>ROUND($D$791/100*$D$792*АТС!$C721,2)</f>
        <v>96.96</v>
      </c>
      <c r="E1473" s="35">
        <f>ROUND($E$791/100*$E$792*АТС!C721,2)</f>
        <v>89.11</v>
      </c>
      <c r="F1473" s="35">
        <f>ROUND($F$791/100*$F$792*АТС!C721,2)</f>
        <v>60.68</v>
      </c>
      <c r="G1473" s="35">
        <f>ROUND($G$791/100*$G$792*АТС!C721,2)</f>
        <v>35.520000000000003</v>
      </c>
    </row>
    <row r="1474" spans="1:7" x14ac:dyDescent="0.25">
      <c r="A1474" s="251"/>
      <c r="B1474" s="124">
        <f t="shared" si="21"/>
        <v>42580.375</v>
      </c>
      <c r="C1474" s="125">
        <v>9</v>
      </c>
      <c r="D1474" s="35">
        <f>ROUND($D$791/100*$D$792*АТС!$C722,2)</f>
        <v>77.790000000000006</v>
      </c>
      <c r="E1474" s="35">
        <f>ROUND($E$791/100*$E$792*АТС!C722,2)</f>
        <v>71.489999999999995</v>
      </c>
      <c r="F1474" s="35">
        <f>ROUND($F$791/100*$F$792*АТС!C722,2)</f>
        <v>48.68</v>
      </c>
      <c r="G1474" s="35">
        <f>ROUND($G$791/100*$G$792*АТС!C722,2)</f>
        <v>28.5</v>
      </c>
    </row>
    <row r="1475" spans="1:7" x14ac:dyDescent="0.25">
      <c r="A1475" s="251"/>
      <c r="B1475" s="124">
        <f t="shared" si="21"/>
        <v>42580.416669999999</v>
      </c>
      <c r="C1475" s="125">
        <v>10</v>
      </c>
      <c r="D1475" s="35">
        <f>ROUND($D$791/100*$D$792*АТС!$C723,2)</f>
        <v>72.459999999999994</v>
      </c>
      <c r="E1475" s="35">
        <f>ROUND($E$791/100*$E$792*АТС!C723,2)</f>
        <v>66.59</v>
      </c>
      <c r="F1475" s="35">
        <f>ROUND($F$791/100*$F$792*АТС!C723,2)</f>
        <v>45.34</v>
      </c>
      <c r="G1475" s="35">
        <f>ROUND($G$791/100*$G$792*АТС!C723,2)</f>
        <v>26.54</v>
      </c>
    </row>
    <row r="1476" spans="1:7" x14ac:dyDescent="0.25">
      <c r="A1476" s="251"/>
      <c r="B1476" s="124">
        <f t="shared" si="21"/>
        <v>42580.458330000001</v>
      </c>
      <c r="C1476" s="125">
        <v>11</v>
      </c>
      <c r="D1476" s="35">
        <f>ROUND($D$791/100*$D$792*АТС!$C724,2)</f>
        <v>73.180000000000007</v>
      </c>
      <c r="E1476" s="35">
        <f>ROUND($E$791/100*$E$792*АТС!C724,2)</f>
        <v>67.25</v>
      </c>
      <c r="F1476" s="35">
        <f>ROUND($F$791/100*$F$792*АТС!C724,2)</f>
        <v>45.79</v>
      </c>
      <c r="G1476" s="35">
        <f>ROUND($G$791/100*$G$792*АТС!C724,2)</f>
        <v>26.81</v>
      </c>
    </row>
    <row r="1477" spans="1:7" x14ac:dyDescent="0.25">
      <c r="A1477" s="251"/>
      <c r="B1477" s="124">
        <f t="shared" si="21"/>
        <v>42580.5</v>
      </c>
      <c r="C1477" s="125">
        <v>12</v>
      </c>
      <c r="D1477" s="35">
        <f>ROUND($D$791/100*$D$792*АТС!$C725,2)</f>
        <v>71.17</v>
      </c>
      <c r="E1477" s="35">
        <f>ROUND($E$791/100*$E$792*АТС!C725,2)</f>
        <v>65.400000000000006</v>
      </c>
      <c r="F1477" s="35">
        <f>ROUND($F$791/100*$F$792*АТС!C725,2)</f>
        <v>44.53</v>
      </c>
      <c r="G1477" s="35">
        <f>ROUND($G$791/100*$G$792*АТС!C725,2)</f>
        <v>26.07</v>
      </c>
    </row>
    <row r="1478" spans="1:7" x14ac:dyDescent="0.25">
      <c r="A1478" s="251"/>
      <c r="B1478" s="124">
        <f t="shared" si="21"/>
        <v>42580.541669999999</v>
      </c>
      <c r="C1478" s="125">
        <v>13</v>
      </c>
      <c r="D1478" s="35">
        <f>ROUND($D$791/100*$D$792*АТС!$C726,2)</f>
        <v>70.319999999999993</v>
      </c>
      <c r="E1478" s="35">
        <f>ROUND($E$791/100*$E$792*АТС!C726,2)</f>
        <v>64.62</v>
      </c>
      <c r="F1478" s="35">
        <f>ROUND($F$791/100*$F$792*АТС!C726,2)</f>
        <v>44</v>
      </c>
      <c r="G1478" s="35">
        <f>ROUND($G$791/100*$G$792*АТС!C726,2)</f>
        <v>25.76</v>
      </c>
    </row>
    <row r="1479" spans="1:7" x14ac:dyDescent="0.25">
      <c r="A1479" s="251"/>
      <c r="B1479" s="124">
        <f t="shared" si="21"/>
        <v>42580.583330000001</v>
      </c>
      <c r="C1479" s="125">
        <v>14</v>
      </c>
      <c r="D1479" s="35">
        <f>ROUND($D$791/100*$D$792*АТС!$C727,2)</f>
        <v>70.34</v>
      </c>
      <c r="E1479" s="35">
        <f>ROUND($E$791/100*$E$792*АТС!C727,2)</f>
        <v>64.64</v>
      </c>
      <c r="F1479" s="35">
        <f>ROUND($F$791/100*$F$792*АТС!C727,2)</f>
        <v>44.01</v>
      </c>
      <c r="G1479" s="35">
        <f>ROUND($G$791/100*$G$792*АТС!C727,2)</f>
        <v>25.77</v>
      </c>
    </row>
    <row r="1480" spans="1:7" x14ac:dyDescent="0.25">
      <c r="A1480" s="251"/>
      <c r="B1480" s="124">
        <f t="shared" si="21"/>
        <v>42580.625</v>
      </c>
      <c r="C1480" s="125">
        <v>15</v>
      </c>
      <c r="D1480" s="35">
        <f>ROUND($D$791/100*$D$792*АТС!$C728,2)</f>
        <v>71.72</v>
      </c>
      <c r="E1480" s="35">
        <f>ROUND($E$791/100*$E$792*АТС!C728,2)</f>
        <v>65.91</v>
      </c>
      <c r="F1480" s="35">
        <f>ROUND($F$791/100*$F$792*АТС!C728,2)</f>
        <v>44.88</v>
      </c>
      <c r="G1480" s="35">
        <f>ROUND($G$791/100*$G$792*АТС!C728,2)</f>
        <v>26.27</v>
      </c>
    </row>
    <row r="1481" spans="1:7" x14ac:dyDescent="0.25">
      <c r="A1481" s="251"/>
      <c r="B1481" s="124">
        <f t="shared" si="21"/>
        <v>42580.666669999999</v>
      </c>
      <c r="C1481" s="125">
        <v>16</v>
      </c>
      <c r="D1481" s="35">
        <f>ROUND($D$791/100*$D$792*АТС!$C729,2)</f>
        <v>76</v>
      </c>
      <c r="E1481" s="35">
        <f>ROUND($E$791/100*$E$792*АТС!C729,2)</f>
        <v>69.84</v>
      </c>
      <c r="F1481" s="35">
        <f>ROUND($F$791/100*$F$792*АТС!C729,2)</f>
        <v>47.56</v>
      </c>
      <c r="G1481" s="35">
        <f>ROUND($G$791/100*$G$792*АТС!C729,2)</f>
        <v>27.84</v>
      </c>
    </row>
    <row r="1482" spans="1:7" x14ac:dyDescent="0.25">
      <c r="A1482" s="251"/>
      <c r="B1482" s="124">
        <f t="shared" si="21"/>
        <v>42580.708330000001</v>
      </c>
      <c r="C1482" s="125">
        <v>17</v>
      </c>
      <c r="D1482" s="35">
        <f>ROUND($D$791/100*$D$792*АТС!$C730,2)</f>
        <v>77.28</v>
      </c>
      <c r="E1482" s="35">
        <f>ROUND($E$791/100*$E$792*АТС!C730,2)</f>
        <v>71.02</v>
      </c>
      <c r="F1482" s="35">
        <f>ROUND($F$791/100*$F$792*АТС!C730,2)</f>
        <v>48.36</v>
      </c>
      <c r="G1482" s="35">
        <f>ROUND($G$791/100*$G$792*АТС!C730,2)</f>
        <v>28.31</v>
      </c>
    </row>
    <row r="1483" spans="1:7" x14ac:dyDescent="0.25">
      <c r="A1483" s="251"/>
      <c r="B1483" s="124">
        <f t="shared" si="21"/>
        <v>42580.75</v>
      </c>
      <c r="C1483" s="125">
        <v>18</v>
      </c>
      <c r="D1483" s="35">
        <f>ROUND($D$791/100*$D$792*АТС!$C731,2)</f>
        <v>77.319999999999993</v>
      </c>
      <c r="E1483" s="35">
        <f>ROUND($E$791/100*$E$792*АТС!C731,2)</f>
        <v>71.06</v>
      </c>
      <c r="F1483" s="35">
        <f>ROUND($F$791/100*$F$792*АТС!C731,2)</f>
        <v>48.39</v>
      </c>
      <c r="G1483" s="35">
        <f>ROUND($G$791/100*$G$792*АТС!C731,2)</f>
        <v>28.32</v>
      </c>
    </row>
    <row r="1484" spans="1:7" x14ac:dyDescent="0.25">
      <c r="A1484" s="251"/>
      <c r="B1484" s="124">
        <f t="shared" si="21"/>
        <v>42580.791669999999</v>
      </c>
      <c r="C1484" s="125">
        <v>19</v>
      </c>
      <c r="D1484" s="35">
        <f>ROUND($D$791/100*$D$792*АТС!$C732,2)</f>
        <v>72.459999999999994</v>
      </c>
      <c r="E1484" s="35">
        <f>ROUND($E$791/100*$E$792*АТС!C732,2)</f>
        <v>66.59</v>
      </c>
      <c r="F1484" s="35">
        <f>ROUND($F$791/100*$F$792*АТС!C732,2)</f>
        <v>45.34</v>
      </c>
      <c r="G1484" s="35">
        <f>ROUND($G$791/100*$G$792*АТС!C732,2)</f>
        <v>26.54</v>
      </c>
    </row>
    <row r="1485" spans="1:7" x14ac:dyDescent="0.25">
      <c r="A1485" s="251"/>
      <c r="B1485" s="124">
        <f t="shared" si="21"/>
        <v>42580.833330000001</v>
      </c>
      <c r="C1485" s="125">
        <v>20</v>
      </c>
      <c r="D1485" s="35">
        <f>ROUND($D$791/100*$D$792*АТС!$C733,2)</f>
        <v>77.349999999999994</v>
      </c>
      <c r="E1485" s="35">
        <f>ROUND($E$791/100*$E$792*АТС!C733,2)</f>
        <v>71.08</v>
      </c>
      <c r="F1485" s="35">
        <f>ROUND($F$791/100*$F$792*АТС!C733,2)</f>
        <v>48.4</v>
      </c>
      <c r="G1485" s="35">
        <f>ROUND($G$791/100*$G$792*АТС!C733,2)</f>
        <v>28.33</v>
      </c>
    </row>
    <row r="1486" spans="1:7" x14ac:dyDescent="0.25">
      <c r="A1486" s="251"/>
      <c r="B1486" s="124">
        <f t="shared" si="21"/>
        <v>42580.875</v>
      </c>
      <c r="C1486" s="125">
        <v>21</v>
      </c>
      <c r="D1486" s="35">
        <f>ROUND($D$791/100*$D$792*АТС!$C734,2)</f>
        <v>74.47</v>
      </c>
      <c r="E1486" s="35">
        <f>ROUND($E$791/100*$E$792*АТС!C734,2)</f>
        <v>68.430000000000007</v>
      </c>
      <c r="F1486" s="35">
        <f>ROUND($F$791/100*$F$792*АТС!C734,2)</f>
        <v>46.6</v>
      </c>
      <c r="G1486" s="35">
        <f>ROUND($G$791/100*$G$792*АТС!C734,2)</f>
        <v>27.28</v>
      </c>
    </row>
    <row r="1487" spans="1:7" x14ac:dyDescent="0.25">
      <c r="A1487" s="251"/>
      <c r="B1487" s="124">
        <f t="shared" si="21"/>
        <v>42580.916669999999</v>
      </c>
      <c r="C1487" s="125">
        <v>22</v>
      </c>
      <c r="D1487" s="35">
        <f>ROUND($D$791/100*$D$792*АТС!$C735,2)</f>
        <v>75.989999999999995</v>
      </c>
      <c r="E1487" s="35">
        <f>ROUND($E$791/100*$E$792*АТС!C735,2)</f>
        <v>69.83</v>
      </c>
      <c r="F1487" s="35">
        <f>ROUND($F$791/100*$F$792*АТС!C735,2)</f>
        <v>47.55</v>
      </c>
      <c r="G1487" s="35">
        <f>ROUND($G$791/100*$G$792*АТС!C735,2)</f>
        <v>27.84</v>
      </c>
    </row>
    <row r="1488" spans="1:7" x14ac:dyDescent="0.25">
      <c r="A1488" s="251"/>
      <c r="B1488" s="124">
        <f t="shared" si="21"/>
        <v>42580.958330000001</v>
      </c>
      <c r="C1488" s="125">
        <v>23</v>
      </c>
      <c r="D1488" s="35">
        <f>ROUND($D$791/100*$D$792*АТС!$C736,2)</f>
        <v>88.45</v>
      </c>
      <c r="E1488" s="35">
        <f>ROUND($E$791/100*$E$792*АТС!C736,2)</f>
        <v>81.28</v>
      </c>
      <c r="F1488" s="35">
        <f>ROUND($F$791/100*$F$792*АТС!C736,2)</f>
        <v>55.35</v>
      </c>
      <c r="G1488" s="35">
        <f>ROUND($G$791/100*$G$792*АТС!C736,2)</f>
        <v>32.4</v>
      </c>
    </row>
    <row r="1489" spans="1:7" x14ac:dyDescent="0.25">
      <c r="A1489" s="251"/>
      <c r="B1489" s="124">
        <f t="shared" si="21"/>
        <v>42581</v>
      </c>
      <c r="C1489" s="125">
        <v>0</v>
      </c>
      <c r="D1489" s="35">
        <f>ROUND($D$791/100*$D$792*АТС!$C737,2)</f>
        <v>80.36</v>
      </c>
      <c r="E1489" s="35">
        <f>ROUND($E$791/100*$E$792*АТС!C737,2)</f>
        <v>73.849999999999994</v>
      </c>
      <c r="F1489" s="35">
        <f>ROUND($F$791/100*$F$792*АТС!C737,2)</f>
        <v>50.29</v>
      </c>
      <c r="G1489" s="35">
        <f>ROUND($G$791/100*$G$792*АТС!C737,2)</f>
        <v>29.44</v>
      </c>
    </row>
    <row r="1490" spans="1:7" x14ac:dyDescent="0.25">
      <c r="A1490" s="251"/>
      <c r="B1490" s="124">
        <f t="shared" ref="B1490:B1536" si="22">B1466+1</f>
        <v>42581.041669999999</v>
      </c>
      <c r="C1490" s="125">
        <v>1</v>
      </c>
      <c r="D1490" s="35">
        <f>ROUND($D$791/100*$D$792*АТС!$C738,2)</f>
        <v>71.67</v>
      </c>
      <c r="E1490" s="35">
        <f>ROUND($E$791/100*$E$792*АТС!C738,2)</f>
        <v>65.87</v>
      </c>
      <c r="F1490" s="35">
        <f>ROUND($F$791/100*$F$792*АТС!C738,2)</f>
        <v>44.85</v>
      </c>
      <c r="G1490" s="35">
        <f>ROUND($G$791/100*$G$792*АТС!C738,2)</f>
        <v>26.26</v>
      </c>
    </row>
    <row r="1491" spans="1:7" x14ac:dyDescent="0.25">
      <c r="A1491" s="251"/>
      <c r="B1491" s="124">
        <f t="shared" si="22"/>
        <v>42581.083330000001</v>
      </c>
      <c r="C1491" s="125">
        <v>2</v>
      </c>
      <c r="D1491" s="35">
        <f>ROUND($D$791/100*$D$792*АТС!$C739,2)</f>
        <v>70.34</v>
      </c>
      <c r="E1491" s="35">
        <f>ROUND($E$791/100*$E$792*АТС!C739,2)</f>
        <v>64.64</v>
      </c>
      <c r="F1491" s="35">
        <f>ROUND($F$791/100*$F$792*АТС!C739,2)</f>
        <v>44.02</v>
      </c>
      <c r="G1491" s="35">
        <f>ROUND($G$791/100*$G$792*АТС!C739,2)</f>
        <v>25.77</v>
      </c>
    </row>
    <row r="1492" spans="1:7" x14ac:dyDescent="0.25">
      <c r="A1492" s="251"/>
      <c r="B1492" s="124">
        <f t="shared" si="22"/>
        <v>42581.125</v>
      </c>
      <c r="C1492" s="125">
        <v>3</v>
      </c>
      <c r="D1492" s="35">
        <f>ROUND($D$791/100*$D$792*АТС!$C740,2)</f>
        <v>72.09</v>
      </c>
      <c r="E1492" s="35">
        <f>ROUND($E$791/100*$E$792*АТС!C740,2)</f>
        <v>66.239999999999995</v>
      </c>
      <c r="F1492" s="35">
        <f>ROUND($F$791/100*$F$792*АТС!C740,2)</f>
        <v>45.11</v>
      </c>
      <c r="G1492" s="35">
        <f>ROUND($G$791/100*$G$792*АТС!C740,2)</f>
        <v>26.41</v>
      </c>
    </row>
    <row r="1493" spans="1:7" x14ac:dyDescent="0.25">
      <c r="A1493" s="251"/>
      <c r="B1493" s="124">
        <f t="shared" si="22"/>
        <v>42581.166669999999</v>
      </c>
      <c r="C1493" s="125">
        <v>4</v>
      </c>
      <c r="D1493" s="35">
        <f>ROUND($D$791/100*$D$792*АТС!$C741,2)</f>
        <v>75.760000000000005</v>
      </c>
      <c r="E1493" s="35">
        <f>ROUND($E$791/100*$E$792*АТС!C741,2)</f>
        <v>69.62</v>
      </c>
      <c r="F1493" s="35">
        <f>ROUND($F$791/100*$F$792*АТС!C741,2)</f>
        <v>47.41</v>
      </c>
      <c r="G1493" s="35">
        <f>ROUND($G$791/100*$G$792*АТС!C741,2)</f>
        <v>27.75</v>
      </c>
    </row>
    <row r="1494" spans="1:7" x14ac:dyDescent="0.25">
      <c r="A1494" s="251"/>
      <c r="B1494" s="124">
        <f t="shared" si="22"/>
        <v>42581.208330000001</v>
      </c>
      <c r="C1494" s="125">
        <v>5</v>
      </c>
      <c r="D1494" s="35">
        <f>ROUND($D$791/100*$D$792*АТС!$C742,2)</f>
        <v>79.84</v>
      </c>
      <c r="E1494" s="35">
        <f>ROUND($E$791/100*$E$792*АТС!C742,2)</f>
        <v>73.37</v>
      </c>
      <c r="F1494" s="35">
        <f>ROUND($F$791/100*$F$792*АТС!C742,2)</f>
        <v>49.96</v>
      </c>
      <c r="G1494" s="35">
        <f>ROUND($G$791/100*$G$792*АТС!C742,2)</f>
        <v>29.24</v>
      </c>
    </row>
    <row r="1495" spans="1:7" x14ac:dyDescent="0.25">
      <c r="A1495" s="251"/>
      <c r="B1495" s="124">
        <f t="shared" si="22"/>
        <v>42581.25</v>
      </c>
      <c r="C1495" s="125">
        <v>6</v>
      </c>
      <c r="D1495" s="35">
        <f>ROUND($D$791/100*$D$792*АТС!$C743,2)</f>
        <v>72.989999999999995</v>
      </c>
      <c r="E1495" s="35">
        <f>ROUND($E$791/100*$E$792*АТС!C743,2)</f>
        <v>67.08</v>
      </c>
      <c r="F1495" s="35">
        <f>ROUND($F$791/100*$F$792*АТС!C743,2)</f>
        <v>45.67</v>
      </c>
      <c r="G1495" s="35">
        <f>ROUND($G$791/100*$G$792*АТС!C743,2)</f>
        <v>26.74</v>
      </c>
    </row>
    <row r="1496" spans="1:7" x14ac:dyDescent="0.25">
      <c r="A1496" s="251"/>
      <c r="B1496" s="124">
        <f t="shared" si="22"/>
        <v>42581.291669999999</v>
      </c>
      <c r="C1496" s="125">
        <v>7</v>
      </c>
      <c r="D1496" s="35">
        <f>ROUND($D$791/100*$D$792*АТС!$C744,2)</f>
        <v>74.55</v>
      </c>
      <c r="E1496" s="35">
        <f>ROUND($E$791/100*$E$792*АТС!C744,2)</f>
        <v>68.510000000000005</v>
      </c>
      <c r="F1496" s="35">
        <f>ROUND($F$791/100*$F$792*АТС!C744,2)</f>
        <v>46.65</v>
      </c>
      <c r="G1496" s="35">
        <f>ROUND($G$791/100*$G$792*АТС!C744,2)</f>
        <v>27.31</v>
      </c>
    </row>
    <row r="1497" spans="1:7" x14ac:dyDescent="0.25">
      <c r="A1497" s="251"/>
      <c r="B1497" s="124">
        <f t="shared" si="22"/>
        <v>42581.333330000001</v>
      </c>
      <c r="C1497" s="125">
        <v>8</v>
      </c>
      <c r="D1497" s="35">
        <f>ROUND($D$791/100*$D$792*АТС!$C745,2)</f>
        <v>102.72</v>
      </c>
      <c r="E1497" s="35">
        <f>ROUND($E$791/100*$E$792*АТС!C745,2)</f>
        <v>94.39</v>
      </c>
      <c r="F1497" s="35">
        <f>ROUND($F$791/100*$F$792*АТС!C745,2)</f>
        <v>64.27</v>
      </c>
      <c r="G1497" s="35">
        <f>ROUND($G$791/100*$G$792*АТС!C745,2)</f>
        <v>37.630000000000003</v>
      </c>
    </row>
    <row r="1498" spans="1:7" x14ac:dyDescent="0.25">
      <c r="A1498" s="251"/>
      <c r="B1498" s="124">
        <f t="shared" si="22"/>
        <v>42581.375</v>
      </c>
      <c r="C1498" s="125">
        <v>9</v>
      </c>
      <c r="D1498" s="35">
        <f>ROUND($D$791/100*$D$792*АТС!$C746,2)</f>
        <v>82.43</v>
      </c>
      <c r="E1498" s="35">
        <f>ROUND($E$791/100*$E$792*АТС!C746,2)</f>
        <v>75.739999999999995</v>
      </c>
      <c r="F1498" s="35">
        <f>ROUND($F$791/100*$F$792*АТС!C746,2)</f>
        <v>51.58</v>
      </c>
      <c r="G1498" s="35">
        <f>ROUND($G$791/100*$G$792*АТС!C746,2)</f>
        <v>30.19</v>
      </c>
    </row>
    <row r="1499" spans="1:7" x14ac:dyDescent="0.25">
      <c r="A1499" s="251"/>
      <c r="B1499" s="124">
        <f t="shared" si="22"/>
        <v>42581.416669999999</v>
      </c>
      <c r="C1499" s="125">
        <v>10</v>
      </c>
      <c r="D1499" s="35">
        <f>ROUND($D$791/100*$D$792*АТС!$C747,2)</f>
        <v>75.67</v>
      </c>
      <c r="E1499" s="35">
        <f>ROUND($E$791/100*$E$792*АТС!C747,2)</f>
        <v>69.540000000000006</v>
      </c>
      <c r="F1499" s="35">
        <f>ROUND($F$791/100*$F$792*АТС!C747,2)</f>
        <v>47.35</v>
      </c>
      <c r="G1499" s="35">
        <f>ROUND($G$791/100*$G$792*АТС!C747,2)</f>
        <v>27.72</v>
      </c>
    </row>
    <row r="1500" spans="1:7" x14ac:dyDescent="0.25">
      <c r="A1500" s="251"/>
      <c r="B1500" s="124">
        <f t="shared" si="22"/>
        <v>42581.458330000001</v>
      </c>
      <c r="C1500" s="125">
        <v>11</v>
      </c>
      <c r="D1500" s="35">
        <f>ROUND($D$791/100*$D$792*АТС!$C748,2)</f>
        <v>73.36</v>
      </c>
      <c r="E1500" s="35">
        <f>ROUND($E$791/100*$E$792*АТС!C748,2)</f>
        <v>67.42</v>
      </c>
      <c r="F1500" s="35">
        <f>ROUND($F$791/100*$F$792*АТС!C748,2)</f>
        <v>45.91</v>
      </c>
      <c r="G1500" s="35">
        <f>ROUND($G$791/100*$G$792*АТС!C748,2)</f>
        <v>26.87</v>
      </c>
    </row>
    <row r="1501" spans="1:7" x14ac:dyDescent="0.25">
      <c r="A1501" s="251"/>
      <c r="B1501" s="124">
        <f t="shared" si="22"/>
        <v>42581.5</v>
      </c>
      <c r="C1501" s="125">
        <v>12</v>
      </c>
      <c r="D1501" s="35">
        <f>ROUND($D$791/100*$D$792*АТС!$C749,2)</f>
        <v>77.22</v>
      </c>
      <c r="E1501" s="35">
        <f>ROUND($E$791/100*$E$792*АТС!C749,2)</f>
        <v>70.959999999999994</v>
      </c>
      <c r="F1501" s="35">
        <f>ROUND($F$791/100*$F$792*АТС!C749,2)</f>
        <v>48.32</v>
      </c>
      <c r="G1501" s="35">
        <f>ROUND($G$791/100*$G$792*АТС!C749,2)</f>
        <v>28.29</v>
      </c>
    </row>
    <row r="1502" spans="1:7" x14ac:dyDescent="0.25">
      <c r="A1502" s="251"/>
      <c r="B1502" s="124">
        <f t="shared" si="22"/>
        <v>42581.541669999999</v>
      </c>
      <c r="C1502" s="125">
        <v>13</v>
      </c>
      <c r="D1502" s="35">
        <f>ROUND($D$791/100*$D$792*АТС!$C750,2)</f>
        <v>77.22</v>
      </c>
      <c r="E1502" s="35">
        <f>ROUND($E$791/100*$E$792*АТС!C750,2)</f>
        <v>70.959999999999994</v>
      </c>
      <c r="F1502" s="35">
        <f>ROUND($F$791/100*$F$792*АТС!C750,2)</f>
        <v>48.32</v>
      </c>
      <c r="G1502" s="35">
        <f>ROUND($G$791/100*$G$792*АТС!C750,2)</f>
        <v>28.28</v>
      </c>
    </row>
    <row r="1503" spans="1:7" x14ac:dyDescent="0.25">
      <c r="A1503" s="251"/>
      <c r="B1503" s="124">
        <f t="shared" si="22"/>
        <v>42581.583330000001</v>
      </c>
      <c r="C1503" s="125">
        <v>14</v>
      </c>
      <c r="D1503" s="35">
        <f>ROUND($D$791/100*$D$792*АТС!$C751,2)</f>
        <v>77.22</v>
      </c>
      <c r="E1503" s="35">
        <f>ROUND($E$791/100*$E$792*АТС!C751,2)</f>
        <v>70.959999999999994</v>
      </c>
      <c r="F1503" s="35">
        <f>ROUND($F$791/100*$F$792*АТС!C751,2)</f>
        <v>48.32</v>
      </c>
      <c r="G1503" s="35">
        <f>ROUND($G$791/100*$G$792*АТС!C751,2)</f>
        <v>28.29</v>
      </c>
    </row>
    <row r="1504" spans="1:7" x14ac:dyDescent="0.25">
      <c r="A1504" s="251"/>
      <c r="B1504" s="124">
        <f t="shared" si="22"/>
        <v>42581.625</v>
      </c>
      <c r="C1504" s="125">
        <v>15</v>
      </c>
      <c r="D1504" s="35">
        <f>ROUND($D$791/100*$D$792*АТС!$C752,2)</f>
        <v>77.209999999999994</v>
      </c>
      <c r="E1504" s="35">
        <f>ROUND($E$791/100*$E$792*АТС!C752,2)</f>
        <v>70.959999999999994</v>
      </c>
      <c r="F1504" s="35">
        <f>ROUND($F$791/100*$F$792*АТС!C752,2)</f>
        <v>48.32</v>
      </c>
      <c r="G1504" s="35">
        <f>ROUND($G$791/100*$G$792*АТС!C752,2)</f>
        <v>28.28</v>
      </c>
    </row>
    <row r="1505" spans="1:7" x14ac:dyDescent="0.25">
      <c r="A1505" s="251"/>
      <c r="B1505" s="124">
        <f t="shared" si="22"/>
        <v>42581.666669999999</v>
      </c>
      <c r="C1505" s="125">
        <v>16</v>
      </c>
      <c r="D1505" s="35">
        <f>ROUND($D$791/100*$D$792*АТС!$C753,2)</f>
        <v>77.180000000000007</v>
      </c>
      <c r="E1505" s="35">
        <f>ROUND($E$791/100*$E$792*АТС!C753,2)</f>
        <v>70.930000000000007</v>
      </c>
      <c r="F1505" s="35">
        <f>ROUND($F$791/100*$F$792*АТС!C753,2)</f>
        <v>48.3</v>
      </c>
      <c r="G1505" s="35">
        <f>ROUND($G$791/100*$G$792*АТС!C753,2)</f>
        <v>28.27</v>
      </c>
    </row>
    <row r="1506" spans="1:7" x14ac:dyDescent="0.25">
      <c r="A1506" s="251"/>
      <c r="B1506" s="124">
        <f t="shared" si="22"/>
        <v>42581.708330000001</v>
      </c>
      <c r="C1506" s="125">
        <v>17</v>
      </c>
      <c r="D1506" s="35">
        <f>ROUND($D$791/100*$D$792*АТС!$C754,2)</f>
        <v>75.53</v>
      </c>
      <c r="E1506" s="35">
        <f>ROUND($E$791/100*$E$792*АТС!C754,2)</f>
        <v>69.41</v>
      </c>
      <c r="F1506" s="35">
        <f>ROUND($F$791/100*$F$792*АТС!C754,2)</f>
        <v>47.27</v>
      </c>
      <c r="G1506" s="35">
        <f>ROUND($G$791/100*$G$792*АТС!C754,2)</f>
        <v>27.67</v>
      </c>
    </row>
    <row r="1507" spans="1:7" x14ac:dyDescent="0.25">
      <c r="A1507" s="251"/>
      <c r="B1507" s="124">
        <f t="shared" si="22"/>
        <v>42581.75</v>
      </c>
      <c r="C1507" s="125">
        <v>18</v>
      </c>
      <c r="D1507" s="35">
        <f>ROUND($D$791/100*$D$792*АТС!$C755,2)</f>
        <v>73.959999999999994</v>
      </c>
      <c r="E1507" s="35">
        <f>ROUND($E$791/100*$E$792*АТС!C755,2)</f>
        <v>67.97</v>
      </c>
      <c r="F1507" s="35">
        <f>ROUND($F$791/100*$F$792*АТС!C755,2)</f>
        <v>46.28</v>
      </c>
      <c r="G1507" s="35">
        <f>ROUND($G$791/100*$G$792*АТС!C755,2)</f>
        <v>27.09</v>
      </c>
    </row>
    <row r="1508" spans="1:7" x14ac:dyDescent="0.25">
      <c r="A1508" s="251"/>
      <c r="B1508" s="124">
        <f t="shared" si="22"/>
        <v>42581.791669999999</v>
      </c>
      <c r="C1508" s="125">
        <v>19</v>
      </c>
      <c r="D1508" s="35">
        <f>ROUND($D$791/100*$D$792*АТС!$C756,2)</f>
        <v>72.739999999999995</v>
      </c>
      <c r="E1508" s="35">
        <f>ROUND($E$791/100*$E$792*АТС!C756,2)</f>
        <v>66.84</v>
      </c>
      <c r="F1508" s="35">
        <f>ROUND($F$791/100*$F$792*АТС!C756,2)</f>
        <v>45.51</v>
      </c>
      <c r="G1508" s="35">
        <f>ROUND($G$791/100*$G$792*АТС!C756,2)</f>
        <v>26.64</v>
      </c>
    </row>
    <row r="1509" spans="1:7" x14ac:dyDescent="0.25">
      <c r="A1509" s="251"/>
      <c r="B1509" s="124">
        <f t="shared" si="22"/>
        <v>42581.833330000001</v>
      </c>
      <c r="C1509" s="125">
        <v>20</v>
      </c>
      <c r="D1509" s="35">
        <f>ROUND($D$791/100*$D$792*АТС!$C757,2)</f>
        <v>81.7</v>
      </c>
      <c r="E1509" s="35">
        <f>ROUND($E$791/100*$E$792*АТС!C757,2)</f>
        <v>75.08</v>
      </c>
      <c r="F1509" s="35">
        <f>ROUND($F$791/100*$F$792*АТС!C757,2)</f>
        <v>51.13</v>
      </c>
      <c r="G1509" s="35">
        <f>ROUND($G$791/100*$G$792*АТС!C757,2)</f>
        <v>29.93</v>
      </c>
    </row>
    <row r="1510" spans="1:7" x14ac:dyDescent="0.25">
      <c r="A1510" s="251"/>
      <c r="B1510" s="124">
        <f t="shared" si="22"/>
        <v>42581.875</v>
      </c>
      <c r="C1510" s="125">
        <v>21</v>
      </c>
      <c r="D1510" s="35">
        <f>ROUND($D$791/100*$D$792*АТС!$C758,2)</f>
        <v>80.44</v>
      </c>
      <c r="E1510" s="35">
        <f>ROUND($E$791/100*$E$792*АТС!C758,2)</f>
        <v>73.92</v>
      </c>
      <c r="F1510" s="35">
        <f>ROUND($F$791/100*$F$792*АТС!C758,2)</f>
        <v>50.33</v>
      </c>
      <c r="G1510" s="35">
        <f>ROUND($G$791/100*$G$792*АТС!C758,2)</f>
        <v>29.47</v>
      </c>
    </row>
    <row r="1511" spans="1:7" x14ac:dyDescent="0.25">
      <c r="A1511" s="251"/>
      <c r="B1511" s="124">
        <f t="shared" si="22"/>
        <v>42581.916669999999</v>
      </c>
      <c r="C1511" s="125">
        <v>22</v>
      </c>
      <c r="D1511" s="35">
        <f>ROUND($D$791/100*$D$792*АТС!$C759,2)</f>
        <v>71.099999999999994</v>
      </c>
      <c r="E1511" s="35">
        <f>ROUND($E$791/100*$E$792*АТС!C759,2)</f>
        <v>65.33</v>
      </c>
      <c r="F1511" s="35">
        <f>ROUND($F$791/100*$F$792*АТС!C759,2)</f>
        <v>44.49</v>
      </c>
      <c r="G1511" s="35">
        <f>ROUND($G$791/100*$G$792*АТС!C759,2)</f>
        <v>26.04</v>
      </c>
    </row>
    <row r="1512" spans="1:7" x14ac:dyDescent="0.25">
      <c r="A1512" s="251"/>
      <c r="B1512" s="124">
        <f t="shared" si="22"/>
        <v>42581.958330000001</v>
      </c>
      <c r="C1512" s="125">
        <v>23</v>
      </c>
      <c r="D1512" s="35">
        <f>ROUND($D$791/100*$D$792*АТС!$C760,2)</f>
        <v>86.07</v>
      </c>
      <c r="E1512" s="35">
        <f>ROUND($E$791/100*$E$792*АТС!C760,2)</f>
        <v>79.099999999999994</v>
      </c>
      <c r="F1512" s="35">
        <f>ROUND($F$791/100*$F$792*АТС!C760,2)</f>
        <v>53.86</v>
      </c>
      <c r="G1512" s="35">
        <f>ROUND($G$791/100*$G$792*АТС!C760,2)</f>
        <v>31.53</v>
      </c>
    </row>
    <row r="1513" spans="1:7" x14ac:dyDescent="0.25">
      <c r="A1513" s="251"/>
      <c r="B1513" s="124">
        <f t="shared" si="22"/>
        <v>42582</v>
      </c>
      <c r="C1513" s="125">
        <v>0</v>
      </c>
      <c r="D1513" s="35">
        <f>ROUND($D$791/100*$D$792*АТС!$C761,2)</f>
        <v>78.52</v>
      </c>
      <c r="E1513" s="35">
        <f>ROUND($E$791/100*$E$792*АТС!C761,2)</f>
        <v>72.150000000000006</v>
      </c>
      <c r="F1513" s="35">
        <f>ROUND($F$791/100*$F$792*АТС!C761,2)</f>
        <v>49.13</v>
      </c>
      <c r="G1513" s="35">
        <f>ROUND($G$791/100*$G$792*АТС!C761,2)</f>
        <v>28.76</v>
      </c>
    </row>
    <row r="1514" spans="1:7" x14ac:dyDescent="0.25">
      <c r="A1514" s="251"/>
      <c r="B1514" s="124">
        <f t="shared" si="22"/>
        <v>42582.041669999999</v>
      </c>
      <c r="C1514" s="125">
        <v>1</v>
      </c>
      <c r="D1514" s="35">
        <f>ROUND($D$791/100*$D$792*АТС!$C762,2)</f>
        <v>71.22</v>
      </c>
      <c r="E1514" s="35">
        <f>ROUND($E$791/100*$E$792*АТС!C762,2)</f>
        <v>65.45</v>
      </c>
      <c r="F1514" s="35">
        <f>ROUND($F$791/100*$F$792*АТС!C762,2)</f>
        <v>44.56</v>
      </c>
      <c r="G1514" s="35">
        <f>ROUND($G$791/100*$G$792*АТС!C762,2)</f>
        <v>26.09</v>
      </c>
    </row>
    <row r="1515" spans="1:7" x14ac:dyDescent="0.25">
      <c r="A1515" s="251"/>
      <c r="B1515" s="124">
        <f t="shared" si="22"/>
        <v>42582.083330000001</v>
      </c>
      <c r="C1515" s="125">
        <v>2</v>
      </c>
      <c r="D1515" s="35">
        <f>ROUND($D$791/100*$D$792*АТС!$C763,2)</f>
        <v>72.09</v>
      </c>
      <c r="E1515" s="35">
        <f>ROUND($E$791/100*$E$792*АТС!C763,2)</f>
        <v>66.239999999999995</v>
      </c>
      <c r="F1515" s="35">
        <f>ROUND($F$791/100*$F$792*АТС!C763,2)</f>
        <v>45.11</v>
      </c>
      <c r="G1515" s="35">
        <f>ROUND($G$791/100*$G$792*АТС!C763,2)</f>
        <v>26.41</v>
      </c>
    </row>
    <row r="1516" spans="1:7" x14ac:dyDescent="0.25">
      <c r="A1516" s="251"/>
      <c r="B1516" s="124">
        <f t="shared" si="22"/>
        <v>42582.125</v>
      </c>
      <c r="C1516" s="125">
        <v>3</v>
      </c>
      <c r="D1516" s="35">
        <f>ROUND($D$791/100*$D$792*АТС!$C764,2)</f>
        <v>72.099999999999994</v>
      </c>
      <c r="E1516" s="35">
        <f>ROUND($E$791/100*$E$792*АТС!C764,2)</f>
        <v>66.260000000000005</v>
      </c>
      <c r="F1516" s="35">
        <f>ROUND($F$791/100*$F$792*АТС!C764,2)</f>
        <v>45.12</v>
      </c>
      <c r="G1516" s="35">
        <f>ROUND($G$791/100*$G$792*АТС!C764,2)</f>
        <v>26.41</v>
      </c>
    </row>
    <row r="1517" spans="1:7" x14ac:dyDescent="0.25">
      <c r="A1517" s="251"/>
      <c r="B1517" s="124">
        <f t="shared" si="22"/>
        <v>42582.166669999999</v>
      </c>
      <c r="C1517" s="125">
        <v>4</v>
      </c>
      <c r="D1517" s="35">
        <f>ROUND($D$791/100*$D$792*АТС!$C765,2)</f>
        <v>77.790000000000006</v>
      </c>
      <c r="E1517" s="35">
        <f>ROUND($E$791/100*$E$792*АТС!C765,2)</f>
        <v>71.48</v>
      </c>
      <c r="F1517" s="35">
        <f>ROUND($F$791/100*$F$792*АТС!C765,2)</f>
        <v>48.68</v>
      </c>
      <c r="G1517" s="35">
        <f>ROUND($G$791/100*$G$792*АТС!C765,2)</f>
        <v>28.49</v>
      </c>
    </row>
    <row r="1518" spans="1:7" x14ac:dyDescent="0.25">
      <c r="A1518" s="251"/>
      <c r="B1518" s="124">
        <f t="shared" si="22"/>
        <v>42582.208330000001</v>
      </c>
      <c r="C1518" s="125">
        <v>5</v>
      </c>
      <c r="D1518" s="35">
        <f>ROUND($D$791/100*$D$792*АТС!$C766,2)</f>
        <v>79.849999999999994</v>
      </c>
      <c r="E1518" s="35">
        <f>ROUND($E$791/100*$E$792*АТС!C766,2)</f>
        <v>73.38</v>
      </c>
      <c r="F1518" s="35">
        <f>ROUND($F$791/100*$F$792*АТС!C766,2)</f>
        <v>49.97</v>
      </c>
      <c r="G1518" s="35">
        <f>ROUND($G$791/100*$G$792*АТС!C766,2)</f>
        <v>29.25</v>
      </c>
    </row>
    <row r="1519" spans="1:7" x14ac:dyDescent="0.25">
      <c r="A1519" s="251"/>
      <c r="B1519" s="124">
        <f t="shared" si="22"/>
        <v>42582.25</v>
      </c>
      <c r="C1519" s="125">
        <v>6</v>
      </c>
      <c r="D1519" s="35">
        <f>ROUND($D$791/100*$D$792*АТС!$C767,2)</f>
        <v>72.98</v>
      </c>
      <c r="E1519" s="35">
        <f>ROUND($E$791/100*$E$792*АТС!C767,2)</f>
        <v>67.06</v>
      </c>
      <c r="F1519" s="35">
        <f>ROUND($F$791/100*$F$792*АТС!C767,2)</f>
        <v>45.67</v>
      </c>
      <c r="G1519" s="35">
        <f>ROUND($G$791/100*$G$792*АТС!C767,2)</f>
        <v>26.73</v>
      </c>
    </row>
    <row r="1520" spans="1:7" x14ac:dyDescent="0.25">
      <c r="A1520" s="251"/>
      <c r="B1520" s="124">
        <f t="shared" si="22"/>
        <v>42582.291669999999</v>
      </c>
      <c r="C1520" s="125">
        <v>7</v>
      </c>
      <c r="D1520" s="35">
        <f>ROUND($D$791/100*$D$792*АТС!$C768,2)</f>
        <v>72.099999999999994</v>
      </c>
      <c r="E1520" s="35">
        <f>ROUND($E$791/100*$E$792*АТС!C768,2)</f>
        <v>66.260000000000005</v>
      </c>
      <c r="F1520" s="35">
        <f>ROUND($F$791/100*$F$792*АТС!C768,2)</f>
        <v>45.12</v>
      </c>
      <c r="G1520" s="35">
        <f>ROUND($G$791/100*$G$792*АТС!C768,2)</f>
        <v>26.41</v>
      </c>
    </row>
    <row r="1521" spans="1:7" x14ac:dyDescent="0.25">
      <c r="A1521" s="251"/>
      <c r="B1521" s="124">
        <f t="shared" si="22"/>
        <v>42582.333330000001</v>
      </c>
      <c r="C1521" s="125">
        <v>8</v>
      </c>
      <c r="D1521" s="35">
        <f>ROUND($D$791/100*$D$792*АТС!$C769,2)</f>
        <v>105.26</v>
      </c>
      <c r="E1521" s="35">
        <f>ROUND($E$791/100*$E$792*АТС!C769,2)</f>
        <v>96.73</v>
      </c>
      <c r="F1521" s="35">
        <f>ROUND($F$791/100*$F$792*АТС!C769,2)</f>
        <v>65.87</v>
      </c>
      <c r="G1521" s="35">
        <f>ROUND($G$791/100*$G$792*АТС!C769,2)</f>
        <v>38.56</v>
      </c>
    </row>
    <row r="1522" spans="1:7" x14ac:dyDescent="0.25">
      <c r="A1522" s="251"/>
      <c r="B1522" s="124">
        <f t="shared" si="22"/>
        <v>42582.375</v>
      </c>
      <c r="C1522" s="125">
        <v>9</v>
      </c>
      <c r="D1522" s="35">
        <f>ROUND($D$791/100*$D$792*АТС!$C770,2)</f>
        <v>84.16</v>
      </c>
      <c r="E1522" s="35">
        <f>ROUND($E$791/100*$E$792*АТС!C770,2)</f>
        <v>77.34</v>
      </c>
      <c r="F1522" s="35">
        <f>ROUND($F$791/100*$F$792*АТС!C770,2)</f>
        <v>52.66</v>
      </c>
      <c r="G1522" s="35">
        <f>ROUND($G$791/100*$G$792*АТС!C770,2)</f>
        <v>30.83</v>
      </c>
    </row>
    <row r="1523" spans="1:7" x14ac:dyDescent="0.25">
      <c r="A1523" s="251"/>
      <c r="B1523" s="124">
        <f t="shared" si="22"/>
        <v>42582.416669999999</v>
      </c>
      <c r="C1523" s="125">
        <v>10</v>
      </c>
      <c r="D1523" s="35">
        <f>ROUND($D$791/100*$D$792*АТС!$C771,2)</f>
        <v>78.73</v>
      </c>
      <c r="E1523" s="35">
        <f>ROUND($E$791/100*$E$792*АТС!C771,2)</f>
        <v>72.349999999999994</v>
      </c>
      <c r="F1523" s="35">
        <f>ROUND($F$791/100*$F$792*АТС!C771,2)</f>
        <v>49.27</v>
      </c>
      <c r="G1523" s="35">
        <f>ROUND($G$791/100*$G$792*АТС!C771,2)</f>
        <v>28.84</v>
      </c>
    </row>
    <row r="1524" spans="1:7" x14ac:dyDescent="0.25">
      <c r="A1524" s="251"/>
      <c r="B1524" s="124">
        <f t="shared" si="22"/>
        <v>42582.458330000001</v>
      </c>
      <c r="C1524" s="125">
        <v>11</v>
      </c>
      <c r="D1524" s="35">
        <f>ROUND($D$791/100*$D$792*АТС!$C772,2)</f>
        <v>75.5</v>
      </c>
      <c r="E1524" s="35">
        <f>ROUND($E$791/100*$E$792*АТС!C772,2)</f>
        <v>69.38</v>
      </c>
      <c r="F1524" s="35">
        <f>ROUND($F$791/100*$F$792*АТС!C772,2)</f>
        <v>47.24</v>
      </c>
      <c r="G1524" s="35">
        <f>ROUND($G$791/100*$G$792*АТС!C772,2)</f>
        <v>27.66</v>
      </c>
    </row>
    <row r="1525" spans="1:7" x14ac:dyDescent="0.25">
      <c r="A1525" s="251"/>
      <c r="B1525" s="124">
        <f t="shared" si="22"/>
        <v>42582.5</v>
      </c>
      <c r="C1525" s="125">
        <v>12</v>
      </c>
      <c r="D1525" s="35">
        <f>ROUND($D$791/100*$D$792*АТС!$C773,2)</f>
        <v>75.489999999999995</v>
      </c>
      <c r="E1525" s="35">
        <f>ROUND($E$791/100*$E$792*АТС!C773,2)</f>
        <v>69.37</v>
      </c>
      <c r="F1525" s="35">
        <f>ROUND($F$791/100*$F$792*АТС!C773,2)</f>
        <v>47.24</v>
      </c>
      <c r="G1525" s="35">
        <f>ROUND($G$791/100*$G$792*АТС!C773,2)</f>
        <v>27.65</v>
      </c>
    </row>
    <row r="1526" spans="1:7" x14ac:dyDescent="0.25">
      <c r="A1526" s="251"/>
      <c r="B1526" s="124">
        <f t="shared" si="22"/>
        <v>42582.541669999999</v>
      </c>
      <c r="C1526" s="125">
        <v>13</v>
      </c>
      <c r="D1526" s="35">
        <f>ROUND($D$791/100*$D$792*АТС!$C774,2)</f>
        <v>75.48</v>
      </c>
      <c r="E1526" s="35">
        <f>ROUND($E$791/100*$E$792*АТС!C774,2)</f>
        <v>69.37</v>
      </c>
      <c r="F1526" s="35">
        <f>ROUND($F$791/100*$F$792*АТС!C774,2)</f>
        <v>47.23</v>
      </c>
      <c r="G1526" s="35">
        <f>ROUND($G$791/100*$G$792*АТС!C774,2)</f>
        <v>27.65</v>
      </c>
    </row>
    <row r="1527" spans="1:7" x14ac:dyDescent="0.25">
      <c r="A1527" s="251"/>
      <c r="B1527" s="124">
        <f t="shared" si="22"/>
        <v>42582.583330000001</v>
      </c>
      <c r="C1527" s="125">
        <v>14</v>
      </c>
      <c r="D1527" s="35">
        <f>ROUND($D$791/100*$D$792*АТС!$C775,2)</f>
        <v>77.069999999999993</v>
      </c>
      <c r="E1527" s="35">
        <f>ROUND($E$791/100*$E$792*АТС!C775,2)</f>
        <v>70.819999999999993</v>
      </c>
      <c r="F1527" s="35">
        <f>ROUND($F$791/100*$F$792*АТС!C775,2)</f>
        <v>48.22</v>
      </c>
      <c r="G1527" s="35">
        <f>ROUND($G$791/100*$G$792*АТС!C775,2)</f>
        <v>28.23</v>
      </c>
    </row>
    <row r="1528" spans="1:7" x14ac:dyDescent="0.25">
      <c r="A1528" s="251"/>
      <c r="B1528" s="124">
        <f t="shared" si="22"/>
        <v>42582.625</v>
      </c>
      <c r="C1528" s="125">
        <v>15</v>
      </c>
      <c r="D1528" s="35">
        <f>ROUND($D$791/100*$D$792*АТС!$C776,2)</f>
        <v>77.06</v>
      </c>
      <c r="E1528" s="35">
        <f>ROUND($E$791/100*$E$792*АТС!C776,2)</f>
        <v>70.81</v>
      </c>
      <c r="F1528" s="35">
        <f>ROUND($F$791/100*$F$792*АТС!C776,2)</f>
        <v>48.22</v>
      </c>
      <c r="G1528" s="35">
        <f>ROUND($G$791/100*$G$792*АТС!C776,2)</f>
        <v>28.23</v>
      </c>
    </row>
    <row r="1529" spans="1:7" x14ac:dyDescent="0.25">
      <c r="A1529" s="251"/>
      <c r="B1529" s="124">
        <f t="shared" si="22"/>
        <v>42582.666669999999</v>
      </c>
      <c r="C1529" s="125">
        <v>16</v>
      </c>
      <c r="D1529" s="35">
        <f>ROUND($D$791/100*$D$792*АТС!$C777,2)</f>
        <v>77.069999999999993</v>
      </c>
      <c r="E1529" s="35">
        <f>ROUND($E$791/100*$E$792*АТС!C777,2)</f>
        <v>70.819999999999993</v>
      </c>
      <c r="F1529" s="35">
        <f>ROUND($F$791/100*$F$792*АТС!C777,2)</f>
        <v>48.22</v>
      </c>
      <c r="G1529" s="35">
        <f>ROUND($G$791/100*$G$792*АТС!C777,2)</f>
        <v>28.23</v>
      </c>
    </row>
    <row r="1530" spans="1:7" x14ac:dyDescent="0.25">
      <c r="A1530" s="251"/>
      <c r="B1530" s="124">
        <f t="shared" si="22"/>
        <v>42582.708330000001</v>
      </c>
      <c r="C1530" s="125">
        <v>17</v>
      </c>
      <c r="D1530" s="35">
        <f>ROUND($D$791/100*$D$792*АТС!$C778,2)</f>
        <v>73.94</v>
      </c>
      <c r="E1530" s="35">
        <f>ROUND($E$791/100*$E$792*АТС!C778,2)</f>
        <v>67.95</v>
      </c>
      <c r="F1530" s="35">
        <f>ROUND($F$791/100*$F$792*АТС!C778,2)</f>
        <v>46.27</v>
      </c>
      <c r="G1530" s="35">
        <f>ROUND($G$791/100*$G$792*АТС!C778,2)</f>
        <v>27.08</v>
      </c>
    </row>
    <row r="1531" spans="1:7" x14ac:dyDescent="0.25">
      <c r="A1531" s="251"/>
      <c r="B1531" s="124">
        <f t="shared" si="22"/>
        <v>42582.75</v>
      </c>
      <c r="C1531" s="125">
        <v>18</v>
      </c>
      <c r="D1531" s="35">
        <f>ROUND($D$791/100*$D$792*АТС!$C779,2)</f>
        <v>73.959999999999994</v>
      </c>
      <c r="E1531" s="35">
        <f>ROUND($E$791/100*$E$792*АТС!C779,2)</f>
        <v>67.97</v>
      </c>
      <c r="F1531" s="35">
        <f>ROUND($F$791/100*$F$792*АТС!C779,2)</f>
        <v>46.28</v>
      </c>
      <c r="G1531" s="35">
        <f>ROUND($G$791/100*$G$792*АТС!C779,2)</f>
        <v>27.09</v>
      </c>
    </row>
    <row r="1532" spans="1:7" x14ac:dyDescent="0.25">
      <c r="A1532" s="251"/>
      <c r="B1532" s="124">
        <f t="shared" si="22"/>
        <v>42582.791669999999</v>
      </c>
      <c r="C1532" s="125">
        <v>19</v>
      </c>
      <c r="D1532" s="35">
        <f>ROUND($D$791/100*$D$792*АТС!$C780,2)</f>
        <v>72.73</v>
      </c>
      <c r="E1532" s="35">
        <f>ROUND($E$791/100*$E$792*АТС!C780,2)</f>
        <v>66.83</v>
      </c>
      <c r="F1532" s="35">
        <f>ROUND($F$791/100*$F$792*АТС!C780,2)</f>
        <v>45.51</v>
      </c>
      <c r="G1532" s="35">
        <f>ROUND($G$791/100*$G$792*АТС!C780,2)</f>
        <v>26.64</v>
      </c>
    </row>
    <row r="1533" spans="1:7" x14ac:dyDescent="0.25">
      <c r="A1533" s="251"/>
      <c r="B1533" s="124">
        <f t="shared" si="22"/>
        <v>42582.833330000001</v>
      </c>
      <c r="C1533" s="125">
        <v>20</v>
      </c>
      <c r="D1533" s="35">
        <f>ROUND($D$791/100*$D$792*АТС!$C781,2)</f>
        <v>82.98</v>
      </c>
      <c r="E1533" s="35">
        <f>ROUND($E$791/100*$E$792*АТС!C781,2)</f>
        <v>76.25</v>
      </c>
      <c r="F1533" s="35">
        <f>ROUND($F$791/100*$F$792*АТС!C781,2)</f>
        <v>51.92</v>
      </c>
      <c r="G1533" s="35">
        <f>ROUND($G$791/100*$G$792*АТС!C781,2)</f>
        <v>30.4</v>
      </c>
    </row>
    <row r="1534" spans="1:7" x14ac:dyDescent="0.25">
      <c r="A1534" s="251"/>
      <c r="B1534" s="124">
        <f t="shared" si="22"/>
        <v>42582.875</v>
      </c>
      <c r="C1534" s="125">
        <v>21</v>
      </c>
      <c r="D1534" s="35">
        <f>ROUND($D$791/100*$D$792*АТС!$C782,2)</f>
        <v>79.819999999999993</v>
      </c>
      <c r="E1534" s="35">
        <f>ROUND($E$791/100*$E$792*АТС!C782,2)</f>
        <v>73.349999999999994</v>
      </c>
      <c r="F1534" s="35">
        <f>ROUND($F$791/100*$F$792*АТС!C782,2)</f>
        <v>49.95</v>
      </c>
      <c r="G1534" s="35">
        <f>ROUND($G$791/100*$G$792*АТС!C782,2)</f>
        <v>29.24</v>
      </c>
    </row>
    <row r="1535" spans="1:7" x14ac:dyDescent="0.25">
      <c r="A1535" s="251"/>
      <c r="B1535" s="124">
        <f t="shared" si="22"/>
        <v>42582.916669999999</v>
      </c>
      <c r="C1535" s="125">
        <v>22</v>
      </c>
      <c r="D1535" s="35">
        <f>ROUND($D$791/100*$D$792*АТС!$C783,2)</f>
        <v>71.13</v>
      </c>
      <c r="E1535" s="35">
        <f>ROUND($E$791/100*$E$792*АТС!C783,2)</f>
        <v>65.37</v>
      </c>
      <c r="F1535" s="35">
        <f>ROUND($F$791/100*$F$792*АТС!C783,2)</f>
        <v>44.51</v>
      </c>
      <c r="G1535" s="35">
        <f>ROUND($G$791/100*$G$792*АТС!C783,2)</f>
        <v>26.06</v>
      </c>
    </row>
    <row r="1536" spans="1:7" x14ac:dyDescent="0.25">
      <c r="A1536" s="251"/>
      <c r="B1536" s="124">
        <f t="shared" si="22"/>
        <v>42582.958330000001</v>
      </c>
      <c r="C1536" s="125">
        <v>23</v>
      </c>
      <c r="D1536" s="35">
        <f>ROUND($D$791/100*$D$792*АТС!$C784,2)</f>
        <v>88.05</v>
      </c>
      <c r="E1536" s="35">
        <f>ROUND($E$791/100*$E$792*АТС!C784,2)</f>
        <v>80.91</v>
      </c>
      <c r="F1536" s="35">
        <f>ROUND($F$791/100*$F$792*АТС!C784,2)</f>
        <v>55.1</v>
      </c>
      <c r="G1536" s="35">
        <f>ROUND($G$791/100*$G$792*АТС!C784,2)</f>
        <v>32.25</v>
      </c>
    </row>
    <row r="1537" spans="1:7" x14ac:dyDescent="0.25">
      <c r="A1537" s="251" t="s">
        <v>179</v>
      </c>
      <c r="B1537" s="122">
        <f>B793</f>
        <v>42552</v>
      </c>
      <c r="C1537" s="125">
        <v>0</v>
      </c>
      <c r="D1537" s="11">
        <f>ROUND(АТС!D41*$D$791*$D$792/100,2)</f>
        <v>0</v>
      </c>
      <c r="E1537" s="11">
        <f>ROUND(АТС!$D41*$E$791*$E$792/100,2)</f>
        <v>0</v>
      </c>
      <c r="F1537" s="11">
        <f>ROUND(АТС!$D41*$F$791*$F$792/100,2)</f>
        <v>0</v>
      </c>
      <c r="G1537" s="11">
        <f>ROUND(АТС!$D41*$G$791*$G$792/100,2)</f>
        <v>0</v>
      </c>
    </row>
    <row r="1538" spans="1:7" x14ac:dyDescent="0.25">
      <c r="A1538" s="251"/>
      <c r="B1538" s="124">
        <f>B$43+ROUND(C1538/24,5)</f>
        <v>42552.041669999999</v>
      </c>
      <c r="C1538" s="125">
        <v>1</v>
      </c>
      <c r="D1538" s="11">
        <f>ROUND(АТС!D42*$D$791*$D$792/100,2)</f>
        <v>0</v>
      </c>
      <c r="E1538" s="11">
        <f>ROUND(АТС!$D42*$E$791*$E$792/100,2)</f>
        <v>0</v>
      </c>
      <c r="F1538" s="11">
        <f>ROUND(АТС!$D42*$F$791*$F$792/100,2)</f>
        <v>0</v>
      </c>
      <c r="G1538" s="11">
        <f>ROUND(АТС!$D42*$G$791*$G$792/100,2)</f>
        <v>0</v>
      </c>
    </row>
    <row r="1539" spans="1:7" x14ac:dyDescent="0.25">
      <c r="A1539" s="251"/>
      <c r="B1539" s="122">
        <f>B$43+ROUND(C1539/24,5)</f>
        <v>42552.083330000001</v>
      </c>
      <c r="C1539" s="125">
        <v>2</v>
      </c>
      <c r="D1539" s="11">
        <f>ROUND(АТС!D43*$D$791*$D$792/100,2)</f>
        <v>0</v>
      </c>
      <c r="E1539" s="11">
        <f>ROUND(АТС!$D43*$E$791*$E$792/100,2)</f>
        <v>0</v>
      </c>
      <c r="F1539" s="11">
        <f>ROUND(АТС!$D43*$F$791*$F$792/100,2)</f>
        <v>0</v>
      </c>
      <c r="G1539" s="11">
        <f>ROUND(АТС!$D43*$G$791*$G$792/100,2)</f>
        <v>0</v>
      </c>
    </row>
    <row r="1540" spans="1:7" x14ac:dyDescent="0.25">
      <c r="A1540" s="251"/>
      <c r="B1540" s="124">
        <f t="shared" ref="B1540:B1560" si="23">B$43+ROUND(C1540/24,5)</f>
        <v>42552.125</v>
      </c>
      <c r="C1540" s="125">
        <v>3</v>
      </c>
      <c r="D1540" s="11">
        <f>ROUND(АТС!D44*$D$791*$D$792/100,2)</f>
        <v>0.91</v>
      </c>
      <c r="E1540" s="11">
        <f>ROUND(АТС!$D44*$E$791*$E$792/100,2)</f>
        <v>0.83</v>
      </c>
      <c r="F1540" s="11">
        <f>ROUND(АТС!$D44*$F$791*$F$792/100,2)</f>
        <v>0.56999999999999995</v>
      </c>
      <c r="G1540" s="11">
        <f>ROUND(АТС!$D44*$G$791*$G$792/100,2)</f>
        <v>0.33</v>
      </c>
    </row>
    <row r="1541" spans="1:7" x14ac:dyDescent="0.25">
      <c r="A1541" s="251"/>
      <c r="B1541" s="122">
        <f t="shared" si="23"/>
        <v>42552.166669999999</v>
      </c>
      <c r="C1541" s="125">
        <v>4</v>
      </c>
      <c r="D1541" s="11">
        <f>ROUND(АТС!D45*$D$791*$D$792/100,2)</f>
        <v>0</v>
      </c>
      <c r="E1541" s="11">
        <f>ROUND(АТС!$D45*$E$791*$E$792/100,2)</f>
        <v>0</v>
      </c>
      <c r="F1541" s="11">
        <f>ROUND(АТС!$D45*$F$791*$F$792/100,2)</f>
        <v>0</v>
      </c>
      <c r="G1541" s="11">
        <f>ROUND(АТС!$D45*$G$791*$G$792/100,2)</f>
        <v>0</v>
      </c>
    </row>
    <row r="1542" spans="1:7" x14ac:dyDescent="0.25">
      <c r="A1542" s="251"/>
      <c r="B1542" s="124">
        <f t="shared" si="23"/>
        <v>42552.208330000001</v>
      </c>
      <c r="C1542" s="125">
        <v>5</v>
      </c>
      <c r="D1542" s="11">
        <f>ROUND(АТС!D46*$D$791*$D$792/100,2)</f>
        <v>6.9</v>
      </c>
      <c r="E1542" s="11">
        <f>ROUND(АТС!$D46*$E$791*$E$792/100,2)</f>
        <v>6.34</v>
      </c>
      <c r="F1542" s="11">
        <f>ROUND(АТС!$D46*$F$791*$F$792/100,2)</f>
        <v>4.3099999999999996</v>
      </c>
      <c r="G1542" s="11">
        <f>ROUND(АТС!$D46*$G$791*$G$792/100,2)</f>
        <v>2.5299999999999998</v>
      </c>
    </row>
    <row r="1543" spans="1:7" x14ac:dyDescent="0.25">
      <c r="A1543" s="251"/>
      <c r="B1543" s="122">
        <f t="shared" si="23"/>
        <v>42552.25</v>
      </c>
      <c r="C1543" s="125">
        <v>6</v>
      </c>
      <c r="D1543" s="11">
        <f>ROUND(АТС!D47*$D$791*$D$792/100,2)</f>
        <v>4.6900000000000004</v>
      </c>
      <c r="E1543" s="11">
        <f>ROUND(АТС!$D47*$E$791*$E$792/100,2)</f>
        <v>4.3099999999999996</v>
      </c>
      <c r="F1543" s="11">
        <f>ROUND(АТС!$D47*$F$791*$F$792/100,2)</f>
        <v>2.93</v>
      </c>
      <c r="G1543" s="11">
        <f>ROUND(АТС!$D47*$G$791*$G$792/100,2)</f>
        <v>1.72</v>
      </c>
    </row>
    <row r="1544" spans="1:7" x14ac:dyDescent="0.25">
      <c r="A1544" s="251"/>
      <c r="B1544" s="124">
        <f t="shared" si="23"/>
        <v>42552.291669999999</v>
      </c>
      <c r="C1544" s="125">
        <v>7</v>
      </c>
      <c r="D1544" s="11">
        <f>ROUND(АТС!D48*$D$791*$D$792/100,2)</f>
        <v>9.24</v>
      </c>
      <c r="E1544" s="11">
        <f>ROUND(АТС!$D48*$E$791*$E$792/100,2)</f>
        <v>8.49</v>
      </c>
      <c r="F1544" s="11">
        <f>ROUND(АТС!$D48*$F$791*$F$792/100,2)</f>
        <v>5.78</v>
      </c>
      <c r="G1544" s="11">
        <f>ROUND(АТС!$D48*$G$791*$G$792/100,2)</f>
        <v>3.38</v>
      </c>
    </row>
    <row r="1545" spans="1:7" x14ac:dyDescent="0.25">
      <c r="A1545" s="251"/>
      <c r="B1545" s="122">
        <f t="shared" si="23"/>
        <v>42552.333330000001</v>
      </c>
      <c r="C1545" s="125">
        <v>8</v>
      </c>
      <c r="D1545" s="11">
        <f>ROUND(АТС!D49*$D$791*$D$792/100,2)</f>
        <v>20.41</v>
      </c>
      <c r="E1545" s="11">
        <f>ROUND(АТС!$D49*$E$791*$E$792/100,2)</f>
        <v>18.760000000000002</v>
      </c>
      <c r="F1545" s="11">
        <f>ROUND(АТС!$D49*$F$791*$F$792/100,2)</f>
        <v>12.77</v>
      </c>
      <c r="G1545" s="11">
        <f>ROUND(АТС!$D49*$G$791*$G$792/100,2)</f>
        <v>7.48</v>
      </c>
    </row>
    <row r="1546" spans="1:7" x14ac:dyDescent="0.25">
      <c r="A1546" s="251"/>
      <c r="B1546" s="124">
        <f t="shared" si="23"/>
        <v>42552.375</v>
      </c>
      <c r="C1546" s="125">
        <v>9</v>
      </c>
      <c r="D1546" s="11">
        <f>ROUND(АТС!D50*$D$791*$D$792/100,2)</f>
        <v>8.19</v>
      </c>
      <c r="E1546" s="11">
        <f>ROUND(АТС!$D50*$E$791*$E$792/100,2)</f>
        <v>7.53</v>
      </c>
      <c r="F1546" s="11">
        <f>ROUND(АТС!$D50*$F$791*$F$792/100,2)</f>
        <v>5.12</v>
      </c>
      <c r="G1546" s="11">
        <f>ROUND(АТС!$D50*$G$791*$G$792/100,2)</f>
        <v>3</v>
      </c>
    </row>
    <row r="1547" spans="1:7" x14ac:dyDescent="0.25">
      <c r="A1547" s="251"/>
      <c r="B1547" s="122">
        <f t="shared" si="23"/>
        <v>42552.416669999999</v>
      </c>
      <c r="C1547" s="125">
        <v>10</v>
      </c>
      <c r="D1547" s="11">
        <f>ROUND(АТС!D51*$D$791*$D$792/100,2)</f>
        <v>6.02</v>
      </c>
      <c r="E1547" s="11">
        <f>ROUND(АТС!$D51*$E$791*$E$792/100,2)</f>
        <v>5.54</v>
      </c>
      <c r="F1547" s="11">
        <f>ROUND(АТС!$D51*$F$791*$F$792/100,2)</f>
        <v>3.77</v>
      </c>
      <c r="G1547" s="11">
        <f>ROUND(АТС!$D51*$G$791*$G$792/100,2)</f>
        <v>2.21</v>
      </c>
    </row>
    <row r="1548" spans="1:7" x14ac:dyDescent="0.25">
      <c r="A1548" s="251"/>
      <c r="B1548" s="124">
        <f t="shared" si="23"/>
        <v>42552.458330000001</v>
      </c>
      <c r="C1548" s="125">
        <v>11</v>
      </c>
      <c r="D1548" s="11">
        <f>ROUND(АТС!D52*$D$791*$D$792/100,2)</f>
        <v>5.0199999999999996</v>
      </c>
      <c r="E1548" s="11">
        <f>ROUND(АТС!$D52*$E$791*$E$792/100,2)</f>
        <v>4.6100000000000003</v>
      </c>
      <c r="F1548" s="11">
        <f>ROUND(АТС!$D52*$F$791*$F$792/100,2)</f>
        <v>3.14</v>
      </c>
      <c r="G1548" s="11">
        <f>ROUND(АТС!$D52*$G$791*$G$792/100,2)</f>
        <v>1.84</v>
      </c>
    </row>
    <row r="1549" spans="1:7" x14ac:dyDescent="0.25">
      <c r="A1549" s="251"/>
      <c r="B1549" s="122">
        <f t="shared" si="23"/>
        <v>42552.5</v>
      </c>
      <c r="C1549" s="125">
        <v>12</v>
      </c>
      <c r="D1549" s="11">
        <f>ROUND(АТС!D53*$D$791*$D$792/100,2)</f>
        <v>0</v>
      </c>
      <c r="E1549" s="11">
        <f>ROUND(АТС!$D53*$E$791*$E$792/100,2)</f>
        <v>0</v>
      </c>
      <c r="F1549" s="11">
        <f>ROUND(АТС!$D53*$F$791*$F$792/100,2)</f>
        <v>0</v>
      </c>
      <c r="G1549" s="11">
        <f>ROUND(АТС!$D53*$G$791*$G$792/100,2)</f>
        <v>0</v>
      </c>
    </row>
    <row r="1550" spans="1:7" x14ac:dyDescent="0.25">
      <c r="A1550" s="251"/>
      <c r="B1550" s="124">
        <f t="shared" si="23"/>
        <v>42552.541669999999</v>
      </c>
      <c r="C1550" s="125">
        <v>13</v>
      </c>
      <c r="D1550" s="11">
        <f>ROUND(АТС!D54*$D$791*$D$792/100,2)</f>
        <v>0</v>
      </c>
      <c r="E1550" s="11">
        <f>ROUND(АТС!$D54*$E$791*$E$792/100,2)</f>
        <v>0</v>
      </c>
      <c r="F1550" s="11">
        <f>ROUND(АТС!$D54*$F$791*$F$792/100,2)</f>
        <v>0</v>
      </c>
      <c r="G1550" s="11">
        <f>ROUND(АТС!$D54*$G$791*$G$792/100,2)</f>
        <v>0</v>
      </c>
    </row>
    <row r="1551" spans="1:7" x14ac:dyDescent="0.25">
      <c r="A1551" s="251"/>
      <c r="B1551" s="122">
        <f t="shared" si="23"/>
        <v>42552.583330000001</v>
      </c>
      <c r="C1551" s="125">
        <v>14</v>
      </c>
      <c r="D1551" s="11">
        <f>ROUND(АТС!D55*$D$791*$D$792/100,2)</f>
        <v>0</v>
      </c>
      <c r="E1551" s="11">
        <f>ROUND(АТС!$D55*$E$791*$E$792/100,2)</f>
        <v>0</v>
      </c>
      <c r="F1551" s="11">
        <f>ROUND(АТС!$D55*$F$791*$F$792/100,2)</f>
        <v>0</v>
      </c>
      <c r="G1551" s="11">
        <f>ROUND(АТС!$D55*$G$791*$G$792/100,2)</f>
        <v>0</v>
      </c>
    </row>
    <row r="1552" spans="1:7" x14ac:dyDescent="0.25">
      <c r="A1552" s="251"/>
      <c r="B1552" s="124">
        <f t="shared" si="23"/>
        <v>42552.625</v>
      </c>
      <c r="C1552" s="125">
        <v>15</v>
      </c>
      <c r="D1552" s="11">
        <f>ROUND(АТС!D56*$D$791*$D$792/100,2)</f>
        <v>0</v>
      </c>
      <c r="E1552" s="11">
        <f>ROUND(АТС!$D56*$E$791*$E$792/100,2)</f>
        <v>0</v>
      </c>
      <c r="F1552" s="11">
        <f>ROUND(АТС!$D56*$F$791*$F$792/100,2)</f>
        <v>0</v>
      </c>
      <c r="G1552" s="11">
        <f>ROUND(АТС!$D56*$G$791*$G$792/100,2)</f>
        <v>0</v>
      </c>
    </row>
    <row r="1553" spans="1:7" x14ac:dyDescent="0.25">
      <c r="A1553" s="251"/>
      <c r="B1553" s="122">
        <f t="shared" si="23"/>
        <v>42552.666669999999</v>
      </c>
      <c r="C1553" s="125">
        <v>16</v>
      </c>
      <c r="D1553" s="11">
        <f>ROUND(АТС!D57*$D$791*$D$792/100,2)</f>
        <v>0</v>
      </c>
      <c r="E1553" s="11">
        <f>ROUND(АТС!$D57*$E$791*$E$792/100,2)</f>
        <v>0</v>
      </c>
      <c r="F1553" s="11">
        <f>ROUND(АТС!$D57*$F$791*$F$792/100,2)</f>
        <v>0</v>
      </c>
      <c r="G1553" s="11">
        <f>ROUND(АТС!$D57*$G$791*$G$792/100,2)</f>
        <v>0</v>
      </c>
    </row>
    <row r="1554" spans="1:7" x14ac:dyDescent="0.25">
      <c r="A1554" s="251"/>
      <c r="B1554" s="124">
        <f t="shared" si="23"/>
        <v>42552.708330000001</v>
      </c>
      <c r="C1554" s="125">
        <v>17</v>
      </c>
      <c r="D1554" s="11">
        <f>ROUND(АТС!D58*$D$791*$D$792/100,2)</f>
        <v>0</v>
      </c>
      <c r="E1554" s="11">
        <f>ROUND(АТС!$D58*$E$791*$E$792/100,2)</f>
        <v>0</v>
      </c>
      <c r="F1554" s="11">
        <f>ROUND(АТС!$D58*$F$791*$F$792/100,2)</f>
        <v>0</v>
      </c>
      <c r="G1554" s="11">
        <f>ROUND(АТС!$D58*$G$791*$G$792/100,2)</f>
        <v>0</v>
      </c>
    </row>
    <row r="1555" spans="1:7" x14ac:dyDescent="0.25">
      <c r="A1555" s="251"/>
      <c r="B1555" s="122">
        <f t="shared" si="23"/>
        <v>42552.75</v>
      </c>
      <c r="C1555" s="125">
        <v>18</v>
      </c>
      <c r="D1555" s="11">
        <f>ROUND(АТС!D59*$D$791*$D$792/100,2)</f>
        <v>0</v>
      </c>
      <c r="E1555" s="11">
        <f>ROUND(АТС!$D59*$E$791*$E$792/100,2)</f>
        <v>0</v>
      </c>
      <c r="F1555" s="11">
        <f>ROUND(АТС!$D59*$F$791*$F$792/100,2)</f>
        <v>0</v>
      </c>
      <c r="G1555" s="11">
        <f>ROUND(АТС!$D59*$G$791*$G$792/100,2)</f>
        <v>0</v>
      </c>
    </row>
    <row r="1556" spans="1:7" x14ac:dyDescent="0.25">
      <c r="A1556" s="251"/>
      <c r="B1556" s="124">
        <f t="shared" si="23"/>
        <v>42552.791669999999</v>
      </c>
      <c r="C1556" s="125">
        <v>19</v>
      </c>
      <c r="D1556" s="11">
        <f>ROUND(АТС!D60*$D$791*$D$792/100,2)</f>
        <v>0</v>
      </c>
      <c r="E1556" s="11">
        <f>ROUND(АТС!$D60*$E$791*$E$792/100,2)</f>
        <v>0</v>
      </c>
      <c r="F1556" s="11">
        <f>ROUND(АТС!$D60*$F$791*$F$792/100,2)</f>
        <v>0</v>
      </c>
      <c r="G1556" s="11">
        <f>ROUND(АТС!$D60*$G$791*$G$792/100,2)</f>
        <v>0</v>
      </c>
    </row>
    <row r="1557" spans="1:7" x14ac:dyDescent="0.25">
      <c r="A1557" s="251"/>
      <c r="B1557" s="122">
        <f t="shared" si="23"/>
        <v>42552.833330000001</v>
      </c>
      <c r="C1557" s="125">
        <v>20</v>
      </c>
      <c r="D1557" s="11">
        <f>ROUND(АТС!D61*$D$791*$D$792/100,2)</f>
        <v>0</v>
      </c>
      <c r="E1557" s="11">
        <f>ROUND(АТС!$D61*$E$791*$E$792/100,2)</f>
        <v>0</v>
      </c>
      <c r="F1557" s="11">
        <f>ROUND(АТС!$D61*$F$791*$F$792/100,2)</f>
        <v>0</v>
      </c>
      <c r="G1557" s="11">
        <f>ROUND(АТС!$D61*$G$791*$G$792/100,2)</f>
        <v>0</v>
      </c>
    </row>
    <row r="1558" spans="1:7" x14ac:dyDescent="0.25">
      <c r="A1558" s="251"/>
      <c r="B1558" s="124">
        <f t="shared" si="23"/>
        <v>42552.875</v>
      </c>
      <c r="C1558" s="125">
        <v>21</v>
      </c>
      <c r="D1558" s="11">
        <f>ROUND(АТС!D62*$D$791*$D$792/100,2)</f>
        <v>0</v>
      </c>
      <c r="E1558" s="11">
        <f>ROUND(АТС!$D62*$E$791*$E$792/100,2)</f>
        <v>0</v>
      </c>
      <c r="F1558" s="11">
        <f>ROUND(АТС!$D62*$F$791*$F$792/100,2)</f>
        <v>0</v>
      </c>
      <c r="G1558" s="11">
        <f>ROUND(АТС!$D62*$G$791*$G$792/100,2)</f>
        <v>0</v>
      </c>
    </row>
    <row r="1559" spans="1:7" x14ac:dyDescent="0.25">
      <c r="A1559" s="251"/>
      <c r="B1559" s="122">
        <f t="shared" si="23"/>
        <v>42552.916669999999</v>
      </c>
      <c r="C1559" s="125">
        <v>22</v>
      </c>
      <c r="D1559" s="11">
        <f>ROUND(АТС!D63*$D$791*$D$792/100,2)</f>
        <v>0</v>
      </c>
      <c r="E1559" s="11">
        <f>ROUND(АТС!$D63*$E$791*$E$792/100,2)</f>
        <v>0</v>
      </c>
      <c r="F1559" s="11">
        <f>ROUND(АТС!$D63*$F$791*$F$792/100,2)</f>
        <v>0</v>
      </c>
      <c r="G1559" s="11">
        <f>ROUND(АТС!$D63*$G$791*$G$792/100,2)</f>
        <v>0</v>
      </c>
    </row>
    <row r="1560" spans="1:7" x14ac:dyDescent="0.25">
      <c r="A1560" s="251"/>
      <c r="B1560" s="124">
        <f t="shared" si="23"/>
        <v>42552.958330000001</v>
      </c>
      <c r="C1560" s="125">
        <v>23</v>
      </c>
      <c r="D1560" s="11">
        <f>ROUND(АТС!D64*$D$791*$D$792/100,2)</f>
        <v>0</v>
      </c>
      <c r="E1560" s="11">
        <f>ROUND(АТС!$D64*$E$791*$E$792/100,2)</f>
        <v>0</v>
      </c>
      <c r="F1560" s="11">
        <f>ROUND(АТС!$D64*$F$791*$F$792/100,2)</f>
        <v>0</v>
      </c>
      <c r="G1560" s="11">
        <f>ROUND(АТС!$D64*$G$791*$G$792/100,2)</f>
        <v>0</v>
      </c>
    </row>
    <row r="1561" spans="1:7" x14ac:dyDescent="0.25">
      <c r="A1561" s="251"/>
      <c r="B1561" s="122">
        <f>B1537+1</f>
        <v>42553</v>
      </c>
      <c r="C1561" s="125">
        <v>0</v>
      </c>
      <c r="D1561" s="11">
        <f>ROUND(АТС!D65*$D$791*$D$792/100,2)</f>
        <v>0</v>
      </c>
      <c r="E1561" s="11">
        <f>ROUND(АТС!$D65*$E$791*$E$792/100,2)</f>
        <v>0</v>
      </c>
      <c r="F1561" s="11">
        <f>ROUND(АТС!$D65*$F$791*$F$792/100,2)</f>
        <v>0</v>
      </c>
      <c r="G1561" s="11">
        <f>ROUND(АТС!$D65*$G$791*$G$792/100,2)</f>
        <v>0</v>
      </c>
    </row>
    <row r="1562" spans="1:7" x14ac:dyDescent="0.25">
      <c r="A1562" s="251"/>
      <c r="B1562" s="124">
        <f t="shared" ref="B1562:B1625" si="24">B1538+1</f>
        <v>42553.041669999999</v>
      </c>
      <c r="C1562" s="125">
        <v>1</v>
      </c>
      <c r="D1562" s="11">
        <f>ROUND(АТС!D66*$D$791*$D$792/100,2)</f>
        <v>0</v>
      </c>
      <c r="E1562" s="11">
        <f>ROUND(АТС!$D66*$E$791*$E$792/100,2)</f>
        <v>0</v>
      </c>
      <c r="F1562" s="11">
        <f>ROUND(АТС!$D66*$F$791*$F$792/100,2)</f>
        <v>0</v>
      </c>
      <c r="G1562" s="11">
        <f>ROUND(АТС!$D66*$G$791*$G$792/100,2)</f>
        <v>0</v>
      </c>
    </row>
    <row r="1563" spans="1:7" x14ac:dyDescent="0.25">
      <c r="A1563" s="251"/>
      <c r="B1563" s="122">
        <f t="shared" si="24"/>
        <v>42553.083330000001</v>
      </c>
      <c r="C1563" s="125">
        <v>2</v>
      </c>
      <c r="D1563" s="11">
        <f>ROUND(АТС!D67*$D$791*$D$792/100,2)</f>
        <v>0</v>
      </c>
      <c r="E1563" s="11">
        <f>ROUND(АТС!$D67*$E$791*$E$792/100,2)</f>
        <v>0</v>
      </c>
      <c r="F1563" s="11">
        <f>ROUND(АТС!$D67*$F$791*$F$792/100,2)</f>
        <v>0</v>
      </c>
      <c r="G1563" s="11">
        <f>ROUND(АТС!$D67*$G$791*$G$792/100,2)</f>
        <v>0</v>
      </c>
    </row>
    <row r="1564" spans="1:7" x14ac:dyDescent="0.25">
      <c r="A1564" s="251"/>
      <c r="B1564" s="124">
        <f t="shared" si="24"/>
        <v>42553.125</v>
      </c>
      <c r="C1564" s="125">
        <v>3</v>
      </c>
      <c r="D1564" s="11">
        <f>ROUND(АТС!D68*$D$791*$D$792/100,2)</f>
        <v>0</v>
      </c>
      <c r="E1564" s="11">
        <f>ROUND(АТС!$D68*$E$791*$E$792/100,2)</f>
        <v>0</v>
      </c>
      <c r="F1564" s="11">
        <f>ROUND(АТС!$D68*$F$791*$F$792/100,2)</f>
        <v>0</v>
      </c>
      <c r="G1564" s="11">
        <f>ROUND(АТС!$D68*$G$791*$G$792/100,2)</f>
        <v>0</v>
      </c>
    </row>
    <row r="1565" spans="1:7" x14ac:dyDescent="0.25">
      <c r="A1565" s="251"/>
      <c r="B1565" s="122">
        <f t="shared" si="24"/>
        <v>42553.166669999999</v>
      </c>
      <c r="C1565" s="125">
        <v>4</v>
      </c>
      <c r="D1565" s="11">
        <f>ROUND(АТС!D69*$D$791*$D$792/100,2)</f>
        <v>0</v>
      </c>
      <c r="E1565" s="11">
        <f>ROUND(АТС!$D69*$E$791*$E$792/100,2)</f>
        <v>0</v>
      </c>
      <c r="F1565" s="11">
        <f>ROUND(АТС!$D69*$F$791*$F$792/100,2)</f>
        <v>0</v>
      </c>
      <c r="G1565" s="11">
        <f>ROUND(АТС!$D69*$G$791*$G$792/100,2)</f>
        <v>0</v>
      </c>
    </row>
    <row r="1566" spans="1:7" x14ac:dyDescent="0.25">
      <c r="A1566" s="251"/>
      <c r="B1566" s="124">
        <f t="shared" si="24"/>
        <v>42553.208330000001</v>
      </c>
      <c r="C1566" s="125">
        <v>5</v>
      </c>
      <c r="D1566" s="11">
        <f>ROUND(АТС!D70*$D$791*$D$792/100,2)</f>
        <v>24.37</v>
      </c>
      <c r="E1566" s="11">
        <f>ROUND(АТС!$D70*$E$791*$E$792/100,2)</f>
        <v>22.4</v>
      </c>
      <c r="F1566" s="11">
        <f>ROUND(АТС!$D70*$F$791*$F$792/100,2)</f>
        <v>15.25</v>
      </c>
      <c r="G1566" s="11">
        <f>ROUND(АТС!$D70*$G$791*$G$792/100,2)</f>
        <v>8.93</v>
      </c>
    </row>
    <row r="1567" spans="1:7" x14ac:dyDescent="0.25">
      <c r="A1567" s="251"/>
      <c r="B1567" s="122">
        <f t="shared" si="24"/>
        <v>42553.25</v>
      </c>
      <c r="C1567" s="125">
        <v>6</v>
      </c>
      <c r="D1567" s="11">
        <f>ROUND(АТС!D71*$D$791*$D$792/100,2)</f>
        <v>0</v>
      </c>
      <c r="E1567" s="11">
        <f>ROUND(АТС!$D71*$E$791*$E$792/100,2)</f>
        <v>0</v>
      </c>
      <c r="F1567" s="11">
        <f>ROUND(АТС!$D71*$F$791*$F$792/100,2)</f>
        <v>0</v>
      </c>
      <c r="G1567" s="11">
        <f>ROUND(АТС!$D71*$G$791*$G$792/100,2)</f>
        <v>0</v>
      </c>
    </row>
    <row r="1568" spans="1:7" x14ac:dyDescent="0.25">
      <c r="A1568" s="251"/>
      <c r="B1568" s="124">
        <f t="shared" si="24"/>
        <v>42553.291669999999</v>
      </c>
      <c r="C1568" s="125">
        <v>7</v>
      </c>
      <c r="D1568" s="11">
        <f>ROUND(АТС!D72*$D$791*$D$792/100,2)</f>
        <v>0</v>
      </c>
      <c r="E1568" s="11">
        <f>ROUND(АТС!$D72*$E$791*$E$792/100,2)</f>
        <v>0</v>
      </c>
      <c r="F1568" s="11">
        <f>ROUND(АТС!$D72*$F$791*$F$792/100,2)</f>
        <v>0</v>
      </c>
      <c r="G1568" s="11">
        <f>ROUND(АТС!$D72*$G$791*$G$792/100,2)</f>
        <v>0</v>
      </c>
    </row>
    <row r="1569" spans="1:7" x14ac:dyDescent="0.25">
      <c r="A1569" s="251"/>
      <c r="B1569" s="122">
        <f t="shared" si="24"/>
        <v>42553.333330000001</v>
      </c>
      <c r="C1569" s="125">
        <v>8</v>
      </c>
      <c r="D1569" s="11">
        <f>ROUND(АТС!D73*$D$791*$D$792/100,2)</f>
        <v>2.1</v>
      </c>
      <c r="E1569" s="11">
        <f>ROUND(АТС!$D73*$E$791*$E$792/100,2)</f>
        <v>1.93</v>
      </c>
      <c r="F1569" s="11">
        <f>ROUND(АТС!$D73*$F$791*$F$792/100,2)</f>
        <v>1.31</v>
      </c>
      <c r="G1569" s="11">
        <f>ROUND(АТС!$D73*$G$791*$G$792/100,2)</f>
        <v>0.77</v>
      </c>
    </row>
    <row r="1570" spans="1:7" x14ac:dyDescent="0.25">
      <c r="A1570" s="251"/>
      <c r="B1570" s="124">
        <f t="shared" si="24"/>
        <v>42553.375</v>
      </c>
      <c r="C1570" s="125">
        <v>9</v>
      </c>
      <c r="D1570" s="11">
        <f>ROUND(АТС!D74*$D$791*$D$792/100,2)</f>
        <v>0</v>
      </c>
      <c r="E1570" s="11">
        <f>ROUND(АТС!$D74*$E$791*$E$792/100,2)</f>
        <v>0</v>
      </c>
      <c r="F1570" s="11">
        <f>ROUND(АТС!$D74*$F$791*$F$792/100,2)</f>
        <v>0</v>
      </c>
      <c r="G1570" s="11">
        <f>ROUND(АТС!$D74*$G$791*$G$792/100,2)</f>
        <v>0</v>
      </c>
    </row>
    <row r="1571" spans="1:7" x14ac:dyDescent="0.25">
      <c r="A1571" s="251"/>
      <c r="B1571" s="122">
        <f t="shared" si="24"/>
        <v>42553.416669999999</v>
      </c>
      <c r="C1571" s="125">
        <v>10</v>
      </c>
      <c r="D1571" s="11">
        <f>ROUND(АТС!D75*$D$791*$D$792/100,2)</f>
        <v>0</v>
      </c>
      <c r="E1571" s="11">
        <f>ROUND(АТС!$D75*$E$791*$E$792/100,2)</f>
        <v>0</v>
      </c>
      <c r="F1571" s="11">
        <f>ROUND(АТС!$D75*$F$791*$F$792/100,2)</f>
        <v>0</v>
      </c>
      <c r="G1571" s="11">
        <f>ROUND(АТС!$D75*$G$791*$G$792/100,2)</f>
        <v>0</v>
      </c>
    </row>
    <row r="1572" spans="1:7" x14ac:dyDescent="0.25">
      <c r="A1572" s="251"/>
      <c r="B1572" s="124">
        <f t="shared" si="24"/>
        <v>42553.458330000001</v>
      </c>
      <c r="C1572" s="125">
        <v>11</v>
      </c>
      <c r="D1572" s="11">
        <f>ROUND(АТС!D76*$D$791*$D$792/100,2)</f>
        <v>0</v>
      </c>
      <c r="E1572" s="11">
        <f>ROUND(АТС!$D76*$E$791*$E$792/100,2)</f>
        <v>0</v>
      </c>
      <c r="F1572" s="11">
        <f>ROUND(АТС!$D76*$F$791*$F$792/100,2)</f>
        <v>0</v>
      </c>
      <c r="G1572" s="11">
        <f>ROUND(АТС!$D76*$G$791*$G$792/100,2)</f>
        <v>0</v>
      </c>
    </row>
    <row r="1573" spans="1:7" x14ac:dyDescent="0.25">
      <c r="A1573" s="251"/>
      <c r="B1573" s="122">
        <f t="shared" si="24"/>
        <v>42553.5</v>
      </c>
      <c r="C1573" s="125">
        <v>12</v>
      </c>
      <c r="D1573" s="11">
        <f>ROUND(АТС!D77*$D$791*$D$792/100,2)</f>
        <v>0</v>
      </c>
      <c r="E1573" s="11">
        <f>ROUND(АТС!$D77*$E$791*$E$792/100,2)</f>
        <v>0</v>
      </c>
      <c r="F1573" s="11">
        <f>ROUND(АТС!$D77*$F$791*$F$792/100,2)</f>
        <v>0</v>
      </c>
      <c r="G1573" s="11">
        <f>ROUND(АТС!$D77*$G$791*$G$792/100,2)</f>
        <v>0</v>
      </c>
    </row>
    <row r="1574" spans="1:7" x14ac:dyDescent="0.25">
      <c r="A1574" s="251"/>
      <c r="B1574" s="124">
        <f t="shared" si="24"/>
        <v>42553.541669999999</v>
      </c>
      <c r="C1574" s="125">
        <v>13</v>
      </c>
      <c r="D1574" s="11">
        <f>ROUND(АТС!D78*$D$791*$D$792/100,2)</f>
        <v>0</v>
      </c>
      <c r="E1574" s="11">
        <f>ROUND(АТС!$D78*$E$791*$E$792/100,2)</f>
        <v>0</v>
      </c>
      <c r="F1574" s="11">
        <f>ROUND(АТС!$D78*$F$791*$F$792/100,2)</f>
        <v>0</v>
      </c>
      <c r="G1574" s="11">
        <f>ROUND(АТС!$D78*$G$791*$G$792/100,2)</f>
        <v>0</v>
      </c>
    </row>
    <row r="1575" spans="1:7" x14ac:dyDescent="0.25">
      <c r="A1575" s="251"/>
      <c r="B1575" s="122">
        <f t="shared" si="24"/>
        <v>42553.583330000001</v>
      </c>
      <c r="C1575" s="125">
        <v>14</v>
      </c>
      <c r="D1575" s="11">
        <f>ROUND(АТС!D79*$D$791*$D$792/100,2)</f>
        <v>0</v>
      </c>
      <c r="E1575" s="11">
        <f>ROUND(АТС!$D79*$E$791*$E$792/100,2)</f>
        <v>0</v>
      </c>
      <c r="F1575" s="11">
        <f>ROUND(АТС!$D79*$F$791*$F$792/100,2)</f>
        <v>0</v>
      </c>
      <c r="G1575" s="11">
        <f>ROUND(АТС!$D79*$G$791*$G$792/100,2)</f>
        <v>0</v>
      </c>
    </row>
    <row r="1576" spans="1:7" x14ac:dyDescent="0.25">
      <c r="A1576" s="251"/>
      <c r="B1576" s="124">
        <f t="shared" si="24"/>
        <v>42553.625</v>
      </c>
      <c r="C1576" s="125">
        <v>15</v>
      </c>
      <c r="D1576" s="11">
        <f>ROUND(АТС!D80*$D$791*$D$792/100,2)</f>
        <v>0</v>
      </c>
      <c r="E1576" s="11">
        <f>ROUND(АТС!$D80*$E$791*$E$792/100,2)</f>
        <v>0</v>
      </c>
      <c r="F1576" s="11">
        <f>ROUND(АТС!$D80*$F$791*$F$792/100,2)</f>
        <v>0</v>
      </c>
      <c r="G1576" s="11">
        <f>ROUND(АТС!$D80*$G$791*$G$792/100,2)</f>
        <v>0</v>
      </c>
    </row>
    <row r="1577" spans="1:7" x14ac:dyDescent="0.25">
      <c r="A1577" s="251"/>
      <c r="B1577" s="122">
        <f t="shared" si="24"/>
        <v>42553.666669999999</v>
      </c>
      <c r="C1577" s="125">
        <v>16</v>
      </c>
      <c r="D1577" s="11">
        <f>ROUND(АТС!D81*$D$791*$D$792/100,2)</f>
        <v>0</v>
      </c>
      <c r="E1577" s="11">
        <f>ROUND(АТС!$D81*$E$791*$E$792/100,2)</f>
        <v>0</v>
      </c>
      <c r="F1577" s="11">
        <f>ROUND(АТС!$D81*$F$791*$F$792/100,2)</f>
        <v>0</v>
      </c>
      <c r="G1577" s="11">
        <f>ROUND(АТС!$D81*$G$791*$G$792/100,2)</f>
        <v>0</v>
      </c>
    </row>
    <row r="1578" spans="1:7" x14ac:dyDescent="0.25">
      <c r="A1578" s="251"/>
      <c r="B1578" s="124">
        <f t="shared" si="24"/>
        <v>42553.708330000001</v>
      </c>
      <c r="C1578" s="125">
        <v>17</v>
      </c>
      <c r="D1578" s="11">
        <f>ROUND(АТС!D82*$D$791*$D$792/100,2)</f>
        <v>0</v>
      </c>
      <c r="E1578" s="11">
        <f>ROUND(АТС!$D82*$E$791*$E$792/100,2)</f>
        <v>0</v>
      </c>
      <c r="F1578" s="11">
        <f>ROUND(АТС!$D82*$F$791*$F$792/100,2)</f>
        <v>0</v>
      </c>
      <c r="G1578" s="11">
        <f>ROUND(АТС!$D82*$G$791*$G$792/100,2)</f>
        <v>0</v>
      </c>
    </row>
    <row r="1579" spans="1:7" x14ac:dyDescent="0.25">
      <c r="A1579" s="251"/>
      <c r="B1579" s="122">
        <f t="shared" si="24"/>
        <v>42553.75</v>
      </c>
      <c r="C1579" s="125">
        <v>18</v>
      </c>
      <c r="D1579" s="11">
        <f>ROUND(АТС!D83*$D$791*$D$792/100,2)</f>
        <v>0</v>
      </c>
      <c r="E1579" s="11">
        <f>ROUND(АТС!$D83*$E$791*$E$792/100,2)</f>
        <v>0</v>
      </c>
      <c r="F1579" s="11">
        <f>ROUND(АТС!$D83*$F$791*$F$792/100,2)</f>
        <v>0</v>
      </c>
      <c r="G1579" s="11">
        <f>ROUND(АТС!$D83*$G$791*$G$792/100,2)</f>
        <v>0</v>
      </c>
    </row>
    <row r="1580" spans="1:7" x14ac:dyDescent="0.25">
      <c r="A1580" s="251"/>
      <c r="B1580" s="124">
        <f t="shared" si="24"/>
        <v>42553.791669999999</v>
      </c>
      <c r="C1580" s="125">
        <v>19</v>
      </c>
      <c r="D1580" s="11">
        <f>ROUND(АТС!D84*$D$791*$D$792/100,2)</f>
        <v>0</v>
      </c>
      <c r="E1580" s="11">
        <f>ROUND(АТС!$D84*$E$791*$E$792/100,2)</f>
        <v>0</v>
      </c>
      <c r="F1580" s="11">
        <f>ROUND(АТС!$D84*$F$791*$F$792/100,2)</f>
        <v>0</v>
      </c>
      <c r="G1580" s="11">
        <f>ROUND(АТС!$D84*$G$791*$G$792/100,2)</f>
        <v>0</v>
      </c>
    </row>
    <row r="1581" spans="1:7" x14ac:dyDescent="0.25">
      <c r="A1581" s="251"/>
      <c r="B1581" s="122">
        <f t="shared" si="24"/>
        <v>42553.833330000001</v>
      </c>
      <c r="C1581" s="125">
        <v>20</v>
      </c>
      <c r="D1581" s="11">
        <f>ROUND(АТС!D85*$D$791*$D$792/100,2)</f>
        <v>0</v>
      </c>
      <c r="E1581" s="11">
        <f>ROUND(АТС!$D85*$E$791*$E$792/100,2)</f>
        <v>0</v>
      </c>
      <c r="F1581" s="11">
        <f>ROUND(АТС!$D85*$F$791*$F$792/100,2)</f>
        <v>0</v>
      </c>
      <c r="G1581" s="11">
        <f>ROUND(АТС!$D85*$G$791*$G$792/100,2)</f>
        <v>0</v>
      </c>
    </row>
    <row r="1582" spans="1:7" x14ac:dyDescent="0.25">
      <c r="A1582" s="251"/>
      <c r="B1582" s="124">
        <f t="shared" si="24"/>
        <v>42553.875</v>
      </c>
      <c r="C1582" s="125">
        <v>21</v>
      </c>
      <c r="D1582" s="11">
        <f>ROUND(АТС!D86*$D$791*$D$792/100,2)</f>
        <v>0</v>
      </c>
      <c r="E1582" s="11">
        <f>ROUND(АТС!$D86*$E$791*$E$792/100,2)</f>
        <v>0</v>
      </c>
      <c r="F1582" s="11">
        <f>ROUND(АТС!$D86*$F$791*$F$792/100,2)</f>
        <v>0</v>
      </c>
      <c r="G1582" s="11">
        <f>ROUND(АТС!$D86*$G$791*$G$792/100,2)</f>
        <v>0</v>
      </c>
    </row>
    <row r="1583" spans="1:7" x14ac:dyDescent="0.25">
      <c r="A1583" s="251"/>
      <c r="B1583" s="122">
        <f t="shared" si="24"/>
        <v>42553.916669999999</v>
      </c>
      <c r="C1583" s="125">
        <v>22</v>
      </c>
      <c r="D1583" s="11">
        <f>ROUND(АТС!D87*$D$791*$D$792/100,2)</f>
        <v>0</v>
      </c>
      <c r="E1583" s="11">
        <f>ROUND(АТС!$D87*$E$791*$E$792/100,2)</f>
        <v>0</v>
      </c>
      <c r="F1583" s="11">
        <f>ROUND(АТС!$D87*$F$791*$F$792/100,2)</f>
        <v>0</v>
      </c>
      <c r="G1583" s="11">
        <f>ROUND(АТС!$D87*$G$791*$G$792/100,2)</f>
        <v>0</v>
      </c>
    </row>
    <row r="1584" spans="1:7" x14ac:dyDescent="0.25">
      <c r="A1584" s="251"/>
      <c r="B1584" s="124">
        <f t="shared" si="24"/>
        <v>42553.958330000001</v>
      </c>
      <c r="C1584" s="125">
        <v>23</v>
      </c>
      <c r="D1584" s="11">
        <f>ROUND(АТС!D88*$D$791*$D$792/100,2)</f>
        <v>0</v>
      </c>
      <c r="E1584" s="11">
        <f>ROUND(АТС!$D88*$E$791*$E$792/100,2)</f>
        <v>0</v>
      </c>
      <c r="F1584" s="11">
        <f>ROUND(АТС!$D88*$F$791*$F$792/100,2)</f>
        <v>0</v>
      </c>
      <c r="G1584" s="11">
        <f>ROUND(АТС!$D88*$G$791*$G$792/100,2)</f>
        <v>0</v>
      </c>
    </row>
    <row r="1585" spans="1:7" x14ac:dyDescent="0.25">
      <c r="A1585" s="251"/>
      <c r="B1585" s="122">
        <f t="shared" si="24"/>
        <v>42554</v>
      </c>
      <c r="C1585" s="125">
        <v>0</v>
      </c>
      <c r="D1585" s="11">
        <f>ROUND(АТС!D89*$D$791*$D$792/100,2)</f>
        <v>0</v>
      </c>
      <c r="E1585" s="11">
        <f>ROUND(АТС!$D89*$E$791*$E$792/100,2)</f>
        <v>0</v>
      </c>
      <c r="F1585" s="11">
        <f>ROUND(АТС!$D89*$F$791*$F$792/100,2)</f>
        <v>0</v>
      </c>
      <c r="G1585" s="11">
        <f>ROUND(АТС!$D89*$G$791*$G$792/100,2)</f>
        <v>0</v>
      </c>
    </row>
    <row r="1586" spans="1:7" x14ac:dyDescent="0.25">
      <c r="A1586" s="251"/>
      <c r="B1586" s="124">
        <f t="shared" si="24"/>
        <v>42554.041669999999</v>
      </c>
      <c r="C1586" s="125">
        <v>1</v>
      </c>
      <c r="D1586" s="11">
        <f>ROUND(АТС!D90*$D$791*$D$792/100,2)</f>
        <v>0</v>
      </c>
      <c r="E1586" s="11">
        <f>ROUND(АТС!$D90*$E$791*$E$792/100,2)</f>
        <v>0</v>
      </c>
      <c r="F1586" s="11">
        <f>ROUND(АТС!$D90*$F$791*$F$792/100,2)</f>
        <v>0</v>
      </c>
      <c r="G1586" s="11">
        <f>ROUND(АТС!$D90*$G$791*$G$792/100,2)</f>
        <v>0</v>
      </c>
    </row>
    <row r="1587" spans="1:7" x14ac:dyDescent="0.25">
      <c r="A1587" s="251"/>
      <c r="B1587" s="122">
        <f t="shared" si="24"/>
        <v>42554.083330000001</v>
      </c>
      <c r="C1587" s="125">
        <v>2</v>
      </c>
      <c r="D1587" s="11">
        <f>ROUND(АТС!D91*$D$791*$D$792/100,2)</f>
        <v>0</v>
      </c>
      <c r="E1587" s="11">
        <f>ROUND(АТС!$D91*$E$791*$E$792/100,2)</f>
        <v>0</v>
      </c>
      <c r="F1587" s="11">
        <f>ROUND(АТС!$D91*$F$791*$F$792/100,2)</f>
        <v>0</v>
      </c>
      <c r="G1587" s="11">
        <f>ROUND(АТС!$D91*$G$791*$G$792/100,2)</f>
        <v>0</v>
      </c>
    </row>
    <row r="1588" spans="1:7" x14ac:dyDescent="0.25">
      <c r="A1588" s="251"/>
      <c r="B1588" s="124">
        <f t="shared" si="24"/>
        <v>42554.125</v>
      </c>
      <c r="C1588" s="125">
        <v>3</v>
      </c>
      <c r="D1588" s="11">
        <f>ROUND(АТС!D92*$D$791*$D$792/100,2)</f>
        <v>0</v>
      </c>
      <c r="E1588" s="11">
        <f>ROUND(АТС!$D92*$E$791*$E$792/100,2)</f>
        <v>0</v>
      </c>
      <c r="F1588" s="11">
        <f>ROUND(АТС!$D92*$F$791*$F$792/100,2)</f>
        <v>0</v>
      </c>
      <c r="G1588" s="11">
        <f>ROUND(АТС!$D92*$G$791*$G$792/100,2)</f>
        <v>0</v>
      </c>
    </row>
    <row r="1589" spans="1:7" x14ac:dyDescent="0.25">
      <c r="A1589" s="251"/>
      <c r="B1589" s="122">
        <f t="shared" si="24"/>
        <v>42554.166669999999</v>
      </c>
      <c r="C1589" s="125">
        <v>4</v>
      </c>
      <c r="D1589" s="11">
        <f>ROUND(АТС!D93*$D$791*$D$792/100,2)</f>
        <v>0</v>
      </c>
      <c r="E1589" s="11">
        <f>ROUND(АТС!$D93*$E$791*$E$792/100,2)</f>
        <v>0</v>
      </c>
      <c r="F1589" s="11">
        <f>ROUND(АТС!$D93*$F$791*$F$792/100,2)</f>
        <v>0</v>
      </c>
      <c r="G1589" s="11">
        <f>ROUND(АТС!$D93*$G$791*$G$792/100,2)</f>
        <v>0</v>
      </c>
    </row>
    <row r="1590" spans="1:7" x14ac:dyDescent="0.25">
      <c r="A1590" s="251"/>
      <c r="B1590" s="124">
        <f t="shared" si="24"/>
        <v>42554.208330000001</v>
      </c>
      <c r="C1590" s="125">
        <v>5</v>
      </c>
      <c r="D1590" s="11">
        <f>ROUND(АТС!D94*$D$791*$D$792/100,2)</f>
        <v>109.47</v>
      </c>
      <c r="E1590" s="11">
        <f>ROUND(АТС!$D94*$E$791*$E$792/100,2)</f>
        <v>100.6</v>
      </c>
      <c r="F1590" s="11">
        <f>ROUND(АТС!$D94*$F$791*$F$792/100,2)</f>
        <v>68.5</v>
      </c>
      <c r="G1590" s="11">
        <f>ROUND(АТС!$D94*$G$791*$G$792/100,2)</f>
        <v>40.1</v>
      </c>
    </row>
    <row r="1591" spans="1:7" x14ac:dyDescent="0.25">
      <c r="A1591" s="251"/>
      <c r="B1591" s="122">
        <f t="shared" si="24"/>
        <v>42554.25</v>
      </c>
      <c r="C1591" s="125">
        <v>6</v>
      </c>
      <c r="D1591" s="11">
        <f>ROUND(АТС!D95*$D$791*$D$792/100,2)</f>
        <v>0</v>
      </c>
      <c r="E1591" s="11">
        <f>ROUND(АТС!$D95*$E$791*$E$792/100,2)</f>
        <v>0</v>
      </c>
      <c r="F1591" s="11">
        <f>ROUND(АТС!$D95*$F$791*$F$792/100,2)</f>
        <v>0</v>
      </c>
      <c r="G1591" s="11">
        <f>ROUND(АТС!$D95*$G$791*$G$792/100,2)</f>
        <v>0</v>
      </c>
    </row>
    <row r="1592" spans="1:7" x14ac:dyDescent="0.25">
      <c r="A1592" s="251"/>
      <c r="B1592" s="124">
        <f t="shared" si="24"/>
        <v>42554.291669999999</v>
      </c>
      <c r="C1592" s="125">
        <v>7</v>
      </c>
      <c r="D1592" s="11">
        <f>ROUND(АТС!D96*$D$791*$D$792/100,2)</f>
        <v>5.16</v>
      </c>
      <c r="E1592" s="11">
        <f>ROUND(АТС!$D96*$E$791*$E$792/100,2)</f>
        <v>4.74</v>
      </c>
      <c r="F1592" s="11">
        <f>ROUND(АТС!$D96*$F$791*$F$792/100,2)</f>
        <v>3.23</v>
      </c>
      <c r="G1592" s="11">
        <f>ROUND(АТС!$D96*$G$791*$G$792/100,2)</f>
        <v>1.89</v>
      </c>
    </row>
    <row r="1593" spans="1:7" x14ac:dyDescent="0.25">
      <c r="A1593" s="251"/>
      <c r="B1593" s="122">
        <f t="shared" si="24"/>
        <v>42554.333330000001</v>
      </c>
      <c r="C1593" s="125">
        <v>8</v>
      </c>
      <c r="D1593" s="11">
        <f>ROUND(АТС!D97*$D$791*$D$792/100,2)</f>
        <v>0</v>
      </c>
      <c r="E1593" s="11">
        <f>ROUND(АТС!$D97*$E$791*$E$792/100,2)</f>
        <v>0</v>
      </c>
      <c r="F1593" s="11">
        <f>ROUND(АТС!$D97*$F$791*$F$792/100,2)</f>
        <v>0</v>
      </c>
      <c r="G1593" s="11">
        <f>ROUND(АТС!$D97*$G$791*$G$792/100,2)</f>
        <v>0</v>
      </c>
    </row>
    <row r="1594" spans="1:7" x14ac:dyDescent="0.25">
      <c r="A1594" s="251"/>
      <c r="B1594" s="124">
        <f t="shared" si="24"/>
        <v>42554.375</v>
      </c>
      <c r="C1594" s="125">
        <v>9</v>
      </c>
      <c r="D1594" s="11">
        <f>ROUND(АТС!D98*$D$791*$D$792/100,2)</f>
        <v>1.34</v>
      </c>
      <c r="E1594" s="11">
        <f>ROUND(АТС!$D98*$E$791*$E$792/100,2)</f>
        <v>1.23</v>
      </c>
      <c r="F1594" s="11">
        <f>ROUND(АТС!$D98*$F$791*$F$792/100,2)</f>
        <v>0.84</v>
      </c>
      <c r="G1594" s="11">
        <f>ROUND(АТС!$D98*$G$791*$G$792/100,2)</f>
        <v>0.49</v>
      </c>
    </row>
    <row r="1595" spans="1:7" x14ac:dyDescent="0.25">
      <c r="A1595" s="251"/>
      <c r="B1595" s="122">
        <f t="shared" si="24"/>
        <v>42554.416669999999</v>
      </c>
      <c r="C1595" s="125">
        <v>10</v>
      </c>
      <c r="D1595" s="11">
        <f>ROUND(АТС!D99*$D$791*$D$792/100,2)</f>
        <v>0</v>
      </c>
      <c r="E1595" s="11">
        <f>ROUND(АТС!$D99*$E$791*$E$792/100,2)</f>
        <v>0</v>
      </c>
      <c r="F1595" s="11">
        <f>ROUND(АТС!$D99*$F$791*$F$792/100,2)</f>
        <v>0</v>
      </c>
      <c r="G1595" s="11">
        <f>ROUND(АТС!$D99*$G$791*$G$792/100,2)</f>
        <v>0</v>
      </c>
    </row>
    <row r="1596" spans="1:7" x14ac:dyDescent="0.25">
      <c r="A1596" s="251"/>
      <c r="B1596" s="124">
        <f t="shared" si="24"/>
        <v>42554.458330000001</v>
      </c>
      <c r="C1596" s="125">
        <v>11</v>
      </c>
      <c r="D1596" s="11">
        <f>ROUND(АТС!D100*$D$791*$D$792/100,2)</f>
        <v>0</v>
      </c>
      <c r="E1596" s="11">
        <f>ROUND(АТС!$D100*$E$791*$E$792/100,2)</f>
        <v>0</v>
      </c>
      <c r="F1596" s="11">
        <f>ROUND(АТС!$D100*$F$791*$F$792/100,2)</f>
        <v>0</v>
      </c>
      <c r="G1596" s="11">
        <f>ROUND(АТС!$D100*$G$791*$G$792/100,2)</f>
        <v>0</v>
      </c>
    </row>
    <row r="1597" spans="1:7" x14ac:dyDescent="0.25">
      <c r="A1597" s="251"/>
      <c r="B1597" s="122">
        <f t="shared" si="24"/>
        <v>42554.5</v>
      </c>
      <c r="C1597" s="125">
        <v>12</v>
      </c>
      <c r="D1597" s="11">
        <f>ROUND(АТС!D101*$D$791*$D$792/100,2)</f>
        <v>0</v>
      </c>
      <c r="E1597" s="11">
        <f>ROUND(АТС!$D101*$E$791*$E$792/100,2)</f>
        <v>0</v>
      </c>
      <c r="F1597" s="11">
        <f>ROUND(АТС!$D101*$F$791*$F$792/100,2)</f>
        <v>0</v>
      </c>
      <c r="G1597" s="11">
        <f>ROUND(АТС!$D101*$G$791*$G$792/100,2)</f>
        <v>0</v>
      </c>
    </row>
    <row r="1598" spans="1:7" x14ac:dyDescent="0.25">
      <c r="A1598" s="251"/>
      <c r="B1598" s="124">
        <f t="shared" si="24"/>
        <v>42554.541669999999</v>
      </c>
      <c r="C1598" s="125">
        <v>13</v>
      </c>
      <c r="D1598" s="11">
        <f>ROUND(АТС!D102*$D$791*$D$792/100,2)</f>
        <v>0</v>
      </c>
      <c r="E1598" s="11">
        <f>ROUND(АТС!$D102*$E$791*$E$792/100,2)</f>
        <v>0</v>
      </c>
      <c r="F1598" s="11">
        <f>ROUND(АТС!$D102*$F$791*$F$792/100,2)</f>
        <v>0</v>
      </c>
      <c r="G1598" s="11">
        <f>ROUND(АТС!$D102*$G$791*$G$792/100,2)</f>
        <v>0</v>
      </c>
    </row>
    <row r="1599" spans="1:7" x14ac:dyDescent="0.25">
      <c r="A1599" s="251"/>
      <c r="B1599" s="122">
        <f t="shared" si="24"/>
        <v>42554.583330000001</v>
      </c>
      <c r="C1599" s="125">
        <v>14</v>
      </c>
      <c r="D1599" s="11">
        <f>ROUND(АТС!D103*$D$791*$D$792/100,2)</f>
        <v>0</v>
      </c>
      <c r="E1599" s="11">
        <f>ROUND(АТС!$D103*$E$791*$E$792/100,2)</f>
        <v>0</v>
      </c>
      <c r="F1599" s="11">
        <f>ROUND(АТС!$D103*$F$791*$F$792/100,2)</f>
        <v>0</v>
      </c>
      <c r="G1599" s="11">
        <f>ROUND(АТС!$D103*$G$791*$G$792/100,2)</f>
        <v>0</v>
      </c>
    </row>
    <row r="1600" spans="1:7" x14ac:dyDescent="0.25">
      <c r="A1600" s="251"/>
      <c r="B1600" s="124">
        <f t="shared" si="24"/>
        <v>42554.625</v>
      </c>
      <c r="C1600" s="125">
        <v>15</v>
      </c>
      <c r="D1600" s="11">
        <f>ROUND(АТС!D104*$D$791*$D$792/100,2)</f>
        <v>0</v>
      </c>
      <c r="E1600" s="11">
        <f>ROUND(АТС!$D104*$E$791*$E$792/100,2)</f>
        <v>0</v>
      </c>
      <c r="F1600" s="11">
        <f>ROUND(АТС!$D104*$F$791*$F$792/100,2)</f>
        <v>0</v>
      </c>
      <c r="G1600" s="11">
        <f>ROUND(АТС!$D104*$G$791*$G$792/100,2)</f>
        <v>0</v>
      </c>
    </row>
    <row r="1601" spans="1:7" x14ac:dyDescent="0.25">
      <c r="A1601" s="251"/>
      <c r="B1601" s="122">
        <f t="shared" si="24"/>
        <v>42554.666669999999</v>
      </c>
      <c r="C1601" s="125">
        <v>16</v>
      </c>
      <c r="D1601" s="11">
        <f>ROUND(АТС!D105*$D$791*$D$792/100,2)</f>
        <v>0</v>
      </c>
      <c r="E1601" s="11">
        <f>ROUND(АТС!$D105*$E$791*$E$792/100,2)</f>
        <v>0</v>
      </c>
      <c r="F1601" s="11">
        <f>ROUND(АТС!$D105*$F$791*$F$792/100,2)</f>
        <v>0</v>
      </c>
      <c r="G1601" s="11">
        <f>ROUND(АТС!$D105*$G$791*$G$792/100,2)</f>
        <v>0</v>
      </c>
    </row>
    <row r="1602" spans="1:7" x14ac:dyDescent="0.25">
      <c r="A1602" s="251"/>
      <c r="B1602" s="124">
        <f t="shared" si="24"/>
        <v>42554.708330000001</v>
      </c>
      <c r="C1602" s="125">
        <v>17</v>
      </c>
      <c r="D1602" s="11">
        <f>ROUND(АТС!D106*$D$791*$D$792/100,2)</f>
        <v>0</v>
      </c>
      <c r="E1602" s="11">
        <f>ROUND(АТС!$D106*$E$791*$E$792/100,2)</f>
        <v>0</v>
      </c>
      <c r="F1602" s="11">
        <f>ROUND(АТС!$D106*$F$791*$F$792/100,2)</f>
        <v>0</v>
      </c>
      <c r="G1602" s="11">
        <f>ROUND(АТС!$D106*$G$791*$G$792/100,2)</f>
        <v>0</v>
      </c>
    </row>
    <row r="1603" spans="1:7" x14ac:dyDescent="0.25">
      <c r="A1603" s="251"/>
      <c r="B1603" s="122">
        <f t="shared" si="24"/>
        <v>42554.75</v>
      </c>
      <c r="C1603" s="125">
        <v>18</v>
      </c>
      <c r="D1603" s="11">
        <f>ROUND(АТС!D107*$D$791*$D$792/100,2)</f>
        <v>0</v>
      </c>
      <c r="E1603" s="11">
        <f>ROUND(АТС!$D107*$E$791*$E$792/100,2)</f>
        <v>0</v>
      </c>
      <c r="F1603" s="11">
        <f>ROUND(АТС!$D107*$F$791*$F$792/100,2)</f>
        <v>0</v>
      </c>
      <c r="G1603" s="11">
        <f>ROUND(АТС!$D107*$G$791*$G$792/100,2)</f>
        <v>0</v>
      </c>
    </row>
    <row r="1604" spans="1:7" x14ac:dyDescent="0.25">
      <c r="A1604" s="251"/>
      <c r="B1604" s="124">
        <f t="shared" si="24"/>
        <v>42554.791669999999</v>
      </c>
      <c r="C1604" s="125">
        <v>19</v>
      </c>
      <c r="D1604" s="11">
        <f>ROUND(АТС!D108*$D$791*$D$792/100,2)</f>
        <v>0</v>
      </c>
      <c r="E1604" s="11">
        <f>ROUND(АТС!$D108*$E$791*$E$792/100,2)</f>
        <v>0</v>
      </c>
      <c r="F1604" s="11">
        <f>ROUND(АТС!$D108*$F$791*$F$792/100,2)</f>
        <v>0</v>
      </c>
      <c r="G1604" s="11">
        <f>ROUND(АТС!$D108*$G$791*$G$792/100,2)</f>
        <v>0</v>
      </c>
    </row>
    <row r="1605" spans="1:7" x14ac:dyDescent="0.25">
      <c r="A1605" s="251"/>
      <c r="B1605" s="122">
        <f t="shared" si="24"/>
        <v>42554.833330000001</v>
      </c>
      <c r="C1605" s="125">
        <v>20</v>
      </c>
      <c r="D1605" s="11">
        <f>ROUND(АТС!D109*$D$791*$D$792/100,2)</f>
        <v>0</v>
      </c>
      <c r="E1605" s="11">
        <f>ROUND(АТС!$D109*$E$791*$E$792/100,2)</f>
        <v>0</v>
      </c>
      <c r="F1605" s="11">
        <f>ROUND(АТС!$D109*$F$791*$F$792/100,2)</f>
        <v>0</v>
      </c>
      <c r="G1605" s="11">
        <f>ROUND(АТС!$D109*$G$791*$G$792/100,2)</f>
        <v>0</v>
      </c>
    </row>
    <row r="1606" spans="1:7" x14ac:dyDescent="0.25">
      <c r="A1606" s="251"/>
      <c r="B1606" s="124">
        <f t="shared" si="24"/>
        <v>42554.875</v>
      </c>
      <c r="C1606" s="125">
        <v>21</v>
      </c>
      <c r="D1606" s="11">
        <f>ROUND(АТС!D110*$D$791*$D$792/100,2)</f>
        <v>0</v>
      </c>
      <c r="E1606" s="11">
        <f>ROUND(АТС!$D110*$E$791*$E$792/100,2)</f>
        <v>0</v>
      </c>
      <c r="F1606" s="11">
        <f>ROUND(АТС!$D110*$F$791*$F$792/100,2)</f>
        <v>0</v>
      </c>
      <c r="G1606" s="11">
        <f>ROUND(АТС!$D110*$G$791*$G$792/100,2)</f>
        <v>0</v>
      </c>
    </row>
    <row r="1607" spans="1:7" x14ac:dyDescent="0.25">
      <c r="A1607" s="251"/>
      <c r="B1607" s="122">
        <f t="shared" si="24"/>
        <v>42554.916669999999</v>
      </c>
      <c r="C1607" s="125">
        <v>22</v>
      </c>
      <c r="D1607" s="11">
        <f>ROUND(АТС!D111*$D$791*$D$792/100,2)</f>
        <v>0</v>
      </c>
      <c r="E1607" s="11">
        <f>ROUND(АТС!$D111*$E$791*$E$792/100,2)</f>
        <v>0</v>
      </c>
      <c r="F1607" s="11">
        <f>ROUND(АТС!$D111*$F$791*$F$792/100,2)</f>
        <v>0</v>
      </c>
      <c r="G1607" s="11">
        <f>ROUND(АТС!$D111*$G$791*$G$792/100,2)</f>
        <v>0</v>
      </c>
    </row>
    <row r="1608" spans="1:7" x14ac:dyDescent="0.25">
      <c r="A1608" s="251"/>
      <c r="B1608" s="124">
        <f t="shared" si="24"/>
        <v>42554.958330000001</v>
      </c>
      <c r="C1608" s="125">
        <v>23</v>
      </c>
      <c r="D1608" s="11">
        <f>ROUND(АТС!D112*$D$791*$D$792/100,2)</f>
        <v>0</v>
      </c>
      <c r="E1608" s="11">
        <f>ROUND(АТС!$D112*$E$791*$E$792/100,2)</f>
        <v>0</v>
      </c>
      <c r="F1608" s="11">
        <f>ROUND(АТС!$D112*$F$791*$F$792/100,2)</f>
        <v>0</v>
      </c>
      <c r="G1608" s="11">
        <f>ROUND(АТС!$D112*$G$791*$G$792/100,2)</f>
        <v>0</v>
      </c>
    </row>
    <row r="1609" spans="1:7" x14ac:dyDescent="0.25">
      <c r="A1609" s="251"/>
      <c r="B1609" s="122">
        <f t="shared" si="24"/>
        <v>42555</v>
      </c>
      <c r="C1609" s="125">
        <v>0</v>
      </c>
      <c r="D1609" s="11">
        <f>ROUND(АТС!D113*$D$791*$D$792/100,2)</f>
        <v>1.35</v>
      </c>
      <c r="E1609" s="11">
        <f>ROUND(АТС!$D113*$E$791*$E$792/100,2)</f>
        <v>1.24</v>
      </c>
      <c r="F1609" s="11">
        <f>ROUND(АТС!$D113*$F$791*$F$792/100,2)</f>
        <v>0.84</v>
      </c>
      <c r="G1609" s="11">
        <f>ROUND(АТС!$D113*$G$791*$G$792/100,2)</f>
        <v>0.49</v>
      </c>
    </row>
    <row r="1610" spans="1:7" x14ac:dyDescent="0.25">
      <c r="A1610" s="251"/>
      <c r="B1610" s="124">
        <f t="shared" si="24"/>
        <v>42555.041669999999</v>
      </c>
      <c r="C1610" s="125">
        <v>1</v>
      </c>
      <c r="D1610" s="11">
        <f>ROUND(АТС!D114*$D$791*$D$792/100,2)</f>
        <v>4.7</v>
      </c>
      <c r="E1610" s="11">
        <f>ROUND(АТС!$D114*$E$791*$E$792/100,2)</f>
        <v>4.32</v>
      </c>
      <c r="F1610" s="11">
        <f>ROUND(АТС!$D114*$F$791*$F$792/100,2)</f>
        <v>2.94</v>
      </c>
      <c r="G1610" s="11">
        <f>ROUND(АТС!$D114*$G$791*$G$792/100,2)</f>
        <v>1.72</v>
      </c>
    </row>
    <row r="1611" spans="1:7" x14ac:dyDescent="0.25">
      <c r="A1611" s="251"/>
      <c r="B1611" s="122">
        <f t="shared" si="24"/>
        <v>42555.083330000001</v>
      </c>
      <c r="C1611" s="125">
        <v>2</v>
      </c>
      <c r="D1611" s="11">
        <f>ROUND(АТС!D115*$D$791*$D$792/100,2)</f>
        <v>0</v>
      </c>
      <c r="E1611" s="11">
        <f>ROUND(АТС!$D115*$E$791*$E$792/100,2)</f>
        <v>0</v>
      </c>
      <c r="F1611" s="11">
        <f>ROUND(АТС!$D115*$F$791*$F$792/100,2)</f>
        <v>0</v>
      </c>
      <c r="G1611" s="11">
        <f>ROUND(АТС!$D115*$G$791*$G$792/100,2)</f>
        <v>0</v>
      </c>
    </row>
    <row r="1612" spans="1:7" x14ac:dyDescent="0.25">
      <c r="A1612" s="251"/>
      <c r="B1612" s="124">
        <f t="shared" si="24"/>
        <v>42555.125</v>
      </c>
      <c r="C1612" s="125">
        <v>3</v>
      </c>
      <c r="D1612" s="11">
        <f>ROUND(АТС!D116*$D$791*$D$792/100,2)</f>
        <v>0</v>
      </c>
      <c r="E1612" s="11">
        <f>ROUND(АТС!$D116*$E$791*$E$792/100,2)</f>
        <v>0</v>
      </c>
      <c r="F1612" s="11">
        <f>ROUND(АТС!$D116*$F$791*$F$792/100,2)</f>
        <v>0</v>
      </c>
      <c r="G1612" s="11">
        <f>ROUND(АТС!$D116*$G$791*$G$792/100,2)</f>
        <v>0</v>
      </c>
    </row>
    <row r="1613" spans="1:7" x14ac:dyDescent="0.25">
      <c r="A1613" s="251"/>
      <c r="B1613" s="122">
        <f t="shared" si="24"/>
        <v>42555.166669999999</v>
      </c>
      <c r="C1613" s="125">
        <v>4</v>
      </c>
      <c r="D1613" s="11">
        <f>ROUND(АТС!D117*$D$791*$D$792/100,2)</f>
        <v>0</v>
      </c>
      <c r="E1613" s="11">
        <f>ROUND(АТС!$D117*$E$791*$E$792/100,2)</f>
        <v>0</v>
      </c>
      <c r="F1613" s="11">
        <f>ROUND(АТС!$D117*$F$791*$F$792/100,2)</f>
        <v>0</v>
      </c>
      <c r="G1613" s="11">
        <f>ROUND(АТС!$D117*$G$791*$G$792/100,2)</f>
        <v>0</v>
      </c>
    </row>
    <row r="1614" spans="1:7" x14ac:dyDescent="0.25">
      <c r="A1614" s="251"/>
      <c r="B1614" s="124">
        <f t="shared" si="24"/>
        <v>42555.208330000001</v>
      </c>
      <c r="C1614" s="125">
        <v>5</v>
      </c>
      <c r="D1614" s="11">
        <f>ROUND(АТС!D118*$D$791*$D$792/100,2)</f>
        <v>0</v>
      </c>
      <c r="E1614" s="11">
        <f>ROUND(АТС!$D118*$E$791*$E$792/100,2)</f>
        <v>0</v>
      </c>
      <c r="F1614" s="11">
        <f>ROUND(АТС!$D118*$F$791*$F$792/100,2)</f>
        <v>0</v>
      </c>
      <c r="G1614" s="11">
        <f>ROUND(АТС!$D118*$G$791*$G$792/100,2)</f>
        <v>0</v>
      </c>
    </row>
    <row r="1615" spans="1:7" x14ac:dyDescent="0.25">
      <c r="A1615" s="251"/>
      <c r="B1615" s="122">
        <f t="shared" si="24"/>
        <v>42555.25</v>
      </c>
      <c r="C1615" s="125">
        <v>6</v>
      </c>
      <c r="D1615" s="11">
        <f>ROUND(АТС!D119*$D$791*$D$792/100,2)</f>
        <v>9.3800000000000008</v>
      </c>
      <c r="E1615" s="11">
        <f>ROUND(АТС!$D119*$E$791*$E$792/100,2)</f>
        <v>8.6199999999999992</v>
      </c>
      <c r="F1615" s="11">
        <f>ROUND(АТС!$D119*$F$791*$F$792/100,2)</f>
        <v>5.87</v>
      </c>
      <c r="G1615" s="11">
        <f>ROUND(АТС!$D119*$G$791*$G$792/100,2)</f>
        <v>3.44</v>
      </c>
    </row>
    <row r="1616" spans="1:7" x14ac:dyDescent="0.25">
      <c r="A1616" s="251"/>
      <c r="B1616" s="124">
        <f t="shared" si="24"/>
        <v>42555.291669999999</v>
      </c>
      <c r="C1616" s="125">
        <v>7</v>
      </c>
      <c r="D1616" s="11">
        <f>ROUND(АТС!D120*$D$791*$D$792/100,2)</f>
        <v>12.03</v>
      </c>
      <c r="E1616" s="11">
        <f>ROUND(АТС!$D120*$E$791*$E$792/100,2)</f>
        <v>11.05</v>
      </c>
      <c r="F1616" s="11">
        <f>ROUND(АТС!$D120*$F$791*$F$792/100,2)</f>
        <v>7.53</v>
      </c>
      <c r="G1616" s="11">
        <f>ROUND(АТС!$D120*$G$791*$G$792/100,2)</f>
        <v>4.41</v>
      </c>
    </row>
    <row r="1617" spans="1:7" x14ac:dyDescent="0.25">
      <c r="A1617" s="251"/>
      <c r="B1617" s="122">
        <f t="shared" si="24"/>
        <v>42555.333330000001</v>
      </c>
      <c r="C1617" s="125">
        <v>8</v>
      </c>
      <c r="D1617" s="11">
        <f>ROUND(АТС!D121*$D$791*$D$792/100,2)</f>
        <v>0</v>
      </c>
      <c r="E1617" s="11">
        <f>ROUND(АТС!$D121*$E$791*$E$792/100,2)</f>
        <v>0</v>
      </c>
      <c r="F1617" s="11">
        <f>ROUND(АТС!$D121*$F$791*$F$792/100,2)</f>
        <v>0</v>
      </c>
      <c r="G1617" s="11">
        <f>ROUND(АТС!$D121*$G$791*$G$792/100,2)</f>
        <v>0</v>
      </c>
    </row>
    <row r="1618" spans="1:7" x14ac:dyDescent="0.25">
      <c r="A1618" s="251"/>
      <c r="B1618" s="124">
        <f t="shared" si="24"/>
        <v>42555.375</v>
      </c>
      <c r="C1618" s="125">
        <v>9</v>
      </c>
      <c r="D1618" s="11">
        <f>ROUND(АТС!D122*$D$791*$D$792/100,2)</f>
        <v>0</v>
      </c>
      <c r="E1618" s="11">
        <f>ROUND(АТС!$D122*$E$791*$E$792/100,2)</f>
        <v>0</v>
      </c>
      <c r="F1618" s="11">
        <f>ROUND(АТС!$D122*$F$791*$F$792/100,2)</f>
        <v>0</v>
      </c>
      <c r="G1618" s="11">
        <f>ROUND(АТС!$D122*$G$791*$G$792/100,2)</f>
        <v>0</v>
      </c>
    </row>
    <row r="1619" spans="1:7" x14ac:dyDescent="0.25">
      <c r="A1619" s="251"/>
      <c r="B1619" s="122">
        <f t="shared" si="24"/>
        <v>42555.416669999999</v>
      </c>
      <c r="C1619" s="125">
        <v>10</v>
      </c>
      <c r="D1619" s="11">
        <f>ROUND(АТС!D123*$D$791*$D$792/100,2)</f>
        <v>38.58</v>
      </c>
      <c r="E1619" s="11">
        <f>ROUND(АТС!$D123*$E$791*$E$792/100,2)</f>
        <v>35.450000000000003</v>
      </c>
      <c r="F1619" s="11">
        <f>ROUND(АТС!$D123*$F$791*$F$792/100,2)</f>
        <v>24.14</v>
      </c>
      <c r="G1619" s="11">
        <f>ROUND(АТС!$D123*$G$791*$G$792/100,2)</f>
        <v>14.13</v>
      </c>
    </row>
    <row r="1620" spans="1:7" x14ac:dyDescent="0.25">
      <c r="A1620" s="251"/>
      <c r="B1620" s="124">
        <f t="shared" si="24"/>
        <v>42555.458330000001</v>
      </c>
      <c r="C1620" s="125">
        <v>11</v>
      </c>
      <c r="D1620" s="11">
        <f>ROUND(АТС!D124*$D$791*$D$792/100,2)</f>
        <v>12.93</v>
      </c>
      <c r="E1620" s="11">
        <f>ROUND(АТС!$D124*$E$791*$E$792/100,2)</f>
        <v>11.88</v>
      </c>
      <c r="F1620" s="11">
        <f>ROUND(АТС!$D124*$F$791*$F$792/100,2)</f>
        <v>8.09</v>
      </c>
      <c r="G1620" s="11">
        <f>ROUND(АТС!$D124*$G$791*$G$792/100,2)</f>
        <v>4.74</v>
      </c>
    </row>
    <row r="1621" spans="1:7" x14ac:dyDescent="0.25">
      <c r="A1621" s="251"/>
      <c r="B1621" s="122">
        <f t="shared" si="24"/>
        <v>42555.5</v>
      </c>
      <c r="C1621" s="125">
        <v>12</v>
      </c>
      <c r="D1621" s="11">
        <f>ROUND(АТС!D125*$D$791*$D$792/100,2)</f>
        <v>60.2</v>
      </c>
      <c r="E1621" s="11">
        <f>ROUND(АТС!$D125*$E$791*$E$792/100,2)</f>
        <v>55.32</v>
      </c>
      <c r="F1621" s="11">
        <f>ROUND(АТС!$D125*$F$791*$F$792/100,2)</f>
        <v>37.67</v>
      </c>
      <c r="G1621" s="11">
        <f>ROUND(АТС!$D125*$G$791*$G$792/100,2)</f>
        <v>22.05</v>
      </c>
    </row>
    <row r="1622" spans="1:7" x14ac:dyDescent="0.25">
      <c r="A1622" s="251"/>
      <c r="B1622" s="124">
        <f t="shared" si="24"/>
        <v>42555.541669999999</v>
      </c>
      <c r="C1622" s="125">
        <v>13</v>
      </c>
      <c r="D1622" s="11">
        <f>ROUND(АТС!D126*$D$791*$D$792/100,2)</f>
        <v>0</v>
      </c>
      <c r="E1622" s="11">
        <f>ROUND(АТС!$D126*$E$791*$E$792/100,2)</f>
        <v>0</v>
      </c>
      <c r="F1622" s="11">
        <f>ROUND(АТС!$D126*$F$791*$F$792/100,2)</f>
        <v>0</v>
      </c>
      <c r="G1622" s="11">
        <f>ROUND(АТС!$D126*$G$791*$G$792/100,2)</f>
        <v>0</v>
      </c>
    </row>
    <row r="1623" spans="1:7" x14ac:dyDescent="0.25">
      <c r="A1623" s="251"/>
      <c r="B1623" s="122">
        <f t="shared" si="24"/>
        <v>42555.583330000001</v>
      </c>
      <c r="C1623" s="125">
        <v>14</v>
      </c>
      <c r="D1623" s="11">
        <f>ROUND(АТС!D127*$D$791*$D$792/100,2)</f>
        <v>0.7</v>
      </c>
      <c r="E1623" s="11">
        <f>ROUND(АТС!$D127*$E$791*$E$792/100,2)</f>
        <v>0.64</v>
      </c>
      <c r="F1623" s="11">
        <f>ROUND(АТС!$D127*$F$791*$F$792/100,2)</f>
        <v>0.44</v>
      </c>
      <c r="G1623" s="11">
        <f>ROUND(АТС!$D127*$G$791*$G$792/100,2)</f>
        <v>0.26</v>
      </c>
    </row>
    <row r="1624" spans="1:7" x14ac:dyDescent="0.25">
      <c r="A1624" s="251"/>
      <c r="B1624" s="124">
        <f t="shared" si="24"/>
        <v>42555.625</v>
      </c>
      <c r="C1624" s="125">
        <v>15</v>
      </c>
      <c r="D1624" s="11">
        <f>ROUND(АТС!D128*$D$791*$D$792/100,2)</f>
        <v>0.2</v>
      </c>
      <c r="E1624" s="11">
        <f>ROUND(АТС!$D128*$E$791*$E$792/100,2)</f>
        <v>0.18</v>
      </c>
      <c r="F1624" s="11">
        <f>ROUND(АТС!$D128*$F$791*$F$792/100,2)</f>
        <v>0.12</v>
      </c>
      <c r="G1624" s="11">
        <f>ROUND(АТС!$D128*$G$791*$G$792/100,2)</f>
        <v>7.0000000000000007E-2</v>
      </c>
    </row>
    <row r="1625" spans="1:7" x14ac:dyDescent="0.25">
      <c r="A1625" s="251"/>
      <c r="B1625" s="122">
        <f t="shared" si="24"/>
        <v>42555.666669999999</v>
      </c>
      <c r="C1625" s="125">
        <v>16</v>
      </c>
      <c r="D1625" s="11">
        <f>ROUND(АТС!D129*$D$791*$D$792/100,2)</f>
        <v>59.19</v>
      </c>
      <c r="E1625" s="11">
        <f>ROUND(АТС!$D129*$E$791*$E$792/100,2)</f>
        <v>54.39</v>
      </c>
      <c r="F1625" s="11">
        <f>ROUND(АТС!$D129*$F$791*$F$792/100,2)</f>
        <v>37.04</v>
      </c>
      <c r="G1625" s="11">
        <f>ROUND(АТС!$D129*$G$791*$G$792/100,2)</f>
        <v>21.68</v>
      </c>
    </row>
    <row r="1626" spans="1:7" x14ac:dyDescent="0.25">
      <c r="A1626" s="251"/>
      <c r="B1626" s="124">
        <f t="shared" ref="B1626:B1689" si="25">B1602+1</f>
        <v>42555.708330000001</v>
      </c>
      <c r="C1626" s="125">
        <v>17</v>
      </c>
      <c r="D1626" s="11">
        <f>ROUND(АТС!D130*$D$791*$D$792/100,2)</f>
        <v>57.5</v>
      </c>
      <c r="E1626" s="11">
        <f>ROUND(АТС!$D130*$E$791*$E$792/100,2)</f>
        <v>52.84</v>
      </c>
      <c r="F1626" s="11">
        <f>ROUND(АТС!$D130*$F$791*$F$792/100,2)</f>
        <v>35.979999999999997</v>
      </c>
      <c r="G1626" s="11">
        <f>ROUND(АТС!$D130*$G$791*$G$792/100,2)</f>
        <v>21.06</v>
      </c>
    </row>
    <row r="1627" spans="1:7" x14ac:dyDescent="0.25">
      <c r="A1627" s="251"/>
      <c r="B1627" s="122">
        <f t="shared" si="25"/>
        <v>42555.75</v>
      </c>
      <c r="C1627" s="125">
        <v>18</v>
      </c>
      <c r="D1627" s="11">
        <f>ROUND(АТС!D131*$D$791*$D$792/100,2)</f>
        <v>57.13</v>
      </c>
      <c r="E1627" s="11">
        <f>ROUND(АТС!$D131*$E$791*$E$792/100,2)</f>
        <v>52.5</v>
      </c>
      <c r="F1627" s="11">
        <f>ROUND(АТС!$D131*$F$791*$F$792/100,2)</f>
        <v>35.75</v>
      </c>
      <c r="G1627" s="11">
        <f>ROUND(АТС!$D131*$G$791*$G$792/100,2)</f>
        <v>20.93</v>
      </c>
    </row>
    <row r="1628" spans="1:7" x14ac:dyDescent="0.25">
      <c r="A1628" s="251"/>
      <c r="B1628" s="124">
        <f t="shared" si="25"/>
        <v>42555.791669999999</v>
      </c>
      <c r="C1628" s="125">
        <v>19</v>
      </c>
      <c r="D1628" s="11">
        <f>ROUND(АТС!D132*$D$791*$D$792/100,2)</f>
        <v>46.83</v>
      </c>
      <c r="E1628" s="11">
        <f>ROUND(АТС!$D132*$E$791*$E$792/100,2)</f>
        <v>43.04</v>
      </c>
      <c r="F1628" s="11">
        <f>ROUND(АТС!$D132*$F$791*$F$792/100,2)</f>
        <v>29.31</v>
      </c>
      <c r="G1628" s="11">
        <f>ROUND(АТС!$D132*$G$791*$G$792/100,2)</f>
        <v>17.16</v>
      </c>
    </row>
    <row r="1629" spans="1:7" x14ac:dyDescent="0.25">
      <c r="A1629" s="251"/>
      <c r="B1629" s="122">
        <f t="shared" si="25"/>
        <v>42555.833330000001</v>
      </c>
      <c r="C1629" s="125">
        <v>20</v>
      </c>
      <c r="D1629" s="11">
        <f>ROUND(АТС!D133*$D$791*$D$792/100,2)</f>
        <v>39.94</v>
      </c>
      <c r="E1629" s="11">
        <f>ROUND(АТС!$D133*$E$791*$E$792/100,2)</f>
        <v>36.700000000000003</v>
      </c>
      <c r="F1629" s="11">
        <f>ROUND(АТС!$D133*$F$791*$F$792/100,2)</f>
        <v>24.99</v>
      </c>
      <c r="G1629" s="11">
        <f>ROUND(АТС!$D133*$G$791*$G$792/100,2)</f>
        <v>14.63</v>
      </c>
    </row>
    <row r="1630" spans="1:7" x14ac:dyDescent="0.25">
      <c r="A1630" s="251"/>
      <c r="B1630" s="124">
        <f t="shared" si="25"/>
        <v>42555.875</v>
      </c>
      <c r="C1630" s="125">
        <v>21</v>
      </c>
      <c r="D1630" s="11">
        <f>ROUND(АТС!D134*$D$791*$D$792/100,2)</f>
        <v>50.56</v>
      </c>
      <c r="E1630" s="11">
        <f>ROUND(АТС!$D134*$E$791*$E$792/100,2)</f>
        <v>46.46</v>
      </c>
      <c r="F1630" s="11">
        <f>ROUND(АТС!$D134*$F$791*$F$792/100,2)</f>
        <v>31.64</v>
      </c>
      <c r="G1630" s="11">
        <f>ROUND(АТС!$D134*$G$791*$G$792/100,2)</f>
        <v>18.52</v>
      </c>
    </row>
    <row r="1631" spans="1:7" x14ac:dyDescent="0.25">
      <c r="A1631" s="251"/>
      <c r="B1631" s="122">
        <f t="shared" si="25"/>
        <v>42555.916669999999</v>
      </c>
      <c r="C1631" s="125">
        <v>22</v>
      </c>
      <c r="D1631" s="11">
        <f>ROUND(АТС!D135*$D$791*$D$792/100,2)</f>
        <v>16.96</v>
      </c>
      <c r="E1631" s="11">
        <f>ROUND(АТС!$D135*$E$791*$E$792/100,2)</f>
        <v>15.59</v>
      </c>
      <c r="F1631" s="11">
        <f>ROUND(АТС!$D135*$F$791*$F$792/100,2)</f>
        <v>10.61</v>
      </c>
      <c r="G1631" s="11">
        <f>ROUND(АТС!$D135*$G$791*$G$792/100,2)</f>
        <v>6.21</v>
      </c>
    </row>
    <row r="1632" spans="1:7" x14ac:dyDescent="0.25">
      <c r="A1632" s="251"/>
      <c r="B1632" s="124">
        <f t="shared" si="25"/>
        <v>42555.958330000001</v>
      </c>
      <c r="C1632" s="125">
        <v>23</v>
      </c>
      <c r="D1632" s="11">
        <f>ROUND(АТС!D136*$D$791*$D$792/100,2)</f>
        <v>3.29</v>
      </c>
      <c r="E1632" s="11">
        <f>ROUND(АТС!$D136*$E$791*$E$792/100,2)</f>
        <v>3.03</v>
      </c>
      <c r="F1632" s="11">
        <f>ROUND(АТС!$D136*$F$791*$F$792/100,2)</f>
        <v>2.06</v>
      </c>
      <c r="G1632" s="11">
        <f>ROUND(АТС!$D136*$G$791*$G$792/100,2)</f>
        <v>1.21</v>
      </c>
    </row>
    <row r="1633" spans="1:7" x14ac:dyDescent="0.25">
      <c r="A1633" s="251"/>
      <c r="B1633" s="122">
        <f t="shared" si="25"/>
        <v>42556</v>
      </c>
      <c r="C1633" s="125">
        <v>0</v>
      </c>
      <c r="D1633" s="11">
        <f>ROUND(АТС!D137*$D$791*$D$792/100,2)</f>
        <v>0</v>
      </c>
      <c r="E1633" s="11">
        <f>ROUND(АТС!$D137*$E$791*$E$792/100,2)</f>
        <v>0</v>
      </c>
      <c r="F1633" s="11">
        <f>ROUND(АТС!$D137*$F$791*$F$792/100,2)</f>
        <v>0</v>
      </c>
      <c r="G1633" s="11">
        <f>ROUND(АТС!$D137*$G$791*$G$792/100,2)</f>
        <v>0</v>
      </c>
    </row>
    <row r="1634" spans="1:7" x14ac:dyDescent="0.25">
      <c r="A1634" s="251"/>
      <c r="B1634" s="124">
        <f t="shared" si="25"/>
        <v>42556.041669999999</v>
      </c>
      <c r="C1634" s="125">
        <v>1</v>
      </c>
      <c r="D1634" s="11">
        <f>ROUND(АТС!D138*$D$791*$D$792/100,2)</f>
        <v>0</v>
      </c>
      <c r="E1634" s="11">
        <f>ROUND(АТС!$D138*$E$791*$E$792/100,2)</f>
        <v>0</v>
      </c>
      <c r="F1634" s="11">
        <f>ROUND(АТС!$D138*$F$791*$F$792/100,2)</f>
        <v>0</v>
      </c>
      <c r="G1634" s="11">
        <f>ROUND(АТС!$D138*$G$791*$G$792/100,2)</f>
        <v>0</v>
      </c>
    </row>
    <row r="1635" spans="1:7" x14ac:dyDescent="0.25">
      <c r="A1635" s="251"/>
      <c r="B1635" s="122">
        <f t="shared" si="25"/>
        <v>42556.083330000001</v>
      </c>
      <c r="C1635" s="125">
        <v>2</v>
      </c>
      <c r="D1635" s="11">
        <f>ROUND(АТС!D139*$D$791*$D$792/100,2)</f>
        <v>0</v>
      </c>
      <c r="E1635" s="11">
        <f>ROUND(АТС!$D139*$E$791*$E$792/100,2)</f>
        <v>0</v>
      </c>
      <c r="F1635" s="11">
        <f>ROUND(АТС!$D139*$F$791*$F$792/100,2)</f>
        <v>0</v>
      </c>
      <c r="G1635" s="11">
        <f>ROUND(АТС!$D139*$G$791*$G$792/100,2)</f>
        <v>0</v>
      </c>
    </row>
    <row r="1636" spans="1:7" x14ac:dyDescent="0.25">
      <c r="A1636" s="251"/>
      <c r="B1636" s="124">
        <f t="shared" si="25"/>
        <v>42556.125</v>
      </c>
      <c r="C1636" s="125">
        <v>3</v>
      </c>
      <c r="D1636" s="11">
        <f>ROUND(АТС!D140*$D$791*$D$792/100,2)</f>
        <v>0</v>
      </c>
      <c r="E1636" s="11">
        <f>ROUND(АТС!$D140*$E$791*$E$792/100,2)</f>
        <v>0</v>
      </c>
      <c r="F1636" s="11">
        <f>ROUND(АТС!$D140*$F$791*$F$792/100,2)</f>
        <v>0</v>
      </c>
      <c r="G1636" s="11">
        <f>ROUND(АТС!$D140*$G$791*$G$792/100,2)</f>
        <v>0</v>
      </c>
    </row>
    <row r="1637" spans="1:7" x14ac:dyDescent="0.25">
      <c r="A1637" s="251"/>
      <c r="B1637" s="122">
        <f t="shared" si="25"/>
        <v>42556.166669999999</v>
      </c>
      <c r="C1637" s="125">
        <v>4</v>
      </c>
      <c r="D1637" s="11">
        <f>ROUND(АТС!D141*$D$791*$D$792/100,2)</f>
        <v>0</v>
      </c>
      <c r="E1637" s="11">
        <f>ROUND(АТС!$D141*$E$791*$E$792/100,2)</f>
        <v>0</v>
      </c>
      <c r="F1637" s="11">
        <f>ROUND(АТС!$D141*$F$791*$F$792/100,2)</f>
        <v>0</v>
      </c>
      <c r="G1637" s="11">
        <f>ROUND(АТС!$D141*$G$791*$G$792/100,2)</f>
        <v>0</v>
      </c>
    </row>
    <row r="1638" spans="1:7" x14ac:dyDescent="0.25">
      <c r="A1638" s="251"/>
      <c r="B1638" s="124">
        <f t="shared" si="25"/>
        <v>42556.208330000001</v>
      </c>
      <c r="C1638" s="125">
        <v>5</v>
      </c>
      <c r="D1638" s="11">
        <f>ROUND(АТС!D142*$D$791*$D$792/100,2)</f>
        <v>20.04</v>
      </c>
      <c r="E1638" s="11">
        <f>ROUND(АТС!$D142*$E$791*$E$792/100,2)</f>
        <v>18.420000000000002</v>
      </c>
      <c r="F1638" s="11">
        <f>ROUND(АТС!$D142*$F$791*$F$792/100,2)</f>
        <v>12.54</v>
      </c>
      <c r="G1638" s="11">
        <f>ROUND(АТС!$D142*$G$791*$G$792/100,2)</f>
        <v>7.34</v>
      </c>
    </row>
    <row r="1639" spans="1:7" x14ac:dyDescent="0.25">
      <c r="A1639" s="251"/>
      <c r="B1639" s="122">
        <f t="shared" si="25"/>
        <v>42556.25</v>
      </c>
      <c r="C1639" s="125">
        <v>6</v>
      </c>
      <c r="D1639" s="11">
        <f>ROUND(АТС!D143*$D$791*$D$792/100,2)</f>
        <v>32.32</v>
      </c>
      <c r="E1639" s="11">
        <f>ROUND(АТС!$D143*$E$791*$E$792/100,2)</f>
        <v>29.7</v>
      </c>
      <c r="F1639" s="11">
        <f>ROUND(АТС!$D143*$F$791*$F$792/100,2)</f>
        <v>20.22</v>
      </c>
      <c r="G1639" s="11">
        <f>ROUND(АТС!$D143*$G$791*$G$792/100,2)</f>
        <v>11.84</v>
      </c>
    </row>
    <row r="1640" spans="1:7" x14ac:dyDescent="0.25">
      <c r="A1640" s="251"/>
      <c r="B1640" s="124">
        <f t="shared" si="25"/>
        <v>42556.291669999999</v>
      </c>
      <c r="C1640" s="125">
        <v>7</v>
      </c>
      <c r="D1640" s="11">
        <f>ROUND(АТС!D144*$D$791*$D$792/100,2)</f>
        <v>40.159999999999997</v>
      </c>
      <c r="E1640" s="11">
        <f>ROUND(АТС!$D144*$E$791*$E$792/100,2)</f>
        <v>36.909999999999997</v>
      </c>
      <c r="F1640" s="11">
        <f>ROUND(АТС!$D144*$F$791*$F$792/100,2)</f>
        <v>25.13</v>
      </c>
      <c r="G1640" s="11">
        <f>ROUND(АТС!$D144*$G$791*$G$792/100,2)</f>
        <v>14.71</v>
      </c>
    </row>
    <row r="1641" spans="1:7" x14ac:dyDescent="0.25">
      <c r="A1641" s="251"/>
      <c r="B1641" s="122">
        <f t="shared" si="25"/>
        <v>42556.333330000001</v>
      </c>
      <c r="C1641" s="125">
        <v>8</v>
      </c>
      <c r="D1641" s="11">
        <f>ROUND(АТС!D145*$D$791*$D$792/100,2)</f>
        <v>28.73</v>
      </c>
      <c r="E1641" s="11">
        <f>ROUND(АТС!$D145*$E$791*$E$792/100,2)</f>
        <v>26.4</v>
      </c>
      <c r="F1641" s="11">
        <f>ROUND(АТС!$D145*$F$791*$F$792/100,2)</f>
        <v>17.98</v>
      </c>
      <c r="G1641" s="11">
        <f>ROUND(АТС!$D145*$G$791*$G$792/100,2)</f>
        <v>10.52</v>
      </c>
    </row>
    <row r="1642" spans="1:7" x14ac:dyDescent="0.25">
      <c r="A1642" s="251"/>
      <c r="B1642" s="124">
        <f t="shared" si="25"/>
        <v>42556.375</v>
      </c>
      <c r="C1642" s="125">
        <v>9</v>
      </c>
      <c r="D1642" s="11">
        <f>ROUND(АТС!D146*$D$791*$D$792/100,2)</f>
        <v>23.61</v>
      </c>
      <c r="E1642" s="11">
        <f>ROUND(АТС!$D146*$E$791*$E$792/100,2)</f>
        <v>21.7</v>
      </c>
      <c r="F1642" s="11">
        <f>ROUND(АТС!$D146*$F$791*$F$792/100,2)</f>
        <v>14.78</v>
      </c>
      <c r="G1642" s="11">
        <f>ROUND(АТС!$D146*$G$791*$G$792/100,2)</f>
        <v>8.65</v>
      </c>
    </row>
    <row r="1643" spans="1:7" x14ac:dyDescent="0.25">
      <c r="A1643" s="251"/>
      <c r="B1643" s="122">
        <f t="shared" si="25"/>
        <v>42556.416669999999</v>
      </c>
      <c r="C1643" s="125">
        <v>10</v>
      </c>
      <c r="D1643" s="11">
        <f>ROUND(АТС!D147*$D$791*$D$792/100,2)</f>
        <v>20.39</v>
      </c>
      <c r="E1643" s="11">
        <f>ROUND(АТС!$D147*$E$791*$E$792/100,2)</f>
        <v>18.739999999999998</v>
      </c>
      <c r="F1643" s="11">
        <f>ROUND(АТС!$D147*$F$791*$F$792/100,2)</f>
        <v>12.76</v>
      </c>
      <c r="G1643" s="11">
        <f>ROUND(АТС!$D147*$G$791*$G$792/100,2)</f>
        <v>7.47</v>
      </c>
    </row>
    <row r="1644" spans="1:7" x14ac:dyDescent="0.25">
      <c r="A1644" s="251"/>
      <c r="B1644" s="124">
        <f t="shared" si="25"/>
        <v>42556.458330000001</v>
      </c>
      <c r="C1644" s="125">
        <v>11</v>
      </c>
      <c r="D1644" s="11">
        <f>ROUND(АТС!D148*$D$791*$D$792/100,2)</f>
        <v>19.18</v>
      </c>
      <c r="E1644" s="11">
        <f>ROUND(АТС!$D148*$E$791*$E$792/100,2)</f>
        <v>17.62</v>
      </c>
      <c r="F1644" s="11">
        <f>ROUND(АТС!$D148*$F$791*$F$792/100,2)</f>
        <v>12</v>
      </c>
      <c r="G1644" s="11">
        <f>ROUND(АТС!$D148*$G$791*$G$792/100,2)</f>
        <v>7.02</v>
      </c>
    </row>
    <row r="1645" spans="1:7" x14ac:dyDescent="0.25">
      <c r="A1645" s="251"/>
      <c r="B1645" s="122">
        <f t="shared" si="25"/>
        <v>42556.5</v>
      </c>
      <c r="C1645" s="125">
        <v>12</v>
      </c>
      <c r="D1645" s="11">
        <f>ROUND(АТС!D149*$D$791*$D$792/100,2)</f>
        <v>7.74</v>
      </c>
      <c r="E1645" s="11">
        <f>ROUND(АТС!$D149*$E$791*$E$792/100,2)</f>
        <v>7.12</v>
      </c>
      <c r="F1645" s="11">
        <f>ROUND(АТС!$D149*$F$791*$F$792/100,2)</f>
        <v>4.8499999999999996</v>
      </c>
      <c r="G1645" s="11">
        <f>ROUND(АТС!$D149*$G$791*$G$792/100,2)</f>
        <v>2.84</v>
      </c>
    </row>
    <row r="1646" spans="1:7" x14ac:dyDescent="0.25">
      <c r="A1646" s="251"/>
      <c r="B1646" s="124">
        <f t="shared" si="25"/>
        <v>42556.541669999999</v>
      </c>
      <c r="C1646" s="125">
        <v>13</v>
      </c>
      <c r="D1646" s="11">
        <f>ROUND(АТС!D150*$D$791*$D$792/100,2)</f>
        <v>7.58</v>
      </c>
      <c r="E1646" s="11">
        <f>ROUND(АТС!$D150*$E$791*$E$792/100,2)</f>
        <v>6.97</v>
      </c>
      <c r="F1646" s="11">
        <f>ROUND(АТС!$D150*$F$791*$F$792/100,2)</f>
        <v>4.74</v>
      </c>
      <c r="G1646" s="11">
        <f>ROUND(АТС!$D150*$G$791*$G$792/100,2)</f>
        <v>2.78</v>
      </c>
    </row>
    <row r="1647" spans="1:7" x14ac:dyDescent="0.25">
      <c r="A1647" s="251"/>
      <c r="B1647" s="122">
        <f t="shared" si="25"/>
        <v>42556.583330000001</v>
      </c>
      <c r="C1647" s="125">
        <v>14</v>
      </c>
      <c r="D1647" s="11">
        <f>ROUND(АТС!D151*$D$791*$D$792/100,2)</f>
        <v>0.63</v>
      </c>
      <c r="E1647" s="11">
        <f>ROUND(АТС!$D151*$E$791*$E$792/100,2)</f>
        <v>0.57999999999999996</v>
      </c>
      <c r="F1647" s="11">
        <f>ROUND(АТС!$D151*$F$791*$F$792/100,2)</f>
        <v>0.39</v>
      </c>
      <c r="G1647" s="11">
        <f>ROUND(АТС!$D151*$G$791*$G$792/100,2)</f>
        <v>0.23</v>
      </c>
    </row>
    <row r="1648" spans="1:7" x14ac:dyDescent="0.25">
      <c r="A1648" s="251"/>
      <c r="B1648" s="124">
        <f t="shared" si="25"/>
        <v>42556.625</v>
      </c>
      <c r="C1648" s="125">
        <v>15</v>
      </c>
      <c r="D1648" s="11">
        <f>ROUND(АТС!D152*$D$791*$D$792/100,2)</f>
        <v>0.19</v>
      </c>
      <c r="E1648" s="11">
        <f>ROUND(АТС!$D152*$E$791*$E$792/100,2)</f>
        <v>0.18</v>
      </c>
      <c r="F1648" s="11">
        <f>ROUND(АТС!$D152*$F$791*$F$792/100,2)</f>
        <v>0.12</v>
      </c>
      <c r="G1648" s="11">
        <f>ROUND(АТС!$D152*$G$791*$G$792/100,2)</f>
        <v>7.0000000000000007E-2</v>
      </c>
    </row>
    <row r="1649" spans="1:7" x14ac:dyDescent="0.25">
      <c r="A1649" s="251"/>
      <c r="B1649" s="122">
        <f t="shared" si="25"/>
        <v>42556.666669999999</v>
      </c>
      <c r="C1649" s="125">
        <v>16</v>
      </c>
      <c r="D1649" s="11">
        <f>ROUND(АТС!D153*$D$791*$D$792/100,2)</f>
        <v>0</v>
      </c>
      <c r="E1649" s="11">
        <f>ROUND(АТС!$D153*$E$791*$E$792/100,2)</f>
        <v>0</v>
      </c>
      <c r="F1649" s="11">
        <f>ROUND(АТС!$D153*$F$791*$F$792/100,2)</f>
        <v>0</v>
      </c>
      <c r="G1649" s="11">
        <f>ROUND(АТС!$D153*$G$791*$G$792/100,2)</f>
        <v>0</v>
      </c>
    </row>
    <row r="1650" spans="1:7" x14ac:dyDescent="0.25">
      <c r="A1650" s="251"/>
      <c r="B1650" s="124">
        <f t="shared" si="25"/>
        <v>42556.708330000001</v>
      </c>
      <c r="C1650" s="125">
        <v>17</v>
      </c>
      <c r="D1650" s="11">
        <f>ROUND(АТС!D154*$D$791*$D$792/100,2)</f>
        <v>0.01</v>
      </c>
      <c r="E1650" s="11">
        <f>ROUND(АТС!$D154*$E$791*$E$792/100,2)</f>
        <v>0.01</v>
      </c>
      <c r="F1650" s="11">
        <f>ROUND(АТС!$D154*$F$791*$F$792/100,2)</f>
        <v>0.01</v>
      </c>
      <c r="G1650" s="11">
        <f>ROUND(АТС!$D154*$G$791*$G$792/100,2)</f>
        <v>0</v>
      </c>
    </row>
    <row r="1651" spans="1:7" x14ac:dyDescent="0.25">
      <c r="A1651" s="251"/>
      <c r="B1651" s="122">
        <f t="shared" si="25"/>
        <v>42556.75</v>
      </c>
      <c r="C1651" s="125">
        <v>18</v>
      </c>
      <c r="D1651" s="11">
        <f>ROUND(АТС!D155*$D$791*$D$792/100,2)</f>
        <v>0</v>
      </c>
      <c r="E1651" s="11">
        <f>ROUND(АТС!$D155*$E$791*$E$792/100,2)</f>
        <v>0</v>
      </c>
      <c r="F1651" s="11">
        <f>ROUND(АТС!$D155*$F$791*$F$792/100,2)</f>
        <v>0</v>
      </c>
      <c r="G1651" s="11">
        <f>ROUND(АТС!$D155*$G$791*$G$792/100,2)</f>
        <v>0</v>
      </c>
    </row>
    <row r="1652" spans="1:7" x14ac:dyDescent="0.25">
      <c r="A1652" s="251"/>
      <c r="B1652" s="124">
        <f t="shared" si="25"/>
        <v>42556.791669999999</v>
      </c>
      <c r="C1652" s="125">
        <v>19</v>
      </c>
      <c r="D1652" s="11">
        <f>ROUND(АТС!D156*$D$791*$D$792/100,2)</f>
        <v>0</v>
      </c>
      <c r="E1652" s="11">
        <f>ROUND(АТС!$D156*$E$791*$E$792/100,2)</f>
        <v>0</v>
      </c>
      <c r="F1652" s="11">
        <f>ROUND(АТС!$D156*$F$791*$F$792/100,2)</f>
        <v>0</v>
      </c>
      <c r="G1652" s="11">
        <f>ROUND(АТС!$D156*$G$791*$G$792/100,2)</f>
        <v>0</v>
      </c>
    </row>
    <row r="1653" spans="1:7" x14ac:dyDescent="0.25">
      <c r="A1653" s="251"/>
      <c r="B1653" s="122">
        <f t="shared" si="25"/>
        <v>42556.833330000001</v>
      </c>
      <c r="C1653" s="125">
        <v>20</v>
      </c>
      <c r="D1653" s="11">
        <f>ROUND(АТС!D157*$D$791*$D$792/100,2)</f>
        <v>0</v>
      </c>
      <c r="E1653" s="11">
        <f>ROUND(АТС!$D157*$E$791*$E$792/100,2)</f>
        <v>0</v>
      </c>
      <c r="F1653" s="11">
        <f>ROUND(АТС!$D157*$F$791*$F$792/100,2)</f>
        <v>0</v>
      </c>
      <c r="G1653" s="11">
        <f>ROUND(АТС!$D157*$G$791*$G$792/100,2)</f>
        <v>0</v>
      </c>
    </row>
    <row r="1654" spans="1:7" x14ac:dyDescent="0.25">
      <c r="A1654" s="251"/>
      <c r="B1654" s="124">
        <f t="shared" si="25"/>
        <v>42556.875</v>
      </c>
      <c r="C1654" s="125">
        <v>21</v>
      </c>
      <c r="D1654" s="11">
        <f>ROUND(АТС!D158*$D$791*$D$792/100,2)</f>
        <v>0</v>
      </c>
      <c r="E1654" s="11">
        <f>ROUND(АТС!$D158*$E$791*$E$792/100,2)</f>
        <v>0</v>
      </c>
      <c r="F1654" s="11">
        <f>ROUND(АТС!$D158*$F$791*$F$792/100,2)</f>
        <v>0</v>
      </c>
      <c r="G1654" s="11">
        <f>ROUND(АТС!$D158*$G$791*$G$792/100,2)</f>
        <v>0</v>
      </c>
    </row>
    <row r="1655" spans="1:7" x14ac:dyDescent="0.25">
      <c r="A1655" s="251"/>
      <c r="B1655" s="122">
        <f t="shared" si="25"/>
        <v>42556.916669999999</v>
      </c>
      <c r="C1655" s="125">
        <v>22</v>
      </c>
      <c r="D1655" s="11">
        <f>ROUND(АТС!D159*$D$791*$D$792/100,2)</f>
        <v>16.93</v>
      </c>
      <c r="E1655" s="11">
        <f>ROUND(АТС!$D159*$E$791*$E$792/100,2)</f>
        <v>15.56</v>
      </c>
      <c r="F1655" s="11">
        <f>ROUND(АТС!$D159*$F$791*$F$792/100,2)</f>
        <v>10.59</v>
      </c>
      <c r="G1655" s="11">
        <f>ROUND(АТС!$D159*$G$791*$G$792/100,2)</f>
        <v>6.2</v>
      </c>
    </row>
    <row r="1656" spans="1:7" x14ac:dyDescent="0.25">
      <c r="A1656" s="251"/>
      <c r="B1656" s="124">
        <f t="shared" si="25"/>
        <v>42556.958330000001</v>
      </c>
      <c r="C1656" s="125">
        <v>23</v>
      </c>
      <c r="D1656" s="11">
        <f>ROUND(АТС!D160*$D$791*$D$792/100,2)</f>
        <v>12.08</v>
      </c>
      <c r="E1656" s="11">
        <f>ROUND(АТС!$D160*$E$791*$E$792/100,2)</f>
        <v>11.1</v>
      </c>
      <c r="F1656" s="11">
        <f>ROUND(АТС!$D160*$F$791*$F$792/100,2)</f>
        <v>7.56</v>
      </c>
      <c r="G1656" s="11">
        <f>ROUND(АТС!$D160*$G$791*$G$792/100,2)</f>
        <v>4.43</v>
      </c>
    </row>
    <row r="1657" spans="1:7" x14ac:dyDescent="0.25">
      <c r="A1657" s="251"/>
      <c r="B1657" s="122">
        <f t="shared" si="25"/>
        <v>42557</v>
      </c>
      <c r="C1657" s="125">
        <v>0</v>
      </c>
      <c r="D1657" s="11">
        <f>ROUND(АТС!D161*$D$791*$D$792/100,2)</f>
        <v>0</v>
      </c>
      <c r="E1657" s="11">
        <f>ROUND(АТС!$D161*$E$791*$E$792/100,2)</f>
        <v>0</v>
      </c>
      <c r="F1657" s="11">
        <f>ROUND(АТС!$D161*$F$791*$F$792/100,2)</f>
        <v>0</v>
      </c>
      <c r="G1657" s="11">
        <f>ROUND(АТС!$D161*$G$791*$G$792/100,2)</f>
        <v>0</v>
      </c>
    </row>
    <row r="1658" spans="1:7" x14ac:dyDescent="0.25">
      <c r="A1658" s="251"/>
      <c r="B1658" s="124">
        <f t="shared" si="25"/>
        <v>42557.041669999999</v>
      </c>
      <c r="C1658" s="125">
        <v>1</v>
      </c>
      <c r="D1658" s="11">
        <f>ROUND(АТС!D162*$D$791*$D$792/100,2)</f>
        <v>3.96</v>
      </c>
      <c r="E1658" s="11">
        <f>ROUND(АТС!$D162*$E$791*$E$792/100,2)</f>
        <v>3.64</v>
      </c>
      <c r="F1658" s="11">
        <f>ROUND(АТС!$D162*$F$791*$F$792/100,2)</f>
        <v>2.48</v>
      </c>
      <c r="G1658" s="11">
        <f>ROUND(АТС!$D162*$G$791*$G$792/100,2)</f>
        <v>1.45</v>
      </c>
    </row>
    <row r="1659" spans="1:7" x14ac:dyDescent="0.25">
      <c r="A1659" s="251"/>
      <c r="B1659" s="122">
        <f t="shared" si="25"/>
        <v>42557.083330000001</v>
      </c>
      <c r="C1659" s="125">
        <v>2</v>
      </c>
      <c r="D1659" s="11">
        <f>ROUND(АТС!D163*$D$791*$D$792/100,2)</f>
        <v>0</v>
      </c>
      <c r="E1659" s="11">
        <f>ROUND(АТС!$D163*$E$791*$E$792/100,2)</f>
        <v>0</v>
      </c>
      <c r="F1659" s="11">
        <f>ROUND(АТС!$D163*$F$791*$F$792/100,2)</f>
        <v>0</v>
      </c>
      <c r="G1659" s="11">
        <f>ROUND(АТС!$D163*$G$791*$G$792/100,2)</f>
        <v>0</v>
      </c>
    </row>
    <row r="1660" spans="1:7" x14ac:dyDescent="0.25">
      <c r="A1660" s="251"/>
      <c r="B1660" s="124">
        <f t="shared" si="25"/>
        <v>42557.125</v>
      </c>
      <c r="C1660" s="125">
        <v>3</v>
      </c>
      <c r="D1660" s="11">
        <f>ROUND(АТС!D164*$D$791*$D$792/100,2)</f>
        <v>0</v>
      </c>
      <c r="E1660" s="11">
        <f>ROUND(АТС!$D164*$E$791*$E$792/100,2)</f>
        <v>0</v>
      </c>
      <c r="F1660" s="11">
        <f>ROUND(АТС!$D164*$F$791*$F$792/100,2)</f>
        <v>0</v>
      </c>
      <c r="G1660" s="11">
        <f>ROUND(АТС!$D164*$G$791*$G$792/100,2)</f>
        <v>0</v>
      </c>
    </row>
    <row r="1661" spans="1:7" x14ac:dyDescent="0.25">
      <c r="A1661" s="251"/>
      <c r="B1661" s="122">
        <f t="shared" si="25"/>
        <v>42557.166669999999</v>
      </c>
      <c r="C1661" s="125">
        <v>4</v>
      </c>
      <c r="D1661" s="11">
        <f>ROUND(АТС!D165*$D$791*$D$792/100,2)</f>
        <v>0</v>
      </c>
      <c r="E1661" s="11">
        <f>ROUND(АТС!$D165*$E$791*$E$792/100,2)</f>
        <v>0</v>
      </c>
      <c r="F1661" s="11">
        <f>ROUND(АТС!$D165*$F$791*$F$792/100,2)</f>
        <v>0</v>
      </c>
      <c r="G1661" s="11">
        <f>ROUND(АТС!$D165*$G$791*$G$792/100,2)</f>
        <v>0</v>
      </c>
    </row>
    <row r="1662" spans="1:7" x14ac:dyDescent="0.25">
      <c r="A1662" s="251"/>
      <c r="B1662" s="124">
        <f t="shared" si="25"/>
        <v>42557.208330000001</v>
      </c>
      <c r="C1662" s="125">
        <v>5</v>
      </c>
      <c r="D1662" s="11">
        <f>ROUND(АТС!D166*$D$791*$D$792/100,2)</f>
        <v>0</v>
      </c>
      <c r="E1662" s="11">
        <f>ROUND(АТС!$D166*$E$791*$E$792/100,2)</f>
        <v>0</v>
      </c>
      <c r="F1662" s="11">
        <f>ROUND(АТС!$D166*$F$791*$F$792/100,2)</f>
        <v>0</v>
      </c>
      <c r="G1662" s="11">
        <f>ROUND(АТС!$D166*$G$791*$G$792/100,2)</f>
        <v>0</v>
      </c>
    </row>
    <row r="1663" spans="1:7" x14ac:dyDescent="0.25">
      <c r="A1663" s="251"/>
      <c r="B1663" s="122">
        <f t="shared" si="25"/>
        <v>42557.25</v>
      </c>
      <c r="C1663" s="125">
        <v>6</v>
      </c>
      <c r="D1663" s="11">
        <f>ROUND(АТС!D167*$D$791*$D$792/100,2)</f>
        <v>15.1</v>
      </c>
      <c r="E1663" s="11">
        <f>ROUND(АТС!$D167*$E$791*$E$792/100,2)</f>
        <v>13.87</v>
      </c>
      <c r="F1663" s="11">
        <f>ROUND(АТС!$D167*$F$791*$F$792/100,2)</f>
        <v>9.4499999999999993</v>
      </c>
      <c r="G1663" s="11">
        <f>ROUND(АТС!$D167*$G$791*$G$792/100,2)</f>
        <v>5.53</v>
      </c>
    </row>
    <row r="1664" spans="1:7" x14ac:dyDescent="0.25">
      <c r="A1664" s="251"/>
      <c r="B1664" s="124">
        <f t="shared" si="25"/>
        <v>42557.291669999999</v>
      </c>
      <c r="C1664" s="125">
        <v>7</v>
      </c>
      <c r="D1664" s="11">
        <f>ROUND(АТС!D168*$D$791*$D$792/100,2)</f>
        <v>10.41</v>
      </c>
      <c r="E1664" s="11">
        <f>ROUND(АТС!$D168*$E$791*$E$792/100,2)</f>
        <v>9.57</v>
      </c>
      <c r="F1664" s="11">
        <f>ROUND(АТС!$D168*$F$791*$F$792/100,2)</f>
        <v>6.52</v>
      </c>
      <c r="G1664" s="11">
        <f>ROUND(АТС!$D168*$G$791*$G$792/100,2)</f>
        <v>3.81</v>
      </c>
    </row>
    <row r="1665" spans="1:7" x14ac:dyDescent="0.25">
      <c r="A1665" s="251"/>
      <c r="B1665" s="122">
        <f t="shared" si="25"/>
        <v>42557.333330000001</v>
      </c>
      <c r="C1665" s="125">
        <v>8</v>
      </c>
      <c r="D1665" s="11">
        <f>ROUND(АТС!D169*$D$791*$D$792/100,2)</f>
        <v>6.99</v>
      </c>
      <c r="E1665" s="11">
        <f>ROUND(АТС!$D169*$E$791*$E$792/100,2)</f>
        <v>6.42</v>
      </c>
      <c r="F1665" s="11">
        <f>ROUND(АТС!$D169*$F$791*$F$792/100,2)</f>
        <v>4.37</v>
      </c>
      <c r="G1665" s="11">
        <f>ROUND(АТС!$D169*$G$791*$G$792/100,2)</f>
        <v>2.56</v>
      </c>
    </row>
    <row r="1666" spans="1:7" x14ac:dyDescent="0.25">
      <c r="A1666" s="251"/>
      <c r="B1666" s="124">
        <f t="shared" si="25"/>
        <v>42557.375</v>
      </c>
      <c r="C1666" s="125">
        <v>9</v>
      </c>
      <c r="D1666" s="11">
        <f>ROUND(АТС!D170*$D$791*$D$792/100,2)</f>
        <v>0</v>
      </c>
      <c r="E1666" s="11">
        <f>ROUND(АТС!$D170*$E$791*$E$792/100,2)</f>
        <v>0</v>
      </c>
      <c r="F1666" s="11">
        <f>ROUND(АТС!$D170*$F$791*$F$792/100,2)</f>
        <v>0</v>
      </c>
      <c r="G1666" s="11">
        <f>ROUND(АТС!$D170*$G$791*$G$792/100,2)</f>
        <v>0</v>
      </c>
    </row>
    <row r="1667" spans="1:7" x14ac:dyDescent="0.25">
      <c r="A1667" s="251"/>
      <c r="B1667" s="122">
        <f t="shared" si="25"/>
        <v>42557.416669999999</v>
      </c>
      <c r="C1667" s="125">
        <v>10</v>
      </c>
      <c r="D1667" s="11">
        <f>ROUND(АТС!D171*$D$791*$D$792/100,2)</f>
        <v>0</v>
      </c>
      <c r="E1667" s="11">
        <f>ROUND(АТС!$D171*$E$791*$E$792/100,2)</f>
        <v>0</v>
      </c>
      <c r="F1667" s="11">
        <f>ROUND(АТС!$D171*$F$791*$F$792/100,2)</f>
        <v>0</v>
      </c>
      <c r="G1667" s="11">
        <f>ROUND(АТС!$D171*$G$791*$G$792/100,2)</f>
        <v>0</v>
      </c>
    </row>
    <row r="1668" spans="1:7" x14ac:dyDescent="0.25">
      <c r="A1668" s="251"/>
      <c r="B1668" s="124">
        <f t="shared" si="25"/>
        <v>42557.458330000001</v>
      </c>
      <c r="C1668" s="125">
        <v>11</v>
      </c>
      <c r="D1668" s="11">
        <f>ROUND(АТС!D172*$D$791*$D$792/100,2)</f>
        <v>0</v>
      </c>
      <c r="E1668" s="11">
        <f>ROUND(АТС!$D172*$E$791*$E$792/100,2)</f>
        <v>0</v>
      </c>
      <c r="F1668" s="11">
        <f>ROUND(АТС!$D172*$F$791*$F$792/100,2)</f>
        <v>0</v>
      </c>
      <c r="G1668" s="11">
        <f>ROUND(АТС!$D172*$G$791*$G$792/100,2)</f>
        <v>0</v>
      </c>
    </row>
    <row r="1669" spans="1:7" x14ac:dyDescent="0.25">
      <c r="A1669" s="251"/>
      <c r="B1669" s="122">
        <f t="shared" si="25"/>
        <v>42557.5</v>
      </c>
      <c r="C1669" s="125">
        <v>12</v>
      </c>
      <c r="D1669" s="11">
        <f>ROUND(АТС!D173*$D$791*$D$792/100,2)</f>
        <v>0</v>
      </c>
      <c r="E1669" s="11">
        <f>ROUND(АТС!$D173*$E$791*$E$792/100,2)</f>
        <v>0</v>
      </c>
      <c r="F1669" s="11">
        <f>ROUND(АТС!$D173*$F$791*$F$792/100,2)</f>
        <v>0</v>
      </c>
      <c r="G1669" s="11">
        <f>ROUND(АТС!$D173*$G$791*$G$792/100,2)</f>
        <v>0</v>
      </c>
    </row>
    <row r="1670" spans="1:7" x14ac:dyDescent="0.25">
      <c r="A1670" s="251"/>
      <c r="B1670" s="124">
        <f t="shared" si="25"/>
        <v>42557.541669999999</v>
      </c>
      <c r="C1670" s="125">
        <v>13</v>
      </c>
      <c r="D1670" s="11">
        <f>ROUND(АТС!D174*$D$791*$D$792/100,2)</f>
        <v>0</v>
      </c>
      <c r="E1670" s="11">
        <f>ROUND(АТС!$D174*$E$791*$E$792/100,2)</f>
        <v>0</v>
      </c>
      <c r="F1670" s="11">
        <f>ROUND(АТС!$D174*$F$791*$F$792/100,2)</f>
        <v>0</v>
      </c>
      <c r="G1670" s="11">
        <f>ROUND(АТС!$D174*$G$791*$G$792/100,2)</f>
        <v>0</v>
      </c>
    </row>
    <row r="1671" spans="1:7" x14ac:dyDescent="0.25">
      <c r="A1671" s="251"/>
      <c r="B1671" s="122">
        <f t="shared" si="25"/>
        <v>42557.583330000001</v>
      </c>
      <c r="C1671" s="125">
        <v>14</v>
      </c>
      <c r="D1671" s="11">
        <f>ROUND(АТС!D175*$D$791*$D$792/100,2)</f>
        <v>0</v>
      </c>
      <c r="E1671" s="11">
        <f>ROUND(АТС!$D175*$E$791*$E$792/100,2)</f>
        <v>0</v>
      </c>
      <c r="F1671" s="11">
        <f>ROUND(АТС!$D175*$F$791*$F$792/100,2)</f>
        <v>0</v>
      </c>
      <c r="G1671" s="11">
        <f>ROUND(АТС!$D175*$G$791*$G$792/100,2)</f>
        <v>0</v>
      </c>
    </row>
    <row r="1672" spans="1:7" x14ac:dyDescent="0.25">
      <c r="A1672" s="251"/>
      <c r="B1672" s="124">
        <f t="shared" si="25"/>
        <v>42557.625</v>
      </c>
      <c r="C1672" s="125">
        <v>15</v>
      </c>
      <c r="D1672" s="11">
        <f>ROUND(АТС!D176*$D$791*$D$792/100,2)</f>
        <v>0</v>
      </c>
      <c r="E1672" s="11">
        <f>ROUND(АТС!$D176*$E$791*$E$792/100,2)</f>
        <v>0</v>
      </c>
      <c r="F1672" s="11">
        <f>ROUND(АТС!$D176*$F$791*$F$792/100,2)</f>
        <v>0</v>
      </c>
      <c r="G1672" s="11">
        <f>ROUND(АТС!$D176*$G$791*$G$792/100,2)</f>
        <v>0</v>
      </c>
    </row>
    <row r="1673" spans="1:7" x14ac:dyDescent="0.25">
      <c r="A1673" s="251"/>
      <c r="B1673" s="122">
        <f t="shared" si="25"/>
        <v>42557.666669999999</v>
      </c>
      <c r="C1673" s="125">
        <v>16</v>
      </c>
      <c r="D1673" s="11">
        <f>ROUND(АТС!D177*$D$791*$D$792/100,2)</f>
        <v>0</v>
      </c>
      <c r="E1673" s="11">
        <f>ROUND(АТС!$D177*$E$791*$E$792/100,2)</f>
        <v>0</v>
      </c>
      <c r="F1673" s="11">
        <f>ROUND(АТС!$D177*$F$791*$F$792/100,2)</f>
        <v>0</v>
      </c>
      <c r="G1673" s="11">
        <f>ROUND(АТС!$D177*$G$791*$G$792/100,2)</f>
        <v>0</v>
      </c>
    </row>
    <row r="1674" spans="1:7" x14ac:dyDescent="0.25">
      <c r="A1674" s="251"/>
      <c r="B1674" s="124">
        <f t="shared" si="25"/>
        <v>42557.708330000001</v>
      </c>
      <c r="C1674" s="125">
        <v>17</v>
      </c>
      <c r="D1674" s="11">
        <f>ROUND(АТС!D178*$D$791*$D$792/100,2)</f>
        <v>0</v>
      </c>
      <c r="E1674" s="11">
        <f>ROUND(АТС!$D178*$E$791*$E$792/100,2)</f>
        <v>0</v>
      </c>
      <c r="F1674" s="11">
        <f>ROUND(АТС!$D178*$F$791*$F$792/100,2)</f>
        <v>0</v>
      </c>
      <c r="G1674" s="11">
        <f>ROUND(АТС!$D178*$G$791*$G$792/100,2)</f>
        <v>0</v>
      </c>
    </row>
    <row r="1675" spans="1:7" x14ac:dyDescent="0.25">
      <c r="A1675" s="251"/>
      <c r="B1675" s="122">
        <f t="shared" si="25"/>
        <v>42557.75</v>
      </c>
      <c r="C1675" s="125">
        <v>18</v>
      </c>
      <c r="D1675" s="11">
        <f>ROUND(АТС!D179*$D$791*$D$792/100,2)</f>
        <v>0</v>
      </c>
      <c r="E1675" s="11">
        <f>ROUND(АТС!$D179*$E$791*$E$792/100,2)</f>
        <v>0</v>
      </c>
      <c r="F1675" s="11">
        <f>ROUND(АТС!$D179*$F$791*$F$792/100,2)</f>
        <v>0</v>
      </c>
      <c r="G1675" s="11">
        <f>ROUND(АТС!$D179*$G$791*$G$792/100,2)</f>
        <v>0</v>
      </c>
    </row>
    <row r="1676" spans="1:7" x14ac:dyDescent="0.25">
      <c r="A1676" s="251"/>
      <c r="B1676" s="124">
        <f t="shared" si="25"/>
        <v>42557.791669999999</v>
      </c>
      <c r="C1676" s="125">
        <v>19</v>
      </c>
      <c r="D1676" s="11">
        <f>ROUND(АТС!D180*$D$791*$D$792/100,2)</f>
        <v>0</v>
      </c>
      <c r="E1676" s="11">
        <f>ROUND(АТС!$D180*$E$791*$E$792/100,2)</f>
        <v>0</v>
      </c>
      <c r="F1676" s="11">
        <f>ROUND(АТС!$D180*$F$791*$F$792/100,2)</f>
        <v>0</v>
      </c>
      <c r="G1676" s="11">
        <f>ROUND(АТС!$D180*$G$791*$G$792/100,2)</f>
        <v>0</v>
      </c>
    </row>
    <row r="1677" spans="1:7" x14ac:dyDescent="0.25">
      <c r="A1677" s="251"/>
      <c r="B1677" s="122">
        <f t="shared" si="25"/>
        <v>42557.833330000001</v>
      </c>
      <c r="C1677" s="125">
        <v>20</v>
      </c>
      <c r="D1677" s="11">
        <f>ROUND(АТС!D181*$D$791*$D$792/100,2)</f>
        <v>0</v>
      </c>
      <c r="E1677" s="11">
        <f>ROUND(АТС!$D181*$E$791*$E$792/100,2)</f>
        <v>0</v>
      </c>
      <c r="F1677" s="11">
        <f>ROUND(АТС!$D181*$F$791*$F$792/100,2)</f>
        <v>0</v>
      </c>
      <c r="G1677" s="11">
        <f>ROUND(АТС!$D181*$G$791*$G$792/100,2)</f>
        <v>0</v>
      </c>
    </row>
    <row r="1678" spans="1:7" x14ac:dyDescent="0.25">
      <c r="A1678" s="251"/>
      <c r="B1678" s="124">
        <f t="shared" si="25"/>
        <v>42557.875</v>
      </c>
      <c r="C1678" s="125">
        <v>21</v>
      </c>
      <c r="D1678" s="11">
        <f>ROUND(АТС!D182*$D$791*$D$792/100,2)</f>
        <v>0</v>
      </c>
      <c r="E1678" s="11">
        <f>ROUND(АТС!$D182*$E$791*$E$792/100,2)</f>
        <v>0</v>
      </c>
      <c r="F1678" s="11">
        <f>ROUND(АТС!$D182*$F$791*$F$792/100,2)</f>
        <v>0</v>
      </c>
      <c r="G1678" s="11">
        <f>ROUND(АТС!$D182*$G$791*$G$792/100,2)</f>
        <v>0</v>
      </c>
    </row>
    <row r="1679" spans="1:7" x14ac:dyDescent="0.25">
      <c r="A1679" s="251"/>
      <c r="B1679" s="122">
        <f t="shared" si="25"/>
        <v>42557.916669999999</v>
      </c>
      <c r="C1679" s="125">
        <v>22</v>
      </c>
      <c r="D1679" s="11">
        <f>ROUND(АТС!D183*$D$791*$D$792/100,2)</f>
        <v>0</v>
      </c>
      <c r="E1679" s="11">
        <f>ROUND(АТС!$D183*$E$791*$E$792/100,2)</f>
        <v>0</v>
      </c>
      <c r="F1679" s="11">
        <f>ROUND(АТС!$D183*$F$791*$F$792/100,2)</f>
        <v>0</v>
      </c>
      <c r="G1679" s="11">
        <f>ROUND(АТС!$D183*$G$791*$G$792/100,2)</f>
        <v>0</v>
      </c>
    </row>
    <row r="1680" spans="1:7" x14ac:dyDescent="0.25">
      <c r="A1680" s="251"/>
      <c r="B1680" s="124">
        <f t="shared" si="25"/>
        <v>42557.958330000001</v>
      </c>
      <c r="C1680" s="125">
        <v>23</v>
      </c>
      <c r="D1680" s="11">
        <f>ROUND(АТС!D184*$D$791*$D$792/100,2)</f>
        <v>0</v>
      </c>
      <c r="E1680" s="11">
        <f>ROUND(АТС!$D184*$E$791*$E$792/100,2)</f>
        <v>0</v>
      </c>
      <c r="F1680" s="11">
        <f>ROUND(АТС!$D184*$F$791*$F$792/100,2)</f>
        <v>0</v>
      </c>
      <c r="G1680" s="11">
        <f>ROUND(АТС!$D184*$G$791*$G$792/100,2)</f>
        <v>0</v>
      </c>
    </row>
    <row r="1681" spans="1:7" x14ac:dyDescent="0.25">
      <c r="A1681" s="251"/>
      <c r="B1681" s="122">
        <f t="shared" si="25"/>
        <v>42558</v>
      </c>
      <c r="C1681" s="125">
        <v>0</v>
      </c>
      <c r="D1681" s="11">
        <f>ROUND(АТС!D185*$D$791*$D$792/100,2)</f>
        <v>0</v>
      </c>
      <c r="E1681" s="11">
        <f>ROUND(АТС!$D185*$E$791*$E$792/100,2)</f>
        <v>0</v>
      </c>
      <c r="F1681" s="11">
        <f>ROUND(АТС!$D185*$F$791*$F$792/100,2)</f>
        <v>0</v>
      </c>
      <c r="G1681" s="11">
        <f>ROUND(АТС!$D185*$G$791*$G$792/100,2)</f>
        <v>0</v>
      </c>
    </row>
    <row r="1682" spans="1:7" x14ac:dyDescent="0.25">
      <c r="A1682" s="251"/>
      <c r="B1682" s="124">
        <f t="shared" si="25"/>
        <v>42558.041669999999</v>
      </c>
      <c r="C1682" s="125">
        <v>1</v>
      </c>
      <c r="D1682" s="11">
        <f>ROUND(АТС!D186*$D$791*$D$792/100,2)</f>
        <v>0</v>
      </c>
      <c r="E1682" s="11">
        <f>ROUND(АТС!$D186*$E$791*$E$792/100,2)</f>
        <v>0</v>
      </c>
      <c r="F1682" s="11">
        <f>ROUND(АТС!$D186*$F$791*$F$792/100,2)</f>
        <v>0</v>
      </c>
      <c r="G1682" s="11">
        <f>ROUND(АТС!$D186*$G$791*$G$792/100,2)</f>
        <v>0</v>
      </c>
    </row>
    <row r="1683" spans="1:7" x14ac:dyDescent="0.25">
      <c r="A1683" s="251"/>
      <c r="B1683" s="122">
        <f t="shared" si="25"/>
        <v>42558.083330000001</v>
      </c>
      <c r="C1683" s="125">
        <v>2</v>
      </c>
      <c r="D1683" s="11">
        <f>ROUND(АТС!D187*$D$791*$D$792/100,2)</f>
        <v>0</v>
      </c>
      <c r="E1683" s="11">
        <f>ROUND(АТС!$D187*$E$791*$E$792/100,2)</f>
        <v>0</v>
      </c>
      <c r="F1683" s="11">
        <f>ROUND(АТС!$D187*$F$791*$F$792/100,2)</f>
        <v>0</v>
      </c>
      <c r="G1683" s="11">
        <f>ROUND(АТС!$D187*$G$791*$G$792/100,2)</f>
        <v>0</v>
      </c>
    </row>
    <row r="1684" spans="1:7" x14ac:dyDescent="0.25">
      <c r="A1684" s="251"/>
      <c r="B1684" s="124">
        <f t="shared" si="25"/>
        <v>42558.125</v>
      </c>
      <c r="C1684" s="125">
        <v>3</v>
      </c>
      <c r="D1684" s="11">
        <f>ROUND(АТС!D188*$D$791*$D$792/100,2)</f>
        <v>0</v>
      </c>
      <c r="E1684" s="11">
        <f>ROUND(АТС!$D188*$E$791*$E$792/100,2)</f>
        <v>0</v>
      </c>
      <c r="F1684" s="11">
        <f>ROUND(АТС!$D188*$F$791*$F$792/100,2)</f>
        <v>0</v>
      </c>
      <c r="G1684" s="11">
        <f>ROUND(АТС!$D188*$G$791*$G$792/100,2)</f>
        <v>0</v>
      </c>
    </row>
    <row r="1685" spans="1:7" x14ac:dyDescent="0.25">
      <c r="A1685" s="251"/>
      <c r="B1685" s="122">
        <f t="shared" si="25"/>
        <v>42558.166669999999</v>
      </c>
      <c r="C1685" s="125">
        <v>4</v>
      </c>
      <c r="D1685" s="11">
        <f>ROUND(АТС!D189*$D$791*$D$792/100,2)</f>
        <v>0</v>
      </c>
      <c r="E1685" s="11">
        <f>ROUND(АТС!$D189*$E$791*$E$792/100,2)</f>
        <v>0</v>
      </c>
      <c r="F1685" s="11">
        <f>ROUND(АТС!$D189*$F$791*$F$792/100,2)</f>
        <v>0</v>
      </c>
      <c r="G1685" s="11">
        <f>ROUND(АТС!$D189*$G$791*$G$792/100,2)</f>
        <v>0</v>
      </c>
    </row>
    <row r="1686" spans="1:7" x14ac:dyDescent="0.25">
      <c r="A1686" s="251"/>
      <c r="B1686" s="124">
        <f t="shared" si="25"/>
        <v>42558.208330000001</v>
      </c>
      <c r="C1686" s="125">
        <v>5</v>
      </c>
      <c r="D1686" s="11">
        <f>ROUND(АТС!D190*$D$791*$D$792/100,2)</f>
        <v>0</v>
      </c>
      <c r="E1686" s="11">
        <f>ROUND(АТС!$D190*$E$791*$E$792/100,2)</f>
        <v>0</v>
      </c>
      <c r="F1686" s="11">
        <f>ROUND(АТС!$D190*$F$791*$F$792/100,2)</f>
        <v>0</v>
      </c>
      <c r="G1686" s="11">
        <f>ROUND(АТС!$D190*$G$791*$G$792/100,2)</f>
        <v>0</v>
      </c>
    </row>
    <row r="1687" spans="1:7" x14ac:dyDescent="0.25">
      <c r="A1687" s="251"/>
      <c r="B1687" s="122">
        <f t="shared" si="25"/>
        <v>42558.25</v>
      </c>
      <c r="C1687" s="125">
        <v>6</v>
      </c>
      <c r="D1687" s="11">
        <f>ROUND(АТС!D191*$D$791*$D$792/100,2)</f>
        <v>16.05</v>
      </c>
      <c r="E1687" s="11">
        <f>ROUND(АТС!$D191*$E$791*$E$792/100,2)</f>
        <v>14.75</v>
      </c>
      <c r="F1687" s="11">
        <f>ROUND(АТС!$D191*$F$791*$F$792/100,2)</f>
        <v>10.039999999999999</v>
      </c>
      <c r="G1687" s="11">
        <f>ROUND(АТС!$D191*$G$791*$G$792/100,2)</f>
        <v>5.88</v>
      </c>
    </row>
    <row r="1688" spans="1:7" x14ac:dyDescent="0.25">
      <c r="A1688" s="251"/>
      <c r="B1688" s="124">
        <f t="shared" si="25"/>
        <v>42558.291669999999</v>
      </c>
      <c r="C1688" s="125">
        <v>7</v>
      </c>
      <c r="D1688" s="11">
        <f>ROUND(АТС!D192*$D$791*$D$792/100,2)</f>
        <v>15.3</v>
      </c>
      <c r="E1688" s="11">
        <f>ROUND(АТС!$D192*$E$791*$E$792/100,2)</f>
        <v>14.06</v>
      </c>
      <c r="F1688" s="11">
        <f>ROUND(АТС!$D192*$F$791*$F$792/100,2)</f>
        <v>9.58</v>
      </c>
      <c r="G1688" s="11">
        <f>ROUND(АТС!$D192*$G$791*$G$792/100,2)</f>
        <v>5.61</v>
      </c>
    </row>
    <row r="1689" spans="1:7" x14ac:dyDescent="0.25">
      <c r="A1689" s="251"/>
      <c r="B1689" s="122">
        <f t="shared" si="25"/>
        <v>42558.333330000001</v>
      </c>
      <c r="C1689" s="125">
        <v>8</v>
      </c>
      <c r="D1689" s="11">
        <f>ROUND(АТС!D193*$D$791*$D$792/100,2)</f>
        <v>0.36</v>
      </c>
      <c r="E1689" s="11">
        <f>ROUND(АТС!$D193*$E$791*$E$792/100,2)</f>
        <v>0.33</v>
      </c>
      <c r="F1689" s="11">
        <f>ROUND(АТС!$D193*$F$791*$F$792/100,2)</f>
        <v>0.23</v>
      </c>
      <c r="G1689" s="11">
        <f>ROUND(АТС!$D193*$G$791*$G$792/100,2)</f>
        <v>0.13</v>
      </c>
    </row>
    <row r="1690" spans="1:7" x14ac:dyDescent="0.25">
      <c r="A1690" s="251"/>
      <c r="B1690" s="124">
        <f t="shared" ref="B1690:B1753" si="26">B1666+1</f>
        <v>42558.375</v>
      </c>
      <c r="C1690" s="125">
        <v>9</v>
      </c>
      <c r="D1690" s="11">
        <f>ROUND(АТС!D194*$D$791*$D$792/100,2)</f>
        <v>0</v>
      </c>
      <c r="E1690" s="11">
        <f>ROUND(АТС!$D194*$E$791*$E$792/100,2)</f>
        <v>0</v>
      </c>
      <c r="F1690" s="11">
        <f>ROUND(АТС!$D194*$F$791*$F$792/100,2)</f>
        <v>0</v>
      </c>
      <c r="G1690" s="11">
        <f>ROUND(АТС!$D194*$G$791*$G$792/100,2)</f>
        <v>0</v>
      </c>
    </row>
    <row r="1691" spans="1:7" x14ac:dyDescent="0.25">
      <c r="A1691" s="251"/>
      <c r="B1691" s="122">
        <f t="shared" si="26"/>
        <v>42558.416669999999</v>
      </c>
      <c r="C1691" s="125">
        <v>10</v>
      </c>
      <c r="D1691" s="11">
        <f>ROUND(АТС!D195*$D$791*$D$792/100,2)</f>
        <v>0</v>
      </c>
      <c r="E1691" s="11">
        <f>ROUND(АТС!$D195*$E$791*$E$792/100,2)</f>
        <v>0</v>
      </c>
      <c r="F1691" s="11">
        <f>ROUND(АТС!$D195*$F$791*$F$792/100,2)</f>
        <v>0</v>
      </c>
      <c r="G1691" s="11">
        <f>ROUND(АТС!$D195*$G$791*$G$792/100,2)</f>
        <v>0</v>
      </c>
    </row>
    <row r="1692" spans="1:7" x14ac:dyDescent="0.25">
      <c r="A1692" s="251"/>
      <c r="B1692" s="124">
        <f t="shared" si="26"/>
        <v>42558.458330000001</v>
      </c>
      <c r="C1692" s="125">
        <v>11</v>
      </c>
      <c r="D1692" s="11">
        <f>ROUND(АТС!D196*$D$791*$D$792/100,2)</f>
        <v>0</v>
      </c>
      <c r="E1692" s="11">
        <f>ROUND(АТС!$D196*$E$791*$E$792/100,2)</f>
        <v>0</v>
      </c>
      <c r="F1692" s="11">
        <f>ROUND(АТС!$D196*$F$791*$F$792/100,2)</f>
        <v>0</v>
      </c>
      <c r="G1692" s="11">
        <f>ROUND(АТС!$D196*$G$791*$G$792/100,2)</f>
        <v>0</v>
      </c>
    </row>
    <row r="1693" spans="1:7" x14ac:dyDescent="0.25">
      <c r="A1693" s="251"/>
      <c r="B1693" s="122">
        <f t="shared" si="26"/>
        <v>42558.5</v>
      </c>
      <c r="C1693" s="125">
        <v>12</v>
      </c>
      <c r="D1693" s="11">
        <f>ROUND(АТС!D197*$D$791*$D$792/100,2)</f>
        <v>0</v>
      </c>
      <c r="E1693" s="11">
        <f>ROUND(АТС!$D197*$E$791*$E$792/100,2)</f>
        <v>0</v>
      </c>
      <c r="F1693" s="11">
        <f>ROUND(АТС!$D197*$F$791*$F$792/100,2)</f>
        <v>0</v>
      </c>
      <c r="G1693" s="11">
        <f>ROUND(АТС!$D197*$G$791*$G$792/100,2)</f>
        <v>0</v>
      </c>
    </row>
    <row r="1694" spans="1:7" x14ac:dyDescent="0.25">
      <c r="A1694" s="251"/>
      <c r="B1694" s="124">
        <f t="shared" si="26"/>
        <v>42558.541669999999</v>
      </c>
      <c r="C1694" s="125">
        <v>13</v>
      </c>
      <c r="D1694" s="11">
        <f>ROUND(АТС!D198*$D$791*$D$792/100,2)</f>
        <v>1.17</v>
      </c>
      <c r="E1694" s="11">
        <f>ROUND(АТС!$D198*$E$791*$E$792/100,2)</f>
        <v>1.08</v>
      </c>
      <c r="F1694" s="11">
        <f>ROUND(АТС!$D198*$F$791*$F$792/100,2)</f>
        <v>0.73</v>
      </c>
      <c r="G1694" s="11">
        <f>ROUND(АТС!$D198*$G$791*$G$792/100,2)</f>
        <v>0.43</v>
      </c>
    </row>
    <row r="1695" spans="1:7" x14ac:dyDescent="0.25">
      <c r="A1695" s="251"/>
      <c r="B1695" s="122">
        <f t="shared" si="26"/>
        <v>42558.583330000001</v>
      </c>
      <c r="C1695" s="125">
        <v>14</v>
      </c>
      <c r="D1695" s="11">
        <f>ROUND(АТС!D199*$D$791*$D$792/100,2)</f>
        <v>0.01</v>
      </c>
      <c r="E1695" s="11">
        <f>ROUND(АТС!$D199*$E$791*$E$792/100,2)</f>
        <v>0.01</v>
      </c>
      <c r="F1695" s="11">
        <f>ROUND(АТС!$D199*$F$791*$F$792/100,2)</f>
        <v>0.01</v>
      </c>
      <c r="G1695" s="11">
        <f>ROUND(АТС!$D199*$G$791*$G$792/100,2)</f>
        <v>0</v>
      </c>
    </row>
    <row r="1696" spans="1:7" x14ac:dyDescent="0.25">
      <c r="A1696" s="251"/>
      <c r="B1696" s="124">
        <f t="shared" si="26"/>
        <v>42558.625</v>
      </c>
      <c r="C1696" s="125">
        <v>15</v>
      </c>
      <c r="D1696" s="11">
        <f>ROUND(АТС!D200*$D$791*$D$792/100,2)</f>
        <v>0</v>
      </c>
      <c r="E1696" s="11">
        <f>ROUND(АТС!$D200*$E$791*$E$792/100,2)</f>
        <v>0</v>
      </c>
      <c r="F1696" s="11">
        <f>ROUND(АТС!$D200*$F$791*$F$792/100,2)</f>
        <v>0</v>
      </c>
      <c r="G1696" s="11">
        <f>ROUND(АТС!$D200*$G$791*$G$792/100,2)</f>
        <v>0</v>
      </c>
    </row>
    <row r="1697" spans="1:7" x14ac:dyDescent="0.25">
      <c r="A1697" s="251"/>
      <c r="B1697" s="122">
        <f t="shared" si="26"/>
        <v>42558.666669999999</v>
      </c>
      <c r="C1697" s="125">
        <v>16</v>
      </c>
      <c r="D1697" s="11">
        <f>ROUND(АТС!D201*$D$791*$D$792/100,2)</f>
        <v>0</v>
      </c>
      <c r="E1697" s="11">
        <f>ROUND(АТС!$D201*$E$791*$E$792/100,2)</f>
        <v>0</v>
      </c>
      <c r="F1697" s="11">
        <f>ROUND(АТС!$D201*$F$791*$F$792/100,2)</f>
        <v>0</v>
      </c>
      <c r="G1697" s="11">
        <f>ROUND(АТС!$D201*$G$791*$G$792/100,2)</f>
        <v>0</v>
      </c>
    </row>
    <row r="1698" spans="1:7" x14ac:dyDescent="0.25">
      <c r="A1698" s="251"/>
      <c r="B1698" s="124">
        <f t="shared" si="26"/>
        <v>42558.708330000001</v>
      </c>
      <c r="C1698" s="125">
        <v>17</v>
      </c>
      <c r="D1698" s="11">
        <f>ROUND(АТС!D202*$D$791*$D$792/100,2)</f>
        <v>0</v>
      </c>
      <c r="E1698" s="11">
        <f>ROUND(АТС!$D202*$E$791*$E$792/100,2)</f>
        <v>0</v>
      </c>
      <c r="F1698" s="11">
        <f>ROUND(АТС!$D202*$F$791*$F$792/100,2)</f>
        <v>0</v>
      </c>
      <c r="G1698" s="11">
        <f>ROUND(АТС!$D202*$G$791*$G$792/100,2)</f>
        <v>0</v>
      </c>
    </row>
    <row r="1699" spans="1:7" x14ac:dyDescent="0.25">
      <c r="A1699" s="251"/>
      <c r="B1699" s="122">
        <f t="shared" si="26"/>
        <v>42558.75</v>
      </c>
      <c r="C1699" s="125">
        <v>18</v>
      </c>
      <c r="D1699" s="11">
        <f>ROUND(АТС!D203*$D$791*$D$792/100,2)</f>
        <v>0</v>
      </c>
      <c r="E1699" s="11">
        <f>ROUND(АТС!$D203*$E$791*$E$792/100,2)</f>
        <v>0</v>
      </c>
      <c r="F1699" s="11">
        <f>ROUND(АТС!$D203*$F$791*$F$792/100,2)</f>
        <v>0</v>
      </c>
      <c r="G1699" s="11">
        <f>ROUND(АТС!$D203*$G$791*$G$792/100,2)</f>
        <v>0</v>
      </c>
    </row>
    <row r="1700" spans="1:7" x14ac:dyDescent="0.25">
      <c r="A1700" s="251"/>
      <c r="B1700" s="124">
        <f t="shared" si="26"/>
        <v>42558.791669999999</v>
      </c>
      <c r="C1700" s="125">
        <v>19</v>
      </c>
      <c r="D1700" s="11">
        <f>ROUND(АТС!D204*$D$791*$D$792/100,2)</f>
        <v>1.0900000000000001</v>
      </c>
      <c r="E1700" s="11">
        <f>ROUND(АТС!$D204*$E$791*$E$792/100,2)</f>
        <v>1</v>
      </c>
      <c r="F1700" s="11">
        <f>ROUND(АТС!$D204*$F$791*$F$792/100,2)</f>
        <v>0.68</v>
      </c>
      <c r="G1700" s="11">
        <f>ROUND(АТС!$D204*$G$791*$G$792/100,2)</f>
        <v>0.4</v>
      </c>
    </row>
    <row r="1701" spans="1:7" x14ac:dyDescent="0.25">
      <c r="A1701" s="251"/>
      <c r="B1701" s="122">
        <f t="shared" si="26"/>
        <v>42558.833330000001</v>
      </c>
      <c r="C1701" s="125">
        <v>20</v>
      </c>
      <c r="D1701" s="11">
        <f>ROUND(АТС!D205*$D$791*$D$792/100,2)</f>
        <v>6.4</v>
      </c>
      <c r="E1701" s="11">
        <f>ROUND(АТС!$D205*$E$791*$E$792/100,2)</f>
        <v>5.88</v>
      </c>
      <c r="F1701" s="11">
        <f>ROUND(АТС!$D205*$F$791*$F$792/100,2)</f>
        <v>4.01</v>
      </c>
      <c r="G1701" s="11">
        <f>ROUND(АТС!$D205*$G$791*$G$792/100,2)</f>
        <v>2.34</v>
      </c>
    </row>
    <row r="1702" spans="1:7" x14ac:dyDescent="0.25">
      <c r="A1702" s="251"/>
      <c r="B1702" s="124">
        <f t="shared" si="26"/>
        <v>42558.875</v>
      </c>
      <c r="C1702" s="125">
        <v>21</v>
      </c>
      <c r="D1702" s="11">
        <f>ROUND(АТС!D206*$D$791*$D$792/100,2)</f>
        <v>0</v>
      </c>
      <c r="E1702" s="11">
        <f>ROUND(АТС!$D206*$E$791*$E$792/100,2)</f>
        <v>0</v>
      </c>
      <c r="F1702" s="11">
        <f>ROUND(АТС!$D206*$F$791*$F$792/100,2)</f>
        <v>0</v>
      </c>
      <c r="G1702" s="11">
        <f>ROUND(АТС!$D206*$G$791*$G$792/100,2)</f>
        <v>0</v>
      </c>
    </row>
    <row r="1703" spans="1:7" x14ac:dyDescent="0.25">
      <c r="A1703" s="251"/>
      <c r="B1703" s="122">
        <f t="shared" si="26"/>
        <v>42558.916669999999</v>
      </c>
      <c r="C1703" s="125">
        <v>22</v>
      </c>
      <c r="D1703" s="11">
        <f>ROUND(АТС!D207*$D$791*$D$792/100,2)</f>
        <v>0</v>
      </c>
      <c r="E1703" s="11">
        <f>ROUND(АТС!$D207*$E$791*$E$792/100,2)</f>
        <v>0</v>
      </c>
      <c r="F1703" s="11">
        <f>ROUND(АТС!$D207*$F$791*$F$792/100,2)</f>
        <v>0</v>
      </c>
      <c r="G1703" s="11">
        <f>ROUND(АТС!$D207*$G$791*$G$792/100,2)</f>
        <v>0</v>
      </c>
    </row>
    <row r="1704" spans="1:7" x14ac:dyDescent="0.25">
      <c r="A1704" s="251"/>
      <c r="B1704" s="124">
        <f t="shared" si="26"/>
        <v>42558.958330000001</v>
      </c>
      <c r="C1704" s="125">
        <v>23</v>
      </c>
      <c r="D1704" s="11">
        <f>ROUND(АТС!D208*$D$791*$D$792/100,2)</f>
        <v>0</v>
      </c>
      <c r="E1704" s="11">
        <f>ROUND(АТС!$D208*$E$791*$E$792/100,2)</f>
        <v>0</v>
      </c>
      <c r="F1704" s="11">
        <f>ROUND(АТС!$D208*$F$791*$F$792/100,2)</f>
        <v>0</v>
      </c>
      <c r="G1704" s="11">
        <f>ROUND(АТС!$D208*$G$791*$G$792/100,2)</f>
        <v>0</v>
      </c>
    </row>
    <row r="1705" spans="1:7" x14ac:dyDescent="0.25">
      <c r="A1705" s="251"/>
      <c r="B1705" s="122">
        <f t="shared" si="26"/>
        <v>42559</v>
      </c>
      <c r="C1705" s="125">
        <v>0</v>
      </c>
      <c r="D1705" s="11">
        <f>ROUND(АТС!D209*$D$791*$D$792/100,2)</f>
        <v>0</v>
      </c>
      <c r="E1705" s="11">
        <f>ROUND(АТС!$D209*$E$791*$E$792/100,2)</f>
        <v>0</v>
      </c>
      <c r="F1705" s="11">
        <f>ROUND(АТС!$D209*$F$791*$F$792/100,2)</f>
        <v>0</v>
      </c>
      <c r="G1705" s="11">
        <f>ROUND(АТС!$D209*$G$791*$G$792/100,2)</f>
        <v>0</v>
      </c>
    </row>
    <row r="1706" spans="1:7" x14ac:dyDescent="0.25">
      <c r="A1706" s="251"/>
      <c r="B1706" s="124">
        <f t="shared" si="26"/>
        <v>42559.041669999999</v>
      </c>
      <c r="C1706" s="125">
        <v>1</v>
      </c>
      <c r="D1706" s="11">
        <f>ROUND(АТС!D210*$D$791*$D$792/100,2)</f>
        <v>0</v>
      </c>
      <c r="E1706" s="11">
        <f>ROUND(АТС!$D210*$E$791*$E$792/100,2)</f>
        <v>0</v>
      </c>
      <c r="F1706" s="11">
        <f>ROUND(АТС!$D210*$F$791*$F$792/100,2)</f>
        <v>0</v>
      </c>
      <c r="G1706" s="11">
        <f>ROUND(АТС!$D210*$G$791*$G$792/100,2)</f>
        <v>0</v>
      </c>
    </row>
    <row r="1707" spans="1:7" x14ac:dyDescent="0.25">
      <c r="A1707" s="251"/>
      <c r="B1707" s="122">
        <f t="shared" si="26"/>
        <v>42559.083330000001</v>
      </c>
      <c r="C1707" s="125">
        <v>2</v>
      </c>
      <c r="D1707" s="11">
        <f>ROUND(АТС!D211*$D$791*$D$792/100,2)</f>
        <v>0</v>
      </c>
      <c r="E1707" s="11">
        <f>ROUND(АТС!$D211*$E$791*$E$792/100,2)</f>
        <v>0</v>
      </c>
      <c r="F1707" s="11">
        <f>ROUND(АТС!$D211*$F$791*$F$792/100,2)</f>
        <v>0</v>
      </c>
      <c r="G1707" s="11">
        <f>ROUND(АТС!$D211*$G$791*$G$792/100,2)</f>
        <v>0</v>
      </c>
    </row>
    <row r="1708" spans="1:7" x14ac:dyDescent="0.25">
      <c r="A1708" s="251"/>
      <c r="B1708" s="124">
        <f t="shared" si="26"/>
        <v>42559.125</v>
      </c>
      <c r="C1708" s="125">
        <v>3</v>
      </c>
      <c r="D1708" s="11">
        <f>ROUND(АТС!D212*$D$791*$D$792/100,2)</f>
        <v>0</v>
      </c>
      <c r="E1708" s="11">
        <f>ROUND(АТС!$D212*$E$791*$E$792/100,2)</f>
        <v>0</v>
      </c>
      <c r="F1708" s="11">
        <f>ROUND(АТС!$D212*$F$791*$F$792/100,2)</f>
        <v>0</v>
      </c>
      <c r="G1708" s="11">
        <f>ROUND(АТС!$D212*$G$791*$G$792/100,2)</f>
        <v>0</v>
      </c>
    </row>
    <row r="1709" spans="1:7" x14ac:dyDescent="0.25">
      <c r="A1709" s="251"/>
      <c r="B1709" s="122">
        <f t="shared" si="26"/>
        <v>42559.166669999999</v>
      </c>
      <c r="C1709" s="125">
        <v>4</v>
      </c>
      <c r="D1709" s="11">
        <f>ROUND(АТС!D213*$D$791*$D$792/100,2)</f>
        <v>0</v>
      </c>
      <c r="E1709" s="11">
        <f>ROUND(АТС!$D213*$E$791*$E$792/100,2)</f>
        <v>0</v>
      </c>
      <c r="F1709" s="11">
        <f>ROUND(АТС!$D213*$F$791*$F$792/100,2)</f>
        <v>0</v>
      </c>
      <c r="G1709" s="11">
        <f>ROUND(АТС!$D213*$G$791*$G$792/100,2)</f>
        <v>0</v>
      </c>
    </row>
    <row r="1710" spans="1:7" x14ac:dyDescent="0.25">
      <c r="A1710" s="251"/>
      <c r="B1710" s="124">
        <f t="shared" si="26"/>
        <v>42559.208330000001</v>
      </c>
      <c r="C1710" s="125">
        <v>5</v>
      </c>
      <c r="D1710" s="11">
        <f>ROUND(АТС!D214*$D$791*$D$792/100,2)</f>
        <v>0.6</v>
      </c>
      <c r="E1710" s="11">
        <f>ROUND(АТС!$D214*$E$791*$E$792/100,2)</f>
        <v>0.55000000000000004</v>
      </c>
      <c r="F1710" s="11">
        <f>ROUND(АТС!$D214*$F$791*$F$792/100,2)</f>
        <v>0.38</v>
      </c>
      <c r="G1710" s="11">
        <f>ROUND(АТС!$D214*$G$791*$G$792/100,2)</f>
        <v>0.22</v>
      </c>
    </row>
    <row r="1711" spans="1:7" x14ac:dyDescent="0.25">
      <c r="A1711" s="251"/>
      <c r="B1711" s="122">
        <f t="shared" si="26"/>
        <v>42559.25</v>
      </c>
      <c r="C1711" s="125">
        <v>6</v>
      </c>
      <c r="D1711" s="11">
        <f>ROUND(АТС!D215*$D$791*$D$792/100,2)</f>
        <v>14.61</v>
      </c>
      <c r="E1711" s="11">
        <f>ROUND(АТС!$D215*$E$791*$E$792/100,2)</f>
        <v>13.43</v>
      </c>
      <c r="F1711" s="11">
        <f>ROUND(АТС!$D215*$F$791*$F$792/100,2)</f>
        <v>9.15</v>
      </c>
      <c r="G1711" s="11">
        <f>ROUND(АТС!$D215*$G$791*$G$792/100,2)</f>
        <v>5.35</v>
      </c>
    </row>
    <row r="1712" spans="1:7" x14ac:dyDescent="0.25">
      <c r="A1712" s="251"/>
      <c r="B1712" s="124">
        <f t="shared" si="26"/>
        <v>42559.291669999999</v>
      </c>
      <c r="C1712" s="125">
        <v>7</v>
      </c>
      <c r="D1712" s="11">
        <f>ROUND(АТС!D216*$D$791*$D$792/100,2)</f>
        <v>16.350000000000001</v>
      </c>
      <c r="E1712" s="11">
        <f>ROUND(АТС!$D216*$E$791*$E$792/100,2)</f>
        <v>15.03</v>
      </c>
      <c r="F1712" s="11">
        <f>ROUND(АТС!$D216*$F$791*$F$792/100,2)</f>
        <v>10.23</v>
      </c>
      <c r="G1712" s="11">
        <f>ROUND(АТС!$D216*$G$791*$G$792/100,2)</f>
        <v>5.99</v>
      </c>
    </row>
    <row r="1713" spans="1:7" x14ac:dyDescent="0.25">
      <c r="A1713" s="251"/>
      <c r="B1713" s="122">
        <f t="shared" si="26"/>
        <v>42559.333330000001</v>
      </c>
      <c r="C1713" s="125">
        <v>8</v>
      </c>
      <c r="D1713" s="11">
        <f>ROUND(АТС!D217*$D$791*$D$792/100,2)</f>
        <v>4.0999999999999996</v>
      </c>
      <c r="E1713" s="11">
        <f>ROUND(АТС!$D217*$E$791*$E$792/100,2)</f>
        <v>3.76</v>
      </c>
      <c r="F1713" s="11">
        <f>ROUND(АТС!$D217*$F$791*$F$792/100,2)</f>
        <v>2.56</v>
      </c>
      <c r="G1713" s="11">
        <f>ROUND(АТС!$D217*$G$791*$G$792/100,2)</f>
        <v>1.5</v>
      </c>
    </row>
    <row r="1714" spans="1:7" x14ac:dyDescent="0.25">
      <c r="A1714" s="251"/>
      <c r="B1714" s="124">
        <f t="shared" si="26"/>
        <v>42559.375</v>
      </c>
      <c r="C1714" s="125">
        <v>9</v>
      </c>
      <c r="D1714" s="11">
        <f>ROUND(АТС!D218*$D$791*$D$792/100,2)</f>
        <v>0</v>
      </c>
      <c r="E1714" s="11">
        <f>ROUND(АТС!$D218*$E$791*$E$792/100,2)</f>
        <v>0</v>
      </c>
      <c r="F1714" s="11">
        <f>ROUND(АТС!$D218*$F$791*$F$792/100,2)</f>
        <v>0</v>
      </c>
      <c r="G1714" s="11">
        <f>ROUND(АТС!$D218*$G$791*$G$792/100,2)</f>
        <v>0</v>
      </c>
    </row>
    <row r="1715" spans="1:7" x14ac:dyDescent="0.25">
      <c r="A1715" s="251"/>
      <c r="B1715" s="122">
        <f t="shared" si="26"/>
        <v>42559.416669999999</v>
      </c>
      <c r="C1715" s="125">
        <v>10</v>
      </c>
      <c r="D1715" s="11">
        <f>ROUND(АТС!D219*$D$791*$D$792/100,2)</f>
        <v>0</v>
      </c>
      <c r="E1715" s="11">
        <f>ROUND(АТС!$D219*$E$791*$E$792/100,2)</f>
        <v>0</v>
      </c>
      <c r="F1715" s="11">
        <f>ROUND(АТС!$D219*$F$791*$F$792/100,2)</f>
        <v>0</v>
      </c>
      <c r="G1715" s="11">
        <f>ROUND(АТС!$D219*$G$791*$G$792/100,2)</f>
        <v>0</v>
      </c>
    </row>
    <row r="1716" spans="1:7" x14ac:dyDescent="0.25">
      <c r="A1716" s="251"/>
      <c r="B1716" s="124">
        <f t="shared" si="26"/>
        <v>42559.458330000001</v>
      </c>
      <c r="C1716" s="125">
        <v>11</v>
      </c>
      <c r="D1716" s="11">
        <f>ROUND(АТС!D220*$D$791*$D$792/100,2)</f>
        <v>0</v>
      </c>
      <c r="E1716" s="11">
        <f>ROUND(АТС!$D220*$E$791*$E$792/100,2)</f>
        <v>0</v>
      </c>
      <c r="F1716" s="11">
        <f>ROUND(АТС!$D220*$F$791*$F$792/100,2)</f>
        <v>0</v>
      </c>
      <c r="G1716" s="11">
        <f>ROUND(АТС!$D220*$G$791*$G$792/100,2)</f>
        <v>0</v>
      </c>
    </row>
    <row r="1717" spans="1:7" x14ac:dyDescent="0.25">
      <c r="A1717" s="251"/>
      <c r="B1717" s="122">
        <f t="shared" si="26"/>
        <v>42559.5</v>
      </c>
      <c r="C1717" s="125">
        <v>12</v>
      </c>
      <c r="D1717" s="11">
        <f>ROUND(АТС!D221*$D$791*$D$792/100,2)</f>
        <v>0</v>
      </c>
      <c r="E1717" s="11">
        <f>ROUND(АТС!$D221*$E$791*$E$792/100,2)</f>
        <v>0</v>
      </c>
      <c r="F1717" s="11">
        <f>ROUND(АТС!$D221*$F$791*$F$792/100,2)</f>
        <v>0</v>
      </c>
      <c r="G1717" s="11">
        <f>ROUND(АТС!$D221*$G$791*$G$792/100,2)</f>
        <v>0</v>
      </c>
    </row>
    <row r="1718" spans="1:7" x14ac:dyDescent="0.25">
      <c r="A1718" s="251"/>
      <c r="B1718" s="124">
        <f t="shared" si="26"/>
        <v>42559.541669999999</v>
      </c>
      <c r="C1718" s="125">
        <v>13</v>
      </c>
      <c r="D1718" s="11">
        <f>ROUND(АТС!D222*$D$791*$D$792/100,2)</f>
        <v>0</v>
      </c>
      <c r="E1718" s="11">
        <f>ROUND(АТС!$D222*$E$791*$E$792/100,2)</f>
        <v>0</v>
      </c>
      <c r="F1718" s="11">
        <f>ROUND(АТС!$D222*$F$791*$F$792/100,2)</f>
        <v>0</v>
      </c>
      <c r="G1718" s="11">
        <f>ROUND(АТС!$D222*$G$791*$G$792/100,2)</f>
        <v>0</v>
      </c>
    </row>
    <row r="1719" spans="1:7" x14ac:dyDescent="0.25">
      <c r="A1719" s="251"/>
      <c r="B1719" s="122">
        <f t="shared" si="26"/>
        <v>42559.583330000001</v>
      </c>
      <c r="C1719" s="125">
        <v>14</v>
      </c>
      <c r="D1719" s="11">
        <f>ROUND(АТС!D223*$D$791*$D$792/100,2)</f>
        <v>0</v>
      </c>
      <c r="E1719" s="11">
        <f>ROUND(АТС!$D223*$E$791*$E$792/100,2)</f>
        <v>0</v>
      </c>
      <c r="F1719" s="11">
        <f>ROUND(АТС!$D223*$F$791*$F$792/100,2)</f>
        <v>0</v>
      </c>
      <c r="G1719" s="11">
        <f>ROUND(АТС!$D223*$G$791*$G$792/100,2)</f>
        <v>0</v>
      </c>
    </row>
    <row r="1720" spans="1:7" x14ac:dyDescent="0.25">
      <c r="A1720" s="251"/>
      <c r="B1720" s="124">
        <f t="shared" si="26"/>
        <v>42559.625</v>
      </c>
      <c r="C1720" s="125">
        <v>15</v>
      </c>
      <c r="D1720" s="11">
        <f>ROUND(АТС!D224*$D$791*$D$792/100,2)</f>
        <v>0</v>
      </c>
      <c r="E1720" s="11">
        <f>ROUND(АТС!$D224*$E$791*$E$792/100,2)</f>
        <v>0</v>
      </c>
      <c r="F1720" s="11">
        <f>ROUND(АТС!$D224*$F$791*$F$792/100,2)</f>
        <v>0</v>
      </c>
      <c r="G1720" s="11">
        <f>ROUND(АТС!$D224*$G$791*$G$792/100,2)</f>
        <v>0</v>
      </c>
    </row>
    <row r="1721" spans="1:7" x14ac:dyDescent="0.25">
      <c r="A1721" s="251"/>
      <c r="B1721" s="122">
        <f t="shared" si="26"/>
        <v>42559.666669999999</v>
      </c>
      <c r="C1721" s="125">
        <v>16</v>
      </c>
      <c r="D1721" s="11">
        <f>ROUND(АТС!D225*$D$791*$D$792/100,2)</f>
        <v>0</v>
      </c>
      <c r="E1721" s="11">
        <f>ROUND(АТС!$D225*$E$791*$E$792/100,2)</f>
        <v>0</v>
      </c>
      <c r="F1721" s="11">
        <f>ROUND(АТС!$D225*$F$791*$F$792/100,2)</f>
        <v>0</v>
      </c>
      <c r="G1721" s="11">
        <f>ROUND(АТС!$D225*$G$791*$G$792/100,2)</f>
        <v>0</v>
      </c>
    </row>
    <row r="1722" spans="1:7" x14ac:dyDescent="0.25">
      <c r="A1722" s="251"/>
      <c r="B1722" s="124">
        <f t="shared" si="26"/>
        <v>42559.708330000001</v>
      </c>
      <c r="C1722" s="125">
        <v>17</v>
      </c>
      <c r="D1722" s="11">
        <f>ROUND(АТС!D226*$D$791*$D$792/100,2)</f>
        <v>0</v>
      </c>
      <c r="E1722" s="11">
        <f>ROUND(АТС!$D226*$E$791*$E$792/100,2)</f>
        <v>0</v>
      </c>
      <c r="F1722" s="11">
        <f>ROUND(АТС!$D226*$F$791*$F$792/100,2)</f>
        <v>0</v>
      </c>
      <c r="G1722" s="11">
        <f>ROUND(АТС!$D226*$G$791*$G$792/100,2)</f>
        <v>0</v>
      </c>
    </row>
    <row r="1723" spans="1:7" x14ac:dyDescent="0.25">
      <c r="A1723" s="251"/>
      <c r="B1723" s="122">
        <f t="shared" si="26"/>
        <v>42559.75</v>
      </c>
      <c r="C1723" s="125">
        <v>18</v>
      </c>
      <c r="D1723" s="11">
        <f>ROUND(АТС!D227*$D$791*$D$792/100,2)</f>
        <v>0</v>
      </c>
      <c r="E1723" s="11">
        <f>ROUND(АТС!$D227*$E$791*$E$792/100,2)</f>
        <v>0</v>
      </c>
      <c r="F1723" s="11">
        <f>ROUND(АТС!$D227*$F$791*$F$792/100,2)</f>
        <v>0</v>
      </c>
      <c r="G1723" s="11">
        <f>ROUND(АТС!$D227*$G$791*$G$792/100,2)</f>
        <v>0</v>
      </c>
    </row>
    <row r="1724" spans="1:7" x14ac:dyDescent="0.25">
      <c r="A1724" s="251"/>
      <c r="B1724" s="124">
        <f t="shared" si="26"/>
        <v>42559.791669999999</v>
      </c>
      <c r="C1724" s="125">
        <v>19</v>
      </c>
      <c r="D1724" s="11">
        <f>ROUND(АТС!D228*$D$791*$D$792/100,2)</f>
        <v>0</v>
      </c>
      <c r="E1724" s="11">
        <f>ROUND(АТС!$D228*$E$791*$E$792/100,2)</f>
        <v>0</v>
      </c>
      <c r="F1724" s="11">
        <f>ROUND(АТС!$D228*$F$791*$F$792/100,2)</f>
        <v>0</v>
      </c>
      <c r="G1724" s="11">
        <f>ROUND(АТС!$D228*$G$791*$G$792/100,2)</f>
        <v>0</v>
      </c>
    </row>
    <row r="1725" spans="1:7" x14ac:dyDescent="0.25">
      <c r="A1725" s="251"/>
      <c r="B1725" s="122">
        <f t="shared" si="26"/>
        <v>42559.833330000001</v>
      </c>
      <c r="C1725" s="125">
        <v>20</v>
      </c>
      <c r="D1725" s="11">
        <f>ROUND(АТС!D229*$D$791*$D$792/100,2)</f>
        <v>0</v>
      </c>
      <c r="E1725" s="11">
        <f>ROUND(АТС!$D229*$E$791*$E$792/100,2)</f>
        <v>0</v>
      </c>
      <c r="F1725" s="11">
        <f>ROUND(АТС!$D229*$F$791*$F$792/100,2)</f>
        <v>0</v>
      </c>
      <c r="G1725" s="11">
        <f>ROUND(АТС!$D229*$G$791*$G$792/100,2)</f>
        <v>0</v>
      </c>
    </row>
    <row r="1726" spans="1:7" x14ac:dyDescent="0.25">
      <c r="A1726" s="251"/>
      <c r="B1726" s="124">
        <f t="shared" si="26"/>
        <v>42559.875</v>
      </c>
      <c r="C1726" s="125">
        <v>21</v>
      </c>
      <c r="D1726" s="11">
        <f>ROUND(АТС!D230*$D$791*$D$792/100,2)</f>
        <v>0</v>
      </c>
      <c r="E1726" s="11">
        <f>ROUND(АТС!$D230*$E$791*$E$792/100,2)</f>
        <v>0</v>
      </c>
      <c r="F1726" s="11">
        <f>ROUND(АТС!$D230*$F$791*$F$792/100,2)</f>
        <v>0</v>
      </c>
      <c r="G1726" s="11">
        <f>ROUND(АТС!$D230*$G$791*$G$792/100,2)</f>
        <v>0</v>
      </c>
    </row>
    <row r="1727" spans="1:7" x14ac:dyDescent="0.25">
      <c r="A1727" s="251"/>
      <c r="B1727" s="122">
        <f t="shared" si="26"/>
        <v>42559.916669999999</v>
      </c>
      <c r="C1727" s="125">
        <v>22</v>
      </c>
      <c r="D1727" s="11">
        <f>ROUND(АТС!D231*$D$791*$D$792/100,2)</f>
        <v>0</v>
      </c>
      <c r="E1727" s="11">
        <f>ROUND(АТС!$D231*$E$791*$E$792/100,2)</f>
        <v>0</v>
      </c>
      <c r="F1727" s="11">
        <f>ROUND(АТС!$D231*$F$791*$F$792/100,2)</f>
        <v>0</v>
      </c>
      <c r="G1727" s="11">
        <f>ROUND(АТС!$D231*$G$791*$G$792/100,2)</f>
        <v>0</v>
      </c>
    </row>
    <row r="1728" spans="1:7" x14ac:dyDescent="0.25">
      <c r="A1728" s="251"/>
      <c r="B1728" s="124">
        <f t="shared" si="26"/>
        <v>42559.958330000001</v>
      </c>
      <c r="C1728" s="125">
        <v>23</v>
      </c>
      <c r="D1728" s="11">
        <f>ROUND(АТС!D232*$D$791*$D$792/100,2)</f>
        <v>0</v>
      </c>
      <c r="E1728" s="11">
        <f>ROUND(АТС!$D232*$E$791*$E$792/100,2)</f>
        <v>0</v>
      </c>
      <c r="F1728" s="11">
        <f>ROUND(АТС!$D232*$F$791*$F$792/100,2)</f>
        <v>0</v>
      </c>
      <c r="G1728" s="11">
        <f>ROUND(АТС!$D232*$G$791*$G$792/100,2)</f>
        <v>0</v>
      </c>
    </row>
    <row r="1729" spans="1:7" x14ac:dyDescent="0.25">
      <c r="A1729" s="251"/>
      <c r="B1729" s="122">
        <f t="shared" si="26"/>
        <v>42560</v>
      </c>
      <c r="C1729" s="125">
        <v>0</v>
      </c>
      <c r="D1729" s="11">
        <f>ROUND(АТС!D233*$D$791*$D$792/100,2)</f>
        <v>0</v>
      </c>
      <c r="E1729" s="11">
        <f>ROUND(АТС!$D233*$E$791*$E$792/100,2)</f>
        <v>0</v>
      </c>
      <c r="F1729" s="11">
        <f>ROUND(АТС!$D233*$F$791*$F$792/100,2)</f>
        <v>0</v>
      </c>
      <c r="G1729" s="11">
        <f>ROUND(АТС!$D233*$G$791*$G$792/100,2)</f>
        <v>0</v>
      </c>
    </row>
    <row r="1730" spans="1:7" x14ac:dyDescent="0.25">
      <c r="A1730" s="251"/>
      <c r="B1730" s="124">
        <f t="shared" si="26"/>
        <v>42560.041669999999</v>
      </c>
      <c r="C1730" s="125">
        <v>1</v>
      </c>
      <c r="D1730" s="11">
        <f>ROUND(АТС!D234*$D$791*$D$792/100,2)</f>
        <v>0</v>
      </c>
      <c r="E1730" s="11">
        <f>ROUND(АТС!$D234*$E$791*$E$792/100,2)</f>
        <v>0</v>
      </c>
      <c r="F1730" s="11">
        <f>ROUND(АТС!$D234*$F$791*$F$792/100,2)</f>
        <v>0</v>
      </c>
      <c r="G1730" s="11">
        <f>ROUND(АТС!$D234*$G$791*$G$792/100,2)</f>
        <v>0</v>
      </c>
    </row>
    <row r="1731" spans="1:7" x14ac:dyDescent="0.25">
      <c r="A1731" s="251"/>
      <c r="B1731" s="122">
        <f t="shared" si="26"/>
        <v>42560.083330000001</v>
      </c>
      <c r="C1731" s="125">
        <v>2</v>
      </c>
      <c r="D1731" s="11">
        <f>ROUND(АТС!D235*$D$791*$D$792/100,2)</f>
        <v>0</v>
      </c>
      <c r="E1731" s="11">
        <f>ROUND(АТС!$D235*$E$791*$E$792/100,2)</f>
        <v>0</v>
      </c>
      <c r="F1731" s="11">
        <f>ROUND(АТС!$D235*$F$791*$F$792/100,2)</f>
        <v>0</v>
      </c>
      <c r="G1731" s="11">
        <f>ROUND(АТС!$D235*$G$791*$G$792/100,2)</f>
        <v>0</v>
      </c>
    </row>
    <row r="1732" spans="1:7" x14ac:dyDescent="0.25">
      <c r="A1732" s="251"/>
      <c r="B1732" s="124">
        <f t="shared" si="26"/>
        <v>42560.125</v>
      </c>
      <c r="C1732" s="125">
        <v>3</v>
      </c>
      <c r="D1732" s="11">
        <f>ROUND(АТС!D236*$D$791*$D$792/100,2)</f>
        <v>0</v>
      </c>
      <c r="E1732" s="11">
        <f>ROUND(АТС!$D236*$E$791*$E$792/100,2)</f>
        <v>0</v>
      </c>
      <c r="F1732" s="11">
        <f>ROUND(АТС!$D236*$F$791*$F$792/100,2)</f>
        <v>0</v>
      </c>
      <c r="G1732" s="11">
        <f>ROUND(АТС!$D236*$G$791*$G$792/100,2)</f>
        <v>0</v>
      </c>
    </row>
    <row r="1733" spans="1:7" x14ac:dyDescent="0.25">
      <c r="A1733" s="251"/>
      <c r="B1733" s="122">
        <f t="shared" si="26"/>
        <v>42560.166669999999</v>
      </c>
      <c r="C1733" s="125">
        <v>4</v>
      </c>
      <c r="D1733" s="11">
        <f>ROUND(АТС!D237*$D$791*$D$792/100,2)</f>
        <v>0</v>
      </c>
      <c r="E1733" s="11">
        <f>ROUND(АТС!$D237*$E$791*$E$792/100,2)</f>
        <v>0</v>
      </c>
      <c r="F1733" s="11">
        <f>ROUND(АТС!$D237*$F$791*$F$792/100,2)</f>
        <v>0</v>
      </c>
      <c r="G1733" s="11">
        <f>ROUND(АТС!$D237*$G$791*$G$792/100,2)</f>
        <v>0</v>
      </c>
    </row>
    <row r="1734" spans="1:7" x14ac:dyDescent="0.25">
      <c r="A1734" s="251"/>
      <c r="B1734" s="124">
        <f t="shared" si="26"/>
        <v>42560.208330000001</v>
      </c>
      <c r="C1734" s="125">
        <v>5</v>
      </c>
      <c r="D1734" s="11">
        <f>ROUND(АТС!D238*$D$791*$D$792/100,2)</f>
        <v>0</v>
      </c>
      <c r="E1734" s="11">
        <f>ROUND(АТС!$D238*$E$791*$E$792/100,2)</f>
        <v>0</v>
      </c>
      <c r="F1734" s="11">
        <f>ROUND(АТС!$D238*$F$791*$F$792/100,2)</f>
        <v>0</v>
      </c>
      <c r="G1734" s="11">
        <f>ROUND(АТС!$D238*$G$791*$G$792/100,2)</f>
        <v>0</v>
      </c>
    </row>
    <row r="1735" spans="1:7" x14ac:dyDescent="0.25">
      <c r="A1735" s="251"/>
      <c r="B1735" s="122">
        <f t="shared" si="26"/>
        <v>42560.25</v>
      </c>
      <c r="C1735" s="125">
        <v>6</v>
      </c>
      <c r="D1735" s="11">
        <f>ROUND(АТС!D239*$D$791*$D$792/100,2)</f>
        <v>72.78</v>
      </c>
      <c r="E1735" s="11">
        <f>ROUND(АТС!$D239*$E$791*$E$792/100,2)</f>
        <v>66.88</v>
      </c>
      <c r="F1735" s="11">
        <f>ROUND(АТС!$D239*$F$791*$F$792/100,2)</f>
        <v>45.54</v>
      </c>
      <c r="G1735" s="11">
        <f>ROUND(АТС!$D239*$G$791*$G$792/100,2)</f>
        <v>26.66</v>
      </c>
    </row>
    <row r="1736" spans="1:7" x14ac:dyDescent="0.25">
      <c r="A1736" s="251"/>
      <c r="B1736" s="124">
        <f t="shared" si="26"/>
        <v>42560.291669999999</v>
      </c>
      <c r="C1736" s="125">
        <v>7</v>
      </c>
      <c r="D1736" s="11">
        <f>ROUND(АТС!D240*$D$791*$D$792/100,2)</f>
        <v>22.47</v>
      </c>
      <c r="E1736" s="11">
        <f>ROUND(АТС!$D240*$E$791*$E$792/100,2)</f>
        <v>20.65</v>
      </c>
      <c r="F1736" s="11">
        <f>ROUND(АТС!$D240*$F$791*$F$792/100,2)</f>
        <v>14.06</v>
      </c>
      <c r="G1736" s="11">
        <f>ROUND(АТС!$D240*$G$791*$G$792/100,2)</f>
        <v>8.23</v>
      </c>
    </row>
    <row r="1737" spans="1:7" x14ac:dyDescent="0.25">
      <c r="A1737" s="251"/>
      <c r="B1737" s="122">
        <f t="shared" si="26"/>
        <v>42560.333330000001</v>
      </c>
      <c r="C1737" s="125">
        <v>8</v>
      </c>
      <c r="D1737" s="11">
        <f>ROUND(АТС!D241*$D$791*$D$792/100,2)</f>
        <v>0.12</v>
      </c>
      <c r="E1737" s="11">
        <f>ROUND(АТС!$D241*$E$791*$E$792/100,2)</f>
        <v>0.11</v>
      </c>
      <c r="F1737" s="11">
        <f>ROUND(АТС!$D241*$F$791*$F$792/100,2)</f>
        <v>0.08</v>
      </c>
      <c r="G1737" s="11">
        <f>ROUND(АТС!$D241*$G$791*$G$792/100,2)</f>
        <v>0.05</v>
      </c>
    </row>
    <row r="1738" spans="1:7" x14ac:dyDescent="0.25">
      <c r="A1738" s="251"/>
      <c r="B1738" s="124">
        <f t="shared" si="26"/>
        <v>42560.375</v>
      </c>
      <c r="C1738" s="125">
        <v>9</v>
      </c>
      <c r="D1738" s="11">
        <f>ROUND(АТС!D242*$D$791*$D$792/100,2)</f>
        <v>0.34</v>
      </c>
      <c r="E1738" s="11">
        <f>ROUND(АТС!$D242*$E$791*$E$792/100,2)</f>
        <v>0.31</v>
      </c>
      <c r="F1738" s="11">
        <f>ROUND(АТС!$D242*$F$791*$F$792/100,2)</f>
        <v>0.21</v>
      </c>
      <c r="G1738" s="11">
        <f>ROUND(АТС!$D242*$G$791*$G$792/100,2)</f>
        <v>0.13</v>
      </c>
    </row>
    <row r="1739" spans="1:7" x14ac:dyDescent="0.25">
      <c r="A1739" s="251"/>
      <c r="B1739" s="122">
        <f t="shared" si="26"/>
        <v>42560.416669999999</v>
      </c>
      <c r="C1739" s="125">
        <v>10</v>
      </c>
      <c r="D1739" s="11">
        <f>ROUND(АТС!D243*$D$791*$D$792/100,2)</f>
        <v>0</v>
      </c>
      <c r="E1739" s="11">
        <f>ROUND(АТС!$D243*$E$791*$E$792/100,2)</f>
        <v>0</v>
      </c>
      <c r="F1739" s="11">
        <f>ROUND(АТС!$D243*$F$791*$F$792/100,2)</f>
        <v>0</v>
      </c>
      <c r="G1739" s="11">
        <f>ROUND(АТС!$D243*$G$791*$G$792/100,2)</f>
        <v>0</v>
      </c>
    </row>
    <row r="1740" spans="1:7" x14ac:dyDescent="0.25">
      <c r="A1740" s="251"/>
      <c r="B1740" s="124">
        <f t="shared" si="26"/>
        <v>42560.458330000001</v>
      </c>
      <c r="C1740" s="125">
        <v>11</v>
      </c>
      <c r="D1740" s="11">
        <f>ROUND(АТС!D244*$D$791*$D$792/100,2)</f>
        <v>0</v>
      </c>
      <c r="E1740" s="11">
        <f>ROUND(АТС!$D244*$E$791*$E$792/100,2)</f>
        <v>0</v>
      </c>
      <c r="F1740" s="11">
        <f>ROUND(АТС!$D244*$F$791*$F$792/100,2)</f>
        <v>0</v>
      </c>
      <c r="G1740" s="11">
        <f>ROUND(АТС!$D244*$G$791*$G$792/100,2)</f>
        <v>0</v>
      </c>
    </row>
    <row r="1741" spans="1:7" x14ac:dyDescent="0.25">
      <c r="A1741" s="251"/>
      <c r="B1741" s="122">
        <f t="shared" si="26"/>
        <v>42560.5</v>
      </c>
      <c r="C1741" s="125">
        <v>12</v>
      </c>
      <c r="D1741" s="11">
        <f>ROUND(АТС!D245*$D$791*$D$792/100,2)</f>
        <v>0</v>
      </c>
      <c r="E1741" s="11">
        <f>ROUND(АТС!$D245*$E$791*$E$792/100,2)</f>
        <v>0</v>
      </c>
      <c r="F1741" s="11">
        <f>ROUND(АТС!$D245*$F$791*$F$792/100,2)</f>
        <v>0</v>
      </c>
      <c r="G1741" s="11">
        <f>ROUND(АТС!$D245*$G$791*$G$792/100,2)</f>
        <v>0</v>
      </c>
    </row>
    <row r="1742" spans="1:7" x14ac:dyDescent="0.25">
      <c r="A1742" s="251"/>
      <c r="B1742" s="124">
        <f t="shared" si="26"/>
        <v>42560.541669999999</v>
      </c>
      <c r="C1742" s="125">
        <v>13</v>
      </c>
      <c r="D1742" s="11">
        <f>ROUND(АТС!D246*$D$791*$D$792/100,2)</f>
        <v>0</v>
      </c>
      <c r="E1742" s="11">
        <f>ROUND(АТС!$D246*$E$791*$E$792/100,2)</f>
        <v>0</v>
      </c>
      <c r="F1742" s="11">
        <f>ROUND(АТС!$D246*$F$791*$F$792/100,2)</f>
        <v>0</v>
      </c>
      <c r="G1742" s="11">
        <f>ROUND(АТС!$D246*$G$791*$G$792/100,2)</f>
        <v>0</v>
      </c>
    </row>
    <row r="1743" spans="1:7" x14ac:dyDescent="0.25">
      <c r="A1743" s="251"/>
      <c r="B1743" s="122">
        <f t="shared" si="26"/>
        <v>42560.583330000001</v>
      </c>
      <c r="C1743" s="125">
        <v>14</v>
      </c>
      <c r="D1743" s="11">
        <f>ROUND(АТС!D247*$D$791*$D$792/100,2)</f>
        <v>0</v>
      </c>
      <c r="E1743" s="11">
        <f>ROUND(АТС!$D247*$E$791*$E$792/100,2)</f>
        <v>0</v>
      </c>
      <c r="F1743" s="11">
        <f>ROUND(АТС!$D247*$F$791*$F$792/100,2)</f>
        <v>0</v>
      </c>
      <c r="G1743" s="11">
        <f>ROUND(АТС!$D247*$G$791*$G$792/100,2)</f>
        <v>0</v>
      </c>
    </row>
    <row r="1744" spans="1:7" x14ac:dyDescent="0.25">
      <c r="A1744" s="251"/>
      <c r="B1744" s="124">
        <f t="shared" si="26"/>
        <v>42560.625</v>
      </c>
      <c r="C1744" s="125">
        <v>15</v>
      </c>
      <c r="D1744" s="11">
        <f>ROUND(АТС!D248*$D$791*$D$792/100,2)</f>
        <v>0</v>
      </c>
      <c r="E1744" s="11">
        <f>ROUND(АТС!$D248*$E$791*$E$792/100,2)</f>
        <v>0</v>
      </c>
      <c r="F1744" s="11">
        <f>ROUND(АТС!$D248*$F$791*$F$792/100,2)</f>
        <v>0</v>
      </c>
      <c r="G1744" s="11">
        <f>ROUND(АТС!$D248*$G$791*$G$792/100,2)</f>
        <v>0</v>
      </c>
    </row>
    <row r="1745" spans="1:7" x14ac:dyDescent="0.25">
      <c r="A1745" s="251"/>
      <c r="B1745" s="122">
        <f t="shared" si="26"/>
        <v>42560.666669999999</v>
      </c>
      <c r="C1745" s="125">
        <v>16</v>
      </c>
      <c r="D1745" s="11">
        <f>ROUND(АТС!D249*$D$791*$D$792/100,2)</f>
        <v>0</v>
      </c>
      <c r="E1745" s="11">
        <f>ROUND(АТС!$D249*$E$791*$E$792/100,2)</f>
        <v>0</v>
      </c>
      <c r="F1745" s="11">
        <f>ROUND(АТС!$D249*$F$791*$F$792/100,2)</f>
        <v>0</v>
      </c>
      <c r="G1745" s="11">
        <f>ROUND(АТС!$D249*$G$791*$G$792/100,2)</f>
        <v>0</v>
      </c>
    </row>
    <row r="1746" spans="1:7" x14ac:dyDescent="0.25">
      <c r="A1746" s="251"/>
      <c r="B1746" s="124">
        <f t="shared" si="26"/>
        <v>42560.708330000001</v>
      </c>
      <c r="C1746" s="125">
        <v>17</v>
      </c>
      <c r="D1746" s="11">
        <f>ROUND(АТС!D250*$D$791*$D$792/100,2)</f>
        <v>0</v>
      </c>
      <c r="E1746" s="11">
        <f>ROUND(АТС!$D250*$E$791*$E$792/100,2)</f>
        <v>0</v>
      </c>
      <c r="F1746" s="11">
        <f>ROUND(АТС!$D250*$F$791*$F$792/100,2)</f>
        <v>0</v>
      </c>
      <c r="G1746" s="11">
        <f>ROUND(АТС!$D250*$G$791*$G$792/100,2)</f>
        <v>0</v>
      </c>
    </row>
    <row r="1747" spans="1:7" x14ac:dyDescent="0.25">
      <c r="A1747" s="251"/>
      <c r="B1747" s="122">
        <f t="shared" si="26"/>
        <v>42560.75</v>
      </c>
      <c r="C1747" s="125">
        <v>18</v>
      </c>
      <c r="D1747" s="11">
        <f>ROUND(АТС!D251*$D$791*$D$792/100,2)</f>
        <v>0</v>
      </c>
      <c r="E1747" s="11">
        <f>ROUND(АТС!$D251*$E$791*$E$792/100,2)</f>
        <v>0</v>
      </c>
      <c r="F1747" s="11">
        <f>ROUND(АТС!$D251*$F$791*$F$792/100,2)</f>
        <v>0</v>
      </c>
      <c r="G1747" s="11">
        <f>ROUND(АТС!$D251*$G$791*$G$792/100,2)</f>
        <v>0</v>
      </c>
    </row>
    <row r="1748" spans="1:7" x14ac:dyDescent="0.25">
      <c r="A1748" s="251"/>
      <c r="B1748" s="124">
        <f t="shared" si="26"/>
        <v>42560.791669999999</v>
      </c>
      <c r="C1748" s="125">
        <v>19</v>
      </c>
      <c r="D1748" s="11">
        <f>ROUND(АТС!D252*$D$791*$D$792/100,2)</f>
        <v>0</v>
      </c>
      <c r="E1748" s="11">
        <f>ROUND(АТС!$D252*$E$791*$E$792/100,2)</f>
        <v>0</v>
      </c>
      <c r="F1748" s="11">
        <f>ROUND(АТС!$D252*$F$791*$F$792/100,2)</f>
        <v>0</v>
      </c>
      <c r="G1748" s="11">
        <f>ROUND(АТС!$D252*$G$791*$G$792/100,2)</f>
        <v>0</v>
      </c>
    </row>
    <row r="1749" spans="1:7" x14ac:dyDescent="0.25">
      <c r="A1749" s="251"/>
      <c r="B1749" s="122">
        <f t="shared" si="26"/>
        <v>42560.833330000001</v>
      </c>
      <c r="C1749" s="125">
        <v>20</v>
      </c>
      <c r="D1749" s="11">
        <f>ROUND(АТС!D253*$D$791*$D$792/100,2)</f>
        <v>0</v>
      </c>
      <c r="E1749" s="11">
        <f>ROUND(АТС!$D253*$E$791*$E$792/100,2)</f>
        <v>0</v>
      </c>
      <c r="F1749" s="11">
        <f>ROUND(АТС!$D253*$F$791*$F$792/100,2)</f>
        <v>0</v>
      </c>
      <c r="G1749" s="11">
        <f>ROUND(АТС!$D253*$G$791*$G$792/100,2)</f>
        <v>0</v>
      </c>
    </row>
    <row r="1750" spans="1:7" x14ac:dyDescent="0.25">
      <c r="A1750" s="251"/>
      <c r="B1750" s="124">
        <f t="shared" si="26"/>
        <v>42560.875</v>
      </c>
      <c r="C1750" s="125">
        <v>21</v>
      </c>
      <c r="D1750" s="11">
        <f>ROUND(АТС!D254*$D$791*$D$792/100,2)</f>
        <v>0</v>
      </c>
      <c r="E1750" s="11">
        <f>ROUND(АТС!$D254*$E$791*$E$792/100,2)</f>
        <v>0</v>
      </c>
      <c r="F1750" s="11">
        <f>ROUND(АТС!$D254*$F$791*$F$792/100,2)</f>
        <v>0</v>
      </c>
      <c r="G1750" s="11">
        <f>ROUND(АТС!$D254*$G$791*$G$792/100,2)</f>
        <v>0</v>
      </c>
    </row>
    <row r="1751" spans="1:7" x14ac:dyDescent="0.25">
      <c r="A1751" s="251"/>
      <c r="B1751" s="122">
        <f t="shared" si="26"/>
        <v>42560.916669999999</v>
      </c>
      <c r="C1751" s="125">
        <v>22</v>
      </c>
      <c r="D1751" s="11">
        <f>ROUND(АТС!D255*$D$791*$D$792/100,2)</f>
        <v>0</v>
      </c>
      <c r="E1751" s="11">
        <f>ROUND(АТС!$D255*$E$791*$E$792/100,2)</f>
        <v>0</v>
      </c>
      <c r="F1751" s="11">
        <f>ROUND(АТС!$D255*$F$791*$F$792/100,2)</f>
        <v>0</v>
      </c>
      <c r="G1751" s="11">
        <f>ROUND(АТС!$D255*$G$791*$G$792/100,2)</f>
        <v>0</v>
      </c>
    </row>
    <row r="1752" spans="1:7" x14ac:dyDescent="0.25">
      <c r="A1752" s="251"/>
      <c r="B1752" s="124">
        <f t="shared" si="26"/>
        <v>42560.958330000001</v>
      </c>
      <c r="C1752" s="125">
        <v>23</v>
      </c>
      <c r="D1752" s="11">
        <f>ROUND(АТС!D256*$D$791*$D$792/100,2)</f>
        <v>0</v>
      </c>
      <c r="E1752" s="11">
        <f>ROUND(АТС!$D256*$E$791*$E$792/100,2)</f>
        <v>0</v>
      </c>
      <c r="F1752" s="11">
        <f>ROUND(АТС!$D256*$F$791*$F$792/100,2)</f>
        <v>0</v>
      </c>
      <c r="G1752" s="11">
        <f>ROUND(АТС!$D256*$G$791*$G$792/100,2)</f>
        <v>0</v>
      </c>
    </row>
    <row r="1753" spans="1:7" x14ac:dyDescent="0.25">
      <c r="A1753" s="251"/>
      <c r="B1753" s="122">
        <f t="shared" si="26"/>
        <v>42561</v>
      </c>
      <c r="C1753" s="125">
        <v>0</v>
      </c>
      <c r="D1753" s="11">
        <f>ROUND(АТС!D257*$D$791*$D$792/100,2)</f>
        <v>0</v>
      </c>
      <c r="E1753" s="11">
        <f>ROUND(АТС!$D257*$E$791*$E$792/100,2)</f>
        <v>0</v>
      </c>
      <c r="F1753" s="11">
        <f>ROUND(АТС!$D257*$F$791*$F$792/100,2)</f>
        <v>0</v>
      </c>
      <c r="G1753" s="11">
        <f>ROUND(АТС!$D257*$G$791*$G$792/100,2)</f>
        <v>0</v>
      </c>
    </row>
    <row r="1754" spans="1:7" x14ac:dyDescent="0.25">
      <c r="A1754" s="251"/>
      <c r="B1754" s="124">
        <f t="shared" ref="B1754:B1817" si="27">B1730+1</f>
        <v>42561.041669999999</v>
      </c>
      <c r="C1754" s="125">
        <v>1</v>
      </c>
      <c r="D1754" s="11">
        <f>ROUND(АТС!D258*$D$791*$D$792/100,2)</f>
        <v>1.96</v>
      </c>
      <c r="E1754" s="11">
        <f>ROUND(АТС!$D258*$E$791*$E$792/100,2)</f>
        <v>1.8</v>
      </c>
      <c r="F1754" s="11">
        <f>ROUND(АТС!$D258*$F$791*$F$792/100,2)</f>
        <v>1.23</v>
      </c>
      <c r="G1754" s="11">
        <f>ROUND(АТС!$D258*$G$791*$G$792/100,2)</f>
        <v>0.72</v>
      </c>
    </row>
    <row r="1755" spans="1:7" x14ac:dyDescent="0.25">
      <c r="A1755" s="251"/>
      <c r="B1755" s="122">
        <f t="shared" si="27"/>
        <v>42561.083330000001</v>
      </c>
      <c r="C1755" s="125">
        <v>2</v>
      </c>
      <c r="D1755" s="11">
        <f>ROUND(АТС!D259*$D$791*$D$792/100,2)</f>
        <v>12.17</v>
      </c>
      <c r="E1755" s="11">
        <f>ROUND(АТС!$D259*$E$791*$E$792/100,2)</f>
        <v>11.18</v>
      </c>
      <c r="F1755" s="11">
        <f>ROUND(АТС!$D259*$F$791*$F$792/100,2)</f>
        <v>7.61</v>
      </c>
      <c r="G1755" s="11">
        <f>ROUND(АТС!$D259*$G$791*$G$792/100,2)</f>
        <v>4.46</v>
      </c>
    </row>
    <row r="1756" spans="1:7" x14ac:dyDescent="0.25">
      <c r="A1756" s="251"/>
      <c r="B1756" s="124">
        <f t="shared" si="27"/>
        <v>42561.125</v>
      </c>
      <c r="C1756" s="125">
        <v>3</v>
      </c>
      <c r="D1756" s="11">
        <f>ROUND(АТС!D260*$D$791*$D$792/100,2)</f>
        <v>9.99</v>
      </c>
      <c r="E1756" s="11">
        <f>ROUND(АТС!$D260*$E$791*$E$792/100,2)</f>
        <v>9.18</v>
      </c>
      <c r="F1756" s="11">
        <f>ROUND(АТС!$D260*$F$791*$F$792/100,2)</f>
        <v>6.25</v>
      </c>
      <c r="G1756" s="11">
        <f>ROUND(АТС!$D260*$G$791*$G$792/100,2)</f>
        <v>3.66</v>
      </c>
    </row>
    <row r="1757" spans="1:7" x14ac:dyDescent="0.25">
      <c r="A1757" s="251"/>
      <c r="B1757" s="122">
        <f t="shared" si="27"/>
        <v>42561.166669999999</v>
      </c>
      <c r="C1757" s="125">
        <v>4</v>
      </c>
      <c r="D1757" s="11">
        <f>ROUND(АТС!D261*$D$791*$D$792/100,2)</f>
        <v>0</v>
      </c>
      <c r="E1757" s="11">
        <f>ROUND(АТС!$D261*$E$791*$E$792/100,2)</f>
        <v>0</v>
      </c>
      <c r="F1757" s="11">
        <f>ROUND(АТС!$D261*$F$791*$F$792/100,2)</f>
        <v>0</v>
      </c>
      <c r="G1757" s="11">
        <f>ROUND(АТС!$D261*$G$791*$G$792/100,2)</f>
        <v>0</v>
      </c>
    </row>
    <row r="1758" spans="1:7" x14ac:dyDescent="0.25">
      <c r="A1758" s="251"/>
      <c r="B1758" s="124">
        <f t="shared" si="27"/>
        <v>42561.208330000001</v>
      </c>
      <c r="C1758" s="125">
        <v>5</v>
      </c>
      <c r="D1758" s="11">
        <f>ROUND(АТС!D262*$D$791*$D$792/100,2)</f>
        <v>0</v>
      </c>
      <c r="E1758" s="11">
        <f>ROUND(АТС!$D262*$E$791*$E$792/100,2)</f>
        <v>0</v>
      </c>
      <c r="F1758" s="11">
        <f>ROUND(АТС!$D262*$F$791*$F$792/100,2)</f>
        <v>0</v>
      </c>
      <c r="G1758" s="11">
        <f>ROUND(АТС!$D262*$G$791*$G$792/100,2)</f>
        <v>0</v>
      </c>
    </row>
    <row r="1759" spans="1:7" x14ac:dyDescent="0.25">
      <c r="A1759" s="251"/>
      <c r="B1759" s="122">
        <f t="shared" si="27"/>
        <v>42561.25</v>
      </c>
      <c r="C1759" s="125">
        <v>6</v>
      </c>
      <c r="D1759" s="11">
        <f>ROUND(АТС!D263*$D$791*$D$792/100,2)</f>
        <v>5.09</v>
      </c>
      <c r="E1759" s="11">
        <f>ROUND(АТС!$D263*$E$791*$E$792/100,2)</f>
        <v>4.68</v>
      </c>
      <c r="F1759" s="11">
        <f>ROUND(АТС!$D263*$F$791*$F$792/100,2)</f>
        <v>3.19</v>
      </c>
      <c r="G1759" s="11">
        <f>ROUND(АТС!$D263*$G$791*$G$792/100,2)</f>
        <v>1.87</v>
      </c>
    </row>
    <row r="1760" spans="1:7" x14ac:dyDescent="0.25">
      <c r="A1760" s="251"/>
      <c r="B1760" s="124">
        <f t="shared" si="27"/>
        <v>42561.291669999999</v>
      </c>
      <c r="C1760" s="125">
        <v>7</v>
      </c>
      <c r="D1760" s="11">
        <f>ROUND(АТС!D264*$D$791*$D$792/100,2)</f>
        <v>37.729999999999997</v>
      </c>
      <c r="E1760" s="11">
        <f>ROUND(АТС!$D264*$E$791*$E$792/100,2)</f>
        <v>34.68</v>
      </c>
      <c r="F1760" s="11">
        <f>ROUND(АТС!$D264*$F$791*$F$792/100,2)</f>
        <v>23.61</v>
      </c>
      <c r="G1760" s="11">
        <f>ROUND(АТС!$D264*$G$791*$G$792/100,2)</f>
        <v>13.82</v>
      </c>
    </row>
    <row r="1761" spans="1:7" x14ac:dyDescent="0.25">
      <c r="A1761" s="251"/>
      <c r="B1761" s="122">
        <f t="shared" si="27"/>
        <v>42561.333330000001</v>
      </c>
      <c r="C1761" s="125">
        <v>8</v>
      </c>
      <c r="D1761" s="11">
        <f>ROUND(АТС!D265*$D$791*$D$792/100,2)</f>
        <v>24.52</v>
      </c>
      <c r="E1761" s="11">
        <f>ROUND(АТС!$D265*$E$791*$E$792/100,2)</f>
        <v>22.53</v>
      </c>
      <c r="F1761" s="11">
        <f>ROUND(АТС!$D265*$F$791*$F$792/100,2)</f>
        <v>15.34</v>
      </c>
      <c r="G1761" s="11">
        <f>ROUND(АТС!$D265*$G$791*$G$792/100,2)</f>
        <v>8.98</v>
      </c>
    </row>
    <row r="1762" spans="1:7" x14ac:dyDescent="0.25">
      <c r="A1762" s="251"/>
      <c r="B1762" s="124">
        <f t="shared" si="27"/>
        <v>42561.375</v>
      </c>
      <c r="C1762" s="125">
        <v>9</v>
      </c>
      <c r="D1762" s="11">
        <f>ROUND(АТС!D266*$D$791*$D$792/100,2)</f>
        <v>22.21</v>
      </c>
      <c r="E1762" s="11">
        <f>ROUND(АТС!$D266*$E$791*$E$792/100,2)</f>
        <v>20.41</v>
      </c>
      <c r="F1762" s="11">
        <f>ROUND(АТС!$D266*$F$791*$F$792/100,2)</f>
        <v>13.9</v>
      </c>
      <c r="G1762" s="11">
        <f>ROUND(АТС!$D266*$G$791*$G$792/100,2)</f>
        <v>8.14</v>
      </c>
    </row>
    <row r="1763" spans="1:7" x14ac:dyDescent="0.25">
      <c r="A1763" s="251"/>
      <c r="B1763" s="122">
        <f t="shared" si="27"/>
        <v>42561.416669999999</v>
      </c>
      <c r="C1763" s="125">
        <v>10</v>
      </c>
      <c r="D1763" s="11">
        <f>ROUND(АТС!D267*$D$791*$D$792/100,2)</f>
        <v>18.920000000000002</v>
      </c>
      <c r="E1763" s="11">
        <f>ROUND(АТС!$D267*$E$791*$E$792/100,2)</f>
        <v>17.39</v>
      </c>
      <c r="F1763" s="11">
        <f>ROUND(АТС!$D267*$F$791*$F$792/100,2)</f>
        <v>11.84</v>
      </c>
      <c r="G1763" s="11">
        <f>ROUND(АТС!$D267*$G$791*$G$792/100,2)</f>
        <v>6.93</v>
      </c>
    </row>
    <row r="1764" spans="1:7" x14ac:dyDescent="0.25">
      <c r="A1764" s="251"/>
      <c r="B1764" s="124">
        <f t="shared" si="27"/>
        <v>42561.458330000001</v>
      </c>
      <c r="C1764" s="125">
        <v>11</v>
      </c>
      <c r="D1764" s="11">
        <f>ROUND(АТС!D268*$D$791*$D$792/100,2)</f>
        <v>20.079999999999998</v>
      </c>
      <c r="E1764" s="11">
        <f>ROUND(АТС!$D268*$E$791*$E$792/100,2)</f>
        <v>18.45</v>
      </c>
      <c r="F1764" s="11">
        <f>ROUND(АТС!$D268*$F$791*$F$792/100,2)</f>
        <v>12.57</v>
      </c>
      <c r="G1764" s="11">
        <f>ROUND(АТС!$D268*$G$791*$G$792/100,2)</f>
        <v>7.36</v>
      </c>
    </row>
    <row r="1765" spans="1:7" x14ac:dyDescent="0.25">
      <c r="A1765" s="251"/>
      <c r="B1765" s="122">
        <f t="shared" si="27"/>
        <v>42561.5</v>
      </c>
      <c r="C1765" s="125">
        <v>12</v>
      </c>
      <c r="D1765" s="11">
        <f>ROUND(АТС!D269*$D$791*$D$792/100,2)</f>
        <v>11.45</v>
      </c>
      <c r="E1765" s="11">
        <f>ROUND(АТС!$D269*$E$791*$E$792/100,2)</f>
        <v>10.52</v>
      </c>
      <c r="F1765" s="11">
        <f>ROUND(АТС!$D269*$F$791*$F$792/100,2)</f>
        <v>7.17</v>
      </c>
      <c r="G1765" s="11">
        <f>ROUND(АТС!$D269*$G$791*$G$792/100,2)</f>
        <v>4.1900000000000004</v>
      </c>
    </row>
    <row r="1766" spans="1:7" x14ac:dyDescent="0.25">
      <c r="A1766" s="251"/>
      <c r="B1766" s="124">
        <f t="shared" si="27"/>
        <v>42561.541669999999</v>
      </c>
      <c r="C1766" s="125">
        <v>13</v>
      </c>
      <c r="D1766" s="11">
        <f>ROUND(АТС!D270*$D$791*$D$792/100,2)</f>
        <v>11.64</v>
      </c>
      <c r="E1766" s="11">
        <f>ROUND(АТС!$D270*$E$791*$E$792/100,2)</f>
        <v>10.7</v>
      </c>
      <c r="F1766" s="11">
        <f>ROUND(АТС!$D270*$F$791*$F$792/100,2)</f>
        <v>7.29</v>
      </c>
      <c r="G1766" s="11">
        <f>ROUND(АТС!$D270*$G$791*$G$792/100,2)</f>
        <v>4.2699999999999996</v>
      </c>
    </row>
    <row r="1767" spans="1:7" x14ac:dyDescent="0.25">
      <c r="A1767" s="251"/>
      <c r="B1767" s="122">
        <f t="shared" si="27"/>
        <v>42561.583330000001</v>
      </c>
      <c r="C1767" s="125">
        <v>14</v>
      </c>
      <c r="D1767" s="11">
        <f>ROUND(АТС!D271*$D$791*$D$792/100,2)</f>
        <v>10.63</v>
      </c>
      <c r="E1767" s="11">
        <f>ROUND(АТС!$D271*$E$791*$E$792/100,2)</f>
        <v>9.76</v>
      </c>
      <c r="F1767" s="11">
        <f>ROUND(АТС!$D271*$F$791*$F$792/100,2)</f>
        <v>6.65</v>
      </c>
      <c r="G1767" s="11">
        <f>ROUND(АТС!$D271*$G$791*$G$792/100,2)</f>
        <v>3.89</v>
      </c>
    </row>
    <row r="1768" spans="1:7" x14ac:dyDescent="0.25">
      <c r="A1768" s="251"/>
      <c r="B1768" s="124">
        <f t="shared" si="27"/>
        <v>42561.625</v>
      </c>
      <c r="C1768" s="125">
        <v>15</v>
      </c>
      <c r="D1768" s="11">
        <f>ROUND(АТС!D272*$D$791*$D$792/100,2)</f>
        <v>10.210000000000001</v>
      </c>
      <c r="E1768" s="11">
        <f>ROUND(АТС!$D272*$E$791*$E$792/100,2)</f>
        <v>9.39</v>
      </c>
      <c r="F1768" s="11">
        <f>ROUND(АТС!$D272*$F$791*$F$792/100,2)</f>
        <v>6.39</v>
      </c>
      <c r="G1768" s="11">
        <f>ROUND(АТС!$D272*$G$791*$G$792/100,2)</f>
        <v>3.74</v>
      </c>
    </row>
    <row r="1769" spans="1:7" x14ac:dyDescent="0.25">
      <c r="A1769" s="251"/>
      <c r="B1769" s="122">
        <f t="shared" si="27"/>
        <v>42561.666669999999</v>
      </c>
      <c r="C1769" s="125">
        <v>16</v>
      </c>
      <c r="D1769" s="11">
        <f>ROUND(АТС!D273*$D$791*$D$792/100,2)</f>
        <v>8.75</v>
      </c>
      <c r="E1769" s="11">
        <f>ROUND(АТС!$D273*$E$791*$E$792/100,2)</f>
        <v>8.0399999999999991</v>
      </c>
      <c r="F1769" s="11">
        <f>ROUND(АТС!$D273*$F$791*$F$792/100,2)</f>
        <v>5.48</v>
      </c>
      <c r="G1769" s="11">
        <f>ROUND(АТС!$D273*$G$791*$G$792/100,2)</f>
        <v>3.21</v>
      </c>
    </row>
    <row r="1770" spans="1:7" x14ac:dyDescent="0.25">
      <c r="A1770" s="251"/>
      <c r="B1770" s="124">
        <f t="shared" si="27"/>
        <v>42561.708330000001</v>
      </c>
      <c r="C1770" s="125">
        <v>17</v>
      </c>
      <c r="D1770" s="11">
        <f>ROUND(АТС!D274*$D$791*$D$792/100,2)</f>
        <v>9.31</v>
      </c>
      <c r="E1770" s="11">
        <f>ROUND(АТС!$D274*$E$791*$E$792/100,2)</f>
        <v>8.5500000000000007</v>
      </c>
      <c r="F1770" s="11">
        <f>ROUND(АТС!$D274*$F$791*$F$792/100,2)</f>
        <v>5.82</v>
      </c>
      <c r="G1770" s="11">
        <f>ROUND(АТС!$D274*$G$791*$G$792/100,2)</f>
        <v>3.41</v>
      </c>
    </row>
    <row r="1771" spans="1:7" x14ac:dyDescent="0.25">
      <c r="A1771" s="251"/>
      <c r="B1771" s="122">
        <f t="shared" si="27"/>
        <v>42561.75</v>
      </c>
      <c r="C1771" s="125">
        <v>18</v>
      </c>
      <c r="D1771" s="11">
        <f>ROUND(АТС!D275*$D$791*$D$792/100,2)</f>
        <v>0</v>
      </c>
      <c r="E1771" s="11">
        <f>ROUND(АТС!$D275*$E$791*$E$792/100,2)</f>
        <v>0</v>
      </c>
      <c r="F1771" s="11">
        <f>ROUND(АТС!$D275*$F$791*$F$792/100,2)</f>
        <v>0</v>
      </c>
      <c r="G1771" s="11">
        <f>ROUND(АТС!$D275*$G$791*$G$792/100,2)</f>
        <v>0</v>
      </c>
    </row>
    <row r="1772" spans="1:7" x14ac:dyDescent="0.25">
      <c r="A1772" s="251"/>
      <c r="B1772" s="124">
        <f t="shared" si="27"/>
        <v>42561.791669999999</v>
      </c>
      <c r="C1772" s="125">
        <v>19</v>
      </c>
      <c r="D1772" s="11">
        <f>ROUND(АТС!D276*$D$791*$D$792/100,2)</f>
        <v>0</v>
      </c>
      <c r="E1772" s="11">
        <f>ROUND(АТС!$D276*$E$791*$E$792/100,2)</f>
        <v>0</v>
      </c>
      <c r="F1772" s="11">
        <f>ROUND(АТС!$D276*$F$791*$F$792/100,2)</f>
        <v>0</v>
      </c>
      <c r="G1772" s="11">
        <f>ROUND(АТС!$D276*$G$791*$G$792/100,2)</f>
        <v>0</v>
      </c>
    </row>
    <row r="1773" spans="1:7" x14ac:dyDescent="0.25">
      <c r="A1773" s="251"/>
      <c r="B1773" s="122">
        <f t="shared" si="27"/>
        <v>42561.833330000001</v>
      </c>
      <c r="C1773" s="125">
        <v>20</v>
      </c>
      <c r="D1773" s="11">
        <f>ROUND(АТС!D277*$D$791*$D$792/100,2)</f>
        <v>0</v>
      </c>
      <c r="E1773" s="11">
        <f>ROUND(АТС!$D277*$E$791*$E$792/100,2)</f>
        <v>0</v>
      </c>
      <c r="F1773" s="11">
        <f>ROUND(АТС!$D277*$F$791*$F$792/100,2)</f>
        <v>0</v>
      </c>
      <c r="G1773" s="11">
        <f>ROUND(АТС!$D277*$G$791*$G$792/100,2)</f>
        <v>0</v>
      </c>
    </row>
    <row r="1774" spans="1:7" x14ac:dyDescent="0.25">
      <c r="A1774" s="251"/>
      <c r="B1774" s="124">
        <f t="shared" si="27"/>
        <v>42561.875</v>
      </c>
      <c r="C1774" s="125">
        <v>21</v>
      </c>
      <c r="D1774" s="11">
        <f>ROUND(АТС!D278*$D$791*$D$792/100,2)</f>
        <v>0</v>
      </c>
      <c r="E1774" s="11">
        <f>ROUND(АТС!$D278*$E$791*$E$792/100,2)</f>
        <v>0</v>
      </c>
      <c r="F1774" s="11">
        <f>ROUND(АТС!$D278*$F$791*$F$792/100,2)</f>
        <v>0</v>
      </c>
      <c r="G1774" s="11">
        <f>ROUND(АТС!$D278*$G$791*$G$792/100,2)</f>
        <v>0</v>
      </c>
    </row>
    <row r="1775" spans="1:7" x14ac:dyDescent="0.25">
      <c r="A1775" s="251"/>
      <c r="B1775" s="122">
        <f t="shared" si="27"/>
        <v>42561.916669999999</v>
      </c>
      <c r="C1775" s="125">
        <v>22</v>
      </c>
      <c r="D1775" s="11">
        <f>ROUND(АТС!D279*$D$791*$D$792/100,2)</f>
        <v>0</v>
      </c>
      <c r="E1775" s="11">
        <f>ROUND(АТС!$D279*$E$791*$E$792/100,2)</f>
        <v>0</v>
      </c>
      <c r="F1775" s="11">
        <f>ROUND(АТС!$D279*$F$791*$F$792/100,2)</f>
        <v>0</v>
      </c>
      <c r="G1775" s="11">
        <f>ROUND(АТС!$D279*$G$791*$G$792/100,2)</f>
        <v>0</v>
      </c>
    </row>
    <row r="1776" spans="1:7" x14ac:dyDescent="0.25">
      <c r="A1776" s="251"/>
      <c r="B1776" s="124">
        <f t="shared" si="27"/>
        <v>42561.958330000001</v>
      </c>
      <c r="C1776" s="125">
        <v>23</v>
      </c>
      <c r="D1776" s="11">
        <f>ROUND(АТС!D280*$D$791*$D$792/100,2)</f>
        <v>0</v>
      </c>
      <c r="E1776" s="11">
        <f>ROUND(АТС!$D280*$E$791*$E$792/100,2)</f>
        <v>0</v>
      </c>
      <c r="F1776" s="11">
        <f>ROUND(АТС!$D280*$F$791*$F$792/100,2)</f>
        <v>0</v>
      </c>
      <c r="G1776" s="11">
        <f>ROUND(АТС!$D280*$G$791*$G$792/100,2)</f>
        <v>0</v>
      </c>
    </row>
    <row r="1777" spans="1:7" x14ac:dyDescent="0.25">
      <c r="A1777" s="251"/>
      <c r="B1777" s="122">
        <f t="shared" si="27"/>
        <v>42562</v>
      </c>
      <c r="C1777" s="125">
        <v>0</v>
      </c>
      <c r="D1777" s="11">
        <f>ROUND(АТС!D281*$D$791*$D$792/100,2)</f>
        <v>0</v>
      </c>
      <c r="E1777" s="11">
        <f>ROUND(АТС!$D281*$E$791*$E$792/100,2)</f>
        <v>0</v>
      </c>
      <c r="F1777" s="11">
        <f>ROUND(АТС!$D281*$F$791*$F$792/100,2)</f>
        <v>0</v>
      </c>
      <c r="G1777" s="11">
        <f>ROUND(АТС!$D281*$G$791*$G$792/100,2)</f>
        <v>0</v>
      </c>
    </row>
    <row r="1778" spans="1:7" x14ac:dyDescent="0.25">
      <c r="A1778" s="251"/>
      <c r="B1778" s="124">
        <f t="shared" si="27"/>
        <v>42562.041669999999</v>
      </c>
      <c r="C1778" s="125">
        <v>1</v>
      </c>
      <c r="D1778" s="11">
        <f>ROUND(АТС!D282*$D$791*$D$792/100,2)</f>
        <v>0</v>
      </c>
      <c r="E1778" s="11">
        <f>ROUND(АТС!$D282*$E$791*$E$792/100,2)</f>
        <v>0</v>
      </c>
      <c r="F1778" s="11">
        <f>ROUND(АТС!$D282*$F$791*$F$792/100,2)</f>
        <v>0</v>
      </c>
      <c r="G1778" s="11">
        <f>ROUND(АТС!$D282*$G$791*$G$792/100,2)</f>
        <v>0</v>
      </c>
    </row>
    <row r="1779" spans="1:7" x14ac:dyDescent="0.25">
      <c r="A1779" s="251"/>
      <c r="B1779" s="122">
        <f t="shared" si="27"/>
        <v>42562.083330000001</v>
      </c>
      <c r="C1779" s="125">
        <v>2</v>
      </c>
      <c r="D1779" s="11">
        <f>ROUND(АТС!D283*$D$791*$D$792/100,2)</f>
        <v>0</v>
      </c>
      <c r="E1779" s="11">
        <f>ROUND(АТС!$D283*$E$791*$E$792/100,2)</f>
        <v>0</v>
      </c>
      <c r="F1779" s="11">
        <f>ROUND(АТС!$D283*$F$791*$F$792/100,2)</f>
        <v>0</v>
      </c>
      <c r="G1779" s="11">
        <f>ROUND(АТС!$D283*$G$791*$G$792/100,2)</f>
        <v>0</v>
      </c>
    </row>
    <row r="1780" spans="1:7" x14ac:dyDescent="0.25">
      <c r="A1780" s="251"/>
      <c r="B1780" s="124">
        <f t="shared" si="27"/>
        <v>42562.125</v>
      </c>
      <c r="C1780" s="125">
        <v>3</v>
      </c>
      <c r="D1780" s="11">
        <f>ROUND(АТС!D284*$D$791*$D$792/100,2)</f>
        <v>0</v>
      </c>
      <c r="E1780" s="11">
        <f>ROUND(АТС!$D284*$E$791*$E$792/100,2)</f>
        <v>0</v>
      </c>
      <c r="F1780" s="11">
        <f>ROUND(АТС!$D284*$F$791*$F$792/100,2)</f>
        <v>0</v>
      </c>
      <c r="G1780" s="11">
        <f>ROUND(АТС!$D284*$G$791*$G$792/100,2)</f>
        <v>0</v>
      </c>
    </row>
    <row r="1781" spans="1:7" x14ac:dyDescent="0.25">
      <c r="A1781" s="251"/>
      <c r="B1781" s="122">
        <f t="shared" si="27"/>
        <v>42562.166669999999</v>
      </c>
      <c r="C1781" s="125">
        <v>4</v>
      </c>
      <c r="D1781" s="11">
        <f>ROUND(АТС!D285*$D$791*$D$792/100,2)</f>
        <v>0</v>
      </c>
      <c r="E1781" s="11">
        <f>ROUND(АТС!$D285*$E$791*$E$792/100,2)</f>
        <v>0</v>
      </c>
      <c r="F1781" s="11">
        <f>ROUND(АТС!$D285*$F$791*$F$792/100,2)</f>
        <v>0</v>
      </c>
      <c r="G1781" s="11">
        <f>ROUND(АТС!$D285*$G$791*$G$792/100,2)</f>
        <v>0</v>
      </c>
    </row>
    <row r="1782" spans="1:7" x14ac:dyDescent="0.25">
      <c r="A1782" s="251"/>
      <c r="B1782" s="124">
        <f t="shared" si="27"/>
        <v>42562.208330000001</v>
      </c>
      <c r="C1782" s="125">
        <v>5</v>
      </c>
      <c r="D1782" s="11">
        <f>ROUND(АТС!D286*$D$791*$D$792/100,2)</f>
        <v>0</v>
      </c>
      <c r="E1782" s="11">
        <f>ROUND(АТС!$D286*$E$791*$E$792/100,2)</f>
        <v>0</v>
      </c>
      <c r="F1782" s="11">
        <f>ROUND(АТС!$D286*$F$791*$F$792/100,2)</f>
        <v>0</v>
      </c>
      <c r="G1782" s="11">
        <f>ROUND(АТС!$D286*$G$791*$G$792/100,2)</f>
        <v>0</v>
      </c>
    </row>
    <row r="1783" spans="1:7" x14ac:dyDescent="0.25">
      <c r="A1783" s="251"/>
      <c r="B1783" s="122">
        <f t="shared" si="27"/>
        <v>42562.25</v>
      </c>
      <c r="C1783" s="125">
        <v>6</v>
      </c>
      <c r="D1783" s="11">
        <f>ROUND(АТС!D287*$D$791*$D$792/100,2)</f>
        <v>2.52</v>
      </c>
      <c r="E1783" s="11">
        <f>ROUND(АТС!$D287*$E$791*$E$792/100,2)</f>
        <v>2.31</v>
      </c>
      <c r="F1783" s="11">
        <f>ROUND(АТС!$D287*$F$791*$F$792/100,2)</f>
        <v>1.58</v>
      </c>
      <c r="G1783" s="11">
        <f>ROUND(АТС!$D287*$G$791*$G$792/100,2)</f>
        <v>0.92</v>
      </c>
    </row>
    <row r="1784" spans="1:7" x14ac:dyDescent="0.25">
      <c r="A1784" s="251"/>
      <c r="B1784" s="124">
        <f t="shared" si="27"/>
        <v>42562.291669999999</v>
      </c>
      <c r="C1784" s="125">
        <v>7</v>
      </c>
      <c r="D1784" s="11">
        <f>ROUND(АТС!D288*$D$791*$D$792/100,2)</f>
        <v>19.600000000000001</v>
      </c>
      <c r="E1784" s="11">
        <f>ROUND(АТС!$D288*$E$791*$E$792/100,2)</f>
        <v>18.010000000000002</v>
      </c>
      <c r="F1784" s="11">
        <f>ROUND(АТС!$D288*$F$791*$F$792/100,2)</f>
        <v>12.26</v>
      </c>
      <c r="G1784" s="11">
        <f>ROUND(АТС!$D288*$G$791*$G$792/100,2)</f>
        <v>7.18</v>
      </c>
    </row>
    <row r="1785" spans="1:7" x14ac:dyDescent="0.25">
      <c r="A1785" s="251"/>
      <c r="B1785" s="122">
        <f t="shared" si="27"/>
        <v>42562.333330000001</v>
      </c>
      <c r="C1785" s="125">
        <v>8</v>
      </c>
      <c r="D1785" s="11">
        <f>ROUND(АТС!D289*$D$791*$D$792/100,2)</f>
        <v>1.39</v>
      </c>
      <c r="E1785" s="11">
        <f>ROUND(АТС!$D289*$E$791*$E$792/100,2)</f>
        <v>1.27</v>
      </c>
      <c r="F1785" s="11">
        <f>ROUND(АТС!$D289*$F$791*$F$792/100,2)</f>
        <v>0.87</v>
      </c>
      <c r="G1785" s="11">
        <f>ROUND(АТС!$D289*$G$791*$G$792/100,2)</f>
        <v>0.51</v>
      </c>
    </row>
    <row r="1786" spans="1:7" x14ac:dyDescent="0.25">
      <c r="A1786" s="251"/>
      <c r="B1786" s="124">
        <f t="shared" si="27"/>
        <v>42562.375</v>
      </c>
      <c r="C1786" s="125">
        <v>9</v>
      </c>
      <c r="D1786" s="11">
        <f>ROUND(АТС!D290*$D$791*$D$792/100,2)</f>
        <v>0.32</v>
      </c>
      <c r="E1786" s="11">
        <f>ROUND(АТС!$D290*$E$791*$E$792/100,2)</f>
        <v>0.3</v>
      </c>
      <c r="F1786" s="11">
        <f>ROUND(АТС!$D290*$F$791*$F$792/100,2)</f>
        <v>0.2</v>
      </c>
      <c r="G1786" s="11">
        <f>ROUND(АТС!$D290*$G$791*$G$792/100,2)</f>
        <v>0.12</v>
      </c>
    </row>
    <row r="1787" spans="1:7" x14ac:dyDescent="0.25">
      <c r="A1787" s="251"/>
      <c r="B1787" s="122">
        <f t="shared" si="27"/>
        <v>42562.416669999999</v>
      </c>
      <c r="C1787" s="125">
        <v>10</v>
      </c>
      <c r="D1787" s="11">
        <f>ROUND(АТС!D291*$D$791*$D$792/100,2)</f>
        <v>0</v>
      </c>
      <c r="E1787" s="11">
        <f>ROUND(АТС!$D291*$E$791*$E$792/100,2)</f>
        <v>0</v>
      </c>
      <c r="F1787" s="11">
        <f>ROUND(АТС!$D291*$F$791*$F$792/100,2)</f>
        <v>0</v>
      </c>
      <c r="G1787" s="11">
        <f>ROUND(АТС!$D291*$G$791*$G$792/100,2)</f>
        <v>0</v>
      </c>
    </row>
    <row r="1788" spans="1:7" x14ac:dyDescent="0.25">
      <c r="A1788" s="251"/>
      <c r="B1788" s="124">
        <f t="shared" si="27"/>
        <v>42562.458330000001</v>
      </c>
      <c r="C1788" s="125">
        <v>11</v>
      </c>
      <c r="D1788" s="11">
        <f>ROUND(АТС!D292*$D$791*$D$792/100,2)</f>
        <v>0</v>
      </c>
      <c r="E1788" s="11">
        <f>ROUND(АТС!$D292*$E$791*$E$792/100,2)</f>
        <v>0</v>
      </c>
      <c r="F1788" s="11">
        <f>ROUND(АТС!$D292*$F$791*$F$792/100,2)</f>
        <v>0</v>
      </c>
      <c r="G1788" s="11">
        <f>ROUND(АТС!$D292*$G$791*$G$792/100,2)</f>
        <v>0</v>
      </c>
    </row>
    <row r="1789" spans="1:7" x14ac:dyDescent="0.25">
      <c r="A1789" s="251"/>
      <c r="B1789" s="122">
        <f t="shared" si="27"/>
        <v>42562.5</v>
      </c>
      <c r="C1789" s="125">
        <v>12</v>
      </c>
      <c r="D1789" s="11">
        <f>ROUND(АТС!D293*$D$791*$D$792/100,2)</f>
        <v>0</v>
      </c>
      <c r="E1789" s="11">
        <f>ROUND(АТС!$D293*$E$791*$E$792/100,2)</f>
        <v>0</v>
      </c>
      <c r="F1789" s="11">
        <f>ROUND(АТС!$D293*$F$791*$F$792/100,2)</f>
        <v>0</v>
      </c>
      <c r="G1789" s="11">
        <f>ROUND(АТС!$D293*$G$791*$G$792/100,2)</f>
        <v>0</v>
      </c>
    </row>
    <row r="1790" spans="1:7" x14ac:dyDescent="0.25">
      <c r="A1790" s="251"/>
      <c r="B1790" s="124">
        <f t="shared" si="27"/>
        <v>42562.541669999999</v>
      </c>
      <c r="C1790" s="125">
        <v>13</v>
      </c>
      <c r="D1790" s="11">
        <f>ROUND(АТС!D294*$D$791*$D$792/100,2)</f>
        <v>0</v>
      </c>
      <c r="E1790" s="11">
        <f>ROUND(АТС!$D294*$E$791*$E$792/100,2)</f>
        <v>0</v>
      </c>
      <c r="F1790" s="11">
        <f>ROUND(АТС!$D294*$F$791*$F$792/100,2)</f>
        <v>0</v>
      </c>
      <c r="G1790" s="11">
        <f>ROUND(АТС!$D294*$G$791*$G$792/100,2)</f>
        <v>0</v>
      </c>
    </row>
    <row r="1791" spans="1:7" x14ac:dyDescent="0.25">
      <c r="A1791" s="251"/>
      <c r="B1791" s="122">
        <f t="shared" si="27"/>
        <v>42562.583330000001</v>
      </c>
      <c r="C1791" s="125">
        <v>14</v>
      </c>
      <c r="D1791" s="11">
        <f>ROUND(АТС!D295*$D$791*$D$792/100,2)</f>
        <v>0</v>
      </c>
      <c r="E1791" s="11">
        <f>ROUND(АТС!$D295*$E$791*$E$792/100,2)</f>
        <v>0</v>
      </c>
      <c r="F1791" s="11">
        <f>ROUND(АТС!$D295*$F$791*$F$792/100,2)</f>
        <v>0</v>
      </c>
      <c r="G1791" s="11">
        <f>ROUND(АТС!$D295*$G$791*$G$792/100,2)</f>
        <v>0</v>
      </c>
    </row>
    <row r="1792" spans="1:7" x14ac:dyDescent="0.25">
      <c r="A1792" s="251"/>
      <c r="B1792" s="124">
        <f t="shared" si="27"/>
        <v>42562.625</v>
      </c>
      <c r="C1792" s="125">
        <v>15</v>
      </c>
      <c r="D1792" s="11">
        <f>ROUND(АТС!D296*$D$791*$D$792/100,2)</f>
        <v>0</v>
      </c>
      <c r="E1792" s="11">
        <f>ROUND(АТС!$D296*$E$791*$E$792/100,2)</f>
        <v>0</v>
      </c>
      <c r="F1792" s="11">
        <f>ROUND(АТС!$D296*$F$791*$F$792/100,2)</f>
        <v>0</v>
      </c>
      <c r="G1792" s="11">
        <f>ROUND(АТС!$D296*$G$791*$G$792/100,2)</f>
        <v>0</v>
      </c>
    </row>
    <row r="1793" spans="1:7" x14ac:dyDescent="0.25">
      <c r="A1793" s="251"/>
      <c r="B1793" s="122">
        <f t="shared" si="27"/>
        <v>42562.666669999999</v>
      </c>
      <c r="C1793" s="125">
        <v>16</v>
      </c>
      <c r="D1793" s="11">
        <f>ROUND(АТС!D297*$D$791*$D$792/100,2)</f>
        <v>0</v>
      </c>
      <c r="E1793" s="11">
        <f>ROUND(АТС!$D297*$E$791*$E$792/100,2)</f>
        <v>0</v>
      </c>
      <c r="F1793" s="11">
        <f>ROUND(АТС!$D297*$F$791*$F$792/100,2)</f>
        <v>0</v>
      </c>
      <c r="G1793" s="11">
        <f>ROUND(АТС!$D297*$G$791*$G$792/100,2)</f>
        <v>0</v>
      </c>
    </row>
    <row r="1794" spans="1:7" x14ac:dyDescent="0.25">
      <c r="A1794" s="251"/>
      <c r="B1794" s="124">
        <f t="shared" si="27"/>
        <v>42562.708330000001</v>
      </c>
      <c r="C1794" s="125">
        <v>17</v>
      </c>
      <c r="D1794" s="11">
        <f>ROUND(АТС!D298*$D$791*$D$792/100,2)</f>
        <v>0</v>
      </c>
      <c r="E1794" s="11">
        <f>ROUND(АТС!$D298*$E$791*$E$792/100,2)</f>
        <v>0</v>
      </c>
      <c r="F1794" s="11">
        <f>ROUND(АТС!$D298*$F$791*$F$792/100,2)</f>
        <v>0</v>
      </c>
      <c r="G1794" s="11">
        <f>ROUND(АТС!$D298*$G$791*$G$792/100,2)</f>
        <v>0</v>
      </c>
    </row>
    <row r="1795" spans="1:7" x14ac:dyDescent="0.25">
      <c r="A1795" s="251"/>
      <c r="B1795" s="122">
        <f t="shared" si="27"/>
        <v>42562.75</v>
      </c>
      <c r="C1795" s="125">
        <v>18</v>
      </c>
      <c r="D1795" s="11">
        <f>ROUND(АТС!D299*$D$791*$D$792/100,2)</f>
        <v>0</v>
      </c>
      <c r="E1795" s="11">
        <f>ROUND(АТС!$D299*$E$791*$E$792/100,2)</f>
        <v>0</v>
      </c>
      <c r="F1795" s="11">
        <f>ROUND(АТС!$D299*$F$791*$F$792/100,2)</f>
        <v>0</v>
      </c>
      <c r="G1795" s="11">
        <f>ROUND(АТС!$D299*$G$791*$G$792/100,2)</f>
        <v>0</v>
      </c>
    </row>
    <row r="1796" spans="1:7" x14ac:dyDescent="0.25">
      <c r="A1796" s="251"/>
      <c r="B1796" s="124">
        <f t="shared" si="27"/>
        <v>42562.791669999999</v>
      </c>
      <c r="C1796" s="125">
        <v>19</v>
      </c>
      <c r="D1796" s="11">
        <f>ROUND(АТС!D300*$D$791*$D$792/100,2)</f>
        <v>0</v>
      </c>
      <c r="E1796" s="11">
        <f>ROUND(АТС!$D300*$E$791*$E$792/100,2)</f>
        <v>0</v>
      </c>
      <c r="F1796" s="11">
        <f>ROUND(АТС!$D300*$F$791*$F$792/100,2)</f>
        <v>0</v>
      </c>
      <c r="G1796" s="11">
        <f>ROUND(АТС!$D300*$G$791*$G$792/100,2)</f>
        <v>0</v>
      </c>
    </row>
    <row r="1797" spans="1:7" x14ac:dyDescent="0.25">
      <c r="A1797" s="251"/>
      <c r="B1797" s="122">
        <f t="shared" si="27"/>
        <v>42562.833330000001</v>
      </c>
      <c r="C1797" s="125">
        <v>20</v>
      </c>
      <c r="D1797" s="11">
        <f>ROUND(АТС!D301*$D$791*$D$792/100,2)</f>
        <v>0</v>
      </c>
      <c r="E1797" s="11">
        <f>ROUND(АТС!$D301*$E$791*$E$792/100,2)</f>
        <v>0</v>
      </c>
      <c r="F1797" s="11">
        <f>ROUND(АТС!$D301*$F$791*$F$792/100,2)</f>
        <v>0</v>
      </c>
      <c r="G1797" s="11">
        <f>ROUND(АТС!$D301*$G$791*$G$792/100,2)</f>
        <v>0</v>
      </c>
    </row>
    <row r="1798" spans="1:7" x14ac:dyDescent="0.25">
      <c r="A1798" s="251"/>
      <c r="B1798" s="124">
        <f t="shared" si="27"/>
        <v>42562.875</v>
      </c>
      <c r="C1798" s="125">
        <v>21</v>
      </c>
      <c r="D1798" s="11">
        <f>ROUND(АТС!D302*$D$791*$D$792/100,2)</f>
        <v>0</v>
      </c>
      <c r="E1798" s="11">
        <f>ROUND(АТС!$D302*$E$791*$E$792/100,2)</f>
        <v>0</v>
      </c>
      <c r="F1798" s="11">
        <f>ROUND(АТС!$D302*$F$791*$F$792/100,2)</f>
        <v>0</v>
      </c>
      <c r="G1798" s="11">
        <f>ROUND(АТС!$D302*$G$791*$G$792/100,2)</f>
        <v>0</v>
      </c>
    </row>
    <row r="1799" spans="1:7" x14ac:dyDescent="0.25">
      <c r="A1799" s="251"/>
      <c r="B1799" s="122">
        <f t="shared" si="27"/>
        <v>42562.916669999999</v>
      </c>
      <c r="C1799" s="125">
        <v>22</v>
      </c>
      <c r="D1799" s="11">
        <f>ROUND(АТС!D303*$D$791*$D$792/100,2)</f>
        <v>0</v>
      </c>
      <c r="E1799" s="11">
        <f>ROUND(АТС!$D303*$E$791*$E$792/100,2)</f>
        <v>0</v>
      </c>
      <c r="F1799" s="11">
        <f>ROUND(АТС!$D303*$F$791*$F$792/100,2)</f>
        <v>0</v>
      </c>
      <c r="G1799" s="11">
        <f>ROUND(АТС!$D303*$G$791*$G$792/100,2)</f>
        <v>0</v>
      </c>
    </row>
    <row r="1800" spans="1:7" x14ac:dyDescent="0.25">
      <c r="A1800" s="251"/>
      <c r="B1800" s="124">
        <f t="shared" si="27"/>
        <v>42562.958330000001</v>
      </c>
      <c r="C1800" s="125">
        <v>23</v>
      </c>
      <c r="D1800" s="11">
        <f>ROUND(АТС!D304*$D$791*$D$792/100,2)</f>
        <v>0</v>
      </c>
      <c r="E1800" s="11">
        <f>ROUND(АТС!$D304*$E$791*$E$792/100,2)</f>
        <v>0</v>
      </c>
      <c r="F1800" s="11">
        <f>ROUND(АТС!$D304*$F$791*$F$792/100,2)</f>
        <v>0</v>
      </c>
      <c r="G1800" s="11">
        <f>ROUND(АТС!$D304*$G$791*$G$792/100,2)</f>
        <v>0</v>
      </c>
    </row>
    <row r="1801" spans="1:7" x14ac:dyDescent="0.25">
      <c r="A1801" s="251"/>
      <c r="B1801" s="122">
        <f t="shared" si="27"/>
        <v>42563</v>
      </c>
      <c r="C1801" s="125">
        <v>0</v>
      </c>
      <c r="D1801" s="11">
        <f>ROUND(АТС!D305*$D$791*$D$792/100,2)</f>
        <v>0</v>
      </c>
      <c r="E1801" s="11">
        <f>ROUND(АТС!$D305*$E$791*$E$792/100,2)</f>
        <v>0</v>
      </c>
      <c r="F1801" s="11">
        <f>ROUND(АТС!$D305*$F$791*$F$792/100,2)</f>
        <v>0</v>
      </c>
      <c r="G1801" s="11">
        <f>ROUND(АТС!$D305*$G$791*$G$792/100,2)</f>
        <v>0</v>
      </c>
    </row>
    <row r="1802" spans="1:7" x14ac:dyDescent="0.25">
      <c r="A1802" s="251"/>
      <c r="B1802" s="124">
        <f t="shared" si="27"/>
        <v>42563.041669999999</v>
      </c>
      <c r="C1802" s="125">
        <v>1</v>
      </c>
      <c r="D1802" s="11">
        <f>ROUND(АТС!D306*$D$791*$D$792/100,2)</f>
        <v>0</v>
      </c>
      <c r="E1802" s="11">
        <f>ROUND(АТС!$D306*$E$791*$E$792/100,2)</f>
        <v>0</v>
      </c>
      <c r="F1802" s="11">
        <f>ROUND(АТС!$D306*$F$791*$F$792/100,2)</f>
        <v>0</v>
      </c>
      <c r="G1802" s="11">
        <f>ROUND(АТС!$D306*$G$791*$G$792/100,2)</f>
        <v>0</v>
      </c>
    </row>
    <row r="1803" spans="1:7" x14ac:dyDescent="0.25">
      <c r="A1803" s="251"/>
      <c r="B1803" s="122">
        <f t="shared" si="27"/>
        <v>42563.083330000001</v>
      </c>
      <c r="C1803" s="125">
        <v>2</v>
      </c>
      <c r="D1803" s="11">
        <f>ROUND(АТС!D307*$D$791*$D$792/100,2)</f>
        <v>0</v>
      </c>
      <c r="E1803" s="11">
        <f>ROUND(АТС!$D307*$E$791*$E$792/100,2)</f>
        <v>0</v>
      </c>
      <c r="F1803" s="11">
        <f>ROUND(АТС!$D307*$F$791*$F$792/100,2)</f>
        <v>0</v>
      </c>
      <c r="G1803" s="11">
        <f>ROUND(АТС!$D307*$G$791*$G$792/100,2)</f>
        <v>0</v>
      </c>
    </row>
    <row r="1804" spans="1:7" x14ac:dyDescent="0.25">
      <c r="A1804" s="251"/>
      <c r="B1804" s="124">
        <f t="shared" si="27"/>
        <v>42563.125</v>
      </c>
      <c r="C1804" s="125">
        <v>3</v>
      </c>
      <c r="D1804" s="11">
        <f>ROUND(АТС!D308*$D$791*$D$792/100,2)</f>
        <v>0</v>
      </c>
      <c r="E1804" s="11">
        <f>ROUND(АТС!$D308*$E$791*$E$792/100,2)</f>
        <v>0</v>
      </c>
      <c r="F1804" s="11">
        <f>ROUND(АТС!$D308*$F$791*$F$792/100,2)</f>
        <v>0</v>
      </c>
      <c r="G1804" s="11">
        <f>ROUND(АТС!$D308*$G$791*$G$792/100,2)</f>
        <v>0</v>
      </c>
    </row>
    <row r="1805" spans="1:7" x14ac:dyDescent="0.25">
      <c r="A1805" s="251"/>
      <c r="B1805" s="122">
        <f t="shared" si="27"/>
        <v>42563.166669999999</v>
      </c>
      <c r="C1805" s="125">
        <v>4</v>
      </c>
      <c r="D1805" s="11">
        <f>ROUND(АТС!D309*$D$791*$D$792/100,2)</f>
        <v>0</v>
      </c>
      <c r="E1805" s="11">
        <f>ROUND(АТС!$D309*$E$791*$E$792/100,2)</f>
        <v>0</v>
      </c>
      <c r="F1805" s="11">
        <f>ROUND(АТС!$D309*$F$791*$F$792/100,2)</f>
        <v>0</v>
      </c>
      <c r="G1805" s="11">
        <f>ROUND(АТС!$D309*$G$791*$G$792/100,2)</f>
        <v>0</v>
      </c>
    </row>
    <row r="1806" spans="1:7" x14ac:dyDescent="0.25">
      <c r="A1806" s="251"/>
      <c r="B1806" s="124">
        <f t="shared" si="27"/>
        <v>42563.208330000001</v>
      </c>
      <c r="C1806" s="125">
        <v>5</v>
      </c>
      <c r="D1806" s="11">
        <f>ROUND(АТС!D310*$D$791*$D$792/100,2)</f>
        <v>8.7200000000000006</v>
      </c>
      <c r="E1806" s="11">
        <f>ROUND(АТС!$D310*$E$791*$E$792/100,2)</f>
        <v>8.02</v>
      </c>
      <c r="F1806" s="11">
        <f>ROUND(АТС!$D310*$F$791*$F$792/100,2)</f>
        <v>5.46</v>
      </c>
      <c r="G1806" s="11">
        <f>ROUND(АТС!$D310*$G$791*$G$792/100,2)</f>
        <v>3.2</v>
      </c>
    </row>
    <row r="1807" spans="1:7" x14ac:dyDescent="0.25">
      <c r="A1807" s="251"/>
      <c r="B1807" s="122">
        <f t="shared" si="27"/>
        <v>42563.25</v>
      </c>
      <c r="C1807" s="125">
        <v>6</v>
      </c>
      <c r="D1807" s="11">
        <f>ROUND(АТС!D311*$D$791*$D$792/100,2)</f>
        <v>79.3</v>
      </c>
      <c r="E1807" s="11">
        <f>ROUND(АТС!$D311*$E$791*$E$792/100,2)</f>
        <v>72.88</v>
      </c>
      <c r="F1807" s="11">
        <f>ROUND(АТС!$D311*$F$791*$F$792/100,2)</f>
        <v>49.62</v>
      </c>
      <c r="G1807" s="11">
        <f>ROUND(АТС!$D311*$G$791*$G$792/100,2)</f>
        <v>29.05</v>
      </c>
    </row>
    <row r="1808" spans="1:7" x14ac:dyDescent="0.25">
      <c r="A1808" s="251"/>
      <c r="B1808" s="124">
        <f t="shared" si="27"/>
        <v>42563.291669999999</v>
      </c>
      <c r="C1808" s="125">
        <v>7</v>
      </c>
      <c r="D1808" s="11">
        <f>ROUND(АТС!D312*$D$791*$D$792/100,2)</f>
        <v>27.08</v>
      </c>
      <c r="E1808" s="11">
        <f>ROUND(АТС!$D312*$E$791*$E$792/100,2)</f>
        <v>24.89</v>
      </c>
      <c r="F1808" s="11">
        <f>ROUND(АТС!$D312*$F$791*$F$792/100,2)</f>
        <v>16.95</v>
      </c>
      <c r="G1808" s="11">
        <f>ROUND(АТС!$D312*$G$791*$G$792/100,2)</f>
        <v>9.92</v>
      </c>
    </row>
    <row r="1809" spans="1:7" x14ac:dyDescent="0.25">
      <c r="A1809" s="251"/>
      <c r="B1809" s="122">
        <f t="shared" si="27"/>
        <v>42563.333330000001</v>
      </c>
      <c r="C1809" s="125">
        <v>8</v>
      </c>
      <c r="D1809" s="11">
        <f>ROUND(АТС!D313*$D$791*$D$792/100,2)</f>
        <v>0</v>
      </c>
      <c r="E1809" s="11">
        <f>ROUND(АТС!$D313*$E$791*$E$792/100,2)</f>
        <v>0</v>
      </c>
      <c r="F1809" s="11">
        <f>ROUND(АТС!$D313*$F$791*$F$792/100,2)</f>
        <v>0</v>
      </c>
      <c r="G1809" s="11">
        <f>ROUND(АТС!$D313*$G$791*$G$792/100,2)</f>
        <v>0</v>
      </c>
    </row>
    <row r="1810" spans="1:7" x14ac:dyDescent="0.25">
      <c r="A1810" s="251"/>
      <c r="B1810" s="124">
        <f t="shared" si="27"/>
        <v>42563.375</v>
      </c>
      <c r="C1810" s="125">
        <v>9</v>
      </c>
      <c r="D1810" s="11">
        <f>ROUND(АТС!D314*$D$791*$D$792/100,2)</f>
        <v>0</v>
      </c>
      <c r="E1810" s="11">
        <f>ROUND(АТС!$D314*$E$791*$E$792/100,2)</f>
        <v>0</v>
      </c>
      <c r="F1810" s="11">
        <f>ROUND(АТС!$D314*$F$791*$F$792/100,2)</f>
        <v>0</v>
      </c>
      <c r="G1810" s="11">
        <f>ROUND(АТС!$D314*$G$791*$G$792/100,2)</f>
        <v>0</v>
      </c>
    </row>
    <row r="1811" spans="1:7" x14ac:dyDescent="0.25">
      <c r="A1811" s="251"/>
      <c r="B1811" s="122">
        <f t="shared" si="27"/>
        <v>42563.416669999999</v>
      </c>
      <c r="C1811" s="125">
        <v>10</v>
      </c>
      <c r="D1811" s="11">
        <f>ROUND(АТС!D315*$D$791*$D$792/100,2)</f>
        <v>0</v>
      </c>
      <c r="E1811" s="11">
        <f>ROUND(АТС!$D315*$E$791*$E$792/100,2)</f>
        <v>0</v>
      </c>
      <c r="F1811" s="11">
        <f>ROUND(АТС!$D315*$F$791*$F$792/100,2)</f>
        <v>0</v>
      </c>
      <c r="G1811" s="11">
        <f>ROUND(АТС!$D315*$G$791*$G$792/100,2)</f>
        <v>0</v>
      </c>
    </row>
    <row r="1812" spans="1:7" x14ac:dyDescent="0.25">
      <c r="A1812" s="251"/>
      <c r="B1812" s="124">
        <f t="shared" si="27"/>
        <v>42563.458330000001</v>
      </c>
      <c r="C1812" s="125">
        <v>11</v>
      </c>
      <c r="D1812" s="11">
        <f>ROUND(АТС!D316*$D$791*$D$792/100,2)</f>
        <v>0</v>
      </c>
      <c r="E1812" s="11">
        <f>ROUND(АТС!$D316*$E$791*$E$792/100,2)</f>
        <v>0</v>
      </c>
      <c r="F1812" s="11">
        <f>ROUND(АТС!$D316*$F$791*$F$792/100,2)</f>
        <v>0</v>
      </c>
      <c r="G1812" s="11">
        <f>ROUND(АТС!$D316*$G$791*$G$792/100,2)</f>
        <v>0</v>
      </c>
    </row>
    <row r="1813" spans="1:7" x14ac:dyDescent="0.25">
      <c r="A1813" s="251"/>
      <c r="B1813" s="122">
        <f t="shared" si="27"/>
        <v>42563.5</v>
      </c>
      <c r="C1813" s="125">
        <v>12</v>
      </c>
      <c r="D1813" s="11">
        <f>ROUND(АТС!D317*$D$791*$D$792/100,2)</f>
        <v>0</v>
      </c>
      <c r="E1813" s="11">
        <f>ROUND(АТС!$D317*$E$791*$E$792/100,2)</f>
        <v>0</v>
      </c>
      <c r="F1813" s="11">
        <f>ROUND(АТС!$D317*$F$791*$F$792/100,2)</f>
        <v>0</v>
      </c>
      <c r="G1813" s="11">
        <f>ROUND(АТС!$D317*$G$791*$G$792/100,2)</f>
        <v>0</v>
      </c>
    </row>
    <row r="1814" spans="1:7" x14ac:dyDescent="0.25">
      <c r="A1814" s="251"/>
      <c r="B1814" s="124">
        <f t="shared" si="27"/>
        <v>42563.541669999999</v>
      </c>
      <c r="C1814" s="125">
        <v>13</v>
      </c>
      <c r="D1814" s="11">
        <f>ROUND(АТС!D318*$D$791*$D$792/100,2)</f>
        <v>0</v>
      </c>
      <c r="E1814" s="11">
        <f>ROUND(АТС!$D318*$E$791*$E$792/100,2)</f>
        <v>0</v>
      </c>
      <c r="F1814" s="11">
        <f>ROUND(АТС!$D318*$F$791*$F$792/100,2)</f>
        <v>0</v>
      </c>
      <c r="G1814" s="11">
        <f>ROUND(АТС!$D318*$G$791*$G$792/100,2)</f>
        <v>0</v>
      </c>
    </row>
    <row r="1815" spans="1:7" x14ac:dyDescent="0.25">
      <c r="A1815" s="251"/>
      <c r="B1815" s="122">
        <f t="shared" si="27"/>
        <v>42563.583330000001</v>
      </c>
      <c r="C1815" s="125">
        <v>14</v>
      </c>
      <c r="D1815" s="11">
        <f>ROUND(АТС!D319*$D$791*$D$792/100,2)</f>
        <v>0</v>
      </c>
      <c r="E1815" s="11">
        <f>ROUND(АТС!$D319*$E$791*$E$792/100,2)</f>
        <v>0</v>
      </c>
      <c r="F1815" s="11">
        <f>ROUND(АТС!$D319*$F$791*$F$792/100,2)</f>
        <v>0</v>
      </c>
      <c r="G1815" s="11">
        <f>ROUND(АТС!$D319*$G$791*$G$792/100,2)</f>
        <v>0</v>
      </c>
    </row>
    <row r="1816" spans="1:7" x14ac:dyDescent="0.25">
      <c r="A1816" s="251"/>
      <c r="B1816" s="124">
        <f t="shared" si="27"/>
        <v>42563.625</v>
      </c>
      <c r="C1816" s="125">
        <v>15</v>
      </c>
      <c r="D1816" s="11">
        <f>ROUND(АТС!D320*$D$791*$D$792/100,2)</f>
        <v>0</v>
      </c>
      <c r="E1816" s="11">
        <f>ROUND(АТС!$D320*$E$791*$E$792/100,2)</f>
        <v>0</v>
      </c>
      <c r="F1816" s="11">
        <f>ROUND(АТС!$D320*$F$791*$F$792/100,2)</f>
        <v>0</v>
      </c>
      <c r="G1816" s="11">
        <f>ROUND(АТС!$D320*$G$791*$G$792/100,2)</f>
        <v>0</v>
      </c>
    </row>
    <row r="1817" spans="1:7" x14ac:dyDescent="0.25">
      <c r="A1817" s="251"/>
      <c r="B1817" s="122">
        <f t="shared" si="27"/>
        <v>42563.666669999999</v>
      </c>
      <c r="C1817" s="125">
        <v>16</v>
      </c>
      <c r="D1817" s="11">
        <f>ROUND(АТС!D321*$D$791*$D$792/100,2)</f>
        <v>0</v>
      </c>
      <c r="E1817" s="11">
        <f>ROUND(АТС!$D321*$E$791*$E$792/100,2)</f>
        <v>0</v>
      </c>
      <c r="F1817" s="11">
        <f>ROUND(АТС!$D321*$F$791*$F$792/100,2)</f>
        <v>0</v>
      </c>
      <c r="G1817" s="11">
        <f>ROUND(АТС!$D321*$G$791*$G$792/100,2)</f>
        <v>0</v>
      </c>
    </row>
    <row r="1818" spans="1:7" x14ac:dyDescent="0.25">
      <c r="A1818" s="251"/>
      <c r="B1818" s="124">
        <f t="shared" ref="B1818:B1881" si="28">B1794+1</f>
        <v>42563.708330000001</v>
      </c>
      <c r="C1818" s="125">
        <v>17</v>
      </c>
      <c r="D1818" s="11">
        <f>ROUND(АТС!D322*$D$791*$D$792/100,2)</f>
        <v>0</v>
      </c>
      <c r="E1818" s="11">
        <f>ROUND(АТС!$D322*$E$791*$E$792/100,2)</f>
        <v>0</v>
      </c>
      <c r="F1818" s="11">
        <f>ROUND(АТС!$D322*$F$791*$F$792/100,2)</f>
        <v>0</v>
      </c>
      <c r="G1818" s="11">
        <f>ROUND(АТС!$D322*$G$791*$G$792/100,2)</f>
        <v>0</v>
      </c>
    </row>
    <row r="1819" spans="1:7" x14ac:dyDescent="0.25">
      <c r="A1819" s="251"/>
      <c r="B1819" s="122">
        <f t="shared" si="28"/>
        <v>42563.75</v>
      </c>
      <c r="C1819" s="125">
        <v>18</v>
      </c>
      <c r="D1819" s="11">
        <f>ROUND(АТС!D323*$D$791*$D$792/100,2)</f>
        <v>0</v>
      </c>
      <c r="E1819" s="11">
        <f>ROUND(АТС!$D323*$E$791*$E$792/100,2)</f>
        <v>0</v>
      </c>
      <c r="F1819" s="11">
        <f>ROUND(АТС!$D323*$F$791*$F$792/100,2)</f>
        <v>0</v>
      </c>
      <c r="G1819" s="11">
        <f>ROUND(АТС!$D323*$G$791*$G$792/100,2)</f>
        <v>0</v>
      </c>
    </row>
    <row r="1820" spans="1:7" x14ac:dyDescent="0.25">
      <c r="A1820" s="251"/>
      <c r="B1820" s="124">
        <f t="shared" si="28"/>
        <v>42563.791669999999</v>
      </c>
      <c r="C1820" s="125">
        <v>19</v>
      </c>
      <c r="D1820" s="11">
        <f>ROUND(АТС!D324*$D$791*$D$792/100,2)</f>
        <v>0</v>
      </c>
      <c r="E1820" s="11">
        <f>ROUND(АТС!$D324*$E$791*$E$792/100,2)</f>
        <v>0</v>
      </c>
      <c r="F1820" s="11">
        <f>ROUND(АТС!$D324*$F$791*$F$792/100,2)</f>
        <v>0</v>
      </c>
      <c r="G1820" s="11">
        <f>ROUND(АТС!$D324*$G$791*$G$792/100,2)</f>
        <v>0</v>
      </c>
    </row>
    <row r="1821" spans="1:7" x14ac:dyDescent="0.25">
      <c r="A1821" s="251"/>
      <c r="B1821" s="122">
        <f t="shared" si="28"/>
        <v>42563.833330000001</v>
      </c>
      <c r="C1821" s="125">
        <v>20</v>
      </c>
      <c r="D1821" s="11">
        <f>ROUND(АТС!D325*$D$791*$D$792/100,2)</f>
        <v>0.28000000000000003</v>
      </c>
      <c r="E1821" s="11">
        <f>ROUND(АТС!$D325*$E$791*$E$792/100,2)</f>
        <v>0.26</v>
      </c>
      <c r="F1821" s="11">
        <f>ROUND(АТС!$D325*$F$791*$F$792/100,2)</f>
        <v>0.17</v>
      </c>
      <c r="G1821" s="11">
        <f>ROUND(АТС!$D325*$G$791*$G$792/100,2)</f>
        <v>0.1</v>
      </c>
    </row>
    <row r="1822" spans="1:7" x14ac:dyDescent="0.25">
      <c r="A1822" s="251"/>
      <c r="B1822" s="124">
        <f t="shared" si="28"/>
        <v>42563.875</v>
      </c>
      <c r="C1822" s="125">
        <v>21</v>
      </c>
      <c r="D1822" s="11">
        <f>ROUND(АТС!D326*$D$791*$D$792/100,2)</f>
        <v>0</v>
      </c>
      <c r="E1822" s="11">
        <f>ROUND(АТС!$D326*$E$791*$E$792/100,2)</f>
        <v>0</v>
      </c>
      <c r="F1822" s="11">
        <f>ROUND(АТС!$D326*$F$791*$F$792/100,2)</f>
        <v>0</v>
      </c>
      <c r="G1822" s="11">
        <f>ROUND(АТС!$D326*$G$791*$G$792/100,2)</f>
        <v>0</v>
      </c>
    </row>
    <row r="1823" spans="1:7" x14ac:dyDescent="0.25">
      <c r="A1823" s="251"/>
      <c r="B1823" s="122">
        <f t="shared" si="28"/>
        <v>42563.916669999999</v>
      </c>
      <c r="C1823" s="125">
        <v>22</v>
      </c>
      <c r="D1823" s="11">
        <f>ROUND(АТС!D327*$D$791*$D$792/100,2)</f>
        <v>0</v>
      </c>
      <c r="E1823" s="11">
        <f>ROUND(АТС!$D327*$E$791*$E$792/100,2)</f>
        <v>0</v>
      </c>
      <c r="F1823" s="11">
        <f>ROUND(АТС!$D327*$F$791*$F$792/100,2)</f>
        <v>0</v>
      </c>
      <c r="G1823" s="11">
        <f>ROUND(АТС!$D327*$G$791*$G$792/100,2)</f>
        <v>0</v>
      </c>
    </row>
    <row r="1824" spans="1:7" x14ac:dyDescent="0.25">
      <c r="A1824" s="251"/>
      <c r="B1824" s="124">
        <f t="shared" si="28"/>
        <v>42563.958330000001</v>
      </c>
      <c r="C1824" s="125">
        <v>23</v>
      </c>
      <c r="D1824" s="11">
        <f>ROUND(АТС!D328*$D$791*$D$792/100,2)</f>
        <v>0</v>
      </c>
      <c r="E1824" s="11">
        <f>ROUND(АТС!$D328*$E$791*$E$792/100,2)</f>
        <v>0</v>
      </c>
      <c r="F1824" s="11">
        <f>ROUND(АТС!$D328*$F$791*$F$792/100,2)</f>
        <v>0</v>
      </c>
      <c r="G1824" s="11">
        <f>ROUND(АТС!$D328*$G$791*$G$792/100,2)</f>
        <v>0</v>
      </c>
    </row>
    <row r="1825" spans="1:7" x14ac:dyDescent="0.25">
      <c r="A1825" s="251"/>
      <c r="B1825" s="122">
        <f t="shared" si="28"/>
        <v>42564</v>
      </c>
      <c r="C1825" s="125">
        <v>0</v>
      </c>
      <c r="D1825" s="11">
        <f>ROUND(АТС!D329*$D$791*$D$792/100,2)</f>
        <v>0</v>
      </c>
      <c r="E1825" s="11">
        <f>ROUND(АТС!$D329*$E$791*$E$792/100,2)</f>
        <v>0</v>
      </c>
      <c r="F1825" s="11">
        <f>ROUND(АТС!$D329*$F$791*$F$792/100,2)</f>
        <v>0</v>
      </c>
      <c r="G1825" s="11">
        <f>ROUND(АТС!$D329*$G$791*$G$792/100,2)</f>
        <v>0</v>
      </c>
    </row>
    <row r="1826" spans="1:7" x14ac:dyDescent="0.25">
      <c r="A1826" s="251"/>
      <c r="B1826" s="124">
        <f t="shared" si="28"/>
        <v>42564.041669999999</v>
      </c>
      <c r="C1826" s="125">
        <v>1</v>
      </c>
      <c r="D1826" s="11">
        <f>ROUND(АТС!D330*$D$791*$D$792/100,2)</f>
        <v>0</v>
      </c>
      <c r="E1826" s="11">
        <f>ROUND(АТС!$D330*$E$791*$E$792/100,2)</f>
        <v>0</v>
      </c>
      <c r="F1826" s="11">
        <f>ROUND(АТС!$D330*$F$791*$F$792/100,2)</f>
        <v>0</v>
      </c>
      <c r="G1826" s="11">
        <f>ROUND(АТС!$D330*$G$791*$G$792/100,2)</f>
        <v>0</v>
      </c>
    </row>
    <row r="1827" spans="1:7" x14ac:dyDescent="0.25">
      <c r="A1827" s="251"/>
      <c r="B1827" s="122">
        <f t="shared" si="28"/>
        <v>42564.083330000001</v>
      </c>
      <c r="C1827" s="125">
        <v>2</v>
      </c>
      <c r="D1827" s="11">
        <f>ROUND(АТС!D331*$D$791*$D$792/100,2)</f>
        <v>0</v>
      </c>
      <c r="E1827" s="11">
        <f>ROUND(АТС!$D331*$E$791*$E$792/100,2)</f>
        <v>0</v>
      </c>
      <c r="F1827" s="11">
        <f>ROUND(АТС!$D331*$F$791*$F$792/100,2)</f>
        <v>0</v>
      </c>
      <c r="G1827" s="11">
        <f>ROUND(АТС!$D331*$G$791*$G$792/100,2)</f>
        <v>0</v>
      </c>
    </row>
    <row r="1828" spans="1:7" x14ac:dyDescent="0.25">
      <c r="A1828" s="251"/>
      <c r="B1828" s="124">
        <f t="shared" si="28"/>
        <v>42564.125</v>
      </c>
      <c r="C1828" s="125">
        <v>3</v>
      </c>
      <c r="D1828" s="11">
        <f>ROUND(АТС!D332*$D$791*$D$792/100,2)</f>
        <v>0</v>
      </c>
      <c r="E1828" s="11">
        <f>ROUND(АТС!$D332*$E$791*$E$792/100,2)</f>
        <v>0</v>
      </c>
      <c r="F1828" s="11">
        <f>ROUND(АТС!$D332*$F$791*$F$792/100,2)</f>
        <v>0</v>
      </c>
      <c r="G1828" s="11">
        <f>ROUND(АТС!$D332*$G$791*$G$792/100,2)</f>
        <v>0</v>
      </c>
    </row>
    <row r="1829" spans="1:7" x14ac:dyDescent="0.25">
      <c r="A1829" s="251"/>
      <c r="B1829" s="122">
        <f t="shared" si="28"/>
        <v>42564.166669999999</v>
      </c>
      <c r="C1829" s="125">
        <v>4</v>
      </c>
      <c r="D1829" s="11">
        <f>ROUND(АТС!D333*$D$791*$D$792/100,2)</f>
        <v>0</v>
      </c>
      <c r="E1829" s="11">
        <f>ROUND(АТС!$D333*$E$791*$E$792/100,2)</f>
        <v>0</v>
      </c>
      <c r="F1829" s="11">
        <f>ROUND(АТС!$D333*$F$791*$F$792/100,2)</f>
        <v>0</v>
      </c>
      <c r="G1829" s="11">
        <f>ROUND(АТС!$D333*$G$791*$G$792/100,2)</f>
        <v>0</v>
      </c>
    </row>
    <row r="1830" spans="1:7" x14ac:dyDescent="0.25">
      <c r="A1830" s="251"/>
      <c r="B1830" s="124">
        <f t="shared" si="28"/>
        <v>42564.208330000001</v>
      </c>
      <c r="C1830" s="125">
        <v>5</v>
      </c>
      <c r="D1830" s="11">
        <f>ROUND(АТС!D334*$D$791*$D$792/100,2)</f>
        <v>0</v>
      </c>
      <c r="E1830" s="11">
        <f>ROUND(АТС!$D334*$E$791*$E$792/100,2)</f>
        <v>0</v>
      </c>
      <c r="F1830" s="11">
        <f>ROUND(АТС!$D334*$F$791*$F$792/100,2)</f>
        <v>0</v>
      </c>
      <c r="G1830" s="11">
        <f>ROUND(АТС!$D334*$G$791*$G$792/100,2)</f>
        <v>0</v>
      </c>
    </row>
    <row r="1831" spans="1:7" x14ac:dyDescent="0.25">
      <c r="A1831" s="251"/>
      <c r="B1831" s="122">
        <f t="shared" si="28"/>
        <v>42564.25</v>
      </c>
      <c r="C1831" s="125">
        <v>6</v>
      </c>
      <c r="D1831" s="11">
        <f>ROUND(АТС!D335*$D$791*$D$792/100,2)</f>
        <v>1.1100000000000001</v>
      </c>
      <c r="E1831" s="11">
        <f>ROUND(АТС!$D335*$E$791*$E$792/100,2)</f>
        <v>1.02</v>
      </c>
      <c r="F1831" s="11">
        <f>ROUND(АТС!$D335*$F$791*$F$792/100,2)</f>
        <v>0.7</v>
      </c>
      <c r="G1831" s="11">
        <f>ROUND(АТС!$D335*$G$791*$G$792/100,2)</f>
        <v>0.41</v>
      </c>
    </row>
    <row r="1832" spans="1:7" x14ac:dyDescent="0.25">
      <c r="A1832" s="251"/>
      <c r="B1832" s="124">
        <f t="shared" si="28"/>
        <v>42564.291669999999</v>
      </c>
      <c r="C1832" s="125">
        <v>7</v>
      </c>
      <c r="D1832" s="11">
        <f>ROUND(АТС!D336*$D$791*$D$792/100,2)</f>
        <v>10.69</v>
      </c>
      <c r="E1832" s="11">
        <f>ROUND(АТС!$D336*$E$791*$E$792/100,2)</f>
        <v>9.82</v>
      </c>
      <c r="F1832" s="11">
        <f>ROUND(АТС!$D336*$F$791*$F$792/100,2)</f>
        <v>6.69</v>
      </c>
      <c r="G1832" s="11">
        <f>ROUND(АТС!$D336*$G$791*$G$792/100,2)</f>
        <v>3.91</v>
      </c>
    </row>
    <row r="1833" spans="1:7" x14ac:dyDescent="0.25">
      <c r="A1833" s="251"/>
      <c r="B1833" s="122">
        <f t="shared" si="28"/>
        <v>42564.333330000001</v>
      </c>
      <c r="C1833" s="125">
        <v>8</v>
      </c>
      <c r="D1833" s="11">
        <f>ROUND(АТС!D337*$D$791*$D$792/100,2)</f>
        <v>0</v>
      </c>
      <c r="E1833" s="11">
        <f>ROUND(АТС!$D337*$E$791*$E$792/100,2)</f>
        <v>0</v>
      </c>
      <c r="F1833" s="11">
        <f>ROUND(АТС!$D337*$F$791*$F$792/100,2)</f>
        <v>0</v>
      </c>
      <c r="G1833" s="11">
        <f>ROUND(АТС!$D337*$G$791*$G$792/100,2)</f>
        <v>0</v>
      </c>
    </row>
    <row r="1834" spans="1:7" x14ac:dyDescent="0.25">
      <c r="A1834" s="251"/>
      <c r="B1834" s="124">
        <f t="shared" si="28"/>
        <v>42564.375</v>
      </c>
      <c r="C1834" s="125">
        <v>9</v>
      </c>
      <c r="D1834" s="11">
        <f>ROUND(АТС!D338*$D$791*$D$792/100,2)</f>
        <v>0</v>
      </c>
      <c r="E1834" s="11">
        <f>ROUND(АТС!$D338*$E$791*$E$792/100,2)</f>
        <v>0</v>
      </c>
      <c r="F1834" s="11">
        <f>ROUND(АТС!$D338*$F$791*$F$792/100,2)</f>
        <v>0</v>
      </c>
      <c r="G1834" s="11">
        <f>ROUND(АТС!$D338*$G$791*$G$792/100,2)</f>
        <v>0</v>
      </c>
    </row>
    <row r="1835" spans="1:7" x14ac:dyDescent="0.25">
      <c r="A1835" s="251"/>
      <c r="B1835" s="122">
        <f t="shared" si="28"/>
        <v>42564.416669999999</v>
      </c>
      <c r="C1835" s="125">
        <v>10</v>
      </c>
      <c r="D1835" s="11">
        <f>ROUND(АТС!D339*$D$791*$D$792/100,2)</f>
        <v>0</v>
      </c>
      <c r="E1835" s="11">
        <f>ROUND(АТС!$D339*$E$791*$E$792/100,2)</f>
        <v>0</v>
      </c>
      <c r="F1835" s="11">
        <f>ROUND(АТС!$D339*$F$791*$F$792/100,2)</f>
        <v>0</v>
      </c>
      <c r="G1835" s="11">
        <f>ROUND(АТС!$D339*$G$791*$G$792/100,2)</f>
        <v>0</v>
      </c>
    </row>
    <row r="1836" spans="1:7" x14ac:dyDescent="0.25">
      <c r="A1836" s="251"/>
      <c r="B1836" s="124">
        <f t="shared" si="28"/>
        <v>42564.458330000001</v>
      </c>
      <c r="C1836" s="125">
        <v>11</v>
      </c>
      <c r="D1836" s="11">
        <f>ROUND(АТС!D340*$D$791*$D$792/100,2)</f>
        <v>0</v>
      </c>
      <c r="E1836" s="11">
        <f>ROUND(АТС!$D340*$E$791*$E$792/100,2)</f>
        <v>0</v>
      </c>
      <c r="F1836" s="11">
        <f>ROUND(АТС!$D340*$F$791*$F$792/100,2)</f>
        <v>0</v>
      </c>
      <c r="G1836" s="11">
        <f>ROUND(АТС!$D340*$G$791*$G$792/100,2)</f>
        <v>0</v>
      </c>
    </row>
    <row r="1837" spans="1:7" x14ac:dyDescent="0.25">
      <c r="A1837" s="251"/>
      <c r="B1837" s="122">
        <f t="shared" si="28"/>
        <v>42564.5</v>
      </c>
      <c r="C1837" s="125">
        <v>12</v>
      </c>
      <c r="D1837" s="11">
        <f>ROUND(АТС!D341*$D$791*$D$792/100,2)</f>
        <v>0</v>
      </c>
      <c r="E1837" s="11">
        <f>ROUND(АТС!$D341*$E$791*$E$792/100,2)</f>
        <v>0</v>
      </c>
      <c r="F1837" s="11">
        <f>ROUND(АТС!$D341*$F$791*$F$792/100,2)</f>
        <v>0</v>
      </c>
      <c r="G1837" s="11">
        <f>ROUND(АТС!$D341*$G$791*$G$792/100,2)</f>
        <v>0</v>
      </c>
    </row>
    <row r="1838" spans="1:7" x14ac:dyDescent="0.25">
      <c r="A1838" s="251"/>
      <c r="B1838" s="124">
        <f t="shared" si="28"/>
        <v>42564.541669999999</v>
      </c>
      <c r="C1838" s="125">
        <v>13</v>
      </c>
      <c r="D1838" s="11">
        <f>ROUND(АТС!D342*$D$791*$D$792/100,2)</f>
        <v>0</v>
      </c>
      <c r="E1838" s="11">
        <f>ROUND(АТС!$D342*$E$791*$E$792/100,2)</f>
        <v>0</v>
      </c>
      <c r="F1838" s="11">
        <f>ROUND(АТС!$D342*$F$791*$F$792/100,2)</f>
        <v>0</v>
      </c>
      <c r="G1838" s="11">
        <f>ROUND(АТС!$D342*$G$791*$G$792/100,2)</f>
        <v>0</v>
      </c>
    </row>
    <row r="1839" spans="1:7" x14ac:dyDescent="0.25">
      <c r="A1839" s="251"/>
      <c r="B1839" s="122">
        <f t="shared" si="28"/>
        <v>42564.583330000001</v>
      </c>
      <c r="C1839" s="125">
        <v>14</v>
      </c>
      <c r="D1839" s="11">
        <f>ROUND(АТС!D343*$D$791*$D$792/100,2)</f>
        <v>0</v>
      </c>
      <c r="E1839" s="11">
        <f>ROUND(АТС!$D343*$E$791*$E$792/100,2)</f>
        <v>0</v>
      </c>
      <c r="F1839" s="11">
        <f>ROUND(АТС!$D343*$F$791*$F$792/100,2)</f>
        <v>0</v>
      </c>
      <c r="G1839" s="11">
        <f>ROUND(АТС!$D343*$G$791*$G$792/100,2)</f>
        <v>0</v>
      </c>
    </row>
    <row r="1840" spans="1:7" x14ac:dyDescent="0.25">
      <c r="A1840" s="251"/>
      <c r="B1840" s="124">
        <f t="shared" si="28"/>
        <v>42564.625</v>
      </c>
      <c r="C1840" s="125">
        <v>15</v>
      </c>
      <c r="D1840" s="11">
        <f>ROUND(АТС!D344*$D$791*$D$792/100,2)</f>
        <v>0</v>
      </c>
      <c r="E1840" s="11">
        <f>ROUND(АТС!$D344*$E$791*$E$792/100,2)</f>
        <v>0</v>
      </c>
      <c r="F1840" s="11">
        <f>ROUND(АТС!$D344*$F$791*$F$792/100,2)</f>
        <v>0</v>
      </c>
      <c r="G1840" s="11">
        <f>ROUND(АТС!$D344*$G$791*$G$792/100,2)</f>
        <v>0</v>
      </c>
    </row>
    <row r="1841" spans="1:7" x14ac:dyDescent="0.25">
      <c r="A1841" s="251"/>
      <c r="B1841" s="122">
        <f t="shared" si="28"/>
        <v>42564.666669999999</v>
      </c>
      <c r="C1841" s="125">
        <v>16</v>
      </c>
      <c r="D1841" s="11">
        <f>ROUND(АТС!D345*$D$791*$D$792/100,2)</f>
        <v>0</v>
      </c>
      <c r="E1841" s="11">
        <f>ROUND(АТС!$D345*$E$791*$E$792/100,2)</f>
        <v>0</v>
      </c>
      <c r="F1841" s="11">
        <f>ROUND(АТС!$D345*$F$791*$F$792/100,2)</f>
        <v>0</v>
      </c>
      <c r="G1841" s="11">
        <f>ROUND(АТС!$D345*$G$791*$G$792/100,2)</f>
        <v>0</v>
      </c>
    </row>
    <row r="1842" spans="1:7" x14ac:dyDescent="0.25">
      <c r="A1842" s="251"/>
      <c r="B1842" s="124">
        <f t="shared" si="28"/>
        <v>42564.708330000001</v>
      </c>
      <c r="C1842" s="125">
        <v>17</v>
      </c>
      <c r="D1842" s="11">
        <f>ROUND(АТС!D346*$D$791*$D$792/100,2)</f>
        <v>0</v>
      </c>
      <c r="E1842" s="11">
        <f>ROUND(АТС!$D346*$E$791*$E$792/100,2)</f>
        <v>0</v>
      </c>
      <c r="F1842" s="11">
        <f>ROUND(АТС!$D346*$F$791*$F$792/100,2)</f>
        <v>0</v>
      </c>
      <c r="G1842" s="11">
        <f>ROUND(АТС!$D346*$G$791*$G$792/100,2)</f>
        <v>0</v>
      </c>
    </row>
    <row r="1843" spans="1:7" x14ac:dyDescent="0.25">
      <c r="A1843" s="251"/>
      <c r="B1843" s="122">
        <f t="shared" si="28"/>
        <v>42564.75</v>
      </c>
      <c r="C1843" s="125">
        <v>18</v>
      </c>
      <c r="D1843" s="11">
        <f>ROUND(АТС!D347*$D$791*$D$792/100,2)</f>
        <v>0</v>
      </c>
      <c r="E1843" s="11">
        <f>ROUND(АТС!$D347*$E$791*$E$792/100,2)</f>
        <v>0</v>
      </c>
      <c r="F1843" s="11">
        <f>ROUND(АТС!$D347*$F$791*$F$792/100,2)</f>
        <v>0</v>
      </c>
      <c r="G1843" s="11">
        <f>ROUND(АТС!$D347*$G$791*$G$792/100,2)</f>
        <v>0</v>
      </c>
    </row>
    <row r="1844" spans="1:7" x14ac:dyDescent="0.25">
      <c r="A1844" s="251"/>
      <c r="B1844" s="124">
        <f t="shared" si="28"/>
        <v>42564.791669999999</v>
      </c>
      <c r="C1844" s="125">
        <v>19</v>
      </c>
      <c r="D1844" s="11">
        <f>ROUND(АТС!D348*$D$791*$D$792/100,2)</f>
        <v>0</v>
      </c>
      <c r="E1844" s="11">
        <f>ROUND(АТС!$D348*$E$791*$E$792/100,2)</f>
        <v>0</v>
      </c>
      <c r="F1844" s="11">
        <f>ROUND(АТС!$D348*$F$791*$F$792/100,2)</f>
        <v>0</v>
      </c>
      <c r="G1844" s="11">
        <f>ROUND(АТС!$D348*$G$791*$G$792/100,2)</f>
        <v>0</v>
      </c>
    </row>
    <row r="1845" spans="1:7" x14ac:dyDescent="0.25">
      <c r="A1845" s="251"/>
      <c r="B1845" s="122">
        <f t="shared" si="28"/>
        <v>42564.833330000001</v>
      </c>
      <c r="C1845" s="125">
        <v>20</v>
      </c>
      <c r="D1845" s="11">
        <f>ROUND(АТС!D349*$D$791*$D$792/100,2)</f>
        <v>5.88</v>
      </c>
      <c r="E1845" s="11">
        <f>ROUND(АТС!$D349*$E$791*$E$792/100,2)</f>
        <v>5.4</v>
      </c>
      <c r="F1845" s="11">
        <f>ROUND(АТС!$D349*$F$791*$F$792/100,2)</f>
        <v>3.68</v>
      </c>
      <c r="G1845" s="11">
        <f>ROUND(АТС!$D349*$G$791*$G$792/100,2)</f>
        <v>2.15</v>
      </c>
    </row>
    <row r="1846" spans="1:7" x14ac:dyDescent="0.25">
      <c r="A1846" s="251"/>
      <c r="B1846" s="124">
        <f t="shared" si="28"/>
        <v>42564.875</v>
      </c>
      <c r="C1846" s="125">
        <v>21</v>
      </c>
      <c r="D1846" s="11">
        <f>ROUND(АТС!D350*$D$791*$D$792/100,2)</f>
        <v>1.1200000000000001</v>
      </c>
      <c r="E1846" s="11">
        <f>ROUND(АТС!$D350*$E$791*$E$792/100,2)</f>
        <v>1.03</v>
      </c>
      <c r="F1846" s="11">
        <f>ROUND(АТС!$D350*$F$791*$F$792/100,2)</f>
        <v>0.7</v>
      </c>
      <c r="G1846" s="11">
        <f>ROUND(АТС!$D350*$G$791*$G$792/100,2)</f>
        <v>0.41</v>
      </c>
    </row>
    <row r="1847" spans="1:7" x14ac:dyDescent="0.25">
      <c r="A1847" s="251"/>
      <c r="B1847" s="122">
        <f t="shared" si="28"/>
        <v>42564.916669999999</v>
      </c>
      <c r="C1847" s="125">
        <v>22</v>
      </c>
      <c r="D1847" s="11">
        <f>ROUND(АТС!D351*$D$791*$D$792/100,2)</f>
        <v>6.37</v>
      </c>
      <c r="E1847" s="11">
        <f>ROUND(АТС!$D351*$E$791*$E$792/100,2)</f>
        <v>5.85</v>
      </c>
      <c r="F1847" s="11">
        <f>ROUND(АТС!$D351*$F$791*$F$792/100,2)</f>
        <v>3.98</v>
      </c>
      <c r="G1847" s="11">
        <f>ROUND(АТС!$D351*$G$791*$G$792/100,2)</f>
        <v>2.33</v>
      </c>
    </row>
    <row r="1848" spans="1:7" x14ac:dyDescent="0.25">
      <c r="A1848" s="251"/>
      <c r="B1848" s="124">
        <f t="shared" si="28"/>
        <v>42564.958330000001</v>
      </c>
      <c r="C1848" s="125">
        <v>23</v>
      </c>
      <c r="D1848" s="11">
        <f>ROUND(АТС!D352*$D$791*$D$792/100,2)</f>
        <v>13.44</v>
      </c>
      <c r="E1848" s="11">
        <f>ROUND(АТС!$D352*$E$791*$E$792/100,2)</f>
        <v>12.35</v>
      </c>
      <c r="F1848" s="11">
        <f>ROUND(АТС!$D352*$F$791*$F$792/100,2)</f>
        <v>8.41</v>
      </c>
      <c r="G1848" s="11">
        <f>ROUND(АТС!$D352*$G$791*$G$792/100,2)</f>
        <v>4.92</v>
      </c>
    </row>
    <row r="1849" spans="1:7" x14ac:dyDescent="0.25">
      <c r="A1849" s="251"/>
      <c r="B1849" s="122">
        <f t="shared" si="28"/>
        <v>42565</v>
      </c>
      <c r="C1849" s="125">
        <v>0</v>
      </c>
      <c r="D1849" s="11">
        <f>ROUND(АТС!D353*$D$791*$D$792/100,2)</f>
        <v>0</v>
      </c>
      <c r="E1849" s="11">
        <f>ROUND(АТС!$D353*$E$791*$E$792/100,2)</f>
        <v>0</v>
      </c>
      <c r="F1849" s="11">
        <f>ROUND(АТС!$D353*$F$791*$F$792/100,2)</f>
        <v>0</v>
      </c>
      <c r="G1849" s="11">
        <f>ROUND(АТС!$D353*$G$791*$G$792/100,2)</f>
        <v>0</v>
      </c>
    </row>
    <row r="1850" spans="1:7" x14ac:dyDescent="0.25">
      <c r="A1850" s="251"/>
      <c r="B1850" s="124">
        <f t="shared" si="28"/>
        <v>42565.041669999999</v>
      </c>
      <c r="C1850" s="125">
        <v>1</v>
      </c>
      <c r="D1850" s="11">
        <f>ROUND(АТС!D354*$D$791*$D$792/100,2)</f>
        <v>0</v>
      </c>
      <c r="E1850" s="11">
        <f>ROUND(АТС!$D354*$E$791*$E$792/100,2)</f>
        <v>0</v>
      </c>
      <c r="F1850" s="11">
        <f>ROUND(АТС!$D354*$F$791*$F$792/100,2)</f>
        <v>0</v>
      </c>
      <c r="G1850" s="11">
        <f>ROUND(АТС!$D354*$G$791*$G$792/100,2)</f>
        <v>0</v>
      </c>
    </row>
    <row r="1851" spans="1:7" x14ac:dyDescent="0.25">
      <c r="A1851" s="251"/>
      <c r="B1851" s="122">
        <f t="shared" si="28"/>
        <v>42565.083330000001</v>
      </c>
      <c r="C1851" s="125">
        <v>2</v>
      </c>
      <c r="D1851" s="11">
        <f>ROUND(АТС!D355*$D$791*$D$792/100,2)</f>
        <v>0</v>
      </c>
      <c r="E1851" s="11">
        <f>ROUND(АТС!$D355*$E$791*$E$792/100,2)</f>
        <v>0</v>
      </c>
      <c r="F1851" s="11">
        <f>ROUND(АТС!$D355*$F$791*$F$792/100,2)</f>
        <v>0</v>
      </c>
      <c r="G1851" s="11">
        <f>ROUND(АТС!$D355*$G$791*$G$792/100,2)</f>
        <v>0</v>
      </c>
    </row>
    <row r="1852" spans="1:7" x14ac:dyDescent="0.25">
      <c r="A1852" s="251"/>
      <c r="B1852" s="124">
        <f t="shared" si="28"/>
        <v>42565.125</v>
      </c>
      <c r="C1852" s="125">
        <v>3</v>
      </c>
      <c r="D1852" s="11">
        <f>ROUND(АТС!D356*$D$791*$D$792/100,2)</f>
        <v>0</v>
      </c>
      <c r="E1852" s="11">
        <f>ROUND(АТС!$D356*$E$791*$E$792/100,2)</f>
        <v>0</v>
      </c>
      <c r="F1852" s="11">
        <f>ROUND(АТС!$D356*$F$791*$F$792/100,2)</f>
        <v>0</v>
      </c>
      <c r="G1852" s="11">
        <f>ROUND(АТС!$D356*$G$791*$G$792/100,2)</f>
        <v>0</v>
      </c>
    </row>
    <row r="1853" spans="1:7" x14ac:dyDescent="0.25">
      <c r="A1853" s="251"/>
      <c r="B1853" s="122">
        <f t="shared" si="28"/>
        <v>42565.166669999999</v>
      </c>
      <c r="C1853" s="125">
        <v>4</v>
      </c>
      <c r="D1853" s="11">
        <f>ROUND(АТС!D357*$D$791*$D$792/100,2)</f>
        <v>0</v>
      </c>
      <c r="E1853" s="11">
        <f>ROUND(АТС!$D357*$E$791*$E$792/100,2)</f>
        <v>0</v>
      </c>
      <c r="F1853" s="11">
        <f>ROUND(АТС!$D357*$F$791*$F$792/100,2)</f>
        <v>0</v>
      </c>
      <c r="G1853" s="11">
        <f>ROUND(АТС!$D357*$G$791*$G$792/100,2)</f>
        <v>0</v>
      </c>
    </row>
    <row r="1854" spans="1:7" x14ac:dyDescent="0.25">
      <c r="A1854" s="251"/>
      <c r="B1854" s="124">
        <f t="shared" si="28"/>
        <v>42565.208330000001</v>
      </c>
      <c r="C1854" s="125">
        <v>5</v>
      </c>
      <c r="D1854" s="11">
        <f>ROUND(АТС!D358*$D$791*$D$792/100,2)</f>
        <v>10.26</v>
      </c>
      <c r="E1854" s="11">
        <f>ROUND(АТС!$D358*$E$791*$E$792/100,2)</f>
        <v>9.42</v>
      </c>
      <c r="F1854" s="11">
        <f>ROUND(АТС!$D358*$F$791*$F$792/100,2)</f>
        <v>6.42</v>
      </c>
      <c r="G1854" s="11">
        <f>ROUND(АТС!$D358*$G$791*$G$792/100,2)</f>
        <v>3.76</v>
      </c>
    </row>
    <row r="1855" spans="1:7" x14ac:dyDescent="0.25">
      <c r="A1855" s="251"/>
      <c r="B1855" s="122">
        <f t="shared" si="28"/>
        <v>42565.25</v>
      </c>
      <c r="C1855" s="125">
        <v>6</v>
      </c>
      <c r="D1855" s="11">
        <f>ROUND(АТС!D359*$D$791*$D$792/100,2)</f>
        <v>16.010000000000002</v>
      </c>
      <c r="E1855" s="11">
        <f>ROUND(АТС!$D359*$E$791*$E$792/100,2)</f>
        <v>14.71</v>
      </c>
      <c r="F1855" s="11">
        <f>ROUND(АТС!$D359*$F$791*$F$792/100,2)</f>
        <v>10.02</v>
      </c>
      <c r="G1855" s="11">
        <f>ROUND(АТС!$D359*$G$791*$G$792/100,2)</f>
        <v>5.86</v>
      </c>
    </row>
    <row r="1856" spans="1:7" x14ac:dyDescent="0.25">
      <c r="A1856" s="251"/>
      <c r="B1856" s="124">
        <f t="shared" si="28"/>
        <v>42565.291669999999</v>
      </c>
      <c r="C1856" s="125">
        <v>7</v>
      </c>
      <c r="D1856" s="11">
        <f>ROUND(АТС!D360*$D$791*$D$792/100,2)</f>
        <v>12.01</v>
      </c>
      <c r="E1856" s="11">
        <f>ROUND(АТС!$D360*$E$791*$E$792/100,2)</f>
        <v>11.03</v>
      </c>
      <c r="F1856" s="11">
        <f>ROUND(АТС!$D360*$F$791*$F$792/100,2)</f>
        <v>7.51</v>
      </c>
      <c r="G1856" s="11">
        <f>ROUND(АТС!$D360*$G$791*$G$792/100,2)</f>
        <v>4.4000000000000004</v>
      </c>
    </row>
    <row r="1857" spans="1:7" x14ac:dyDescent="0.25">
      <c r="A1857" s="251"/>
      <c r="B1857" s="122">
        <f t="shared" si="28"/>
        <v>42565.333330000001</v>
      </c>
      <c r="C1857" s="125">
        <v>8</v>
      </c>
      <c r="D1857" s="11">
        <f>ROUND(АТС!D361*$D$791*$D$792/100,2)</f>
        <v>0</v>
      </c>
      <c r="E1857" s="11">
        <f>ROUND(АТС!$D361*$E$791*$E$792/100,2)</f>
        <v>0</v>
      </c>
      <c r="F1857" s="11">
        <f>ROUND(АТС!$D361*$F$791*$F$792/100,2)</f>
        <v>0</v>
      </c>
      <c r="G1857" s="11">
        <f>ROUND(АТС!$D361*$G$791*$G$792/100,2)</f>
        <v>0</v>
      </c>
    </row>
    <row r="1858" spans="1:7" x14ac:dyDescent="0.25">
      <c r="A1858" s="251"/>
      <c r="B1858" s="124">
        <f t="shared" si="28"/>
        <v>42565.375</v>
      </c>
      <c r="C1858" s="125">
        <v>9</v>
      </c>
      <c r="D1858" s="11">
        <f>ROUND(АТС!D362*$D$791*$D$792/100,2)</f>
        <v>0</v>
      </c>
      <c r="E1858" s="11">
        <f>ROUND(АТС!$D362*$E$791*$E$792/100,2)</f>
        <v>0</v>
      </c>
      <c r="F1858" s="11">
        <f>ROUND(АТС!$D362*$F$791*$F$792/100,2)</f>
        <v>0</v>
      </c>
      <c r="G1858" s="11">
        <f>ROUND(АТС!$D362*$G$791*$G$792/100,2)</f>
        <v>0</v>
      </c>
    </row>
    <row r="1859" spans="1:7" x14ac:dyDescent="0.25">
      <c r="A1859" s="251"/>
      <c r="B1859" s="122">
        <f t="shared" si="28"/>
        <v>42565.416669999999</v>
      </c>
      <c r="C1859" s="125">
        <v>10</v>
      </c>
      <c r="D1859" s="11">
        <f>ROUND(АТС!D363*$D$791*$D$792/100,2)</f>
        <v>0</v>
      </c>
      <c r="E1859" s="11">
        <f>ROUND(АТС!$D363*$E$791*$E$792/100,2)</f>
        <v>0</v>
      </c>
      <c r="F1859" s="11">
        <f>ROUND(АТС!$D363*$F$791*$F$792/100,2)</f>
        <v>0</v>
      </c>
      <c r="G1859" s="11">
        <f>ROUND(АТС!$D363*$G$791*$G$792/100,2)</f>
        <v>0</v>
      </c>
    </row>
    <row r="1860" spans="1:7" x14ac:dyDescent="0.25">
      <c r="A1860" s="251"/>
      <c r="B1860" s="124">
        <f t="shared" si="28"/>
        <v>42565.458330000001</v>
      </c>
      <c r="C1860" s="125">
        <v>11</v>
      </c>
      <c r="D1860" s="11">
        <f>ROUND(АТС!D364*$D$791*$D$792/100,2)</f>
        <v>0</v>
      </c>
      <c r="E1860" s="11">
        <f>ROUND(АТС!$D364*$E$791*$E$792/100,2)</f>
        <v>0</v>
      </c>
      <c r="F1860" s="11">
        <f>ROUND(АТС!$D364*$F$791*$F$792/100,2)</f>
        <v>0</v>
      </c>
      <c r="G1860" s="11">
        <f>ROUND(АТС!$D364*$G$791*$G$792/100,2)</f>
        <v>0</v>
      </c>
    </row>
    <row r="1861" spans="1:7" x14ac:dyDescent="0.25">
      <c r="A1861" s="251"/>
      <c r="B1861" s="122">
        <f t="shared" si="28"/>
        <v>42565.5</v>
      </c>
      <c r="C1861" s="125">
        <v>12</v>
      </c>
      <c r="D1861" s="11">
        <f>ROUND(АТС!D365*$D$791*$D$792/100,2)</f>
        <v>0</v>
      </c>
      <c r="E1861" s="11">
        <f>ROUND(АТС!$D365*$E$791*$E$792/100,2)</f>
        <v>0</v>
      </c>
      <c r="F1861" s="11">
        <f>ROUND(АТС!$D365*$F$791*$F$792/100,2)</f>
        <v>0</v>
      </c>
      <c r="G1861" s="11">
        <f>ROUND(АТС!$D365*$G$791*$G$792/100,2)</f>
        <v>0</v>
      </c>
    </row>
    <row r="1862" spans="1:7" x14ac:dyDescent="0.25">
      <c r="A1862" s="251"/>
      <c r="B1862" s="124">
        <f t="shared" si="28"/>
        <v>42565.541669999999</v>
      </c>
      <c r="C1862" s="125">
        <v>13</v>
      </c>
      <c r="D1862" s="11">
        <f>ROUND(АТС!D366*$D$791*$D$792/100,2)</f>
        <v>0</v>
      </c>
      <c r="E1862" s="11">
        <f>ROUND(АТС!$D366*$E$791*$E$792/100,2)</f>
        <v>0</v>
      </c>
      <c r="F1862" s="11">
        <f>ROUND(АТС!$D366*$F$791*$F$792/100,2)</f>
        <v>0</v>
      </c>
      <c r="G1862" s="11">
        <f>ROUND(АТС!$D366*$G$791*$G$792/100,2)</f>
        <v>0</v>
      </c>
    </row>
    <row r="1863" spans="1:7" x14ac:dyDescent="0.25">
      <c r="A1863" s="251"/>
      <c r="B1863" s="122">
        <f t="shared" si="28"/>
        <v>42565.583330000001</v>
      </c>
      <c r="C1863" s="125">
        <v>14</v>
      </c>
      <c r="D1863" s="11">
        <f>ROUND(АТС!D367*$D$791*$D$792/100,2)</f>
        <v>0</v>
      </c>
      <c r="E1863" s="11">
        <f>ROUND(АТС!$D367*$E$791*$E$792/100,2)</f>
        <v>0</v>
      </c>
      <c r="F1863" s="11">
        <f>ROUND(АТС!$D367*$F$791*$F$792/100,2)</f>
        <v>0</v>
      </c>
      <c r="G1863" s="11">
        <f>ROUND(АТС!$D367*$G$791*$G$792/100,2)</f>
        <v>0</v>
      </c>
    </row>
    <row r="1864" spans="1:7" x14ac:dyDescent="0.25">
      <c r="A1864" s="251"/>
      <c r="B1864" s="124">
        <f t="shared" si="28"/>
        <v>42565.625</v>
      </c>
      <c r="C1864" s="125">
        <v>15</v>
      </c>
      <c r="D1864" s="11">
        <f>ROUND(АТС!D368*$D$791*$D$792/100,2)</f>
        <v>0</v>
      </c>
      <c r="E1864" s="11">
        <f>ROUND(АТС!$D368*$E$791*$E$792/100,2)</f>
        <v>0</v>
      </c>
      <c r="F1864" s="11">
        <f>ROUND(АТС!$D368*$F$791*$F$792/100,2)</f>
        <v>0</v>
      </c>
      <c r="G1864" s="11">
        <f>ROUND(АТС!$D368*$G$791*$G$792/100,2)</f>
        <v>0</v>
      </c>
    </row>
    <row r="1865" spans="1:7" x14ac:dyDescent="0.25">
      <c r="A1865" s="251"/>
      <c r="B1865" s="122">
        <f t="shared" si="28"/>
        <v>42565.666669999999</v>
      </c>
      <c r="C1865" s="125">
        <v>16</v>
      </c>
      <c r="D1865" s="11">
        <f>ROUND(АТС!D369*$D$791*$D$792/100,2)</f>
        <v>0</v>
      </c>
      <c r="E1865" s="11">
        <f>ROUND(АТС!$D369*$E$791*$E$792/100,2)</f>
        <v>0</v>
      </c>
      <c r="F1865" s="11">
        <f>ROUND(АТС!$D369*$F$791*$F$792/100,2)</f>
        <v>0</v>
      </c>
      <c r="G1865" s="11">
        <f>ROUND(АТС!$D369*$G$791*$G$792/100,2)</f>
        <v>0</v>
      </c>
    </row>
    <row r="1866" spans="1:7" x14ac:dyDescent="0.25">
      <c r="A1866" s="251"/>
      <c r="B1866" s="124">
        <f t="shared" si="28"/>
        <v>42565.708330000001</v>
      </c>
      <c r="C1866" s="125">
        <v>17</v>
      </c>
      <c r="D1866" s="11">
        <f>ROUND(АТС!D370*$D$791*$D$792/100,2)</f>
        <v>0</v>
      </c>
      <c r="E1866" s="11">
        <f>ROUND(АТС!$D370*$E$791*$E$792/100,2)</f>
        <v>0</v>
      </c>
      <c r="F1866" s="11">
        <f>ROUND(АТС!$D370*$F$791*$F$792/100,2)</f>
        <v>0</v>
      </c>
      <c r="G1866" s="11">
        <f>ROUND(АТС!$D370*$G$791*$G$792/100,2)</f>
        <v>0</v>
      </c>
    </row>
    <row r="1867" spans="1:7" x14ac:dyDescent="0.25">
      <c r="A1867" s="251"/>
      <c r="B1867" s="122">
        <f t="shared" si="28"/>
        <v>42565.75</v>
      </c>
      <c r="C1867" s="125">
        <v>18</v>
      </c>
      <c r="D1867" s="11">
        <f>ROUND(АТС!D371*$D$791*$D$792/100,2)</f>
        <v>3.02</v>
      </c>
      <c r="E1867" s="11">
        <f>ROUND(АТС!$D371*$E$791*$E$792/100,2)</f>
        <v>2.77</v>
      </c>
      <c r="F1867" s="11">
        <f>ROUND(АТС!$D371*$F$791*$F$792/100,2)</f>
        <v>1.89</v>
      </c>
      <c r="G1867" s="11">
        <f>ROUND(АТС!$D371*$G$791*$G$792/100,2)</f>
        <v>1.1000000000000001</v>
      </c>
    </row>
    <row r="1868" spans="1:7" x14ac:dyDescent="0.25">
      <c r="A1868" s="251"/>
      <c r="B1868" s="124">
        <f t="shared" si="28"/>
        <v>42565.791669999999</v>
      </c>
      <c r="C1868" s="125">
        <v>19</v>
      </c>
      <c r="D1868" s="11">
        <f>ROUND(АТС!D372*$D$791*$D$792/100,2)</f>
        <v>11.39</v>
      </c>
      <c r="E1868" s="11">
        <f>ROUND(АТС!$D372*$E$791*$E$792/100,2)</f>
        <v>10.46</v>
      </c>
      <c r="F1868" s="11">
        <f>ROUND(АТС!$D372*$F$791*$F$792/100,2)</f>
        <v>7.12</v>
      </c>
      <c r="G1868" s="11">
        <f>ROUND(АТС!$D372*$G$791*$G$792/100,2)</f>
        <v>4.17</v>
      </c>
    </row>
    <row r="1869" spans="1:7" x14ac:dyDescent="0.25">
      <c r="A1869" s="251"/>
      <c r="B1869" s="122">
        <f t="shared" si="28"/>
        <v>42565.833330000001</v>
      </c>
      <c r="C1869" s="125">
        <v>20</v>
      </c>
      <c r="D1869" s="11">
        <f>ROUND(АТС!D373*$D$791*$D$792/100,2)</f>
        <v>15.46</v>
      </c>
      <c r="E1869" s="11">
        <f>ROUND(АТС!$D373*$E$791*$E$792/100,2)</f>
        <v>14.21</v>
      </c>
      <c r="F1869" s="11">
        <f>ROUND(АТС!$D373*$F$791*$F$792/100,2)</f>
        <v>9.68</v>
      </c>
      <c r="G1869" s="11">
        <f>ROUND(АТС!$D373*$G$791*$G$792/100,2)</f>
        <v>5.66</v>
      </c>
    </row>
    <row r="1870" spans="1:7" x14ac:dyDescent="0.25">
      <c r="A1870" s="251"/>
      <c r="B1870" s="124">
        <f t="shared" si="28"/>
        <v>42565.875</v>
      </c>
      <c r="C1870" s="125">
        <v>21</v>
      </c>
      <c r="D1870" s="11">
        <f>ROUND(АТС!D374*$D$791*$D$792/100,2)</f>
        <v>7.85</v>
      </c>
      <c r="E1870" s="11">
        <f>ROUND(АТС!$D374*$E$791*$E$792/100,2)</f>
        <v>7.22</v>
      </c>
      <c r="F1870" s="11">
        <f>ROUND(АТС!$D374*$F$791*$F$792/100,2)</f>
        <v>4.91</v>
      </c>
      <c r="G1870" s="11">
        <f>ROUND(АТС!$D374*$G$791*$G$792/100,2)</f>
        <v>2.88</v>
      </c>
    </row>
    <row r="1871" spans="1:7" x14ac:dyDescent="0.25">
      <c r="A1871" s="251"/>
      <c r="B1871" s="122">
        <f t="shared" si="28"/>
        <v>42565.916669999999</v>
      </c>
      <c r="C1871" s="125">
        <v>22</v>
      </c>
      <c r="D1871" s="11">
        <f>ROUND(АТС!D375*$D$791*$D$792/100,2)</f>
        <v>0</v>
      </c>
      <c r="E1871" s="11">
        <f>ROUND(АТС!$D375*$E$791*$E$792/100,2)</f>
        <v>0</v>
      </c>
      <c r="F1871" s="11">
        <f>ROUND(АТС!$D375*$F$791*$F$792/100,2)</f>
        <v>0</v>
      </c>
      <c r="G1871" s="11">
        <f>ROUND(АТС!$D375*$G$791*$G$792/100,2)</f>
        <v>0</v>
      </c>
    </row>
    <row r="1872" spans="1:7" x14ac:dyDescent="0.25">
      <c r="A1872" s="251"/>
      <c r="B1872" s="124">
        <f t="shared" si="28"/>
        <v>42565.958330000001</v>
      </c>
      <c r="C1872" s="125">
        <v>23</v>
      </c>
      <c r="D1872" s="11">
        <f>ROUND(АТС!D376*$D$791*$D$792/100,2)</f>
        <v>0</v>
      </c>
      <c r="E1872" s="11">
        <f>ROUND(АТС!$D376*$E$791*$E$792/100,2)</f>
        <v>0</v>
      </c>
      <c r="F1872" s="11">
        <f>ROUND(АТС!$D376*$F$791*$F$792/100,2)</f>
        <v>0</v>
      </c>
      <c r="G1872" s="11">
        <f>ROUND(АТС!$D376*$G$791*$G$792/100,2)</f>
        <v>0</v>
      </c>
    </row>
    <row r="1873" spans="1:7" x14ac:dyDescent="0.25">
      <c r="A1873" s="251"/>
      <c r="B1873" s="122">
        <f t="shared" si="28"/>
        <v>42566</v>
      </c>
      <c r="C1873" s="125">
        <v>0</v>
      </c>
      <c r="D1873" s="11">
        <f>ROUND(АТС!D377*$D$791*$D$792/100,2)</f>
        <v>13.87</v>
      </c>
      <c r="E1873" s="11">
        <f>ROUND(АТС!$D377*$E$791*$E$792/100,2)</f>
        <v>12.75</v>
      </c>
      <c r="F1873" s="11">
        <f>ROUND(АТС!$D377*$F$791*$F$792/100,2)</f>
        <v>8.68</v>
      </c>
      <c r="G1873" s="11">
        <f>ROUND(АТС!$D377*$G$791*$G$792/100,2)</f>
        <v>5.08</v>
      </c>
    </row>
    <row r="1874" spans="1:7" x14ac:dyDescent="0.25">
      <c r="A1874" s="251"/>
      <c r="B1874" s="124">
        <f t="shared" si="28"/>
        <v>42566.041669999999</v>
      </c>
      <c r="C1874" s="125">
        <v>1</v>
      </c>
      <c r="D1874" s="11">
        <f>ROUND(АТС!D378*$D$791*$D$792/100,2)</f>
        <v>13.41</v>
      </c>
      <c r="E1874" s="11">
        <f>ROUND(АТС!$D378*$E$791*$E$792/100,2)</f>
        <v>12.32</v>
      </c>
      <c r="F1874" s="11">
        <f>ROUND(АТС!$D378*$F$791*$F$792/100,2)</f>
        <v>8.39</v>
      </c>
      <c r="G1874" s="11">
        <f>ROUND(АТС!$D378*$G$791*$G$792/100,2)</f>
        <v>4.91</v>
      </c>
    </row>
    <row r="1875" spans="1:7" x14ac:dyDescent="0.25">
      <c r="A1875" s="251"/>
      <c r="B1875" s="122">
        <f t="shared" si="28"/>
        <v>42566.083330000001</v>
      </c>
      <c r="C1875" s="125">
        <v>2</v>
      </c>
      <c r="D1875" s="11">
        <f>ROUND(АТС!D379*$D$791*$D$792/100,2)</f>
        <v>3.46</v>
      </c>
      <c r="E1875" s="11">
        <f>ROUND(АТС!$D379*$E$791*$E$792/100,2)</f>
        <v>3.18</v>
      </c>
      <c r="F1875" s="11">
        <f>ROUND(АТС!$D379*$F$791*$F$792/100,2)</f>
        <v>2.16</v>
      </c>
      <c r="G1875" s="11">
        <f>ROUND(АТС!$D379*$G$791*$G$792/100,2)</f>
        <v>1.27</v>
      </c>
    </row>
    <row r="1876" spans="1:7" x14ac:dyDescent="0.25">
      <c r="A1876" s="251"/>
      <c r="B1876" s="124">
        <f t="shared" si="28"/>
        <v>42566.125</v>
      </c>
      <c r="C1876" s="125">
        <v>3</v>
      </c>
      <c r="D1876" s="11">
        <f>ROUND(АТС!D380*$D$791*$D$792/100,2)</f>
        <v>2.73</v>
      </c>
      <c r="E1876" s="11">
        <f>ROUND(АТС!$D380*$E$791*$E$792/100,2)</f>
        <v>2.5099999999999998</v>
      </c>
      <c r="F1876" s="11">
        <f>ROUND(АТС!$D380*$F$791*$F$792/100,2)</f>
        <v>1.71</v>
      </c>
      <c r="G1876" s="11">
        <f>ROUND(АТС!$D380*$G$791*$G$792/100,2)</f>
        <v>1</v>
      </c>
    </row>
    <row r="1877" spans="1:7" x14ac:dyDescent="0.25">
      <c r="A1877" s="251"/>
      <c r="B1877" s="122">
        <f t="shared" si="28"/>
        <v>42566.166669999999</v>
      </c>
      <c r="C1877" s="125">
        <v>4</v>
      </c>
      <c r="D1877" s="11">
        <f>ROUND(АТС!D381*$D$791*$D$792/100,2)</f>
        <v>11.85</v>
      </c>
      <c r="E1877" s="11">
        <f>ROUND(АТС!$D381*$E$791*$E$792/100,2)</f>
        <v>10.89</v>
      </c>
      <c r="F1877" s="11">
        <f>ROUND(АТС!$D381*$F$791*$F$792/100,2)</f>
        <v>7.42</v>
      </c>
      <c r="G1877" s="11">
        <f>ROUND(АТС!$D381*$G$791*$G$792/100,2)</f>
        <v>4.34</v>
      </c>
    </row>
    <row r="1878" spans="1:7" x14ac:dyDescent="0.25">
      <c r="A1878" s="251"/>
      <c r="B1878" s="124">
        <f t="shared" si="28"/>
        <v>42566.208330000001</v>
      </c>
      <c r="C1878" s="125">
        <v>5</v>
      </c>
      <c r="D1878" s="11">
        <f>ROUND(АТС!D382*$D$791*$D$792/100,2)</f>
        <v>14.24</v>
      </c>
      <c r="E1878" s="11">
        <f>ROUND(АТС!$D382*$E$791*$E$792/100,2)</f>
        <v>13.08</v>
      </c>
      <c r="F1878" s="11">
        <f>ROUND(АТС!$D382*$F$791*$F$792/100,2)</f>
        <v>8.91</v>
      </c>
      <c r="G1878" s="11">
        <f>ROUND(АТС!$D382*$G$791*$G$792/100,2)</f>
        <v>5.21</v>
      </c>
    </row>
    <row r="1879" spans="1:7" x14ac:dyDescent="0.25">
      <c r="A1879" s="251"/>
      <c r="B1879" s="122">
        <f t="shared" si="28"/>
        <v>42566.25</v>
      </c>
      <c r="C1879" s="125">
        <v>6</v>
      </c>
      <c r="D1879" s="11">
        <f>ROUND(АТС!D383*$D$791*$D$792/100,2)</f>
        <v>39.200000000000003</v>
      </c>
      <c r="E1879" s="11">
        <f>ROUND(АТС!$D383*$E$791*$E$792/100,2)</f>
        <v>36.020000000000003</v>
      </c>
      <c r="F1879" s="11">
        <f>ROUND(АТС!$D383*$F$791*$F$792/100,2)</f>
        <v>24.53</v>
      </c>
      <c r="G1879" s="11">
        <f>ROUND(АТС!$D383*$G$791*$G$792/100,2)</f>
        <v>14.36</v>
      </c>
    </row>
    <row r="1880" spans="1:7" x14ac:dyDescent="0.25">
      <c r="A1880" s="251"/>
      <c r="B1880" s="124">
        <f t="shared" si="28"/>
        <v>42566.291669999999</v>
      </c>
      <c r="C1880" s="125">
        <v>7</v>
      </c>
      <c r="D1880" s="11">
        <f>ROUND(АТС!D384*$D$791*$D$792/100,2)</f>
        <v>31.76</v>
      </c>
      <c r="E1880" s="11">
        <f>ROUND(АТС!$D384*$E$791*$E$792/100,2)</f>
        <v>29.19</v>
      </c>
      <c r="F1880" s="11">
        <f>ROUND(АТС!$D384*$F$791*$F$792/100,2)</f>
        <v>19.87</v>
      </c>
      <c r="G1880" s="11">
        <f>ROUND(АТС!$D384*$G$791*$G$792/100,2)</f>
        <v>11.63</v>
      </c>
    </row>
    <row r="1881" spans="1:7" x14ac:dyDescent="0.25">
      <c r="A1881" s="251"/>
      <c r="B1881" s="122">
        <f t="shared" si="28"/>
        <v>42566.333330000001</v>
      </c>
      <c r="C1881" s="125">
        <v>8</v>
      </c>
      <c r="D1881" s="11">
        <f>ROUND(АТС!D385*$D$791*$D$792/100,2)</f>
        <v>6.08</v>
      </c>
      <c r="E1881" s="11">
        <f>ROUND(АТС!$D385*$E$791*$E$792/100,2)</f>
        <v>5.59</v>
      </c>
      <c r="F1881" s="11">
        <f>ROUND(АТС!$D385*$F$791*$F$792/100,2)</f>
        <v>3.8</v>
      </c>
      <c r="G1881" s="11">
        <f>ROUND(АТС!$D385*$G$791*$G$792/100,2)</f>
        <v>2.23</v>
      </c>
    </row>
    <row r="1882" spans="1:7" x14ac:dyDescent="0.25">
      <c r="A1882" s="251"/>
      <c r="B1882" s="124">
        <f t="shared" ref="B1882:B1945" si="29">B1858+1</f>
        <v>42566.375</v>
      </c>
      <c r="C1882" s="125">
        <v>9</v>
      </c>
      <c r="D1882" s="11">
        <f>ROUND(АТС!D386*$D$791*$D$792/100,2)</f>
        <v>8.42</v>
      </c>
      <c r="E1882" s="11">
        <f>ROUND(АТС!$D386*$E$791*$E$792/100,2)</f>
        <v>7.74</v>
      </c>
      <c r="F1882" s="11">
        <f>ROUND(АТС!$D386*$F$791*$F$792/100,2)</f>
        <v>5.27</v>
      </c>
      <c r="G1882" s="11">
        <f>ROUND(АТС!$D386*$G$791*$G$792/100,2)</f>
        <v>3.08</v>
      </c>
    </row>
    <row r="1883" spans="1:7" x14ac:dyDescent="0.25">
      <c r="A1883" s="251"/>
      <c r="B1883" s="122">
        <f t="shared" si="29"/>
        <v>42566.416669999999</v>
      </c>
      <c r="C1883" s="125">
        <v>10</v>
      </c>
      <c r="D1883" s="11">
        <f>ROUND(АТС!D387*$D$791*$D$792/100,2)</f>
        <v>7.99</v>
      </c>
      <c r="E1883" s="11">
        <f>ROUND(АТС!$D387*$E$791*$E$792/100,2)</f>
        <v>7.34</v>
      </c>
      <c r="F1883" s="11">
        <f>ROUND(АТС!$D387*$F$791*$F$792/100,2)</f>
        <v>5</v>
      </c>
      <c r="G1883" s="11">
        <f>ROUND(АТС!$D387*$G$791*$G$792/100,2)</f>
        <v>2.93</v>
      </c>
    </row>
    <row r="1884" spans="1:7" x14ac:dyDescent="0.25">
      <c r="A1884" s="251"/>
      <c r="B1884" s="124">
        <f t="shared" si="29"/>
        <v>42566.458330000001</v>
      </c>
      <c r="C1884" s="125">
        <v>11</v>
      </c>
      <c r="D1884" s="11">
        <f>ROUND(АТС!D388*$D$791*$D$792/100,2)</f>
        <v>8.66</v>
      </c>
      <c r="E1884" s="11">
        <f>ROUND(АТС!$D388*$E$791*$E$792/100,2)</f>
        <v>7.96</v>
      </c>
      <c r="F1884" s="11">
        <f>ROUND(АТС!$D388*$F$791*$F$792/100,2)</f>
        <v>5.42</v>
      </c>
      <c r="G1884" s="11">
        <f>ROUND(АТС!$D388*$G$791*$G$792/100,2)</f>
        <v>3.17</v>
      </c>
    </row>
    <row r="1885" spans="1:7" x14ac:dyDescent="0.25">
      <c r="A1885" s="251"/>
      <c r="B1885" s="122">
        <f t="shared" si="29"/>
        <v>42566.5</v>
      </c>
      <c r="C1885" s="125">
        <v>12</v>
      </c>
      <c r="D1885" s="11">
        <f>ROUND(АТС!D389*$D$791*$D$792/100,2)</f>
        <v>0</v>
      </c>
      <c r="E1885" s="11">
        <f>ROUND(АТС!$D389*$E$791*$E$792/100,2)</f>
        <v>0</v>
      </c>
      <c r="F1885" s="11">
        <f>ROUND(АТС!$D389*$F$791*$F$792/100,2)</f>
        <v>0</v>
      </c>
      <c r="G1885" s="11">
        <f>ROUND(АТС!$D389*$G$791*$G$792/100,2)</f>
        <v>0</v>
      </c>
    </row>
    <row r="1886" spans="1:7" x14ac:dyDescent="0.25">
      <c r="A1886" s="251"/>
      <c r="B1886" s="124">
        <f t="shared" si="29"/>
        <v>42566.541669999999</v>
      </c>
      <c r="C1886" s="125">
        <v>13</v>
      </c>
      <c r="D1886" s="11">
        <f>ROUND(АТС!D390*$D$791*$D$792/100,2)</f>
        <v>0</v>
      </c>
      <c r="E1886" s="11">
        <f>ROUND(АТС!$D390*$E$791*$E$792/100,2)</f>
        <v>0</v>
      </c>
      <c r="F1886" s="11">
        <f>ROUND(АТС!$D390*$F$791*$F$792/100,2)</f>
        <v>0</v>
      </c>
      <c r="G1886" s="11">
        <f>ROUND(АТС!$D390*$G$791*$G$792/100,2)</f>
        <v>0</v>
      </c>
    </row>
    <row r="1887" spans="1:7" x14ac:dyDescent="0.25">
      <c r="A1887" s="251"/>
      <c r="B1887" s="122">
        <f t="shared" si="29"/>
        <v>42566.583330000001</v>
      </c>
      <c r="C1887" s="125">
        <v>14</v>
      </c>
      <c r="D1887" s="11">
        <f>ROUND(АТС!D391*$D$791*$D$792/100,2)</f>
        <v>0</v>
      </c>
      <c r="E1887" s="11">
        <f>ROUND(АТС!$D391*$E$791*$E$792/100,2)</f>
        <v>0</v>
      </c>
      <c r="F1887" s="11">
        <f>ROUND(АТС!$D391*$F$791*$F$792/100,2)</f>
        <v>0</v>
      </c>
      <c r="G1887" s="11">
        <f>ROUND(АТС!$D391*$G$791*$G$792/100,2)</f>
        <v>0</v>
      </c>
    </row>
    <row r="1888" spans="1:7" x14ac:dyDescent="0.25">
      <c r="A1888" s="251"/>
      <c r="B1888" s="124">
        <f t="shared" si="29"/>
        <v>42566.625</v>
      </c>
      <c r="C1888" s="125">
        <v>15</v>
      </c>
      <c r="D1888" s="11">
        <f>ROUND(АТС!D392*$D$791*$D$792/100,2)</f>
        <v>0</v>
      </c>
      <c r="E1888" s="11">
        <f>ROUND(АТС!$D392*$E$791*$E$792/100,2)</f>
        <v>0</v>
      </c>
      <c r="F1888" s="11">
        <f>ROUND(АТС!$D392*$F$791*$F$792/100,2)</f>
        <v>0</v>
      </c>
      <c r="G1888" s="11">
        <f>ROUND(АТС!$D392*$G$791*$G$792/100,2)</f>
        <v>0</v>
      </c>
    </row>
    <row r="1889" spans="1:7" x14ac:dyDescent="0.25">
      <c r="A1889" s="251"/>
      <c r="B1889" s="122">
        <f t="shared" si="29"/>
        <v>42566.666669999999</v>
      </c>
      <c r="C1889" s="125">
        <v>16</v>
      </c>
      <c r="D1889" s="11">
        <f>ROUND(АТС!D393*$D$791*$D$792/100,2)</f>
        <v>0</v>
      </c>
      <c r="E1889" s="11">
        <f>ROUND(АТС!$D393*$E$791*$E$792/100,2)</f>
        <v>0</v>
      </c>
      <c r="F1889" s="11">
        <f>ROUND(АТС!$D393*$F$791*$F$792/100,2)</f>
        <v>0</v>
      </c>
      <c r="G1889" s="11">
        <f>ROUND(АТС!$D393*$G$791*$G$792/100,2)</f>
        <v>0</v>
      </c>
    </row>
    <row r="1890" spans="1:7" x14ac:dyDescent="0.25">
      <c r="A1890" s="251"/>
      <c r="B1890" s="124">
        <f t="shared" si="29"/>
        <v>42566.708330000001</v>
      </c>
      <c r="C1890" s="125">
        <v>17</v>
      </c>
      <c r="D1890" s="11">
        <f>ROUND(АТС!D394*$D$791*$D$792/100,2)</f>
        <v>0</v>
      </c>
      <c r="E1890" s="11">
        <f>ROUND(АТС!$D394*$E$791*$E$792/100,2)</f>
        <v>0</v>
      </c>
      <c r="F1890" s="11">
        <f>ROUND(АТС!$D394*$F$791*$F$792/100,2)</f>
        <v>0</v>
      </c>
      <c r="G1890" s="11">
        <f>ROUND(АТС!$D394*$G$791*$G$792/100,2)</f>
        <v>0</v>
      </c>
    </row>
    <row r="1891" spans="1:7" x14ac:dyDescent="0.25">
      <c r="A1891" s="251"/>
      <c r="B1891" s="122">
        <f t="shared" si="29"/>
        <v>42566.75</v>
      </c>
      <c r="C1891" s="125">
        <v>18</v>
      </c>
      <c r="D1891" s="11">
        <f>ROUND(АТС!D395*$D$791*$D$792/100,2)</f>
        <v>1.41</v>
      </c>
      <c r="E1891" s="11">
        <f>ROUND(АТС!$D395*$E$791*$E$792/100,2)</f>
        <v>1.3</v>
      </c>
      <c r="F1891" s="11">
        <f>ROUND(АТС!$D395*$F$791*$F$792/100,2)</f>
        <v>0.88</v>
      </c>
      <c r="G1891" s="11">
        <f>ROUND(АТС!$D395*$G$791*$G$792/100,2)</f>
        <v>0.52</v>
      </c>
    </row>
    <row r="1892" spans="1:7" x14ac:dyDescent="0.25">
      <c r="A1892" s="251"/>
      <c r="B1892" s="124">
        <f t="shared" si="29"/>
        <v>42566.791669999999</v>
      </c>
      <c r="C1892" s="125">
        <v>19</v>
      </c>
      <c r="D1892" s="11">
        <f>ROUND(АТС!D396*$D$791*$D$792/100,2)</f>
        <v>5.0199999999999996</v>
      </c>
      <c r="E1892" s="11">
        <f>ROUND(АТС!$D396*$E$791*$E$792/100,2)</f>
        <v>4.6100000000000003</v>
      </c>
      <c r="F1892" s="11">
        <f>ROUND(АТС!$D396*$F$791*$F$792/100,2)</f>
        <v>3.14</v>
      </c>
      <c r="G1892" s="11">
        <f>ROUND(АТС!$D396*$G$791*$G$792/100,2)</f>
        <v>1.84</v>
      </c>
    </row>
    <row r="1893" spans="1:7" x14ac:dyDescent="0.25">
      <c r="A1893" s="251"/>
      <c r="B1893" s="122">
        <f t="shared" si="29"/>
        <v>42566.833330000001</v>
      </c>
      <c r="C1893" s="125">
        <v>20</v>
      </c>
      <c r="D1893" s="11">
        <f>ROUND(АТС!D397*$D$791*$D$792/100,2)</f>
        <v>16.329999999999998</v>
      </c>
      <c r="E1893" s="11">
        <f>ROUND(АТС!$D397*$E$791*$E$792/100,2)</f>
        <v>15</v>
      </c>
      <c r="F1893" s="11">
        <f>ROUND(АТС!$D397*$F$791*$F$792/100,2)</f>
        <v>10.220000000000001</v>
      </c>
      <c r="G1893" s="11">
        <f>ROUND(АТС!$D397*$G$791*$G$792/100,2)</f>
        <v>5.98</v>
      </c>
    </row>
    <row r="1894" spans="1:7" x14ac:dyDescent="0.25">
      <c r="A1894" s="251"/>
      <c r="B1894" s="124">
        <f t="shared" si="29"/>
        <v>42566.875</v>
      </c>
      <c r="C1894" s="125">
        <v>21</v>
      </c>
      <c r="D1894" s="11">
        <f>ROUND(АТС!D398*$D$791*$D$792/100,2)</f>
        <v>0.15</v>
      </c>
      <c r="E1894" s="11">
        <f>ROUND(АТС!$D398*$E$791*$E$792/100,2)</f>
        <v>0.13</v>
      </c>
      <c r="F1894" s="11">
        <f>ROUND(АТС!$D398*$F$791*$F$792/100,2)</f>
        <v>0.09</v>
      </c>
      <c r="G1894" s="11">
        <f>ROUND(АТС!$D398*$G$791*$G$792/100,2)</f>
        <v>0.05</v>
      </c>
    </row>
    <row r="1895" spans="1:7" x14ac:dyDescent="0.25">
      <c r="A1895" s="251"/>
      <c r="B1895" s="122">
        <f t="shared" si="29"/>
        <v>42566.916669999999</v>
      </c>
      <c r="C1895" s="125">
        <v>22</v>
      </c>
      <c r="D1895" s="11">
        <f>ROUND(АТС!D399*$D$791*$D$792/100,2)</f>
        <v>0</v>
      </c>
      <c r="E1895" s="11">
        <f>ROUND(АТС!$D399*$E$791*$E$792/100,2)</f>
        <v>0</v>
      </c>
      <c r="F1895" s="11">
        <f>ROUND(АТС!$D399*$F$791*$F$792/100,2)</f>
        <v>0</v>
      </c>
      <c r="G1895" s="11">
        <f>ROUND(АТС!$D399*$G$791*$G$792/100,2)</f>
        <v>0</v>
      </c>
    </row>
    <row r="1896" spans="1:7" x14ac:dyDescent="0.25">
      <c r="A1896" s="251"/>
      <c r="B1896" s="124">
        <f t="shared" si="29"/>
        <v>42566.958330000001</v>
      </c>
      <c r="C1896" s="125">
        <v>23</v>
      </c>
      <c r="D1896" s="11">
        <f>ROUND(АТС!D400*$D$791*$D$792/100,2)</f>
        <v>0</v>
      </c>
      <c r="E1896" s="11">
        <f>ROUND(АТС!$D400*$E$791*$E$792/100,2)</f>
        <v>0</v>
      </c>
      <c r="F1896" s="11">
        <f>ROUND(АТС!$D400*$F$791*$F$792/100,2)</f>
        <v>0</v>
      </c>
      <c r="G1896" s="11">
        <f>ROUND(АТС!$D400*$G$791*$G$792/100,2)</f>
        <v>0</v>
      </c>
    </row>
    <row r="1897" spans="1:7" x14ac:dyDescent="0.25">
      <c r="A1897" s="251"/>
      <c r="B1897" s="122">
        <f t="shared" si="29"/>
        <v>42567</v>
      </c>
      <c r="C1897" s="125">
        <v>0</v>
      </c>
      <c r="D1897" s="11">
        <f>ROUND(АТС!D401*$D$791*$D$792/100,2)</f>
        <v>0</v>
      </c>
      <c r="E1897" s="11">
        <f>ROUND(АТС!$D401*$E$791*$E$792/100,2)</f>
        <v>0</v>
      </c>
      <c r="F1897" s="11">
        <f>ROUND(АТС!$D401*$F$791*$F$792/100,2)</f>
        <v>0</v>
      </c>
      <c r="G1897" s="11">
        <f>ROUND(АТС!$D401*$G$791*$G$792/100,2)</f>
        <v>0</v>
      </c>
    </row>
    <row r="1898" spans="1:7" x14ac:dyDescent="0.25">
      <c r="A1898" s="251"/>
      <c r="B1898" s="124">
        <f t="shared" si="29"/>
        <v>42567.041669999999</v>
      </c>
      <c r="C1898" s="125">
        <v>1</v>
      </c>
      <c r="D1898" s="11">
        <f>ROUND(АТС!D402*$D$791*$D$792/100,2)</f>
        <v>0</v>
      </c>
      <c r="E1898" s="11">
        <f>ROUND(АТС!$D402*$E$791*$E$792/100,2)</f>
        <v>0</v>
      </c>
      <c r="F1898" s="11">
        <f>ROUND(АТС!$D402*$F$791*$F$792/100,2)</f>
        <v>0</v>
      </c>
      <c r="G1898" s="11">
        <f>ROUND(АТС!$D402*$G$791*$G$792/100,2)</f>
        <v>0</v>
      </c>
    </row>
    <row r="1899" spans="1:7" x14ac:dyDescent="0.25">
      <c r="A1899" s="251"/>
      <c r="B1899" s="122">
        <f t="shared" si="29"/>
        <v>42567.083330000001</v>
      </c>
      <c r="C1899" s="125">
        <v>2</v>
      </c>
      <c r="D1899" s="11">
        <f>ROUND(АТС!D403*$D$791*$D$792/100,2)</f>
        <v>1.38</v>
      </c>
      <c r="E1899" s="11">
        <f>ROUND(АТС!$D403*$E$791*$E$792/100,2)</f>
        <v>1.27</v>
      </c>
      <c r="F1899" s="11">
        <f>ROUND(АТС!$D403*$F$791*$F$792/100,2)</f>
        <v>0.87</v>
      </c>
      <c r="G1899" s="11">
        <f>ROUND(АТС!$D403*$G$791*$G$792/100,2)</f>
        <v>0.51</v>
      </c>
    </row>
    <row r="1900" spans="1:7" x14ac:dyDescent="0.25">
      <c r="A1900" s="251"/>
      <c r="B1900" s="124">
        <f t="shared" si="29"/>
        <v>42567.125</v>
      </c>
      <c r="C1900" s="125">
        <v>3</v>
      </c>
      <c r="D1900" s="11">
        <f>ROUND(АТС!D404*$D$791*$D$792/100,2)</f>
        <v>0.92</v>
      </c>
      <c r="E1900" s="11">
        <f>ROUND(АТС!$D404*$E$791*$E$792/100,2)</f>
        <v>0.85</v>
      </c>
      <c r="F1900" s="11">
        <f>ROUND(АТС!$D404*$F$791*$F$792/100,2)</f>
        <v>0.57999999999999996</v>
      </c>
      <c r="G1900" s="11">
        <f>ROUND(АТС!$D404*$G$791*$G$792/100,2)</f>
        <v>0.34</v>
      </c>
    </row>
    <row r="1901" spans="1:7" x14ac:dyDescent="0.25">
      <c r="A1901" s="251"/>
      <c r="B1901" s="122">
        <f t="shared" si="29"/>
        <v>42567.166669999999</v>
      </c>
      <c r="C1901" s="125">
        <v>4</v>
      </c>
      <c r="D1901" s="11">
        <f>ROUND(АТС!D405*$D$791*$D$792/100,2)</f>
        <v>3.28</v>
      </c>
      <c r="E1901" s="11">
        <f>ROUND(АТС!$D405*$E$791*$E$792/100,2)</f>
        <v>3.01</v>
      </c>
      <c r="F1901" s="11">
        <f>ROUND(АТС!$D405*$F$791*$F$792/100,2)</f>
        <v>2.0499999999999998</v>
      </c>
      <c r="G1901" s="11">
        <f>ROUND(АТС!$D405*$G$791*$G$792/100,2)</f>
        <v>1.2</v>
      </c>
    </row>
    <row r="1902" spans="1:7" x14ac:dyDescent="0.25">
      <c r="A1902" s="251"/>
      <c r="B1902" s="124">
        <f t="shared" si="29"/>
        <v>42567.208330000001</v>
      </c>
      <c r="C1902" s="125">
        <v>5</v>
      </c>
      <c r="D1902" s="11">
        <f>ROUND(АТС!D406*$D$791*$D$792/100,2)</f>
        <v>84.7</v>
      </c>
      <c r="E1902" s="11">
        <f>ROUND(АТС!$D406*$E$791*$E$792/100,2)</f>
        <v>77.83</v>
      </c>
      <c r="F1902" s="11">
        <f>ROUND(АТС!$D406*$F$791*$F$792/100,2)</f>
        <v>53</v>
      </c>
      <c r="G1902" s="11">
        <f>ROUND(АТС!$D406*$G$791*$G$792/100,2)</f>
        <v>31.02</v>
      </c>
    </row>
    <row r="1903" spans="1:7" x14ac:dyDescent="0.25">
      <c r="A1903" s="251"/>
      <c r="B1903" s="122">
        <f t="shared" si="29"/>
        <v>42567.25</v>
      </c>
      <c r="C1903" s="125">
        <v>6</v>
      </c>
      <c r="D1903" s="11">
        <f>ROUND(АТС!D407*$D$791*$D$792/100,2)</f>
        <v>76.09</v>
      </c>
      <c r="E1903" s="11">
        <f>ROUND(АТС!$D407*$E$791*$E$792/100,2)</f>
        <v>69.92</v>
      </c>
      <c r="F1903" s="11">
        <f>ROUND(АТС!$D407*$F$791*$F$792/100,2)</f>
        <v>47.61</v>
      </c>
      <c r="G1903" s="11">
        <f>ROUND(АТС!$D407*$G$791*$G$792/100,2)</f>
        <v>27.87</v>
      </c>
    </row>
    <row r="1904" spans="1:7" x14ac:dyDescent="0.25">
      <c r="A1904" s="251"/>
      <c r="B1904" s="124">
        <f t="shared" si="29"/>
        <v>42567.291669999999</v>
      </c>
      <c r="C1904" s="125">
        <v>7</v>
      </c>
      <c r="D1904" s="11">
        <f>ROUND(АТС!D408*$D$791*$D$792/100,2)</f>
        <v>32.47</v>
      </c>
      <c r="E1904" s="11">
        <f>ROUND(АТС!$D408*$E$791*$E$792/100,2)</f>
        <v>29.84</v>
      </c>
      <c r="F1904" s="11">
        <f>ROUND(АТС!$D408*$F$791*$F$792/100,2)</f>
        <v>20.32</v>
      </c>
      <c r="G1904" s="11">
        <f>ROUND(АТС!$D408*$G$791*$G$792/100,2)</f>
        <v>11.89</v>
      </c>
    </row>
    <row r="1905" spans="1:7" x14ac:dyDescent="0.25">
      <c r="A1905" s="251"/>
      <c r="B1905" s="122">
        <f t="shared" si="29"/>
        <v>42567.333330000001</v>
      </c>
      <c r="C1905" s="125">
        <v>8</v>
      </c>
      <c r="D1905" s="11">
        <f>ROUND(АТС!D409*$D$791*$D$792/100,2)</f>
        <v>5.72</v>
      </c>
      <c r="E1905" s="11">
        <f>ROUND(АТС!$D409*$E$791*$E$792/100,2)</f>
        <v>5.26</v>
      </c>
      <c r="F1905" s="11">
        <f>ROUND(АТС!$D409*$F$791*$F$792/100,2)</f>
        <v>3.58</v>
      </c>
      <c r="G1905" s="11">
        <f>ROUND(АТС!$D409*$G$791*$G$792/100,2)</f>
        <v>2.1</v>
      </c>
    </row>
    <row r="1906" spans="1:7" x14ac:dyDescent="0.25">
      <c r="A1906" s="251"/>
      <c r="B1906" s="124">
        <f t="shared" si="29"/>
        <v>42567.375</v>
      </c>
      <c r="C1906" s="125">
        <v>9</v>
      </c>
      <c r="D1906" s="11">
        <f>ROUND(АТС!D410*$D$791*$D$792/100,2)</f>
        <v>0</v>
      </c>
      <c r="E1906" s="11">
        <f>ROUND(АТС!$D410*$E$791*$E$792/100,2)</f>
        <v>0</v>
      </c>
      <c r="F1906" s="11">
        <f>ROUND(АТС!$D410*$F$791*$F$792/100,2)</f>
        <v>0</v>
      </c>
      <c r="G1906" s="11">
        <f>ROUND(АТС!$D410*$G$791*$G$792/100,2)</f>
        <v>0</v>
      </c>
    </row>
    <row r="1907" spans="1:7" x14ac:dyDescent="0.25">
      <c r="A1907" s="251"/>
      <c r="B1907" s="122">
        <f t="shared" si="29"/>
        <v>42567.416669999999</v>
      </c>
      <c r="C1907" s="125">
        <v>10</v>
      </c>
      <c r="D1907" s="11">
        <f>ROUND(АТС!D411*$D$791*$D$792/100,2)</f>
        <v>0</v>
      </c>
      <c r="E1907" s="11">
        <f>ROUND(АТС!$D411*$E$791*$E$792/100,2)</f>
        <v>0</v>
      </c>
      <c r="F1907" s="11">
        <f>ROUND(АТС!$D411*$F$791*$F$792/100,2)</f>
        <v>0</v>
      </c>
      <c r="G1907" s="11">
        <f>ROUND(АТС!$D411*$G$791*$G$792/100,2)</f>
        <v>0</v>
      </c>
    </row>
    <row r="1908" spans="1:7" x14ac:dyDescent="0.25">
      <c r="A1908" s="251"/>
      <c r="B1908" s="124">
        <f t="shared" si="29"/>
        <v>42567.458330000001</v>
      </c>
      <c r="C1908" s="125">
        <v>11</v>
      </c>
      <c r="D1908" s="11">
        <f>ROUND(АТС!D412*$D$791*$D$792/100,2)</f>
        <v>0</v>
      </c>
      <c r="E1908" s="11">
        <f>ROUND(АТС!$D412*$E$791*$E$792/100,2)</f>
        <v>0</v>
      </c>
      <c r="F1908" s="11">
        <f>ROUND(АТС!$D412*$F$791*$F$792/100,2)</f>
        <v>0</v>
      </c>
      <c r="G1908" s="11">
        <f>ROUND(АТС!$D412*$G$791*$G$792/100,2)</f>
        <v>0</v>
      </c>
    </row>
    <row r="1909" spans="1:7" x14ac:dyDescent="0.25">
      <c r="A1909" s="251"/>
      <c r="B1909" s="122">
        <f t="shared" si="29"/>
        <v>42567.5</v>
      </c>
      <c r="C1909" s="125">
        <v>12</v>
      </c>
      <c r="D1909" s="11">
        <f>ROUND(АТС!D413*$D$791*$D$792/100,2)</f>
        <v>0</v>
      </c>
      <c r="E1909" s="11">
        <f>ROUND(АТС!$D413*$E$791*$E$792/100,2)</f>
        <v>0</v>
      </c>
      <c r="F1909" s="11">
        <f>ROUND(АТС!$D413*$F$791*$F$792/100,2)</f>
        <v>0</v>
      </c>
      <c r="G1909" s="11">
        <f>ROUND(АТС!$D413*$G$791*$G$792/100,2)</f>
        <v>0</v>
      </c>
    </row>
    <row r="1910" spans="1:7" x14ac:dyDescent="0.25">
      <c r="A1910" s="251"/>
      <c r="B1910" s="124">
        <f t="shared" si="29"/>
        <v>42567.541669999999</v>
      </c>
      <c r="C1910" s="125">
        <v>13</v>
      </c>
      <c r="D1910" s="11">
        <f>ROUND(АТС!D414*$D$791*$D$792/100,2)</f>
        <v>0</v>
      </c>
      <c r="E1910" s="11">
        <f>ROUND(АТС!$D414*$E$791*$E$792/100,2)</f>
        <v>0</v>
      </c>
      <c r="F1910" s="11">
        <f>ROUND(АТС!$D414*$F$791*$F$792/100,2)</f>
        <v>0</v>
      </c>
      <c r="G1910" s="11">
        <f>ROUND(АТС!$D414*$G$791*$G$792/100,2)</f>
        <v>0</v>
      </c>
    </row>
    <row r="1911" spans="1:7" x14ac:dyDescent="0.25">
      <c r="A1911" s="251"/>
      <c r="B1911" s="122">
        <f t="shared" si="29"/>
        <v>42567.583330000001</v>
      </c>
      <c r="C1911" s="125">
        <v>14</v>
      </c>
      <c r="D1911" s="11">
        <f>ROUND(АТС!D415*$D$791*$D$792/100,2)</f>
        <v>0</v>
      </c>
      <c r="E1911" s="11">
        <f>ROUND(АТС!$D415*$E$791*$E$792/100,2)</f>
        <v>0</v>
      </c>
      <c r="F1911" s="11">
        <f>ROUND(АТС!$D415*$F$791*$F$792/100,2)</f>
        <v>0</v>
      </c>
      <c r="G1911" s="11">
        <f>ROUND(АТС!$D415*$G$791*$G$792/100,2)</f>
        <v>0</v>
      </c>
    </row>
    <row r="1912" spans="1:7" x14ac:dyDescent="0.25">
      <c r="A1912" s="251"/>
      <c r="B1912" s="124">
        <f t="shared" si="29"/>
        <v>42567.625</v>
      </c>
      <c r="C1912" s="125">
        <v>15</v>
      </c>
      <c r="D1912" s="11">
        <f>ROUND(АТС!D416*$D$791*$D$792/100,2)</f>
        <v>0</v>
      </c>
      <c r="E1912" s="11">
        <f>ROUND(АТС!$D416*$E$791*$E$792/100,2)</f>
        <v>0</v>
      </c>
      <c r="F1912" s="11">
        <f>ROUND(АТС!$D416*$F$791*$F$792/100,2)</f>
        <v>0</v>
      </c>
      <c r="G1912" s="11">
        <f>ROUND(АТС!$D416*$G$791*$G$792/100,2)</f>
        <v>0</v>
      </c>
    </row>
    <row r="1913" spans="1:7" x14ac:dyDescent="0.25">
      <c r="A1913" s="251"/>
      <c r="B1913" s="122">
        <f t="shared" si="29"/>
        <v>42567.666669999999</v>
      </c>
      <c r="C1913" s="125">
        <v>16</v>
      </c>
      <c r="D1913" s="11">
        <f>ROUND(АТС!D417*$D$791*$D$792/100,2)</f>
        <v>0</v>
      </c>
      <c r="E1913" s="11">
        <f>ROUND(АТС!$D417*$E$791*$E$792/100,2)</f>
        <v>0</v>
      </c>
      <c r="F1913" s="11">
        <f>ROUND(АТС!$D417*$F$791*$F$792/100,2)</f>
        <v>0</v>
      </c>
      <c r="G1913" s="11">
        <f>ROUND(АТС!$D417*$G$791*$G$792/100,2)</f>
        <v>0</v>
      </c>
    </row>
    <row r="1914" spans="1:7" x14ac:dyDescent="0.25">
      <c r="A1914" s="251"/>
      <c r="B1914" s="124">
        <f t="shared" si="29"/>
        <v>42567.708330000001</v>
      </c>
      <c r="C1914" s="125">
        <v>17</v>
      </c>
      <c r="D1914" s="11">
        <f>ROUND(АТС!D418*$D$791*$D$792/100,2)</f>
        <v>0</v>
      </c>
      <c r="E1914" s="11">
        <f>ROUND(АТС!$D418*$E$791*$E$792/100,2)</f>
        <v>0</v>
      </c>
      <c r="F1914" s="11">
        <f>ROUND(АТС!$D418*$F$791*$F$792/100,2)</f>
        <v>0</v>
      </c>
      <c r="G1914" s="11">
        <f>ROUND(АТС!$D418*$G$791*$G$792/100,2)</f>
        <v>0</v>
      </c>
    </row>
    <row r="1915" spans="1:7" x14ac:dyDescent="0.25">
      <c r="A1915" s="251"/>
      <c r="B1915" s="122">
        <f t="shared" si="29"/>
        <v>42567.75</v>
      </c>
      <c r="C1915" s="125">
        <v>18</v>
      </c>
      <c r="D1915" s="11">
        <f>ROUND(АТС!D419*$D$791*$D$792/100,2)</f>
        <v>0</v>
      </c>
      <c r="E1915" s="11">
        <f>ROUND(АТС!$D419*$E$791*$E$792/100,2)</f>
        <v>0</v>
      </c>
      <c r="F1915" s="11">
        <f>ROUND(АТС!$D419*$F$791*$F$792/100,2)</f>
        <v>0</v>
      </c>
      <c r="G1915" s="11">
        <f>ROUND(АТС!$D419*$G$791*$G$792/100,2)</f>
        <v>0</v>
      </c>
    </row>
    <row r="1916" spans="1:7" x14ac:dyDescent="0.25">
      <c r="A1916" s="251"/>
      <c r="B1916" s="124">
        <f t="shared" si="29"/>
        <v>42567.791669999999</v>
      </c>
      <c r="C1916" s="125">
        <v>19</v>
      </c>
      <c r="D1916" s="11">
        <f>ROUND(АТС!D420*$D$791*$D$792/100,2)</f>
        <v>0</v>
      </c>
      <c r="E1916" s="11">
        <f>ROUND(АТС!$D420*$E$791*$E$792/100,2)</f>
        <v>0</v>
      </c>
      <c r="F1916" s="11">
        <f>ROUND(АТС!$D420*$F$791*$F$792/100,2)</f>
        <v>0</v>
      </c>
      <c r="G1916" s="11">
        <f>ROUND(АТС!$D420*$G$791*$G$792/100,2)</f>
        <v>0</v>
      </c>
    </row>
    <row r="1917" spans="1:7" x14ac:dyDescent="0.25">
      <c r="A1917" s="251"/>
      <c r="B1917" s="122">
        <f t="shared" si="29"/>
        <v>42567.833330000001</v>
      </c>
      <c r="C1917" s="125">
        <v>20</v>
      </c>
      <c r="D1917" s="11">
        <f>ROUND(АТС!D421*$D$791*$D$792/100,2)</f>
        <v>54.97</v>
      </c>
      <c r="E1917" s="11">
        <f>ROUND(АТС!$D421*$E$791*$E$792/100,2)</f>
        <v>50.52</v>
      </c>
      <c r="F1917" s="11">
        <f>ROUND(АТС!$D421*$F$791*$F$792/100,2)</f>
        <v>34.4</v>
      </c>
      <c r="G1917" s="11">
        <f>ROUND(АТС!$D421*$G$791*$G$792/100,2)</f>
        <v>20.14</v>
      </c>
    </row>
    <row r="1918" spans="1:7" x14ac:dyDescent="0.25">
      <c r="A1918" s="251"/>
      <c r="B1918" s="124">
        <f t="shared" si="29"/>
        <v>42567.875</v>
      </c>
      <c r="C1918" s="125">
        <v>21</v>
      </c>
      <c r="D1918" s="11">
        <f>ROUND(АТС!D422*$D$791*$D$792/100,2)</f>
        <v>0</v>
      </c>
      <c r="E1918" s="11">
        <f>ROUND(АТС!$D422*$E$791*$E$792/100,2)</f>
        <v>0</v>
      </c>
      <c r="F1918" s="11">
        <f>ROUND(АТС!$D422*$F$791*$F$792/100,2)</f>
        <v>0</v>
      </c>
      <c r="G1918" s="11">
        <f>ROUND(АТС!$D422*$G$791*$G$792/100,2)</f>
        <v>0</v>
      </c>
    </row>
    <row r="1919" spans="1:7" x14ac:dyDescent="0.25">
      <c r="A1919" s="251"/>
      <c r="B1919" s="122">
        <f t="shared" si="29"/>
        <v>42567.916669999999</v>
      </c>
      <c r="C1919" s="125">
        <v>22</v>
      </c>
      <c r="D1919" s="11">
        <f>ROUND(АТС!D423*$D$791*$D$792/100,2)</f>
        <v>0</v>
      </c>
      <c r="E1919" s="11">
        <f>ROUND(АТС!$D423*$E$791*$E$792/100,2)</f>
        <v>0</v>
      </c>
      <c r="F1919" s="11">
        <f>ROUND(АТС!$D423*$F$791*$F$792/100,2)</f>
        <v>0</v>
      </c>
      <c r="G1919" s="11">
        <f>ROUND(АТС!$D423*$G$791*$G$792/100,2)</f>
        <v>0</v>
      </c>
    </row>
    <row r="1920" spans="1:7" x14ac:dyDescent="0.25">
      <c r="A1920" s="251"/>
      <c r="B1920" s="124">
        <f t="shared" si="29"/>
        <v>42567.958330000001</v>
      </c>
      <c r="C1920" s="125">
        <v>23</v>
      </c>
      <c r="D1920" s="11">
        <f>ROUND(АТС!D424*$D$791*$D$792/100,2)</f>
        <v>0</v>
      </c>
      <c r="E1920" s="11">
        <f>ROUND(АТС!$D424*$E$791*$E$792/100,2)</f>
        <v>0</v>
      </c>
      <c r="F1920" s="11">
        <f>ROUND(АТС!$D424*$F$791*$F$792/100,2)</f>
        <v>0</v>
      </c>
      <c r="G1920" s="11">
        <f>ROUND(АТС!$D424*$G$791*$G$792/100,2)</f>
        <v>0</v>
      </c>
    </row>
    <row r="1921" spans="1:7" x14ac:dyDescent="0.25">
      <c r="A1921" s="251"/>
      <c r="B1921" s="122">
        <f t="shared" si="29"/>
        <v>42568</v>
      </c>
      <c r="C1921" s="125">
        <v>0</v>
      </c>
      <c r="D1921" s="11">
        <f>ROUND(АТС!D425*$D$791*$D$792/100,2)</f>
        <v>0</v>
      </c>
      <c r="E1921" s="11">
        <f>ROUND(АТС!$D425*$E$791*$E$792/100,2)</f>
        <v>0</v>
      </c>
      <c r="F1921" s="11">
        <f>ROUND(АТС!$D425*$F$791*$F$792/100,2)</f>
        <v>0</v>
      </c>
      <c r="G1921" s="11">
        <f>ROUND(АТС!$D425*$G$791*$G$792/100,2)</f>
        <v>0</v>
      </c>
    </row>
    <row r="1922" spans="1:7" x14ac:dyDescent="0.25">
      <c r="A1922" s="251"/>
      <c r="B1922" s="124">
        <f t="shared" si="29"/>
        <v>42568.041669999999</v>
      </c>
      <c r="C1922" s="125">
        <v>1</v>
      </c>
      <c r="D1922" s="11">
        <f>ROUND(АТС!D426*$D$791*$D$792/100,2)</f>
        <v>0</v>
      </c>
      <c r="E1922" s="11">
        <f>ROUND(АТС!$D426*$E$791*$E$792/100,2)</f>
        <v>0</v>
      </c>
      <c r="F1922" s="11">
        <f>ROUND(АТС!$D426*$F$791*$F$792/100,2)</f>
        <v>0</v>
      </c>
      <c r="G1922" s="11">
        <f>ROUND(АТС!$D426*$G$791*$G$792/100,2)</f>
        <v>0</v>
      </c>
    </row>
    <row r="1923" spans="1:7" x14ac:dyDescent="0.25">
      <c r="A1923" s="251"/>
      <c r="B1923" s="122">
        <f t="shared" si="29"/>
        <v>42568.083330000001</v>
      </c>
      <c r="C1923" s="125">
        <v>2</v>
      </c>
      <c r="D1923" s="11">
        <f>ROUND(АТС!D427*$D$791*$D$792/100,2)</f>
        <v>0</v>
      </c>
      <c r="E1923" s="11">
        <f>ROUND(АТС!$D427*$E$791*$E$792/100,2)</f>
        <v>0</v>
      </c>
      <c r="F1923" s="11">
        <f>ROUND(АТС!$D427*$F$791*$F$792/100,2)</f>
        <v>0</v>
      </c>
      <c r="G1923" s="11">
        <f>ROUND(АТС!$D427*$G$791*$G$792/100,2)</f>
        <v>0</v>
      </c>
    </row>
    <row r="1924" spans="1:7" x14ac:dyDescent="0.25">
      <c r="A1924" s="251"/>
      <c r="B1924" s="124">
        <f t="shared" si="29"/>
        <v>42568.125</v>
      </c>
      <c r="C1924" s="125">
        <v>3</v>
      </c>
      <c r="D1924" s="11">
        <f>ROUND(АТС!D428*$D$791*$D$792/100,2)</f>
        <v>0</v>
      </c>
      <c r="E1924" s="11">
        <f>ROUND(АТС!$D428*$E$791*$E$792/100,2)</f>
        <v>0</v>
      </c>
      <c r="F1924" s="11">
        <f>ROUND(АТС!$D428*$F$791*$F$792/100,2)</f>
        <v>0</v>
      </c>
      <c r="G1924" s="11">
        <f>ROUND(АТС!$D428*$G$791*$G$792/100,2)</f>
        <v>0</v>
      </c>
    </row>
    <row r="1925" spans="1:7" x14ac:dyDescent="0.25">
      <c r="A1925" s="251"/>
      <c r="B1925" s="122">
        <f t="shared" si="29"/>
        <v>42568.166669999999</v>
      </c>
      <c r="C1925" s="125">
        <v>4</v>
      </c>
      <c r="D1925" s="11">
        <f>ROUND(АТС!D429*$D$791*$D$792/100,2)</f>
        <v>0</v>
      </c>
      <c r="E1925" s="11">
        <f>ROUND(АТС!$D429*$E$791*$E$792/100,2)</f>
        <v>0</v>
      </c>
      <c r="F1925" s="11">
        <f>ROUND(АТС!$D429*$F$791*$F$792/100,2)</f>
        <v>0</v>
      </c>
      <c r="G1925" s="11">
        <f>ROUND(АТС!$D429*$G$791*$G$792/100,2)</f>
        <v>0</v>
      </c>
    </row>
    <row r="1926" spans="1:7" x14ac:dyDescent="0.25">
      <c r="A1926" s="251"/>
      <c r="B1926" s="124">
        <f t="shared" si="29"/>
        <v>42568.208330000001</v>
      </c>
      <c r="C1926" s="125">
        <v>5</v>
      </c>
      <c r="D1926" s="11">
        <f>ROUND(АТС!D430*$D$791*$D$792/100,2)</f>
        <v>7.37</v>
      </c>
      <c r="E1926" s="11">
        <f>ROUND(АТС!$D430*$E$791*$E$792/100,2)</f>
        <v>6.77</v>
      </c>
      <c r="F1926" s="11">
        <f>ROUND(АТС!$D430*$F$791*$F$792/100,2)</f>
        <v>4.6100000000000003</v>
      </c>
      <c r="G1926" s="11">
        <f>ROUND(АТС!$D430*$G$791*$G$792/100,2)</f>
        <v>2.7</v>
      </c>
    </row>
    <row r="1927" spans="1:7" x14ac:dyDescent="0.25">
      <c r="A1927" s="251"/>
      <c r="B1927" s="122">
        <f t="shared" si="29"/>
        <v>42568.25</v>
      </c>
      <c r="C1927" s="125">
        <v>6</v>
      </c>
      <c r="D1927" s="11">
        <f>ROUND(АТС!D431*$D$791*$D$792/100,2)</f>
        <v>0.14000000000000001</v>
      </c>
      <c r="E1927" s="11">
        <f>ROUND(АТС!$D431*$E$791*$E$792/100,2)</f>
        <v>0.13</v>
      </c>
      <c r="F1927" s="11">
        <f>ROUND(АТС!$D431*$F$791*$F$792/100,2)</f>
        <v>0.09</v>
      </c>
      <c r="G1927" s="11">
        <f>ROUND(АТС!$D431*$G$791*$G$792/100,2)</f>
        <v>0.05</v>
      </c>
    </row>
    <row r="1928" spans="1:7" x14ac:dyDescent="0.25">
      <c r="A1928" s="251"/>
      <c r="B1928" s="124">
        <f t="shared" si="29"/>
        <v>42568.291669999999</v>
      </c>
      <c r="C1928" s="125">
        <v>7</v>
      </c>
      <c r="D1928" s="11">
        <f>ROUND(АТС!D432*$D$791*$D$792/100,2)</f>
        <v>0</v>
      </c>
      <c r="E1928" s="11">
        <f>ROUND(АТС!$D432*$E$791*$E$792/100,2)</f>
        <v>0</v>
      </c>
      <c r="F1928" s="11">
        <f>ROUND(АТС!$D432*$F$791*$F$792/100,2)</f>
        <v>0</v>
      </c>
      <c r="G1928" s="11">
        <f>ROUND(АТС!$D432*$G$791*$G$792/100,2)</f>
        <v>0</v>
      </c>
    </row>
    <row r="1929" spans="1:7" x14ac:dyDescent="0.25">
      <c r="A1929" s="251"/>
      <c r="B1929" s="122">
        <f t="shared" si="29"/>
        <v>42568.333330000001</v>
      </c>
      <c r="C1929" s="125">
        <v>8</v>
      </c>
      <c r="D1929" s="11">
        <f>ROUND(АТС!D433*$D$791*$D$792/100,2)</f>
        <v>0</v>
      </c>
      <c r="E1929" s="11">
        <f>ROUND(АТС!$D433*$E$791*$E$792/100,2)</f>
        <v>0</v>
      </c>
      <c r="F1929" s="11">
        <f>ROUND(АТС!$D433*$F$791*$F$792/100,2)</f>
        <v>0</v>
      </c>
      <c r="G1929" s="11">
        <f>ROUND(АТС!$D433*$G$791*$G$792/100,2)</f>
        <v>0</v>
      </c>
    </row>
    <row r="1930" spans="1:7" x14ac:dyDescent="0.25">
      <c r="A1930" s="251"/>
      <c r="B1930" s="124">
        <f t="shared" si="29"/>
        <v>42568.375</v>
      </c>
      <c r="C1930" s="125">
        <v>9</v>
      </c>
      <c r="D1930" s="11">
        <f>ROUND(АТС!D434*$D$791*$D$792/100,2)</f>
        <v>0</v>
      </c>
      <c r="E1930" s="11">
        <f>ROUND(АТС!$D434*$E$791*$E$792/100,2)</f>
        <v>0</v>
      </c>
      <c r="F1930" s="11">
        <f>ROUND(АТС!$D434*$F$791*$F$792/100,2)</f>
        <v>0</v>
      </c>
      <c r="G1930" s="11">
        <f>ROUND(АТС!$D434*$G$791*$G$792/100,2)</f>
        <v>0</v>
      </c>
    </row>
    <row r="1931" spans="1:7" x14ac:dyDescent="0.25">
      <c r="A1931" s="251"/>
      <c r="B1931" s="122">
        <f t="shared" si="29"/>
        <v>42568.416669999999</v>
      </c>
      <c r="C1931" s="125">
        <v>10</v>
      </c>
      <c r="D1931" s="11">
        <f>ROUND(АТС!D435*$D$791*$D$792/100,2)</f>
        <v>7.46</v>
      </c>
      <c r="E1931" s="11">
        <f>ROUND(АТС!$D435*$E$791*$E$792/100,2)</f>
        <v>6.86</v>
      </c>
      <c r="F1931" s="11">
        <f>ROUND(АТС!$D435*$F$791*$F$792/100,2)</f>
        <v>4.67</v>
      </c>
      <c r="G1931" s="11">
        <f>ROUND(АТС!$D435*$G$791*$G$792/100,2)</f>
        <v>2.73</v>
      </c>
    </row>
    <row r="1932" spans="1:7" x14ac:dyDescent="0.25">
      <c r="A1932" s="251"/>
      <c r="B1932" s="124">
        <f t="shared" si="29"/>
        <v>42568.458330000001</v>
      </c>
      <c r="C1932" s="125">
        <v>11</v>
      </c>
      <c r="D1932" s="11">
        <f>ROUND(АТС!D436*$D$791*$D$792/100,2)</f>
        <v>1.48</v>
      </c>
      <c r="E1932" s="11">
        <f>ROUND(АТС!$D436*$E$791*$E$792/100,2)</f>
        <v>1.36</v>
      </c>
      <c r="F1932" s="11">
        <f>ROUND(АТС!$D436*$F$791*$F$792/100,2)</f>
        <v>0.93</v>
      </c>
      <c r="G1932" s="11">
        <f>ROUND(АТС!$D436*$G$791*$G$792/100,2)</f>
        <v>0.54</v>
      </c>
    </row>
    <row r="1933" spans="1:7" x14ac:dyDescent="0.25">
      <c r="A1933" s="251"/>
      <c r="B1933" s="122">
        <f t="shared" si="29"/>
        <v>42568.5</v>
      </c>
      <c r="C1933" s="125">
        <v>12</v>
      </c>
      <c r="D1933" s="11">
        <f>ROUND(АТС!D437*$D$791*$D$792/100,2)</f>
        <v>0</v>
      </c>
      <c r="E1933" s="11">
        <f>ROUND(АТС!$D437*$E$791*$E$792/100,2)</f>
        <v>0</v>
      </c>
      <c r="F1933" s="11">
        <f>ROUND(АТС!$D437*$F$791*$F$792/100,2)</f>
        <v>0</v>
      </c>
      <c r="G1933" s="11">
        <f>ROUND(АТС!$D437*$G$791*$G$792/100,2)</f>
        <v>0</v>
      </c>
    </row>
    <row r="1934" spans="1:7" x14ac:dyDescent="0.25">
      <c r="A1934" s="251"/>
      <c r="B1934" s="124">
        <f t="shared" si="29"/>
        <v>42568.541669999999</v>
      </c>
      <c r="C1934" s="125">
        <v>13</v>
      </c>
      <c r="D1934" s="11">
        <f>ROUND(АТС!D438*$D$791*$D$792/100,2)</f>
        <v>0</v>
      </c>
      <c r="E1934" s="11">
        <f>ROUND(АТС!$D438*$E$791*$E$792/100,2)</f>
        <v>0</v>
      </c>
      <c r="F1934" s="11">
        <f>ROUND(АТС!$D438*$F$791*$F$792/100,2)</f>
        <v>0</v>
      </c>
      <c r="G1934" s="11">
        <f>ROUND(АТС!$D438*$G$791*$G$792/100,2)</f>
        <v>0</v>
      </c>
    </row>
    <row r="1935" spans="1:7" x14ac:dyDescent="0.25">
      <c r="A1935" s="251"/>
      <c r="B1935" s="122">
        <f t="shared" si="29"/>
        <v>42568.583330000001</v>
      </c>
      <c r="C1935" s="125">
        <v>14</v>
      </c>
      <c r="D1935" s="11">
        <f>ROUND(АТС!D439*$D$791*$D$792/100,2)</f>
        <v>1.01</v>
      </c>
      <c r="E1935" s="11">
        <f>ROUND(АТС!$D439*$E$791*$E$792/100,2)</f>
        <v>0.93</v>
      </c>
      <c r="F1935" s="11">
        <f>ROUND(АТС!$D439*$F$791*$F$792/100,2)</f>
        <v>0.63</v>
      </c>
      <c r="G1935" s="11">
        <f>ROUND(АТС!$D439*$G$791*$G$792/100,2)</f>
        <v>0.37</v>
      </c>
    </row>
    <row r="1936" spans="1:7" x14ac:dyDescent="0.25">
      <c r="A1936" s="251"/>
      <c r="B1936" s="124">
        <f t="shared" si="29"/>
        <v>42568.625</v>
      </c>
      <c r="C1936" s="125">
        <v>15</v>
      </c>
      <c r="D1936" s="11">
        <f>ROUND(АТС!D440*$D$791*$D$792/100,2)</f>
        <v>0.03</v>
      </c>
      <c r="E1936" s="11">
        <f>ROUND(АТС!$D440*$E$791*$E$792/100,2)</f>
        <v>0.03</v>
      </c>
      <c r="F1936" s="11">
        <f>ROUND(АТС!$D440*$F$791*$F$792/100,2)</f>
        <v>0.02</v>
      </c>
      <c r="G1936" s="11">
        <f>ROUND(АТС!$D440*$G$791*$G$792/100,2)</f>
        <v>0.01</v>
      </c>
    </row>
    <row r="1937" spans="1:7" x14ac:dyDescent="0.25">
      <c r="A1937" s="251"/>
      <c r="B1937" s="122">
        <f t="shared" si="29"/>
        <v>42568.666669999999</v>
      </c>
      <c r="C1937" s="125">
        <v>16</v>
      </c>
      <c r="D1937" s="11">
        <f>ROUND(АТС!D441*$D$791*$D$792/100,2)</f>
        <v>0.4</v>
      </c>
      <c r="E1937" s="11">
        <f>ROUND(АТС!$D441*$E$791*$E$792/100,2)</f>
        <v>0.37</v>
      </c>
      <c r="F1937" s="11">
        <f>ROUND(АТС!$D441*$F$791*$F$792/100,2)</f>
        <v>0.25</v>
      </c>
      <c r="G1937" s="11">
        <f>ROUND(АТС!$D441*$G$791*$G$792/100,2)</f>
        <v>0.15</v>
      </c>
    </row>
    <row r="1938" spans="1:7" x14ac:dyDescent="0.25">
      <c r="A1938" s="251"/>
      <c r="B1938" s="124">
        <f t="shared" si="29"/>
        <v>42568.708330000001</v>
      </c>
      <c r="C1938" s="125">
        <v>17</v>
      </c>
      <c r="D1938" s="11">
        <f>ROUND(АТС!D442*$D$791*$D$792/100,2)</f>
        <v>1.36</v>
      </c>
      <c r="E1938" s="11">
        <f>ROUND(АТС!$D442*$E$791*$E$792/100,2)</f>
        <v>1.25</v>
      </c>
      <c r="F1938" s="11">
        <f>ROUND(АТС!$D442*$F$791*$F$792/100,2)</f>
        <v>0.85</v>
      </c>
      <c r="G1938" s="11">
        <f>ROUND(АТС!$D442*$G$791*$G$792/100,2)</f>
        <v>0.5</v>
      </c>
    </row>
    <row r="1939" spans="1:7" x14ac:dyDescent="0.25">
      <c r="A1939" s="251"/>
      <c r="B1939" s="122">
        <f t="shared" si="29"/>
        <v>42568.75</v>
      </c>
      <c r="C1939" s="125">
        <v>18</v>
      </c>
      <c r="D1939" s="11">
        <f>ROUND(АТС!D443*$D$791*$D$792/100,2)</f>
        <v>2.13</v>
      </c>
      <c r="E1939" s="11">
        <f>ROUND(АТС!$D443*$E$791*$E$792/100,2)</f>
        <v>1.96</v>
      </c>
      <c r="F1939" s="11">
        <f>ROUND(АТС!$D443*$F$791*$F$792/100,2)</f>
        <v>1.33</v>
      </c>
      <c r="G1939" s="11">
        <f>ROUND(АТС!$D443*$G$791*$G$792/100,2)</f>
        <v>0.78</v>
      </c>
    </row>
    <row r="1940" spans="1:7" x14ac:dyDescent="0.25">
      <c r="A1940" s="251"/>
      <c r="B1940" s="124">
        <f t="shared" si="29"/>
        <v>42568.791669999999</v>
      </c>
      <c r="C1940" s="125">
        <v>19</v>
      </c>
      <c r="D1940" s="11">
        <f>ROUND(АТС!D444*$D$791*$D$792/100,2)</f>
        <v>6.64</v>
      </c>
      <c r="E1940" s="11">
        <f>ROUND(АТС!$D444*$E$791*$E$792/100,2)</f>
        <v>6.1</v>
      </c>
      <c r="F1940" s="11">
        <f>ROUND(АТС!$D444*$F$791*$F$792/100,2)</f>
        <v>4.1500000000000004</v>
      </c>
      <c r="G1940" s="11">
        <f>ROUND(АТС!$D444*$G$791*$G$792/100,2)</f>
        <v>2.4300000000000002</v>
      </c>
    </row>
    <row r="1941" spans="1:7" x14ac:dyDescent="0.25">
      <c r="A1941" s="251"/>
      <c r="B1941" s="122">
        <f t="shared" si="29"/>
        <v>42568.833330000001</v>
      </c>
      <c r="C1941" s="125">
        <v>20</v>
      </c>
      <c r="D1941" s="11">
        <f>ROUND(АТС!D445*$D$791*$D$792/100,2)</f>
        <v>64.39</v>
      </c>
      <c r="E1941" s="11">
        <f>ROUND(АТС!$D445*$E$791*$E$792/100,2)</f>
        <v>59.17</v>
      </c>
      <c r="F1941" s="11">
        <f>ROUND(АТС!$D445*$F$791*$F$792/100,2)</f>
        <v>40.29</v>
      </c>
      <c r="G1941" s="11">
        <f>ROUND(АТС!$D445*$G$791*$G$792/100,2)</f>
        <v>23.59</v>
      </c>
    </row>
    <row r="1942" spans="1:7" x14ac:dyDescent="0.25">
      <c r="A1942" s="251"/>
      <c r="B1942" s="124">
        <f t="shared" si="29"/>
        <v>42568.875</v>
      </c>
      <c r="C1942" s="125">
        <v>21</v>
      </c>
      <c r="D1942" s="11">
        <f>ROUND(АТС!D446*$D$791*$D$792/100,2)</f>
        <v>0.67</v>
      </c>
      <c r="E1942" s="11">
        <f>ROUND(АТС!$D446*$E$791*$E$792/100,2)</f>
        <v>0.61</v>
      </c>
      <c r="F1942" s="11">
        <f>ROUND(АТС!$D446*$F$791*$F$792/100,2)</f>
        <v>0.42</v>
      </c>
      <c r="G1942" s="11">
        <f>ROUND(АТС!$D446*$G$791*$G$792/100,2)</f>
        <v>0.24</v>
      </c>
    </row>
    <row r="1943" spans="1:7" x14ac:dyDescent="0.25">
      <c r="A1943" s="251"/>
      <c r="B1943" s="122">
        <f t="shared" si="29"/>
        <v>42568.916669999999</v>
      </c>
      <c r="C1943" s="125">
        <v>22</v>
      </c>
      <c r="D1943" s="11">
        <f>ROUND(АТС!D447*$D$791*$D$792/100,2)</f>
        <v>0</v>
      </c>
      <c r="E1943" s="11">
        <f>ROUND(АТС!$D447*$E$791*$E$792/100,2)</f>
        <v>0</v>
      </c>
      <c r="F1943" s="11">
        <f>ROUND(АТС!$D447*$F$791*$F$792/100,2)</f>
        <v>0</v>
      </c>
      <c r="G1943" s="11">
        <f>ROUND(АТС!$D447*$G$791*$G$792/100,2)</f>
        <v>0</v>
      </c>
    </row>
    <row r="1944" spans="1:7" x14ac:dyDescent="0.25">
      <c r="A1944" s="251"/>
      <c r="B1944" s="124">
        <f t="shared" si="29"/>
        <v>42568.958330000001</v>
      </c>
      <c r="C1944" s="125">
        <v>23</v>
      </c>
      <c r="D1944" s="11">
        <f>ROUND(АТС!D448*$D$791*$D$792/100,2)</f>
        <v>0</v>
      </c>
      <c r="E1944" s="11">
        <f>ROUND(АТС!$D448*$E$791*$E$792/100,2)</f>
        <v>0</v>
      </c>
      <c r="F1944" s="11">
        <f>ROUND(АТС!$D448*$F$791*$F$792/100,2)</f>
        <v>0</v>
      </c>
      <c r="G1944" s="11">
        <f>ROUND(АТС!$D448*$G$791*$G$792/100,2)</f>
        <v>0</v>
      </c>
    </row>
    <row r="1945" spans="1:7" x14ac:dyDescent="0.25">
      <c r="A1945" s="251"/>
      <c r="B1945" s="122">
        <f t="shared" si="29"/>
        <v>42569</v>
      </c>
      <c r="C1945" s="125">
        <v>0</v>
      </c>
      <c r="D1945" s="11">
        <f>ROUND(АТС!D449*$D$791*$D$792/100,2)</f>
        <v>2.8</v>
      </c>
      <c r="E1945" s="11">
        <f>ROUND(АТС!$D449*$E$791*$E$792/100,2)</f>
        <v>2.58</v>
      </c>
      <c r="F1945" s="11">
        <f>ROUND(АТС!$D449*$F$791*$F$792/100,2)</f>
        <v>1.75</v>
      </c>
      <c r="G1945" s="11">
        <f>ROUND(АТС!$D449*$G$791*$G$792/100,2)</f>
        <v>1.03</v>
      </c>
    </row>
    <row r="1946" spans="1:7" x14ac:dyDescent="0.25">
      <c r="A1946" s="251"/>
      <c r="B1946" s="124">
        <f t="shared" ref="B1946:B2009" si="30">B1922+1</f>
        <v>42569.041669999999</v>
      </c>
      <c r="C1946" s="125">
        <v>1</v>
      </c>
      <c r="D1946" s="11">
        <f>ROUND(АТС!D450*$D$791*$D$792/100,2)</f>
        <v>4.74</v>
      </c>
      <c r="E1946" s="11">
        <f>ROUND(АТС!$D450*$E$791*$E$792/100,2)</f>
        <v>4.3499999999999996</v>
      </c>
      <c r="F1946" s="11">
        <f>ROUND(АТС!$D450*$F$791*$F$792/100,2)</f>
        <v>2.96</v>
      </c>
      <c r="G1946" s="11">
        <f>ROUND(АТС!$D450*$G$791*$G$792/100,2)</f>
        <v>1.73</v>
      </c>
    </row>
    <row r="1947" spans="1:7" x14ac:dyDescent="0.25">
      <c r="A1947" s="251"/>
      <c r="B1947" s="122">
        <f t="shared" si="30"/>
        <v>42569.083330000001</v>
      </c>
      <c r="C1947" s="125">
        <v>2</v>
      </c>
      <c r="D1947" s="11">
        <f>ROUND(АТС!D451*$D$791*$D$792/100,2)</f>
        <v>5.85</v>
      </c>
      <c r="E1947" s="11">
        <f>ROUND(АТС!$D451*$E$791*$E$792/100,2)</f>
        <v>5.38</v>
      </c>
      <c r="F1947" s="11">
        <f>ROUND(АТС!$D451*$F$791*$F$792/100,2)</f>
        <v>3.66</v>
      </c>
      <c r="G1947" s="11">
        <f>ROUND(АТС!$D451*$G$791*$G$792/100,2)</f>
        <v>2.14</v>
      </c>
    </row>
    <row r="1948" spans="1:7" x14ac:dyDescent="0.25">
      <c r="A1948" s="251"/>
      <c r="B1948" s="124">
        <f t="shared" si="30"/>
        <v>42569.125</v>
      </c>
      <c r="C1948" s="125">
        <v>3</v>
      </c>
      <c r="D1948" s="11">
        <f>ROUND(АТС!D452*$D$791*$D$792/100,2)</f>
        <v>3.55</v>
      </c>
      <c r="E1948" s="11">
        <f>ROUND(АТС!$D452*$E$791*$E$792/100,2)</f>
        <v>3.26</v>
      </c>
      <c r="F1948" s="11">
        <f>ROUND(АТС!$D452*$F$791*$F$792/100,2)</f>
        <v>2.2200000000000002</v>
      </c>
      <c r="G1948" s="11">
        <f>ROUND(АТС!$D452*$G$791*$G$792/100,2)</f>
        <v>1.3</v>
      </c>
    </row>
    <row r="1949" spans="1:7" x14ac:dyDescent="0.25">
      <c r="A1949" s="251"/>
      <c r="B1949" s="122">
        <f t="shared" si="30"/>
        <v>42569.166669999999</v>
      </c>
      <c r="C1949" s="125">
        <v>4</v>
      </c>
      <c r="D1949" s="11">
        <f>ROUND(АТС!D453*$D$791*$D$792/100,2)</f>
        <v>6.38</v>
      </c>
      <c r="E1949" s="11">
        <f>ROUND(АТС!$D453*$E$791*$E$792/100,2)</f>
        <v>5.87</v>
      </c>
      <c r="F1949" s="11">
        <f>ROUND(АТС!$D453*$F$791*$F$792/100,2)</f>
        <v>3.99</v>
      </c>
      <c r="G1949" s="11">
        <f>ROUND(АТС!$D453*$G$791*$G$792/100,2)</f>
        <v>2.34</v>
      </c>
    </row>
    <row r="1950" spans="1:7" x14ac:dyDescent="0.25">
      <c r="A1950" s="251"/>
      <c r="B1950" s="124">
        <f t="shared" si="30"/>
        <v>42569.208330000001</v>
      </c>
      <c r="C1950" s="125">
        <v>5</v>
      </c>
      <c r="D1950" s="11">
        <f>ROUND(АТС!D454*$D$791*$D$792/100,2)</f>
        <v>7.94</v>
      </c>
      <c r="E1950" s="11">
        <f>ROUND(АТС!$D454*$E$791*$E$792/100,2)</f>
        <v>7.3</v>
      </c>
      <c r="F1950" s="11">
        <f>ROUND(АТС!$D454*$F$791*$F$792/100,2)</f>
        <v>4.97</v>
      </c>
      <c r="G1950" s="11">
        <f>ROUND(АТС!$D454*$G$791*$G$792/100,2)</f>
        <v>2.91</v>
      </c>
    </row>
    <row r="1951" spans="1:7" x14ac:dyDescent="0.25">
      <c r="A1951" s="251"/>
      <c r="B1951" s="122">
        <f t="shared" si="30"/>
        <v>42569.25</v>
      </c>
      <c r="C1951" s="125">
        <v>6</v>
      </c>
      <c r="D1951" s="11">
        <f>ROUND(АТС!D455*$D$791*$D$792/100,2)</f>
        <v>12.47</v>
      </c>
      <c r="E1951" s="11">
        <f>ROUND(АТС!$D455*$E$791*$E$792/100,2)</f>
        <v>11.46</v>
      </c>
      <c r="F1951" s="11">
        <f>ROUND(АТС!$D455*$F$791*$F$792/100,2)</f>
        <v>7.8</v>
      </c>
      <c r="G1951" s="11">
        <f>ROUND(АТС!$D455*$G$791*$G$792/100,2)</f>
        <v>4.57</v>
      </c>
    </row>
    <row r="1952" spans="1:7" x14ac:dyDescent="0.25">
      <c r="A1952" s="251"/>
      <c r="B1952" s="124">
        <f t="shared" si="30"/>
        <v>42569.291669999999</v>
      </c>
      <c r="C1952" s="125">
        <v>7</v>
      </c>
      <c r="D1952" s="11">
        <f>ROUND(АТС!D456*$D$791*$D$792/100,2)</f>
        <v>8.92</v>
      </c>
      <c r="E1952" s="11">
        <f>ROUND(АТС!$D456*$E$791*$E$792/100,2)</f>
        <v>8.1999999999999993</v>
      </c>
      <c r="F1952" s="11">
        <f>ROUND(АТС!$D456*$F$791*$F$792/100,2)</f>
        <v>5.58</v>
      </c>
      <c r="G1952" s="11">
        <f>ROUND(АТС!$D456*$G$791*$G$792/100,2)</f>
        <v>3.27</v>
      </c>
    </row>
    <row r="1953" spans="1:7" x14ac:dyDescent="0.25">
      <c r="A1953" s="251"/>
      <c r="B1953" s="122">
        <f t="shared" si="30"/>
        <v>42569.333330000001</v>
      </c>
      <c r="C1953" s="125">
        <v>8</v>
      </c>
      <c r="D1953" s="11">
        <f>ROUND(АТС!D457*$D$791*$D$792/100,2)</f>
        <v>0</v>
      </c>
      <c r="E1953" s="11">
        <f>ROUND(АТС!$D457*$E$791*$E$792/100,2)</f>
        <v>0</v>
      </c>
      <c r="F1953" s="11">
        <f>ROUND(АТС!$D457*$F$791*$F$792/100,2)</f>
        <v>0</v>
      </c>
      <c r="G1953" s="11">
        <f>ROUND(АТС!$D457*$G$791*$G$792/100,2)</f>
        <v>0</v>
      </c>
    </row>
    <row r="1954" spans="1:7" x14ac:dyDescent="0.25">
      <c r="A1954" s="251"/>
      <c r="B1954" s="124">
        <f t="shared" si="30"/>
        <v>42569.375</v>
      </c>
      <c r="C1954" s="125">
        <v>9</v>
      </c>
      <c r="D1954" s="11">
        <f>ROUND(АТС!D458*$D$791*$D$792/100,2)</f>
        <v>0</v>
      </c>
      <c r="E1954" s="11">
        <f>ROUND(АТС!$D458*$E$791*$E$792/100,2)</f>
        <v>0</v>
      </c>
      <c r="F1954" s="11">
        <f>ROUND(АТС!$D458*$F$791*$F$792/100,2)</f>
        <v>0</v>
      </c>
      <c r="G1954" s="11">
        <f>ROUND(АТС!$D458*$G$791*$G$792/100,2)</f>
        <v>0</v>
      </c>
    </row>
    <row r="1955" spans="1:7" x14ac:dyDescent="0.25">
      <c r="A1955" s="251"/>
      <c r="B1955" s="122">
        <f t="shared" si="30"/>
        <v>42569.416669999999</v>
      </c>
      <c r="C1955" s="125">
        <v>10</v>
      </c>
      <c r="D1955" s="11">
        <f>ROUND(АТС!D459*$D$791*$D$792/100,2)</f>
        <v>0</v>
      </c>
      <c r="E1955" s="11">
        <f>ROUND(АТС!$D459*$E$791*$E$792/100,2)</f>
        <v>0</v>
      </c>
      <c r="F1955" s="11">
        <f>ROUND(АТС!$D459*$F$791*$F$792/100,2)</f>
        <v>0</v>
      </c>
      <c r="G1955" s="11">
        <f>ROUND(АТС!$D459*$G$791*$G$792/100,2)</f>
        <v>0</v>
      </c>
    </row>
    <row r="1956" spans="1:7" x14ac:dyDescent="0.25">
      <c r="A1956" s="251"/>
      <c r="B1956" s="124">
        <f t="shared" si="30"/>
        <v>42569.458330000001</v>
      </c>
      <c r="C1956" s="125">
        <v>11</v>
      </c>
      <c r="D1956" s="11">
        <f>ROUND(АТС!D460*$D$791*$D$792/100,2)</f>
        <v>0</v>
      </c>
      <c r="E1956" s="11">
        <f>ROUND(АТС!$D460*$E$791*$E$792/100,2)</f>
        <v>0</v>
      </c>
      <c r="F1956" s="11">
        <f>ROUND(АТС!$D460*$F$791*$F$792/100,2)</f>
        <v>0</v>
      </c>
      <c r="G1956" s="11">
        <f>ROUND(АТС!$D460*$G$791*$G$792/100,2)</f>
        <v>0</v>
      </c>
    </row>
    <row r="1957" spans="1:7" x14ac:dyDescent="0.25">
      <c r="A1957" s="251"/>
      <c r="B1957" s="122">
        <f t="shared" si="30"/>
        <v>42569.5</v>
      </c>
      <c r="C1957" s="125">
        <v>12</v>
      </c>
      <c r="D1957" s="11">
        <f>ROUND(АТС!D461*$D$791*$D$792/100,2)</f>
        <v>47.2</v>
      </c>
      <c r="E1957" s="11">
        <f>ROUND(АТС!$D461*$E$791*$E$792/100,2)</f>
        <v>43.37</v>
      </c>
      <c r="F1957" s="11">
        <f>ROUND(АТС!$D461*$F$791*$F$792/100,2)</f>
        <v>29.53</v>
      </c>
      <c r="G1957" s="11">
        <f>ROUND(АТС!$D461*$G$791*$G$792/100,2)</f>
        <v>17.29</v>
      </c>
    </row>
    <row r="1958" spans="1:7" x14ac:dyDescent="0.25">
      <c r="A1958" s="251"/>
      <c r="B1958" s="124">
        <f t="shared" si="30"/>
        <v>42569.541669999999</v>
      </c>
      <c r="C1958" s="125">
        <v>13</v>
      </c>
      <c r="D1958" s="11">
        <f>ROUND(АТС!D462*$D$791*$D$792/100,2)</f>
        <v>47.59</v>
      </c>
      <c r="E1958" s="11">
        <f>ROUND(АТС!$D462*$E$791*$E$792/100,2)</f>
        <v>43.73</v>
      </c>
      <c r="F1958" s="11">
        <f>ROUND(АТС!$D462*$F$791*$F$792/100,2)</f>
        <v>29.78</v>
      </c>
      <c r="G1958" s="11">
        <f>ROUND(АТС!$D462*$G$791*$G$792/100,2)</f>
        <v>17.43</v>
      </c>
    </row>
    <row r="1959" spans="1:7" x14ac:dyDescent="0.25">
      <c r="A1959" s="251"/>
      <c r="B1959" s="122">
        <f t="shared" si="30"/>
        <v>42569.583330000001</v>
      </c>
      <c r="C1959" s="125">
        <v>14</v>
      </c>
      <c r="D1959" s="11">
        <f>ROUND(АТС!D463*$D$791*$D$792/100,2)</f>
        <v>50.26</v>
      </c>
      <c r="E1959" s="11">
        <f>ROUND(АТС!$D463*$E$791*$E$792/100,2)</f>
        <v>46.19</v>
      </c>
      <c r="F1959" s="11">
        <f>ROUND(АТС!$D463*$F$791*$F$792/100,2)</f>
        <v>31.45</v>
      </c>
      <c r="G1959" s="11">
        <f>ROUND(АТС!$D463*$G$791*$G$792/100,2)</f>
        <v>18.41</v>
      </c>
    </row>
    <row r="1960" spans="1:7" x14ac:dyDescent="0.25">
      <c r="A1960" s="251"/>
      <c r="B1960" s="124">
        <f t="shared" si="30"/>
        <v>42569.625</v>
      </c>
      <c r="C1960" s="125">
        <v>15</v>
      </c>
      <c r="D1960" s="11">
        <f>ROUND(АТС!D464*$D$791*$D$792/100,2)</f>
        <v>50.46</v>
      </c>
      <c r="E1960" s="11">
        <f>ROUND(АТС!$D464*$E$791*$E$792/100,2)</f>
        <v>46.37</v>
      </c>
      <c r="F1960" s="11">
        <f>ROUND(АТС!$D464*$F$791*$F$792/100,2)</f>
        <v>31.58</v>
      </c>
      <c r="G1960" s="11">
        <f>ROUND(АТС!$D464*$G$791*$G$792/100,2)</f>
        <v>18.48</v>
      </c>
    </row>
    <row r="1961" spans="1:7" x14ac:dyDescent="0.25">
      <c r="A1961" s="251"/>
      <c r="B1961" s="122">
        <f t="shared" si="30"/>
        <v>42569.666669999999</v>
      </c>
      <c r="C1961" s="125">
        <v>16</v>
      </c>
      <c r="D1961" s="11">
        <f>ROUND(АТС!D465*$D$791*$D$792/100,2)</f>
        <v>50.29</v>
      </c>
      <c r="E1961" s="11">
        <f>ROUND(АТС!$D465*$E$791*$E$792/100,2)</f>
        <v>46.21</v>
      </c>
      <c r="F1961" s="11">
        <f>ROUND(АТС!$D465*$F$791*$F$792/100,2)</f>
        <v>31.47</v>
      </c>
      <c r="G1961" s="11">
        <f>ROUND(АТС!$D465*$G$791*$G$792/100,2)</f>
        <v>18.420000000000002</v>
      </c>
    </row>
    <row r="1962" spans="1:7" x14ac:dyDescent="0.25">
      <c r="A1962" s="251"/>
      <c r="B1962" s="124">
        <f t="shared" si="30"/>
        <v>42569.708330000001</v>
      </c>
      <c r="C1962" s="125">
        <v>17</v>
      </c>
      <c r="D1962" s="11">
        <f>ROUND(АТС!D466*$D$791*$D$792/100,2)</f>
        <v>51.25</v>
      </c>
      <c r="E1962" s="11">
        <f>ROUND(АТС!$D466*$E$791*$E$792/100,2)</f>
        <v>47.1</v>
      </c>
      <c r="F1962" s="11">
        <f>ROUND(АТС!$D466*$F$791*$F$792/100,2)</f>
        <v>32.07</v>
      </c>
      <c r="G1962" s="11">
        <f>ROUND(АТС!$D466*$G$791*$G$792/100,2)</f>
        <v>18.77</v>
      </c>
    </row>
    <row r="1963" spans="1:7" x14ac:dyDescent="0.25">
      <c r="A1963" s="251"/>
      <c r="B1963" s="122">
        <f t="shared" si="30"/>
        <v>42569.75</v>
      </c>
      <c r="C1963" s="125">
        <v>18</v>
      </c>
      <c r="D1963" s="11">
        <f>ROUND(АТС!D467*$D$791*$D$792/100,2)</f>
        <v>51.49</v>
      </c>
      <c r="E1963" s="11">
        <f>ROUND(АТС!$D467*$E$791*$E$792/100,2)</f>
        <v>47.32</v>
      </c>
      <c r="F1963" s="11">
        <f>ROUND(АТС!$D467*$F$791*$F$792/100,2)</f>
        <v>32.22</v>
      </c>
      <c r="G1963" s="11">
        <f>ROUND(АТС!$D467*$G$791*$G$792/100,2)</f>
        <v>18.86</v>
      </c>
    </row>
    <row r="1964" spans="1:7" x14ac:dyDescent="0.25">
      <c r="A1964" s="251"/>
      <c r="B1964" s="124">
        <f t="shared" si="30"/>
        <v>42569.791669999999</v>
      </c>
      <c r="C1964" s="125">
        <v>19</v>
      </c>
      <c r="D1964" s="11">
        <f>ROUND(АТС!D468*$D$791*$D$792/100,2)</f>
        <v>47.66</v>
      </c>
      <c r="E1964" s="11">
        <f>ROUND(АТС!$D468*$E$791*$E$792/100,2)</f>
        <v>43.8</v>
      </c>
      <c r="F1964" s="11">
        <f>ROUND(АТС!$D468*$F$791*$F$792/100,2)</f>
        <v>29.82</v>
      </c>
      <c r="G1964" s="11">
        <f>ROUND(АТС!$D468*$G$791*$G$792/100,2)</f>
        <v>17.46</v>
      </c>
    </row>
    <row r="1965" spans="1:7" x14ac:dyDescent="0.25">
      <c r="A1965" s="251"/>
      <c r="B1965" s="122">
        <f t="shared" si="30"/>
        <v>42569.833330000001</v>
      </c>
      <c r="C1965" s="125">
        <v>20</v>
      </c>
      <c r="D1965" s="11">
        <f>ROUND(АТС!D469*$D$791*$D$792/100,2)</f>
        <v>89.38</v>
      </c>
      <c r="E1965" s="11">
        <f>ROUND(АТС!$D469*$E$791*$E$792/100,2)</f>
        <v>82.13</v>
      </c>
      <c r="F1965" s="11">
        <f>ROUND(АТС!$D469*$F$791*$F$792/100,2)</f>
        <v>55.93</v>
      </c>
      <c r="G1965" s="11">
        <f>ROUND(АТС!$D469*$G$791*$G$792/100,2)</f>
        <v>32.74</v>
      </c>
    </row>
    <row r="1966" spans="1:7" x14ac:dyDescent="0.25">
      <c r="A1966" s="251"/>
      <c r="B1966" s="124">
        <f t="shared" si="30"/>
        <v>42569.875</v>
      </c>
      <c r="C1966" s="125">
        <v>21</v>
      </c>
      <c r="D1966" s="11">
        <f>ROUND(АТС!D470*$D$791*$D$792/100,2)</f>
        <v>64.02</v>
      </c>
      <c r="E1966" s="11">
        <f>ROUND(АТС!$D470*$E$791*$E$792/100,2)</f>
        <v>58.84</v>
      </c>
      <c r="F1966" s="11">
        <f>ROUND(АТС!$D470*$F$791*$F$792/100,2)</f>
        <v>40.06</v>
      </c>
      <c r="G1966" s="11">
        <f>ROUND(АТС!$D470*$G$791*$G$792/100,2)</f>
        <v>23.45</v>
      </c>
    </row>
    <row r="1967" spans="1:7" x14ac:dyDescent="0.25">
      <c r="A1967" s="251"/>
      <c r="B1967" s="122">
        <f t="shared" si="30"/>
        <v>42569.916669999999</v>
      </c>
      <c r="C1967" s="125">
        <v>22</v>
      </c>
      <c r="D1967" s="11">
        <f>ROUND(АТС!D471*$D$791*$D$792/100,2)</f>
        <v>0</v>
      </c>
      <c r="E1967" s="11">
        <f>ROUND(АТС!$D471*$E$791*$E$792/100,2)</f>
        <v>0</v>
      </c>
      <c r="F1967" s="11">
        <f>ROUND(АТС!$D471*$F$791*$F$792/100,2)</f>
        <v>0</v>
      </c>
      <c r="G1967" s="11">
        <f>ROUND(АТС!$D471*$G$791*$G$792/100,2)</f>
        <v>0</v>
      </c>
    </row>
    <row r="1968" spans="1:7" x14ac:dyDescent="0.25">
      <c r="A1968" s="251"/>
      <c r="B1968" s="124">
        <f t="shared" si="30"/>
        <v>42569.958330000001</v>
      </c>
      <c r="C1968" s="125">
        <v>23</v>
      </c>
      <c r="D1968" s="11">
        <f>ROUND(АТС!D472*$D$791*$D$792/100,2)</f>
        <v>0</v>
      </c>
      <c r="E1968" s="11">
        <f>ROUND(АТС!$D472*$E$791*$E$792/100,2)</f>
        <v>0</v>
      </c>
      <c r="F1968" s="11">
        <f>ROUND(АТС!$D472*$F$791*$F$792/100,2)</f>
        <v>0</v>
      </c>
      <c r="G1968" s="11">
        <f>ROUND(АТС!$D472*$G$791*$G$792/100,2)</f>
        <v>0</v>
      </c>
    </row>
    <row r="1969" spans="1:7" x14ac:dyDescent="0.25">
      <c r="A1969" s="251"/>
      <c r="B1969" s="122">
        <f t="shared" si="30"/>
        <v>42570</v>
      </c>
      <c r="C1969" s="125">
        <v>0</v>
      </c>
      <c r="D1969" s="11">
        <f>ROUND(АТС!D473*$D$791*$D$792/100,2)</f>
        <v>0</v>
      </c>
      <c r="E1969" s="11">
        <f>ROUND(АТС!$D473*$E$791*$E$792/100,2)</f>
        <v>0</v>
      </c>
      <c r="F1969" s="11">
        <f>ROUND(АТС!$D473*$F$791*$F$792/100,2)</f>
        <v>0</v>
      </c>
      <c r="G1969" s="11">
        <f>ROUND(АТС!$D473*$G$791*$G$792/100,2)</f>
        <v>0</v>
      </c>
    </row>
    <row r="1970" spans="1:7" x14ac:dyDescent="0.25">
      <c r="A1970" s="251"/>
      <c r="B1970" s="124">
        <f t="shared" si="30"/>
        <v>42570.041669999999</v>
      </c>
      <c r="C1970" s="125">
        <v>1</v>
      </c>
      <c r="D1970" s="11">
        <f>ROUND(АТС!D474*$D$791*$D$792/100,2)</f>
        <v>0</v>
      </c>
      <c r="E1970" s="11">
        <f>ROUND(АТС!$D474*$E$791*$E$792/100,2)</f>
        <v>0</v>
      </c>
      <c r="F1970" s="11">
        <f>ROUND(АТС!$D474*$F$791*$F$792/100,2)</f>
        <v>0</v>
      </c>
      <c r="G1970" s="11">
        <f>ROUND(АТС!$D474*$G$791*$G$792/100,2)</f>
        <v>0</v>
      </c>
    </row>
    <row r="1971" spans="1:7" x14ac:dyDescent="0.25">
      <c r="A1971" s="251"/>
      <c r="B1971" s="122">
        <f t="shared" si="30"/>
        <v>42570.083330000001</v>
      </c>
      <c r="C1971" s="125">
        <v>2</v>
      </c>
      <c r="D1971" s="11">
        <f>ROUND(АТС!D475*$D$791*$D$792/100,2)</f>
        <v>0</v>
      </c>
      <c r="E1971" s="11">
        <f>ROUND(АТС!$D475*$E$791*$E$792/100,2)</f>
        <v>0</v>
      </c>
      <c r="F1971" s="11">
        <f>ROUND(АТС!$D475*$F$791*$F$792/100,2)</f>
        <v>0</v>
      </c>
      <c r="G1971" s="11">
        <f>ROUND(АТС!$D475*$G$791*$G$792/100,2)</f>
        <v>0</v>
      </c>
    </row>
    <row r="1972" spans="1:7" x14ac:dyDescent="0.25">
      <c r="A1972" s="251"/>
      <c r="B1972" s="124">
        <f t="shared" si="30"/>
        <v>42570.125</v>
      </c>
      <c r="C1972" s="125">
        <v>3</v>
      </c>
      <c r="D1972" s="11">
        <f>ROUND(АТС!D476*$D$791*$D$792/100,2)</f>
        <v>0</v>
      </c>
      <c r="E1972" s="11">
        <f>ROUND(АТС!$D476*$E$791*$E$792/100,2)</f>
        <v>0</v>
      </c>
      <c r="F1972" s="11">
        <f>ROUND(АТС!$D476*$F$791*$F$792/100,2)</f>
        <v>0</v>
      </c>
      <c r="G1972" s="11">
        <f>ROUND(АТС!$D476*$G$791*$G$792/100,2)</f>
        <v>0</v>
      </c>
    </row>
    <row r="1973" spans="1:7" x14ac:dyDescent="0.25">
      <c r="A1973" s="251"/>
      <c r="B1973" s="122">
        <f t="shared" si="30"/>
        <v>42570.166669999999</v>
      </c>
      <c r="C1973" s="125">
        <v>4</v>
      </c>
      <c r="D1973" s="11">
        <f>ROUND(АТС!D477*$D$791*$D$792/100,2)</f>
        <v>0.59</v>
      </c>
      <c r="E1973" s="11">
        <f>ROUND(АТС!$D477*$E$791*$E$792/100,2)</f>
        <v>0.54</v>
      </c>
      <c r="F1973" s="11">
        <f>ROUND(АТС!$D477*$F$791*$F$792/100,2)</f>
        <v>0.37</v>
      </c>
      <c r="G1973" s="11">
        <f>ROUND(АТС!$D477*$G$791*$G$792/100,2)</f>
        <v>0.22</v>
      </c>
    </row>
    <row r="1974" spans="1:7" x14ac:dyDescent="0.25">
      <c r="A1974" s="251"/>
      <c r="B1974" s="124">
        <f t="shared" si="30"/>
        <v>42570.208330000001</v>
      </c>
      <c r="C1974" s="125">
        <v>5</v>
      </c>
      <c r="D1974" s="11">
        <f>ROUND(АТС!D478*$D$791*$D$792/100,2)</f>
        <v>8.23</v>
      </c>
      <c r="E1974" s="11">
        <f>ROUND(АТС!$D478*$E$791*$E$792/100,2)</f>
        <v>7.56</v>
      </c>
      <c r="F1974" s="11">
        <f>ROUND(АТС!$D478*$F$791*$F$792/100,2)</f>
        <v>5.15</v>
      </c>
      <c r="G1974" s="11">
        <f>ROUND(АТС!$D478*$G$791*$G$792/100,2)</f>
        <v>3.01</v>
      </c>
    </row>
    <row r="1975" spans="1:7" x14ac:dyDescent="0.25">
      <c r="A1975" s="251"/>
      <c r="B1975" s="122">
        <f t="shared" si="30"/>
        <v>42570.25</v>
      </c>
      <c r="C1975" s="125">
        <v>6</v>
      </c>
      <c r="D1975" s="11">
        <f>ROUND(АТС!D479*$D$791*$D$792/100,2)</f>
        <v>12.01</v>
      </c>
      <c r="E1975" s="11">
        <f>ROUND(АТС!$D479*$E$791*$E$792/100,2)</f>
        <v>11.04</v>
      </c>
      <c r="F1975" s="11">
        <f>ROUND(АТС!$D479*$F$791*$F$792/100,2)</f>
        <v>7.51</v>
      </c>
      <c r="G1975" s="11">
        <f>ROUND(АТС!$D479*$G$791*$G$792/100,2)</f>
        <v>4.4000000000000004</v>
      </c>
    </row>
    <row r="1976" spans="1:7" x14ac:dyDescent="0.25">
      <c r="A1976" s="251"/>
      <c r="B1976" s="124">
        <f t="shared" si="30"/>
        <v>42570.291669999999</v>
      </c>
      <c r="C1976" s="125">
        <v>7</v>
      </c>
      <c r="D1976" s="11">
        <f>ROUND(АТС!D480*$D$791*$D$792/100,2)</f>
        <v>12.73</v>
      </c>
      <c r="E1976" s="11">
        <f>ROUND(АТС!$D480*$E$791*$E$792/100,2)</f>
        <v>11.69</v>
      </c>
      <c r="F1976" s="11">
        <f>ROUND(АТС!$D480*$F$791*$F$792/100,2)</f>
        <v>7.96</v>
      </c>
      <c r="G1976" s="11">
        <f>ROUND(АТС!$D480*$G$791*$G$792/100,2)</f>
        <v>4.66</v>
      </c>
    </row>
    <row r="1977" spans="1:7" x14ac:dyDescent="0.25">
      <c r="A1977" s="251"/>
      <c r="B1977" s="122">
        <f t="shared" si="30"/>
        <v>42570.333330000001</v>
      </c>
      <c r="C1977" s="125">
        <v>8</v>
      </c>
      <c r="D1977" s="11">
        <f>ROUND(АТС!D481*$D$791*$D$792/100,2)</f>
        <v>14.16</v>
      </c>
      <c r="E1977" s="11">
        <f>ROUND(АТС!$D481*$E$791*$E$792/100,2)</f>
        <v>13.01</v>
      </c>
      <c r="F1977" s="11">
        <f>ROUND(АТС!$D481*$F$791*$F$792/100,2)</f>
        <v>8.86</v>
      </c>
      <c r="G1977" s="11">
        <f>ROUND(АТС!$D481*$G$791*$G$792/100,2)</f>
        <v>5.19</v>
      </c>
    </row>
    <row r="1978" spans="1:7" x14ac:dyDescent="0.25">
      <c r="A1978" s="251"/>
      <c r="B1978" s="124">
        <f t="shared" si="30"/>
        <v>42570.375</v>
      </c>
      <c r="C1978" s="125">
        <v>9</v>
      </c>
      <c r="D1978" s="11">
        <f>ROUND(АТС!D482*$D$791*$D$792/100,2)</f>
        <v>13.84</v>
      </c>
      <c r="E1978" s="11">
        <f>ROUND(АТС!$D482*$E$791*$E$792/100,2)</f>
        <v>12.72</v>
      </c>
      <c r="F1978" s="11">
        <f>ROUND(АТС!$D482*$F$791*$F$792/100,2)</f>
        <v>8.66</v>
      </c>
      <c r="G1978" s="11">
        <f>ROUND(АТС!$D482*$G$791*$G$792/100,2)</f>
        <v>5.07</v>
      </c>
    </row>
    <row r="1979" spans="1:7" x14ac:dyDescent="0.25">
      <c r="A1979" s="251"/>
      <c r="B1979" s="122">
        <f t="shared" si="30"/>
        <v>42570.416669999999</v>
      </c>
      <c r="C1979" s="125">
        <v>10</v>
      </c>
      <c r="D1979" s="11">
        <f>ROUND(АТС!D483*$D$791*$D$792/100,2)</f>
        <v>2.72</v>
      </c>
      <c r="E1979" s="11">
        <f>ROUND(АТС!$D483*$E$791*$E$792/100,2)</f>
        <v>2.5</v>
      </c>
      <c r="F1979" s="11">
        <f>ROUND(АТС!$D483*$F$791*$F$792/100,2)</f>
        <v>1.7</v>
      </c>
      <c r="G1979" s="11">
        <f>ROUND(АТС!$D483*$G$791*$G$792/100,2)</f>
        <v>1</v>
      </c>
    </row>
    <row r="1980" spans="1:7" x14ac:dyDescent="0.25">
      <c r="A1980" s="251"/>
      <c r="B1980" s="124">
        <f t="shared" si="30"/>
        <v>42570.458330000001</v>
      </c>
      <c r="C1980" s="125">
        <v>11</v>
      </c>
      <c r="D1980" s="11">
        <f>ROUND(АТС!D484*$D$791*$D$792/100,2)</f>
        <v>1.4</v>
      </c>
      <c r="E1980" s="11">
        <f>ROUND(АТС!$D484*$E$791*$E$792/100,2)</f>
        <v>1.28</v>
      </c>
      <c r="F1980" s="11">
        <f>ROUND(АТС!$D484*$F$791*$F$792/100,2)</f>
        <v>0.87</v>
      </c>
      <c r="G1980" s="11">
        <f>ROUND(АТС!$D484*$G$791*$G$792/100,2)</f>
        <v>0.51</v>
      </c>
    </row>
    <row r="1981" spans="1:7" x14ac:dyDescent="0.25">
      <c r="A1981" s="251"/>
      <c r="B1981" s="122">
        <f t="shared" si="30"/>
        <v>42570.5</v>
      </c>
      <c r="C1981" s="125">
        <v>12</v>
      </c>
      <c r="D1981" s="11">
        <f>ROUND(АТС!D485*$D$791*$D$792/100,2)</f>
        <v>0</v>
      </c>
      <c r="E1981" s="11">
        <f>ROUND(АТС!$D485*$E$791*$E$792/100,2)</f>
        <v>0</v>
      </c>
      <c r="F1981" s="11">
        <f>ROUND(АТС!$D485*$F$791*$F$792/100,2)</f>
        <v>0</v>
      </c>
      <c r="G1981" s="11">
        <f>ROUND(АТС!$D485*$G$791*$G$792/100,2)</f>
        <v>0</v>
      </c>
    </row>
    <row r="1982" spans="1:7" x14ac:dyDescent="0.25">
      <c r="A1982" s="251"/>
      <c r="B1982" s="124">
        <f t="shared" si="30"/>
        <v>42570.541669999999</v>
      </c>
      <c r="C1982" s="125">
        <v>13</v>
      </c>
      <c r="D1982" s="11">
        <f>ROUND(АТС!D486*$D$791*$D$792/100,2)</f>
        <v>0</v>
      </c>
      <c r="E1982" s="11">
        <f>ROUND(АТС!$D486*$E$791*$E$792/100,2)</f>
        <v>0</v>
      </c>
      <c r="F1982" s="11">
        <f>ROUND(АТС!$D486*$F$791*$F$792/100,2)</f>
        <v>0</v>
      </c>
      <c r="G1982" s="11">
        <f>ROUND(АТС!$D486*$G$791*$G$792/100,2)</f>
        <v>0</v>
      </c>
    </row>
    <row r="1983" spans="1:7" x14ac:dyDescent="0.25">
      <c r="A1983" s="251"/>
      <c r="B1983" s="122">
        <f t="shared" si="30"/>
        <v>42570.583330000001</v>
      </c>
      <c r="C1983" s="125">
        <v>14</v>
      </c>
      <c r="D1983" s="11">
        <f>ROUND(АТС!D487*$D$791*$D$792/100,2)</f>
        <v>0</v>
      </c>
      <c r="E1983" s="11">
        <f>ROUND(АТС!$D487*$E$791*$E$792/100,2)</f>
        <v>0</v>
      </c>
      <c r="F1983" s="11">
        <f>ROUND(АТС!$D487*$F$791*$F$792/100,2)</f>
        <v>0</v>
      </c>
      <c r="G1983" s="11">
        <f>ROUND(АТС!$D487*$G$791*$G$792/100,2)</f>
        <v>0</v>
      </c>
    </row>
    <row r="1984" spans="1:7" x14ac:dyDescent="0.25">
      <c r="A1984" s="251"/>
      <c r="B1984" s="124">
        <f t="shared" si="30"/>
        <v>42570.625</v>
      </c>
      <c r="C1984" s="125">
        <v>15</v>
      </c>
      <c r="D1984" s="11">
        <f>ROUND(АТС!D488*$D$791*$D$792/100,2)</f>
        <v>0</v>
      </c>
      <c r="E1984" s="11">
        <f>ROUND(АТС!$D488*$E$791*$E$792/100,2)</f>
        <v>0</v>
      </c>
      <c r="F1984" s="11">
        <f>ROUND(АТС!$D488*$F$791*$F$792/100,2)</f>
        <v>0</v>
      </c>
      <c r="G1984" s="11">
        <f>ROUND(АТС!$D488*$G$791*$G$792/100,2)</f>
        <v>0</v>
      </c>
    </row>
    <row r="1985" spans="1:7" x14ac:dyDescent="0.25">
      <c r="A1985" s="251"/>
      <c r="B1985" s="122">
        <f t="shared" si="30"/>
        <v>42570.666669999999</v>
      </c>
      <c r="C1985" s="125">
        <v>16</v>
      </c>
      <c r="D1985" s="11">
        <f>ROUND(АТС!D489*$D$791*$D$792/100,2)</f>
        <v>0</v>
      </c>
      <c r="E1985" s="11">
        <f>ROUND(АТС!$D489*$E$791*$E$792/100,2)</f>
        <v>0</v>
      </c>
      <c r="F1985" s="11">
        <f>ROUND(АТС!$D489*$F$791*$F$792/100,2)</f>
        <v>0</v>
      </c>
      <c r="G1985" s="11">
        <f>ROUND(АТС!$D489*$G$791*$G$792/100,2)</f>
        <v>0</v>
      </c>
    </row>
    <row r="1986" spans="1:7" x14ac:dyDescent="0.25">
      <c r="A1986" s="251"/>
      <c r="B1986" s="124">
        <f t="shared" si="30"/>
        <v>42570.708330000001</v>
      </c>
      <c r="C1986" s="125">
        <v>17</v>
      </c>
      <c r="D1986" s="11">
        <f>ROUND(АТС!D490*$D$791*$D$792/100,2)</f>
        <v>0</v>
      </c>
      <c r="E1986" s="11">
        <f>ROUND(АТС!$D490*$E$791*$E$792/100,2)</f>
        <v>0</v>
      </c>
      <c r="F1986" s="11">
        <f>ROUND(АТС!$D490*$F$791*$F$792/100,2)</f>
        <v>0</v>
      </c>
      <c r="G1986" s="11">
        <f>ROUND(АТС!$D490*$G$791*$G$792/100,2)</f>
        <v>0</v>
      </c>
    </row>
    <row r="1987" spans="1:7" x14ac:dyDescent="0.25">
      <c r="A1987" s="251"/>
      <c r="B1987" s="122">
        <f t="shared" si="30"/>
        <v>42570.75</v>
      </c>
      <c r="C1987" s="125">
        <v>18</v>
      </c>
      <c r="D1987" s="11">
        <f>ROUND(АТС!D491*$D$791*$D$792/100,2)</f>
        <v>0</v>
      </c>
      <c r="E1987" s="11">
        <f>ROUND(АТС!$D491*$E$791*$E$792/100,2)</f>
        <v>0</v>
      </c>
      <c r="F1987" s="11">
        <f>ROUND(АТС!$D491*$F$791*$F$792/100,2)</f>
        <v>0</v>
      </c>
      <c r="G1987" s="11">
        <f>ROUND(АТС!$D491*$G$791*$G$792/100,2)</f>
        <v>0</v>
      </c>
    </row>
    <row r="1988" spans="1:7" x14ac:dyDescent="0.25">
      <c r="A1988" s="251"/>
      <c r="B1988" s="124">
        <f t="shared" si="30"/>
        <v>42570.791669999999</v>
      </c>
      <c r="C1988" s="125">
        <v>19</v>
      </c>
      <c r="D1988" s="11">
        <f>ROUND(АТС!D492*$D$791*$D$792/100,2)</f>
        <v>0</v>
      </c>
      <c r="E1988" s="11">
        <f>ROUND(АТС!$D492*$E$791*$E$792/100,2)</f>
        <v>0</v>
      </c>
      <c r="F1988" s="11">
        <f>ROUND(АТС!$D492*$F$791*$F$792/100,2)</f>
        <v>0</v>
      </c>
      <c r="G1988" s="11">
        <f>ROUND(АТС!$D492*$G$791*$G$792/100,2)</f>
        <v>0</v>
      </c>
    </row>
    <row r="1989" spans="1:7" x14ac:dyDescent="0.25">
      <c r="A1989" s="251"/>
      <c r="B1989" s="122">
        <f t="shared" si="30"/>
        <v>42570.833330000001</v>
      </c>
      <c r="C1989" s="125">
        <v>20</v>
      </c>
      <c r="D1989" s="11">
        <f>ROUND(АТС!D493*$D$791*$D$792/100,2)</f>
        <v>0</v>
      </c>
      <c r="E1989" s="11">
        <f>ROUND(АТС!$D493*$E$791*$E$792/100,2)</f>
        <v>0</v>
      </c>
      <c r="F1989" s="11">
        <f>ROUND(АТС!$D493*$F$791*$F$792/100,2)</f>
        <v>0</v>
      </c>
      <c r="G1989" s="11">
        <f>ROUND(АТС!$D493*$G$791*$G$792/100,2)</f>
        <v>0</v>
      </c>
    </row>
    <row r="1990" spans="1:7" x14ac:dyDescent="0.25">
      <c r="A1990" s="251"/>
      <c r="B1990" s="124">
        <f t="shared" si="30"/>
        <v>42570.875</v>
      </c>
      <c r="C1990" s="125">
        <v>21</v>
      </c>
      <c r="D1990" s="11">
        <f>ROUND(АТС!D494*$D$791*$D$792/100,2)</f>
        <v>0</v>
      </c>
      <c r="E1990" s="11">
        <f>ROUND(АТС!$D494*$E$791*$E$792/100,2)</f>
        <v>0</v>
      </c>
      <c r="F1990" s="11">
        <f>ROUND(АТС!$D494*$F$791*$F$792/100,2)</f>
        <v>0</v>
      </c>
      <c r="G1990" s="11">
        <f>ROUND(АТС!$D494*$G$791*$G$792/100,2)</f>
        <v>0</v>
      </c>
    </row>
    <row r="1991" spans="1:7" x14ac:dyDescent="0.25">
      <c r="A1991" s="251"/>
      <c r="B1991" s="122">
        <f t="shared" si="30"/>
        <v>42570.916669999999</v>
      </c>
      <c r="C1991" s="125">
        <v>22</v>
      </c>
      <c r="D1991" s="11">
        <f>ROUND(АТС!D495*$D$791*$D$792/100,2)</f>
        <v>0</v>
      </c>
      <c r="E1991" s="11">
        <f>ROUND(АТС!$D495*$E$791*$E$792/100,2)</f>
        <v>0</v>
      </c>
      <c r="F1991" s="11">
        <f>ROUND(АТС!$D495*$F$791*$F$792/100,2)</f>
        <v>0</v>
      </c>
      <c r="G1991" s="11">
        <f>ROUND(АТС!$D495*$G$791*$G$792/100,2)</f>
        <v>0</v>
      </c>
    </row>
    <row r="1992" spans="1:7" x14ac:dyDescent="0.25">
      <c r="A1992" s="251"/>
      <c r="B1992" s="124">
        <f t="shared" si="30"/>
        <v>42570.958330000001</v>
      </c>
      <c r="C1992" s="125">
        <v>23</v>
      </c>
      <c r="D1992" s="11">
        <f>ROUND(АТС!D496*$D$791*$D$792/100,2)</f>
        <v>0</v>
      </c>
      <c r="E1992" s="11">
        <f>ROUND(АТС!$D496*$E$791*$E$792/100,2)</f>
        <v>0</v>
      </c>
      <c r="F1992" s="11">
        <f>ROUND(АТС!$D496*$F$791*$F$792/100,2)</f>
        <v>0</v>
      </c>
      <c r="G1992" s="11">
        <f>ROUND(АТС!$D496*$G$791*$G$792/100,2)</f>
        <v>0</v>
      </c>
    </row>
    <row r="1993" spans="1:7" x14ac:dyDescent="0.25">
      <c r="A1993" s="251"/>
      <c r="B1993" s="122">
        <f t="shared" si="30"/>
        <v>42571</v>
      </c>
      <c r="C1993" s="125">
        <v>0</v>
      </c>
      <c r="D1993" s="11">
        <f>ROUND(АТС!D497*$D$791*$D$792/100,2)</f>
        <v>0</v>
      </c>
      <c r="E1993" s="11">
        <f>ROUND(АТС!$D497*$E$791*$E$792/100,2)</f>
        <v>0</v>
      </c>
      <c r="F1993" s="11">
        <f>ROUND(АТС!$D497*$F$791*$F$792/100,2)</f>
        <v>0</v>
      </c>
      <c r="G1993" s="11">
        <f>ROUND(АТС!$D497*$G$791*$G$792/100,2)</f>
        <v>0</v>
      </c>
    </row>
    <row r="1994" spans="1:7" x14ac:dyDescent="0.25">
      <c r="A1994" s="251"/>
      <c r="B1994" s="124">
        <f t="shared" si="30"/>
        <v>42571.041669999999</v>
      </c>
      <c r="C1994" s="125">
        <v>1</v>
      </c>
      <c r="D1994" s="11">
        <f>ROUND(АТС!D498*$D$791*$D$792/100,2)</f>
        <v>0</v>
      </c>
      <c r="E1994" s="11">
        <f>ROUND(АТС!$D498*$E$791*$E$792/100,2)</f>
        <v>0</v>
      </c>
      <c r="F1994" s="11">
        <f>ROUND(АТС!$D498*$F$791*$F$792/100,2)</f>
        <v>0</v>
      </c>
      <c r="G1994" s="11">
        <f>ROUND(АТС!$D498*$G$791*$G$792/100,2)</f>
        <v>0</v>
      </c>
    </row>
    <row r="1995" spans="1:7" x14ac:dyDescent="0.25">
      <c r="A1995" s="251"/>
      <c r="B1995" s="122">
        <f t="shared" si="30"/>
        <v>42571.083330000001</v>
      </c>
      <c r="C1995" s="125">
        <v>2</v>
      </c>
      <c r="D1995" s="11">
        <f>ROUND(АТС!D499*$D$791*$D$792/100,2)</f>
        <v>0</v>
      </c>
      <c r="E1995" s="11">
        <f>ROUND(АТС!$D499*$E$791*$E$792/100,2)</f>
        <v>0</v>
      </c>
      <c r="F1995" s="11">
        <f>ROUND(АТС!$D499*$F$791*$F$792/100,2)</f>
        <v>0</v>
      </c>
      <c r="G1995" s="11">
        <f>ROUND(АТС!$D499*$G$791*$G$792/100,2)</f>
        <v>0</v>
      </c>
    </row>
    <row r="1996" spans="1:7" x14ac:dyDescent="0.25">
      <c r="A1996" s="251"/>
      <c r="B1996" s="124">
        <f t="shared" si="30"/>
        <v>42571.125</v>
      </c>
      <c r="C1996" s="125">
        <v>3</v>
      </c>
      <c r="D1996" s="11">
        <f>ROUND(АТС!D500*$D$791*$D$792/100,2)</f>
        <v>0</v>
      </c>
      <c r="E1996" s="11">
        <f>ROUND(АТС!$D500*$E$791*$E$792/100,2)</f>
        <v>0</v>
      </c>
      <c r="F1996" s="11">
        <f>ROUND(АТС!$D500*$F$791*$F$792/100,2)</f>
        <v>0</v>
      </c>
      <c r="G1996" s="11">
        <f>ROUND(АТС!$D500*$G$791*$G$792/100,2)</f>
        <v>0</v>
      </c>
    </row>
    <row r="1997" spans="1:7" x14ac:dyDescent="0.25">
      <c r="A1997" s="251"/>
      <c r="B1997" s="122">
        <f t="shared" si="30"/>
        <v>42571.166669999999</v>
      </c>
      <c r="C1997" s="125">
        <v>4</v>
      </c>
      <c r="D1997" s="11">
        <f>ROUND(АТС!D501*$D$791*$D$792/100,2)</f>
        <v>0</v>
      </c>
      <c r="E1997" s="11">
        <f>ROUND(АТС!$D501*$E$791*$E$792/100,2)</f>
        <v>0</v>
      </c>
      <c r="F1997" s="11">
        <f>ROUND(АТС!$D501*$F$791*$F$792/100,2)</f>
        <v>0</v>
      </c>
      <c r="G1997" s="11">
        <f>ROUND(АТС!$D501*$G$791*$G$792/100,2)</f>
        <v>0</v>
      </c>
    </row>
    <row r="1998" spans="1:7" x14ac:dyDescent="0.25">
      <c r="A1998" s="251"/>
      <c r="B1998" s="124">
        <f t="shared" si="30"/>
        <v>42571.208330000001</v>
      </c>
      <c r="C1998" s="125">
        <v>5</v>
      </c>
      <c r="D1998" s="11">
        <f>ROUND(АТС!D502*$D$791*$D$792/100,2)</f>
        <v>0</v>
      </c>
      <c r="E1998" s="11">
        <f>ROUND(АТС!$D502*$E$791*$E$792/100,2)</f>
        <v>0</v>
      </c>
      <c r="F1998" s="11">
        <f>ROUND(АТС!$D502*$F$791*$F$792/100,2)</f>
        <v>0</v>
      </c>
      <c r="G1998" s="11">
        <f>ROUND(АТС!$D502*$G$791*$G$792/100,2)</f>
        <v>0</v>
      </c>
    </row>
    <row r="1999" spans="1:7" x14ac:dyDescent="0.25">
      <c r="A1999" s="251"/>
      <c r="B1999" s="122">
        <f t="shared" si="30"/>
        <v>42571.25</v>
      </c>
      <c r="C1999" s="125">
        <v>6</v>
      </c>
      <c r="D1999" s="11">
        <f>ROUND(АТС!D503*$D$791*$D$792/100,2)</f>
        <v>23.62</v>
      </c>
      <c r="E1999" s="11">
        <f>ROUND(АТС!$D503*$E$791*$E$792/100,2)</f>
        <v>21.71</v>
      </c>
      <c r="F1999" s="11">
        <f>ROUND(АТС!$D503*$F$791*$F$792/100,2)</f>
        <v>14.78</v>
      </c>
      <c r="G1999" s="11">
        <f>ROUND(АТС!$D503*$G$791*$G$792/100,2)</f>
        <v>8.65</v>
      </c>
    </row>
    <row r="2000" spans="1:7" x14ac:dyDescent="0.25">
      <c r="A2000" s="251"/>
      <c r="B2000" s="124">
        <f t="shared" si="30"/>
        <v>42571.291669999999</v>
      </c>
      <c r="C2000" s="125">
        <v>7</v>
      </c>
      <c r="D2000" s="11">
        <f>ROUND(АТС!D504*$D$791*$D$792/100,2)</f>
        <v>13.02</v>
      </c>
      <c r="E2000" s="11">
        <f>ROUND(АТС!$D504*$E$791*$E$792/100,2)</f>
        <v>11.96</v>
      </c>
      <c r="F2000" s="11">
        <f>ROUND(АТС!$D504*$F$791*$F$792/100,2)</f>
        <v>8.15</v>
      </c>
      <c r="G2000" s="11">
        <f>ROUND(АТС!$D504*$G$791*$G$792/100,2)</f>
        <v>4.7699999999999996</v>
      </c>
    </row>
    <row r="2001" spans="1:7" x14ac:dyDescent="0.25">
      <c r="A2001" s="251"/>
      <c r="B2001" s="122">
        <f t="shared" si="30"/>
        <v>42571.333330000001</v>
      </c>
      <c r="C2001" s="125">
        <v>8</v>
      </c>
      <c r="D2001" s="11">
        <f>ROUND(АТС!D505*$D$791*$D$792/100,2)</f>
        <v>0</v>
      </c>
      <c r="E2001" s="11">
        <f>ROUND(АТС!$D505*$E$791*$E$792/100,2)</f>
        <v>0</v>
      </c>
      <c r="F2001" s="11">
        <f>ROUND(АТС!$D505*$F$791*$F$792/100,2)</f>
        <v>0</v>
      </c>
      <c r="G2001" s="11">
        <f>ROUND(АТС!$D505*$G$791*$G$792/100,2)</f>
        <v>0</v>
      </c>
    </row>
    <row r="2002" spans="1:7" x14ac:dyDescent="0.25">
      <c r="A2002" s="251"/>
      <c r="B2002" s="124">
        <f t="shared" si="30"/>
        <v>42571.375</v>
      </c>
      <c r="C2002" s="125">
        <v>9</v>
      </c>
      <c r="D2002" s="11">
        <f>ROUND(АТС!D506*$D$791*$D$792/100,2)</f>
        <v>0</v>
      </c>
      <c r="E2002" s="11">
        <f>ROUND(АТС!$D506*$E$791*$E$792/100,2)</f>
        <v>0</v>
      </c>
      <c r="F2002" s="11">
        <f>ROUND(АТС!$D506*$F$791*$F$792/100,2)</f>
        <v>0</v>
      </c>
      <c r="G2002" s="11">
        <f>ROUND(АТС!$D506*$G$791*$G$792/100,2)</f>
        <v>0</v>
      </c>
    </row>
    <row r="2003" spans="1:7" x14ac:dyDescent="0.25">
      <c r="A2003" s="251"/>
      <c r="B2003" s="122">
        <f t="shared" si="30"/>
        <v>42571.416669999999</v>
      </c>
      <c r="C2003" s="125">
        <v>10</v>
      </c>
      <c r="D2003" s="11">
        <f>ROUND(АТС!D507*$D$791*$D$792/100,2)</f>
        <v>0</v>
      </c>
      <c r="E2003" s="11">
        <f>ROUND(АТС!$D507*$E$791*$E$792/100,2)</f>
        <v>0</v>
      </c>
      <c r="F2003" s="11">
        <f>ROUND(АТС!$D507*$F$791*$F$792/100,2)</f>
        <v>0</v>
      </c>
      <c r="G2003" s="11">
        <f>ROUND(АТС!$D507*$G$791*$G$792/100,2)</f>
        <v>0</v>
      </c>
    </row>
    <row r="2004" spans="1:7" x14ac:dyDescent="0.25">
      <c r="A2004" s="251"/>
      <c r="B2004" s="124">
        <f t="shared" si="30"/>
        <v>42571.458330000001</v>
      </c>
      <c r="C2004" s="125">
        <v>11</v>
      </c>
      <c r="D2004" s="11">
        <f>ROUND(АТС!D508*$D$791*$D$792/100,2)</f>
        <v>0</v>
      </c>
      <c r="E2004" s="11">
        <f>ROUND(АТС!$D508*$E$791*$E$792/100,2)</f>
        <v>0</v>
      </c>
      <c r="F2004" s="11">
        <f>ROUND(АТС!$D508*$F$791*$F$792/100,2)</f>
        <v>0</v>
      </c>
      <c r="G2004" s="11">
        <f>ROUND(АТС!$D508*$G$791*$G$792/100,2)</f>
        <v>0</v>
      </c>
    </row>
    <row r="2005" spans="1:7" x14ac:dyDescent="0.25">
      <c r="A2005" s="251"/>
      <c r="B2005" s="122">
        <f t="shared" si="30"/>
        <v>42571.5</v>
      </c>
      <c r="C2005" s="125">
        <v>12</v>
      </c>
      <c r="D2005" s="11">
        <f>ROUND(АТС!D509*$D$791*$D$792/100,2)</f>
        <v>0</v>
      </c>
      <c r="E2005" s="11">
        <f>ROUND(АТС!$D509*$E$791*$E$792/100,2)</f>
        <v>0</v>
      </c>
      <c r="F2005" s="11">
        <f>ROUND(АТС!$D509*$F$791*$F$792/100,2)</f>
        <v>0</v>
      </c>
      <c r="G2005" s="11">
        <f>ROUND(АТС!$D509*$G$791*$G$792/100,2)</f>
        <v>0</v>
      </c>
    </row>
    <row r="2006" spans="1:7" x14ac:dyDescent="0.25">
      <c r="A2006" s="251"/>
      <c r="B2006" s="124">
        <f t="shared" si="30"/>
        <v>42571.541669999999</v>
      </c>
      <c r="C2006" s="125">
        <v>13</v>
      </c>
      <c r="D2006" s="11">
        <f>ROUND(АТС!D510*$D$791*$D$792/100,2)</f>
        <v>0</v>
      </c>
      <c r="E2006" s="11">
        <f>ROUND(АТС!$D510*$E$791*$E$792/100,2)</f>
        <v>0</v>
      </c>
      <c r="F2006" s="11">
        <f>ROUND(АТС!$D510*$F$791*$F$792/100,2)</f>
        <v>0</v>
      </c>
      <c r="G2006" s="11">
        <f>ROUND(АТС!$D510*$G$791*$G$792/100,2)</f>
        <v>0</v>
      </c>
    </row>
    <row r="2007" spans="1:7" x14ac:dyDescent="0.25">
      <c r="A2007" s="251"/>
      <c r="B2007" s="122">
        <f t="shared" si="30"/>
        <v>42571.583330000001</v>
      </c>
      <c r="C2007" s="125">
        <v>14</v>
      </c>
      <c r="D2007" s="11">
        <f>ROUND(АТС!D511*$D$791*$D$792/100,2)</f>
        <v>0</v>
      </c>
      <c r="E2007" s="11">
        <f>ROUND(АТС!$D511*$E$791*$E$792/100,2)</f>
        <v>0</v>
      </c>
      <c r="F2007" s="11">
        <f>ROUND(АТС!$D511*$F$791*$F$792/100,2)</f>
        <v>0</v>
      </c>
      <c r="G2007" s="11">
        <f>ROUND(АТС!$D511*$G$791*$G$792/100,2)</f>
        <v>0</v>
      </c>
    </row>
    <row r="2008" spans="1:7" x14ac:dyDescent="0.25">
      <c r="A2008" s="251"/>
      <c r="B2008" s="124">
        <f t="shared" si="30"/>
        <v>42571.625</v>
      </c>
      <c r="C2008" s="125">
        <v>15</v>
      </c>
      <c r="D2008" s="11">
        <f>ROUND(АТС!D512*$D$791*$D$792/100,2)</f>
        <v>0</v>
      </c>
      <c r="E2008" s="11">
        <f>ROUND(АТС!$D512*$E$791*$E$792/100,2)</f>
        <v>0</v>
      </c>
      <c r="F2008" s="11">
        <f>ROUND(АТС!$D512*$F$791*$F$792/100,2)</f>
        <v>0</v>
      </c>
      <c r="G2008" s="11">
        <f>ROUND(АТС!$D512*$G$791*$G$792/100,2)</f>
        <v>0</v>
      </c>
    </row>
    <row r="2009" spans="1:7" x14ac:dyDescent="0.25">
      <c r="A2009" s="251"/>
      <c r="B2009" s="122">
        <f t="shared" si="30"/>
        <v>42571.666669999999</v>
      </c>
      <c r="C2009" s="125">
        <v>16</v>
      </c>
      <c r="D2009" s="11">
        <f>ROUND(АТС!D513*$D$791*$D$792/100,2)</f>
        <v>0</v>
      </c>
      <c r="E2009" s="11">
        <f>ROUND(АТС!$D513*$E$791*$E$792/100,2)</f>
        <v>0</v>
      </c>
      <c r="F2009" s="11">
        <f>ROUND(АТС!$D513*$F$791*$F$792/100,2)</f>
        <v>0</v>
      </c>
      <c r="G2009" s="11">
        <f>ROUND(АТС!$D513*$G$791*$G$792/100,2)</f>
        <v>0</v>
      </c>
    </row>
    <row r="2010" spans="1:7" x14ac:dyDescent="0.25">
      <c r="A2010" s="251"/>
      <c r="B2010" s="124">
        <f t="shared" ref="B2010:B2073" si="31">B1986+1</f>
        <v>42571.708330000001</v>
      </c>
      <c r="C2010" s="125">
        <v>17</v>
      </c>
      <c r="D2010" s="11">
        <f>ROUND(АТС!D514*$D$791*$D$792/100,2)</f>
        <v>0</v>
      </c>
      <c r="E2010" s="11">
        <f>ROUND(АТС!$D514*$E$791*$E$792/100,2)</f>
        <v>0</v>
      </c>
      <c r="F2010" s="11">
        <f>ROUND(АТС!$D514*$F$791*$F$792/100,2)</f>
        <v>0</v>
      </c>
      <c r="G2010" s="11">
        <f>ROUND(АТС!$D514*$G$791*$G$792/100,2)</f>
        <v>0</v>
      </c>
    </row>
    <row r="2011" spans="1:7" x14ac:dyDescent="0.25">
      <c r="A2011" s="251"/>
      <c r="B2011" s="122">
        <f t="shared" si="31"/>
        <v>42571.75</v>
      </c>
      <c r="C2011" s="125">
        <v>18</v>
      </c>
      <c r="D2011" s="11">
        <f>ROUND(АТС!D515*$D$791*$D$792/100,2)</f>
        <v>0</v>
      </c>
      <c r="E2011" s="11">
        <f>ROUND(АТС!$D515*$E$791*$E$792/100,2)</f>
        <v>0</v>
      </c>
      <c r="F2011" s="11">
        <f>ROUND(АТС!$D515*$F$791*$F$792/100,2)</f>
        <v>0</v>
      </c>
      <c r="G2011" s="11">
        <f>ROUND(АТС!$D515*$G$791*$G$792/100,2)</f>
        <v>0</v>
      </c>
    </row>
    <row r="2012" spans="1:7" x14ac:dyDescent="0.25">
      <c r="A2012" s="251"/>
      <c r="B2012" s="124">
        <f t="shared" si="31"/>
        <v>42571.791669999999</v>
      </c>
      <c r="C2012" s="125">
        <v>19</v>
      </c>
      <c r="D2012" s="11">
        <f>ROUND(АТС!D516*$D$791*$D$792/100,2)</f>
        <v>0</v>
      </c>
      <c r="E2012" s="11">
        <f>ROUND(АТС!$D516*$E$791*$E$792/100,2)</f>
        <v>0</v>
      </c>
      <c r="F2012" s="11">
        <f>ROUND(АТС!$D516*$F$791*$F$792/100,2)</f>
        <v>0</v>
      </c>
      <c r="G2012" s="11">
        <f>ROUND(АТС!$D516*$G$791*$G$792/100,2)</f>
        <v>0</v>
      </c>
    </row>
    <row r="2013" spans="1:7" x14ac:dyDescent="0.25">
      <c r="A2013" s="251"/>
      <c r="B2013" s="122">
        <f t="shared" si="31"/>
        <v>42571.833330000001</v>
      </c>
      <c r="C2013" s="125">
        <v>20</v>
      </c>
      <c r="D2013" s="11">
        <f>ROUND(АТС!D517*$D$791*$D$792/100,2)</f>
        <v>0</v>
      </c>
      <c r="E2013" s="11">
        <f>ROUND(АТС!$D517*$E$791*$E$792/100,2)</f>
        <v>0</v>
      </c>
      <c r="F2013" s="11">
        <f>ROUND(АТС!$D517*$F$791*$F$792/100,2)</f>
        <v>0</v>
      </c>
      <c r="G2013" s="11">
        <f>ROUND(АТС!$D517*$G$791*$G$792/100,2)</f>
        <v>0</v>
      </c>
    </row>
    <row r="2014" spans="1:7" x14ac:dyDescent="0.25">
      <c r="A2014" s="251"/>
      <c r="B2014" s="124">
        <f t="shared" si="31"/>
        <v>42571.875</v>
      </c>
      <c r="C2014" s="125">
        <v>21</v>
      </c>
      <c r="D2014" s="11">
        <f>ROUND(АТС!D518*$D$791*$D$792/100,2)</f>
        <v>0</v>
      </c>
      <c r="E2014" s="11">
        <f>ROUND(АТС!$D518*$E$791*$E$792/100,2)</f>
        <v>0</v>
      </c>
      <c r="F2014" s="11">
        <f>ROUND(АТС!$D518*$F$791*$F$792/100,2)</f>
        <v>0</v>
      </c>
      <c r="G2014" s="11">
        <f>ROUND(АТС!$D518*$G$791*$G$792/100,2)</f>
        <v>0</v>
      </c>
    </row>
    <row r="2015" spans="1:7" x14ac:dyDescent="0.25">
      <c r="A2015" s="251"/>
      <c r="B2015" s="122">
        <f t="shared" si="31"/>
        <v>42571.916669999999</v>
      </c>
      <c r="C2015" s="125">
        <v>22</v>
      </c>
      <c r="D2015" s="11">
        <f>ROUND(АТС!D519*$D$791*$D$792/100,2)</f>
        <v>0</v>
      </c>
      <c r="E2015" s="11">
        <f>ROUND(АТС!$D519*$E$791*$E$792/100,2)</f>
        <v>0</v>
      </c>
      <c r="F2015" s="11">
        <f>ROUND(АТС!$D519*$F$791*$F$792/100,2)</f>
        <v>0</v>
      </c>
      <c r="G2015" s="11">
        <f>ROUND(АТС!$D519*$G$791*$G$792/100,2)</f>
        <v>0</v>
      </c>
    </row>
    <row r="2016" spans="1:7" x14ac:dyDescent="0.25">
      <c r="A2016" s="251"/>
      <c r="B2016" s="124">
        <f t="shared" si="31"/>
        <v>42571.958330000001</v>
      </c>
      <c r="C2016" s="125">
        <v>23</v>
      </c>
      <c r="D2016" s="11">
        <f>ROUND(АТС!D520*$D$791*$D$792/100,2)</f>
        <v>0</v>
      </c>
      <c r="E2016" s="11">
        <f>ROUND(АТС!$D520*$E$791*$E$792/100,2)</f>
        <v>0</v>
      </c>
      <c r="F2016" s="11">
        <f>ROUND(АТС!$D520*$F$791*$F$792/100,2)</f>
        <v>0</v>
      </c>
      <c r="G2016" s="11">
        <f>ROUND(АТС!$D520*$G$791*$G$792/100,2)</f>
        <v>0</v>
      </c>
    </row>
    <row r="2017" spans="1:7" x14ac:dyDescent="0.25">
      <c r="A2017" s="251"/>
      <c r="B2017" s="122">
        <f t="shared" si="31"/>
        <v>42572</v>
      </c>
      <c r="C2017" s="125">
        <v>0</v>
      </c>
      <c r="D2017" s="11">
        <f>ROUND(АТС!D521*$D$791*$D$792/100,2)</f>
        <v>0</v>
      </c>
      <c r="E2017" s="11">
        <f>ROUND(АТС!$D521*$E$791*$E$792/100,2)</f>
        <v>0</v>
      </c>
      <c r="F2017" s="11">
        <f>ROUND(АТС!$D521*$F$791*$F$792/100,2)</f>
        <v>0</v>
      </c>
      <c r="G2017" s="11">
        <f>ROUND(АТС!$D521*$G$791*$G$792/100,2)</f>
        <v>0</v>
      </c>
    </row>
    <row r="2018" spans="1:7" x14ac:dyDescent="0.25">
      <c r="A2018" s="251"/>
      <c r="B2018" s="124">
        <f t="shared" si="31"/>
        <v>42572.041669999999</v>
      </c>
      <c r="C2018" s="125">
        <v>1</v>
      </c>
      <c r="D2018" s="11">
        <f>ROUND(АТС!D522*$D$791*$D$792/100,2)</f>
        <v>0</v>
      </c>
      <c r="E2018" s="11">
        <f>ROUND(АТС!$D522*$E$791*$E$792/100,2)</f>
        <v>0</v>
      </c>
      <c r="F2018" s="11">
        <f>ROUND(АТС!$D522*$F$791*$F$792/100,2)</f>
        <v>0</v>
      </c>
      <c r="G2018" s="11">
        <f>ROUND(АТС!$D522*$G$791*$G$792/100,2)</f>
        <v>0</v>
      </c>
    </row>
    <row r="2019" spans="1:7" x14ac:dyDescent="0.25">
      <c r="A2019" s="251"/>
      <c r="B2019" s="122">
        <f t="shared" si="31"/>
        <v>42572.083330000001</v>
      </c>
      <c r="C2019" s="125">
        <v>2</v>
      </c>
      <c r="D2019" s="11">
        <f>ROUND(АТС!D523*$D$791*$D$792/100,2)</f>
        <v>0</v>
      </c>
      <c r="E2019" s="11">
        <f>ROUND(АТС!$D523*$E$791*$E$792/100,2)</f>
        <v>0</v>
      </c>
      <c r="F2019" s="11">
        <f>ROUND(АТС!$D523*$F$791*$F$792/100,2)</f>
        <v>0</v>
      </c>
      <c r="G2019" s="11">
        <f>ROUND(АТС!$D523*$G$791*$G$792/100,2)</f>
        <v>0</v>
      </c>
    </row>
    <row r="2020" spans="1:7" x14ac:dyDescent="0.25">
      <c r="A2020" s="251"/>
      <c r="B2020" s="124">
        <f t="shared" si="31"/>
        <v>42572.125</v>
      </c>
      <c r="C2020" s="125">
        <v>3</v>
      </c>
      <c r="D2020" s="11">
        <f>ROUND(АТС!D524*$D$791*$D$792/100,2)</f>
        <v>0</v>
      </c>
      <c r="E2020" s="11">
        <f>ROUND(АТС!$D524*$E$791*$E$792/100,2)</f>
        <v>0</v>
      </c>
      <c r="F2020" s="11">
        <f>ROUND(АТС!$D524*$F$791*$F$792/100,2)</f>
        <v>0</v>
      </c>
      <c r="G2020" s="11">
        <f>ROUND(АТС!$D524*$G$791*$G$792/100,2)</f>
        <v>0</v>
      </c>
    </row>
    <row r="2021" spans="1:7" x14ac:dyDescent="0.25">
      <c r="A2021" s="251"/>
      <c r="B2021" s="122">
        <f t="shared" si="31"/>
        <v>42572.166669999999</v>
      </c>
      <c r="C2021" s="125">
        <v>4</v>
      </c>
      <c r="D2021" s="11">
        <f>ROUND(АТС!D525*$D$791*$D$792/100,2)</f>
        <v>0</v>
      </c>
      <c r="E2021" s="11">
        <f>ROUND(АТС!$D525*$E$791*$E$792/100,2)</f>
        <v>0</v>
      </c>
      <c r="F2021" s="11">
        <f>ROUND(АТС!$D525*$F$791*$F$792/100,2)</f>
        <v>0</v>
      </c>
      <c r="G2021" s="11">
        <f>ROUND(АТС!$D525*$G$791*$G$792/100,2)</f>
        <v>0</v>
      </c>
    </row>
    <row r="2022" spans="1:7" x14ac:dyDescent="0.25">
      <c r="A2022" s="251"/>
      <c r="B2022" s="124">
        <f t="shared" si="31"/>
        <v>42572.208330000001</v>
      </c>
      <c r="C2022" s="125">
        <v>5</v>
      </c>
      <c r="D2022" s="11">
        <f>ROUND(АТС!D526*$D$791*$D$792/100,2)</f>
        <v>0</v>
      </c>
      <c r="E2022" s="11">
        <f>ROUND(АТС!$D526*$E$791*$E$792/100,2)</f>
        <v>0</v>
      </c>
      <c r="F2022" s="11">
        <f>ROUND(АТС!$D526*$F$791*$F$792/100,2)</f>
        <v>0</v>
      </c>
      <c r="G2022" s="11">
        <f>ROUND(АТС!$D526*$G$791*$G$792/100,2)</f>
        <v>0</v>
      </c>
    </row>
    <row r="2023" spans="1:7" x14ac:dyDescent="0.25">
      <c r="A2023" s="251"/>
      <c r="B2023" s="122">
        <f t="shared" si="31"/>
        <v>42572.25</v>
      </c>
      <c r="C2023" s="125">
        <v>6</v>
      </c>
      <c r="D2023" s="11">
        <f>ROUND(АТС!D527*$D$791*$D$792/100,2)</f>
        <v>0</v>
      </c>
      <c r="E2023" s="11">
        <f>ROUND(АТС!$D527*$E$791*$E$792/100,2)</f>
        <v>0</v>
      </c>
      <c r="F2023" s="11">
        <f>ROUND(АТС!$D527*$F$791*$F$792/100,2)</f>
        <v>0</v>
      </c>
      <c r="G2023" s="11">
        <f>ROUND(АТС!$D527*$G$791*$G$792/100,2)</f>
        <v>0</v>
      </c>
    </row>
    <row r="2024" spans="1:7" x14ac:dyDescent="0.25">
      <c r="A2024" s="251"/>
      <c r="B2024" s="124">
        <f t="shared" si="31"/>
        <v>42572.291669999999</v>
      </c>
      <c r="C2024" s="125">
        <v>7</v>
      </c>
      <c r="D2024" s="11">
        <f>ROUND(АТС!D528*$D$791*$D$792/100,2)</f>
        <v>11.84</v>
      </c>
      <c r="E2024" s="11">
        <f>ROUND(АТС!$D528*$E$791*$E$792/100,2)</f>
        <v>10.88</v>
      </c>
      <c r="F2024" s="11">
        <f>ROUND(АТС!$D528*$F$791*$F$792/100,2)</f>
        <v>7.41</v>
      </c>
      <c r="G2024" s="11">
        <f>ROUND(АТС!$D528*$G$791*$G$792/100,2)</f>
        <v>4.34</v>
      </c>
    </row>
    <row r="2025" spans="1:7" x14ac:dyDescent="0.25">
      <c r="A2025" s="251"/>
      <c r="B2025" s="122">
        <f t="shared" si="31"/>
        <v>42572.333330000001</v>
      </c>
      <c r="C2025" s="125">
        <v>8</v>
      </c>
      <c r="D2025" s="11">
        <f>ROUND(АТС!D529*$D$791*$D$792/100,2)</f>
        <v>0.61</v>
      </c>
      <c r="E2025" s="11">
        <f>ROUND(АТС!$D529*$E$791*$E$792/100,2)</f>
        <v>0.56000000000000005</v>
      </c>
      <c r="F2025" s="11">
        <f>ROUND(АТС!$D529*$F$791*$F$792/100,2)</f>
        <v>0.38</v>
      </c>
      <c r="G2025" s="11">
        <f>ROUND(АТС!$D529*$G$791*$G$792/100,2)</f>
        <v>0.22</v>
      </c>
    </row>
    <row r="2026" spans="1:7" x14ac:dyDescent="0.25">
      <c r="A2026" s="251"/>
      <c r="B2026" s="124">
        <f t="shared" si="31"/>
        <v>42572.375</v>
      </c>
      <c r="C2026" s="125">
        <v>9</v>
      </c>
      <c r="D2026" s="11">
        <f>ROUND(АТС!D530*$D$791*$D$792/100,2)</f>
        <v>0</v>
      </c>
      <c r="E2026" s="11">
        <f>ROUND(АТС!$D530*$E$791*$E$792/100,2)</f>
        <v>0</v>
      </c>
      <c r="F2026" s="11">
        <f>ROUND(АТС!$D530*$F$791*$F$792/100,2)</f>
        <v>0</v>
      </c>
      <c r="G2026" s="11">
        <f>ROUND(АТС!$D530*$G$791*$G$792/100,2)</f>
        <v>0</v>
      </c>
    </row>
    <row r="2027" spans="1:7" x14ac:dyDescent="0.25">
      <c r="A2027" s="251"/>
      <c r="B2027" s="122">
        <f t="shared" si="31"/>
        <v>42572.416669999999</v>
      </c>
      <c r="C2027" s="125">
        <v>10</v>
      </c>
      <c r="D2027" s="11">
        <f>ROUND(АТС!D531*$D$791*$D$792/100,2)</f>
        <v>0</v>
      </c>
      <c r="E2027" s="11">
        <f>ROUND(АТС!$D531*$E$791*$E$792/100,2)</f>
        <v>0</v>
      </c>
      <c r="F2027" s="11">
        <f>ROUND(АТС!$D531*$F$791*$F$792/100,2)</f>
        <v>0</v>
      </c>
      <c r="G2027" s="11">
        <f>ROUND(АТС!$D531*$G$791*$G$792/100,2)</f>
        <v>0</v>
      </c>
    </row>
    <row r="2028" spans="1:7" x14ac:dyDescent="0.25">
      <c r="A2028" s="251"/>
      <c r="B2028" s="124">
        <f t="shared" si="31"/>
        <v>42572.458330000001</v>
      </c>
      <c r="C2028" s="125">
        <v>11</v>
      </c>
      <c r="D2028" s="11">
        <f>ROUND(АТС!D532*$D$791*$D$792/100,2)</f>
        <v>0</v>
      </c>
      <c r="E2028" s="11">
        <f>ROUND(АТС!$D532*$E$791*$E$792/100,2)</f>
        <v>0</v>
      </c>
      <c r="F2028" s="11">
        <f>ROUND(АТС!$D532*$F$791*$F$792/100,2)</f>
        <v>0</v>
      </c>
      <c r="G2028" s="11">
        <f>ROUND(АТС!$D532*$G$791*$G$792/100,2)</f>
        <v>0</v>
      </c>
    </row>
    <row r="2029" spans="1:7" x14ac:dyDescent="0.25">
      <c r="A2029" s="251"/>
      <c r="B2029" s="122">
        <f t="shared" si="31"/>
        <v>42572.5</v>
      </c>
      <c r="C2029" s="125">
        <v>12</v>
      </c>
      <c r="D2029" s="11">
        <f>ROUND(АТС!D533*$D$791*$D$792/100,2)</f>
        <v>0</v>
      </c>
      <c r="E2029" s="11">
        <f>ROUND(АТС!$D533*$E$791*$E$792/100,2)</f>
        <v>0</v>
      </c>
      <c r="F2029" s="11">
        <f>ROUND(АТС!$D533*$F$791*$F$792/100,2)</f>
        <v>0</v>
      </c>
      <c r="G2029" s="11">
        <f>ROUND(АТС!$D533*$G$791*$G$792/100,2)</f>
        <v>0</v>
      </c>
    </row>
    <row r="2030" spans="1:7" x14ac:dyDescent="0.25">
      <c r="A2030" s="251"/>
      <c r="B2030" s="124">
        <f t="shared" si="31"/>
        <v>42572.541669999999</v>
      </c>
      <c r="C2030" s="125">
        <v>13</v>
      </c>
      <c r="D2030" s="11">
        <f>ROUND(АТС!D534*$D$791*$D$792/100,2)</f>
        <v>0</v>
      </c>
      <c r="E2030" s="11">
        <f>ROUND(АТС!$D534*$E$791*$E$792/100,2)</f>
        <v>0</v>
      </c>
      <c r="F2030" s="11">
        <f>ROUND(АТС!$D534*$F$791*$F$792/100,2)</f>
        <v>0</v>
      </c>
      <c r="G2030" s="11">
        <f>ROUND(АТС!$D534*$G$791*$G$792/100,2)</f>
        <v>0</v>
      </c>
    </row>
    <row r="2031" spans="1:7" x14ac:dyDescent="0.25">
      <c r="A2031" s="251"/>
      <c r="B2031" s="122">
        <f t="shared" si="31"/>
        <v>42572.583330000001</v>
      </c>
      <c r="C2031" s="125">
        <v>14</v>
      </c>
      <c r="D2031" s="11">
        <f>ROUND(АТС!D535*$D$791*$D$792/100,2)</f>
        <v>0</v>
      </c>
      <c r="E2031" s="11">
        <f>ROUND(АТС!$D535*$E$791*$E$792/100,2)</f>
        <v>0</v>
      </c>
      <c r="F2031" s="11">
        <f>ROUND(АТС!$D535*$F$791*$F$792/100,2)</f>
        <v>0</v>
      </c>
      <c r="G2031" s="11">
        <f>ROUND(АТС!$D535*$G$791*$G$792/100,2)</f>
        <v>0</v>
      </c>
    </row>
    <row r="2032" spans="1:7" x14ac:dyDescent="0.25">
      <c r="A2032" s="251"/>
      <c r="B2032" s="124">
        <f t="shared" si="31"/>
        <v>42572.625</v>
      </c>
      <c r="C2032" s="125">
        <v>15</v>
      </c>
      <c r="D2032" s="11">
        <f>ROUND(АТС!D536*$D$791*$D$792/100,2)</f>
        <v>0</v>
      </c>
      <c r="E2032" s="11">
        <f>ROUND(АТС!$D536*$E$791*$E$792/100,2)</f>
        <v>0</v>
      </c>
      <c r="F2032" s="11">
        <f>ROUND(АТС!$D536*$F$791*$F$792/100,2)</f>
        <v>0</v>
      </c>
      <c r="G2032" s="11">
        <f>ROUND(АТС!$D536*$G$791*$G$792/100,2)</f>
        <v>0</v>
      </c>
    </row>
    <row r="2033" spans="1:7" x14ac:dyDescent="0.25">
      <c r="A2033" s="251"/>
      <c r="B2033" s="122">
        <f t="shared" si="31"/>
        <v>42572.666669999999</v>
      </c>
      <c r="C2033" s="125">
        <v>16</v>
      </c>
      <c r="D2033" s="11">
        <f>ROUND(АТС!D537*$D$791*$D$792/100,2)</f>
        <v>0</v>
      </c>
      <c r="E2033" s="11">
        <f>ROUND(АТС!$D537*$E$791*$E$792/100,2)</f>
        <v>0</v>
      </c>
      <c r="F2033" s="11">
        <f>ROUND(АТС!$D537*$F$791*$F$792/100,2)</f>
        <v>0</v>
      </c>
      <c r="G2033" s="11">
        <f>ROUND(АТС!$D537*$G$791*$G$792/100,2)</f>
        <v>0</v>
      </c>
    </row>
    <row r="2034" spans="1:7" x14ac:dyDescent="0.25">
      <c r="A2034" s="251"/>
      <c r="B2034" s="124">
        <f t="shared" si="31"/>
        <v>42572.708330000001</v>
      </c>
      <c r="C2034" s="125">
        <v>17</v>
      </c>
      <c r="D2034" s="11">
        <f>ROUND(АТС!D538*$D$791*$D$792/100,2)</f>
        <v>0</v>
      </c>
      <c r="E2034" s="11">
        <f>ROUND(АТС!$D538*$E$791*$E$792/100,2)</f>
        <v>0</v>
      </c>
      <c r="F2034" s="11">
        <f>ROUND(АТС!$D538*$F$791*$F$792/100,2)</f>
        <v>0</v>
      </c>
      <c r="G2034" s="11">
        <f>ROUND(АТС!$D538*$G$791*$G$792/100,2)</f>
        <v>0</v>
      </c>
    </row>
    <row r="2035" spans="1:7" x14ac:dyDescent="0.25">
      <c r="A2035" s="251"/>
      <c r="B2035" s="122">
        <f t="shared" si="31"/>
        <v>42572.75</v>
      </c>
      <c r="C2035" s="125">
        <v>18</v>
      </c>
      <c r="D2035" s="11">
        <f>ROUND(АТС!D539*$D$791*$D$792/100,2)</f>
        <v>0</v>
      </c>
      <c r="E2035" s="11">
        <f>ROUND(АТС!$D539*$E$791*$E$792/100,2)</f>
        <v>0</v>
      </c>
      <c r="F2035" s="11">
        <f>ROUND(АТС!$D539*$F$791*$F$792/100,2)</f>
        <v>0</v>
      </c>
      <c r="G2035" s="11">
        <f>ROUND(АТС!$D539*$G$791*$G$792/100,2)</f>
        <v>0</v>
      </c>
    </row>
    <row r="2036" spans="1:7" x14ac:dyDescent="0.25">
      <c r="A2036" s="251"/>
      <c r="B2036" s="124">
        <f t="shared" si="31"/>
        <v>42572.791669999999</v>
      </c>
      <c r="C2036" s="125">
        <v>19</v>
      </c>
      <c r="D2036" s="11">
        <f>ROUND(АТС!D540*$D$791*$D$792/100,2)</f>
        <v>0</v>
      </c>
      <c r="E2036" s="11">
        <f>ROUND(АТС!$D540*$E$791*$E$792/100,2)</f>
        <v>0</v>
      </c>
      <c r="F2036" s="11">
        <f>ROUND(АТС!$D540*$F$791*$F$792/100,2)</f>
        <v>0</v>
      </c>
      <c r="G2036" s="11">
        <f>ROUND(АТС!$D540*$G$791*$G$792/100,2)</f>
        <v>0</v>
      </c>
    </row>
    <row r="2037" spans="1:7" x14ac:dyDescent="0.25">
      <c r="A2037" s="251"/>
      <c r="B2037" s="122">
        <f t="shared" si="31"/>
        <v>42572.833330000001</v>
      </c>
      <c r="C2037" s="125">
        <v>20</v>
      </c>
      <c r="D2037" s="11">
        <f>ROUND(АТС!D541*$D$791*$D$792/100,2)</f>
        <v>0</v>
      </c>
      <c r="E2037" s="11">
        <f>ROUND(АТС!$D541*$E$791*$E$792/100,2)</f>
        <v>0</v>
      </c>
      <c r="F2037" s="11">
        <f>ROUND(АТС!$D541*$F$791*$F$792/100,2)</f>
        <v>0</v>
      </c>
      <c r="G2037" s="11">
        <f>ROUND(АТС!$D541*$G$791*$G$792/100,2)</f>
        <v>0</v>
      </c>
    </row>
    <row r="2038" spans="1:7" x14ac:dyDescent="0.25">
      <c r="A2038" s="251"/>
      <c r="B2038" s="124">
        <f t="shared" si="31"/>
        <v>42572.875</v>
      </c>
      <c r="C2038" s="125">
        <v>21</v>
      </c>
      <c r="D2038" s="11">
        <f>ROUND(АТС!D542*$D$791*$D$792/100,2)</f>
        <v>0</v>
      </c>
      <c r="E2038" s="11">
        <f>ROUND(АТС!$D542*$E$791*$E$792/100,2)</f>
        <v>0</v>
      </c>
      <c r="F2038" s="11">
        <f>ROUND(АТС!$D542*$F$791*$F$792/100,2)</f>
        <v>0</v>
      </c>
      <c r="G2038" s="11">
        <f>ROUND(АТС!$D542*$G$791*$G$792/100,2)</f>
        <v>0</v>
      </c>
    </row>
    <row r="2039" spans="1:7" x14ac:dyDescent="0.25">
      <c r="A2039" s="251"/>
      <c r="B2039" s="122">
        <f t="shared" si="31"/>
        <v>42572.916669999999</v>
      </c>
      <c r="C2039" s="125">
        <v>22</v>
      </c>
      <c r="D2039" s="11">
        <f>ROUND(АТС!D543*$D$791*$D$792/100,2)</f>
        <v>0</v>
      </c>
      <c r="E2039" s="11">
        <f>ROUND(АТС!$D543*$E$791*$E$792/100,2)</f>
        <v>0</v>
      </c>
      <c r="F2039" s="11">
        <f>ROUND(АТС!$D543*$F$791*$F$792/100,2)</f>
        <v>0</v>
      </c>
      <c r="G2039" s="11">
        <f>ROUND(АТС!$D543*$G$791*$G$792/100,2)</f>
        <v>0</v>
      </c>
    </row>
    <row r="2040" spans="1:7" x14ac:dyDescent="0.25">
      <c r="A2040" s="251"/>
      <c r="B2040" s="124">
        <f t="shared" si="31"/>
        <v>42572.958330000001</v>
      </c>
      <c r="C2040" s="125">
        <v>23</v>
      </c>
      <c r="D2040" s="11">
        <f>ROUND(АТС!D544*$D$791*$D$792/100,2)</f>
        <v>0</v>
      </c>
      <c r="E2040" s="11">
        <f>ROUND(АТС!$D544*$E$791*$E$792/100,2)</f>
        <v>0</v>
      </c>
      <c r="F2040" s="11">
        <f>ROUND(АТС!$D544*$F$791*$F$792/100,2)</f>
        <v>0</v>
      </c>
      <c r="G2040" s="11">
        <f>ROUND(АТС!$D544*$G$791*$G$792/100,2)</f>
        <v>0</v>
      </c>
    </row>
    <row r="2041" spans="1:7" x14ac:dyDescent="0.25">
      <c r="A2041" s="251"/>
      <c r="B2041" s="122">
        <f t="shared" si="31"/>
        <v>42573</v>
      </c>
      <c r="C2041" s="125">
        <v>0</v>
      </c>
      <c r="D2041" s="11">
        <f>ROUND(АТС!D545*$D$791*$D$792/100,2)</f>
        <v>0</v>
      </c>
      <c r="E2041" s="11">
        <f>ROUND(АТС!$D545*$E$791*$E$792/100,2)</f>
        <v>0</v>
      </c>
      <c r="F2041" s="11">
        <f>ROUND(АТС!$D545*$F$791*$F$792/100,2)</f>
        <v>0</v>
      </c>
      <c r="G2041" s="11">
        <f>ROUND(АТС!$D545*$G$791*$G$792/100,2)</f>
        <v>0</v>
      </c>
    </row>
    <row r="2042" spans="1:7" x14ac:dyDescent="0.25">
      <c r="A2042" s="251"/>
      <c r="B2042" s="124">
        <f t="shared" si="31"/>
        <v>42573.041669999999</v>
      </c>
      <c r="C2042" s="125">
        <v>1</v>
      </c>
      <c r="D2042" s="11">
        <f>ROUND(АТС!D546*$D$791*$D$792/100,2)</f>
        <v>0.02</v>
      </c>
      <c r="E2042" s="11">
        <f>ROUND(АТС!$D546*$E$791*$E$792/100,2)</f>
        <v>0.02</v>
      </c>
      <c r="F2042" s="11">
        <f>ROUND(АТС!$D546*$F$791*$F$792/100,2)</f>
        <v>0.01</v>
      </c>
      <c r="G2042" s="11">
        <f>ROUND(АТС!$D546*$G$791*$G$792/100,2)</f>
        <v>0.01</v>
      </c>
    </row>
    <row r="2043" spans="1:7" x14ac:dyDescent="0.25">
      <c r="A2043" s="251"/>
      <c r="B2043" s="122">
        <f t="shared" si="31"/>
        <v>42573.083330000001</v>
      </c>
      <c r="C2043" s="125">
        <v>2</v>
      </c>
      <c r="D2043" s="11">
        <f>ROUND(АТС!D547*$D$791*$D$792/100,2)</f>
        <v>3.02</v>
      </c>
      <c r="E2043" s="11">
        <f>ROUND(АТС!$D547*$E$791*$E$792/100,2)</f>
        <v>2.77</v>
      </c>
      <c r="F2043" s="11">
        <f>ROUND(АТС!$D547*$F$791*$F$792/100,2)</f>
        <v>1.89</v>
      </c>
      <c r="G2043" s="11">
        <f>ROUND(АТС!$D547*$G$791*$G$792/100,2)</f>
        <v>1.1000000000000001</v>
      </c>
    </row>
    <row r="2044" spans="1:7" x14ac:dyDescent="0.25">
      <c r="A2044" s="251"/>
      <c r="B2044" s="124">
        <f t="shared" si="31"/>
        <v>42573.125</v>
      </c>
      <c r="C2044" s="125">
        <v>3</v>
      </c>
      <c r="D2044" s="11">
        <f>ROUND(АТС!D548*$D$791*$D$792/100,2)</f>
        <v>5.03</v>
      </c>
      <c r="E2044" s="11">
        <f>ROUND(АТС!$D548*$E$791*$E$792/100,2)</f>
        <v>4.62</v>
      </c>
      <c r="F2044" s="11">
        <f>ROUND(АТС!$D548*$F$791*$F$792/100,2)</f>
        <v>3.15</v>
      </c>
      <c r="G2044" s="11">
        <f>ROUND(АТС!$D548*$G$791*$G$792/100,2)</f>
        <v>1.84</v>
      </c>
    </row>
    <row r="2045" spans="1:7" x14ac:dyDescent="0.25">
      <c r="A2045" s="251"/>
      <c r="B2045" s="122">
        <f t="shared" si="31"/>
        <v>42573.166669999999</v>
      </c>
      <c r="C2045" s="125">
        <v>4</v>
      </c>
      <c r="D2045" s="11">
        <f>ROUND(АТС!D549*$D$791*$D$792/100,2)</f>
        <v>0</v>
      </c>
      <c r="E2045" s="11">
        <f>ROUND(АТС!$D549*$E$791*$E$792/100,2)</f>
        <v>0</v>
      </c>
      <c r="F2045" s="11">
        <f>ROUND(АТС!$D549*$F$791*$F$792/100,2)</f>
        <v>0</v>
      </c>
      <c r="G2045" s="11">
        <f>ROUND(АТС!$D549*$G$791*$G$792/100,2)</f>
        <v>0</v>
      </c>
    </row>
    <row r="2046" spans="1:7" x14ac:dyDescent="0.25">
      <c r="A2046" s="251"/>
      <c r="B2046" s="124">
        <f t="shared" si="31"/>
        <v>42573.208330000001</v>
      </c>
      <c r="C2046" s="125">
        <v>5</v>
      </c>
      <c r="D2046" s="11">
        <f>ROUND(АТС!D550*$D$791*$D$792/100,2)</f>
        <v>0</v>
      </c>
      <c r="E2046" s="11">
        <f>ROUND(АТС!$D550*$E$791*$E$792/100,2)</f>
        <v>0</v>
      </c>
      <c r="F2046" s="11">
        <f>ROUND(АТС!$D550*$F$791*$F$792/100,2)</f>
        <v>0</v>
      </c>
      <c r="G2046" s="11">
        <f>ROUND(АТС!$D550*$G$791*$G$792/100,2)</f>
        <v>0</v>
      </c>
    </row>
    <row r="2047" spans="1:7" x14ac:dyDescent="0.25">
      <c r="A2047" s="251"/>
      <c r="B2047" s="122">
        <f t="shared" si="31"/>
        <v>42573.25</v>
      </c>
      <c r="C2047" s="125">
        <v>6</v>
      </c>
      <c r="D2047" s="11">
        <f>ROUND(АТС!D551*$D$791*$D$792/100,2)</f>
        <v>0</v>
      </c>
      <c r="E2047" s="11">
        <f>ROUND(АТС!$D551*$E$791*$E$792/100,2)</f>
        <v>0</v>
      </c>
      <c r="F2047" s="11">
        <f>ROUND(АТС!$D551*$F$791*$F$792/100,2)</f>
        <v>0</v>
      </c>
      <c r="G2047" s="11">
        <f>ROUND(АТС!$D551*$G$791*$G$792/100,2)</f>
        <v>0</v>
      </c>
    </row>
    <row r="2048" spans="1:7" x14ac:dyDescent="0.25">
      <c r="A2048" s="251"/>
      <c r="B2048" s="124">
        <f t="shared" si="31"/>
        <v>42573.291669999999</v>
      </c>
      <c r="C2048" s="125">
        <v>7</v>
      </c>
      <c r="D2048" s="11">
        <f>ROUND(АТС!D552*$D$791*$D$792/100,2)</f>
        <v>5.98</v>
      </c>
      <c r="E2048" s="11">
        <f>ROUND(АТС!$D552*$E$791*$E$792/100,2)</f>
        <v>5.5</v>
      </c>
      <c r="F2048" s="11">
        <f>ROUND(АТС!$D552*$F$791*$F$792/100,2)</f>
        <v>3.74</v>
      </c>
      <c r="G2048" s="11">
        <f>ROUND(АТС!$D552*$G$791*$G$792/100,2)</f>
        <v>2.19</v>
      </c>
    </row>
    <row r="2049" spans="1:7" x14ac:dyDescent="0.25">
      <c r="A2049" s="251"/>
      <c r="B2049" s="122">
        <f t="shared" si="31"/>
        <v>42573.333330000001</v>
      </c>
      <c r="C2049" s="125">
        <v>8</v>
      </c>
      <c r="D2049" s="11">
        <f>ROUND(АТС!D553*$D$791*$D$792/100,2)</f>
        <v>0</v>
      </c>
      <c r="E2049" s="11">
        <f>ROUND(АТС!$D553*$E$791*$E$792/100,2)</f>
        <v>0</v>
      </c>
      <c r="F2049" s="11">
        <f>ROUND(АТС!$D553*$F$791*$F$792/100,2)</f>
        <v>0</v>
      </c>
      <c r="G2049" s="11">
        <f>ROUND(АТС!$D553*$G$791*$G$792/100,2)</f>
        <v>0</v>
      </c>
    </row>
    <row r="2050" spans="1:7" x14ac:dyDescent="0.25">
      <c r="A2050" s="251"/>
      <c r="B2050" s="124">
        <f t="shared" si="31"/>
        <v>42573.375</v>
      </c>
      <c r="C2050" s="125">
        <v>9</v>
      </c>
      <c r="D2050" s="11">
        <f>ROUND(АТС!D554*$D$791*$D$792/100,2)</f>
        <v>0</v>
      </c>
      <c r="E2050" s="11">
        <f>ROUND(АТС!$D554*$E$791*$E$792/100,2)</f>
        <v>0</v>
      </c>
      <c r="F2050" s="11">
        <f>ROUND(АТС!$D554*$F$791*$F$792/100,2)</f>
        <v>0</v>
      </c>
      <c r="G2050" s="11">
        <f>ROUND(АТС!$D554*$G$791*$G$792/100,2)</f>
        <v>0</v>
      </c>
    </row>
    <row r="2051" spans="1:7" x14ac:dyDescent="0.25">
      <c r="A2051" s="251"/>
      <c r="B2051" s="122">
        <f t="shared" si="31"/>
        <v>42573.416669999999</v>
      </c>
      <c r="C2051" s="125">
        <v>10</v>
      </c>
      <c r="D2051" s="11">
        <f>ROUND(АТС!D555*$D$791*$D$792/100,2)</f>
        <v>0</v>
      </c>
      <c r="E2051" s="11">
        <f>ROUND(АТС!$D555*$E$791*$E$792/100,2)</f>
        <v>0</v>
      </c>
      <c r="F2051" s="11">
        <f>ROUND(АТС!$D555*$F$791*$F$792/100,2)</f>
        <v>0</v>
      </c>
      <c r="G2051" s="11">
        <f>ROUND(АТС!$D555*$G$791*$G$792/100,2)</f>
        <v>0</v>
      </c>
    </row>
    <row r="2052" spans="1:7" x14ac:dyDescent="0.25">
      <c r="A2052" s="251"/>
      <c r="B2052" s="124">
        <f t="shared" si="31"/>
        <v>42573.458330000001</v>
      </c>
      <c r="C2052" s="125">
        <v>11</v>
      </c>
      <c r="D2052" s="11">
        <f>ROUND(АТС!D556*$D$791*$D$792/100,2)</f>
        <v>0</v>
      </c>
      <c r="E2052" s="11">
        <f>ROUND(АТС!$D556*$E$791*$E$792/100,2)</f>
        <v>0</v>
      </c>
      <c r="F2052" s="11">
        <f>ROUND(АТС!$D556*$F$791*$F$792/100,2)</f>
        <v>0</v>
      </c>
      <c r="G2052" s="11">
        <f>ROUND(АТС!$D556*$G$791*$G$792/100,2)</f>
        <v>0</v>
      </c>
    </row>
    <row r="2053" spans="1:7" x14ac:dyDescent="0.25">
      <c r="A2053" s="251"/>
      <c r="B2053" s="122">
        <f t="shared" si="31"/>
        <v>42573.5</v>
      </c>
      <c r="C2053" s="125">
        <v>12</v>
      </c>
      <c r="D2053" s="11">
        <f>ROUND(АТС!D557*$D$791*$D$792/100,2)</f>
        <v>0</v>
      </c>
      <c r="E2053" s="11">
        <f>ROUND(АТС!$D557*$E$791*$E$792/100,2)</f>
        <v>0</v>
      </c>
      <c r="F2053" s="11">
        <f>ROUND(АТС!$D557*$F$791*$F$792/100,2)</f>
        <v>0</v>
      </c>
      <c r="G2053" s="11">
        <f>ROUND(АТС!$D557*$G$791*$G$792/100,2)</f>
        <v>0</v>
      </c>
    </row>
    <row r="2054" spans="1:7" x14ac:dyDescent="0.25">
      <c r="A2054" s="251"/>
      <c r="B2054" s="124">
        <f t="shared" si="31"/>
        <v>42573.541669999999</v>
      </c>
      <c r="C2054" s="125">
        <v>13</v>
      </c>
      <c r="D2054" s="11">
        <f>ROUND(АТС!D558*$D$791*$D$792/100,2)</f>
        <v>0</v>
      </c>
      <c r="E2054" s="11">
        <f>ROUND(АТС!$D558*$E$791*$E$792/100,2)</f>
        <v>0</v>
      </c>
      <c r="F2054" s="11">
        <f>ROUND(АТС!$D558*$F$791*$F$792/100,2)</f>
        <v>0</v>
      </c>
      <c r="G2054" s="11">
        <f>ROUND(АТС!$D558*$G$791*$G$792/100,2)</f>
        <v>0</v>
      </c>
    </row>
    <row r="2055" spans="1:7" x14ac:dyDescent="0.25">
      <c r="A2055" s="251"/>
      <c r="B2055" s="122">
        <f t="shared" si="31"/>
        <v>42573.583330000001</v>
      </c>
      <c r="C2055" s="125">
        <v>14</v>
      </c>
      <c r="D2055" s="11">
        <f>ROUND(АТС!D559*$D$791*$D$792/100,2)</f>
        <v>0</v>
      </c>
      <c r="E2055" s="11">
        <f>ROUND(АТС!$D559*$E$791*$E$792/100,2)</f>
        <v>0</v>
      </c>
      <c r="F2055" s="11">
        <f>ROUND(АТС!$D559*$F$791*$F$792/100,2)</f>
        <v>0</v>
      </c>
      <c r="G2055" s="11">
        <f>ROUND(АТС!$D559*$G$791*$G$792/100,2)</f>
        <v>0</v>
      </c>
    </row>
    <row r="2056" spans="1:7" x14ac:dyDescent="0.25">
      <c r="A2056" s="251"/>
      <c r="B2056" s="124">
        <f t="shared" si="31"/>
        <v>42573.625</v>
      </c>
      <c r="C2056" s="125">
        <v>15</v>
      </c>
      <c r="D2056" s="11">
        <f>ROUND(АТС!D560*$D$791*$D$792/100,2)</f>
        <v>0</v>
      </c>
      <c r="E2056" s="11">
        <f>ROUND(АТС!$D560*$E$791*$E$792/100,2)</f>
        <v>0</v>
      </c>
      <c r="F2056" s="11">
        <f>ROUND(АТС!$D560*$F$791*$F$792/100,2)</f>
        <v>0</v>
      </c>
      <c r="G2056" s="11">
        <f>ROUND(АТС!$D560*$G$791*$G$792/100,2)</f>
        <v>0</v>
      </c>
    </row>
    <row r="2057" spans="1:7" x14ac:dyDescent="0.25">
      <c r="A2057" s="251"/>
      <c r="B2057" s="122">
        <f t="shared" si="31"/>
        <v>42573.666669999999</v>
      </c>
      <c r="C2057" s="125">
        <v>16</v>
      </c>
      <c r="D2057" s="11">
        <f>ROUND(АТС!D561*$D$791*$D$792/100,2)</f>
        <v>0</v>
      </c>
      <c r="E2057" s="11">
        <f>ROUND(АТС!$D561*$E$791*$E$792/100,2)</f>
        <v>0</v>
      </c>
      <c r="F2057" s="11">
        <f>ROUND(АТС!$D561*$F$791*$F$792/100,2)</f>
        <v>0</v>
      </c>
      <c r="G2057" s="11">
        <f>ROUND(АТС!$D561*$G$791*$G$792/100,2)</f>
        <v>0</v>
      </c>
    </row>
    <row r="2058" spans="1:7" x14ac:dyDescent="0.25">
      <c r="A2058" s="251"/>
      <c r="B2058" s="124">
        <f t="shared" si="31"/>
        <v>42573.708330000001</v>
      </c>
      <c r="C2058" s="125">
        <v>17</v>
      </c>
      <c r="D2058" s="11">
        <f>ROUND(АТС!D562*$D$791*$D$792/100,2)</f>
        <v>0</v>
      </c>
      <c r="E2058" s="11">
        <f>ROUND(АТС!$D562*$E$791*$E$792/100,2)</f>
        <v>0</v>
      </c>
      <c r="F2058" s="11">
        <f>ROUND(АТС!$D562*$F$791*$F$792/100,2)</f>
        <v>0</v>
      </c>
      <c r="G2058" s="11">
        <f>ROUND(АТС!$D562*$G$791*$G$792/100,2)</f>
        <v>0</v>
      </c>
    </row>
    <row r="2059" spans="1:7" x14ac:dyDescent="0.25">
      <c r="A2059" s="251"/>
      <c r="B2059" s="122">
        <f t="shared" si="31"/>
        <v>42573.75</v>
      </c>
      <c r="C2059" s="125">
        <v>18</v>
      </c>
      <c r="D2059" s="11">
        <f>ROUND(АТС!D563*$D$791*$D$792/100,2)</f>
        <v>0</v>
      </c>
      <c r="E2059" s="11">
        <f>ROUND(АТС!$D563*$E$791*$E$792/100,2)</f>
        <v>0</v>
      </c>
      <c r="F2059" s="11">
        <f>ROUND(АТС!$D563*$F$791*$F$792/100,2)</f>
        <v>0</v>
      </c>
      <c r="G2059" s="11">
        <f>ROUND(АТС!$D563*$G$791*$G$792/100,2)</f>
        <v>0</v>
      </c>
    </row>
    <row r="2060" spans="1:7" x14ac:dyDescent="0.25">
      <c r="A2060" s="251"/>
      <c r="B2060" s="124">
        <f t="shared" si="31"/>
        <v>42573.791669999999</v>
      </c>
      <c r="C2060" s="125">
        <v>19</v>
      </c>
      <c r="D2060" s="11">
        <f>ROUND(АТС!D564*$D$791*$D$792/100,2)</f>
        <v>0</v>
      </c>
      <c r="E2060" s="11">
        <f>ROUND(АТС!$D564*$E$791*$E$792/100,2)</f>
        <v>0</v>
      </c>
      <c r="F2060" s="11">
        <f>ROUND(АТС!$D564*$F$791*$F$792/100,2)</f>
        <v>0</v>
      </c>
      <c r="G2060" s="11">
        <f>ROUND(АТС!$D564*$G$791*$G$792/100,2)</f>
        <v>0</v>
      </c>
    </row>
    <row r="2061" spans="1:7" x14ac:dyDescent="0.25">
      <c r="A2061" s="251"/>
      <c r="B2061" s="122">
        <f t="shared" si="31"/>
        <v>42573.833330000001</v>
      </c>
      <c r="C2061" s="125">
        <v>20</v>
      </c>
      <c r="D2061" s="11">
        <f>ROUND(АТС!D565*$D$791*$D$792/100,2)</f>
        <v>0</v>
      </c>
      <c r="E2061" s="11">
        <f>ROUND(АТС!$D565*$E$791*$E$792/100,2)</f>
        <v>0</v>
      </c>
      <c r="F2061" s="11">
        <f>ROUND(АТС!$D565*$F$791*$F$792/100,2)</f>
        <v>0</v>
      </c>
      <c r="G2061" s="11">
        <f>ROUND(АТС!$D565*$G$791*$G$792/100,2)</f>
        <v>0</v>
      </c>
    </row>
    <row r="2062" spans="1:7" x14ac:dyDescent="0.25">
      <c r="A2062" s="251"/>
      <c r="B2062" s="124">
        <f t="shared" si="31"/>
        <v>42573.875</v>
      </c>
      <c r="C2062" s="125">
        <v>21</v>
      </c>
      <c r="D2062" s="11">
        <f>ROUND(АТС!D566*$D$791*$D$792/100,2)</f>
        <v>0</v>
      </c>
      <c r="E2062" s="11">
        <f>ROUND(АТС!$D566*$E$791*$E$792/100,2)</f>
        <v>0</v>
      </c>
      <c r="F2062" s="11">
        <f>ROUND(АТС!$D566*$F$791*$F$792/100,2)</f>
        <v>0</v>
      </c>
      <c r="G2062" s="11">
        <f>ROUND(АТС!$D566*$G$791*$G$792/100,2)</f>
        <v>0</v>
      </c>
    </row>
    <row r="2063" spans="1:7" x14ac:dyDescent="0.25">
      <c r="A2063" s="251"/>
      <c r="B2063" s="122">
        <f t="shared" si="31"/>
        <v>42573.916669999999</v>
      </c>
      <c r="C2063" s="125">
        <v>22</v>
      </c>
      <c r="D2063" s="11">
        <f>ROUND(АТС!D567*$D$791*$D$792/100,2)</f>
        <v>0</v>
      </c>
      <c r="E2063" s="11">
        <f>ROUND(АТС!$D567*$E$791*$E$792/100,2)</f>
        <v>0</v>
      </c>
      <c r="F2063" s="11">
        <f>ROUND(АТС!$D567*$F$791*$F$792/100,2)</f>
        <v>0</v>
      </c>
      <c r="G2063" s="11">
        <f>ROUND(АТС!$D567*$G$791*$G$792/100,2)</f>
        <v>0</v>
      </c>
    </row>
    <row r="2064" spans="1:7" x14ac:dyDescent="0.25">
      <c r="A2064" s="251"/>
      <c r="B2064" s="124">
        <f t="shared" si="31"/>
        <v>42573.958330000001</v>
      </c>
      <c r="C2064" s="125">
        <v>23</v>
      </c>
      <c r="D2064" s="11">
        <f>ROUND(АТС!D568*$D$791*$D$792/100,2)</f>
        <v>0</v>
      </c>
      <c r="E2064" s="11">
        <f>ROUND(АТС!$D568*$E$791*$E$792/100,2)</f>
        <v>0</v>
      </c>
      <c r="F2064" s="11">
        <f>ROUND(АТС!$D568*$F$791*$F$792/100,2)</f>
        <v>0</v>
      </c>
      <c r="G2064" s="11">
        <f>ROUND(АТС!$D568*$G$791*$G$792/100,2)</f>
        <v>0</v>
      </c>
    </row>
    <row r="2065" spans="1:7" x14ac:dyDescent="0.25">
      <c r="A2065" s="251"/>
      <c r="B2065" s="122">
        <f t="shared" si="31"/>
        <v>42574</v>
      </c>
      <c r="C2065" s="125">
        <v>0</v>
      </c>
      <c r="D2065" s="11">
        <f>ROUND(АТС!D569*$D$791*$D$792/100,2)</f>
        <v>0</v>
      </c>
      <c r="E2065" s="11">
        <f>ROUND(АТС!$D569*$E$791*$E$792/100,2)</f>
        <v>0</v>
      </c>
      <c r="F2065" s="11">
        <f>ROUND(АТС!$D569*$F$791*$F$792/100,2)</f>
        <v>0</v>
      </c>
      <c r="G2065" s="11">
        <f>ROUND(АТС!$D569*$G$791*$G$792/100,2)</f>
        <v>0</v>
      </c>
    </row>
    <row r="2066" spans="1:7" x14ac:dyDescent="0.25">
      <c r="A2066" s="251"/>
      <c r="B2066" s="124">
        <f t="shared" si="31"/>
        <v>42574.041669999999</v>
      </c>
      <c r="C2066" s="125">
        <v>1</v>
      </c>
      <c r="D2066" s="11">
        <f>ROUND(АТС!D570*$D$791*$D$792/100,2)</f>
        <v>0</v>
      </c>
      <c r="E2066" s="11">
        <f>ROUND(АТС!$D570*$E$791*$E$792/100,2)</f>
        <v>0</v>
      </c>
      <c r="F2066" s="11">
        <f>ROUND(АТС!$D570*$F$791*$F$792/100,2)</f>
        <v>0</v>
      </c>
      <c r="G2066" s="11">
        <f>ROUND(АТС!$D570*$G$791*$G$792/100,2)</f>
        <v>0</v>
      </c>
    </row>
    <row r="2067" spans="1:7" x14ac:dyDescent="0.25">
      <c r="A2067" s="251"/>
      <c r="B2067" s="122">
        <f t="shared" si="31"/>
        <v>42574.083330000001</v>
      </c>
      <c r="C2067" s="125">
        <v>2</v>
      </c>
      <c r="D2067" s="11">
        <f>ROUND(АТС!D571*$D$791*$D$792/100,2)</f>
        <v>0</v>
      </c>
      <c r="E2067" s="11">
        <f>ROUND(АТС!$D571*$E$791*$E$792/100,2)</f>
        <v>0</v>
      </c>
      <c r="F2067" s="11">
        <f>ROUND(АТС!$D571*$F$791*$F$792/100,2)</f>
        <v>0</v>
      </c>
      <c r="G2067" s="11">
        <f>ROUND(АТС!$D571*$G$791*$G$792/100,2)</f>
        <v>0</v>
      </c>
    </row>
    <row r="2068" spans="1:7" x14ac:dyDescent="0.25">
      <c r="A2068" s="251"/>
      <c r="B2068" s="124">
        <f t="shared" si="31"/>
        <v>42574.125</v>
      </c>
      <c r="C2068" s="125">
        <v>3</v>
      </c>
      <c r="D2068" s="11">
        <f>ROUND(АТС!D572*$D$791*$D$792/100,2)</f>
        <v>1.33</v>
      </c>
      <c r="E2068" s="11">
        <f>ROUND(АТС!$D572*$E$791*$E$792/100,2)</f>
        <v>1.22</v>
      </c>
      <c r="F2068" s="11">
        <f>ROUND(АТС!$D572*$F$791*$F$792/100,2)</f>
        <v>0.83</v>
      </c>
      <c r="G2068" s="11">
        <f>ROUND(АТС!$D572*$G$791*$G$792/100,2)</f>
        <v>0.49</v>
      </c>
    </row>
    <row r="2069" spans="1:7" x14ac:dyDescent="0.25">
      <c r="A2069" s="251"/>
      <c r="B2069" s="122">
        <f t="shared" si="31"/>
        <v>42574.166669999999</v>
      </c>
      <c r="C2069" s="125">
        <v>4</v>
      </c>
      <c r="D2069" s="11">
        <f>ROUND(АТС!D573*$D$791*$D$792/100,2)</f>
        <v>6.03</v>
      </c>
      <c r="E2069" s="11">
        <f>ROUND(АТС!$D573*$E$791*$E$792/100,2)</f>
        <v>5.54</v>
      </c>
      <c r="F2069" s="11">
        <f>ROUND(АТС!$D573*$F$791*$F$792/100,2)</f>
        <v>3.77</v>
      </c>
      <c r="G2069" s="11">
        <f>ROUND(АТС!$D573*$G$791*$G$792/100,2)</f>
        <v>2.21</v>
      </c>
    </row>
    <row r="2070" spans="1:7" x14ac:dyDescent="0.25">
      <c r="A2070" s="251"/>
      <c r="B2070" s="124">
        <f t="shared" si="31"/>
        <v>42574.208330000001</v>
      </c>
      <c r="C2070" s="125">
        <v>5</v>
      </c>
      <c r="D2070" s="11">
        <f>ROUND(АТС!D574*$D$791*$D$792/100,2)</f>
        <v>4.08</v>
      </c>
      <c r="E2070" s="11">
        <f>ROUND(АТС!$D574*$E$791*$E$792/100,2)</f>
        <v>3.75</v>
      </c>
      <c r="F2070" s="11">
        <f>ROUND(АТС!$D574*$F$791*$F$792/100,2)</f>
        <v>2.5499999999999998</v>
      </c>
      <c r="G2070" s="11">
        <f>ROUND(АТС!$D574*$G$791*$G$792/100,2)</f>
        <v>1.49</v>
      </c>
    </row>
    <row r="2071" spans="1:7" x14ac:dyDescent="0.25">
      <c r="A2071" s="251"/>
      <c r="B2071" s="122">
        <f t="shared" si="31"/>
        <v>42574.25</v>
      </c>
      <c r="C2071" s="125">
        <v>6</v>
      </c>
      <c r="D2071" s="11">
        <f>ROUND(АТС!D575*$D$791*$D$792/100,2)</f>
        <v>5.64</v>
      </c>
      <c r="E2071" s="11">
        <f>ROUND(АТС!$D575*$E$791*$E$792/100,2)</f>
        <v>5.19</v>
      </c>
      <c r="F2071" s="11">
        <f>ROUND(АТС!$D575*$F$791*$F$792/100,2)</f>
        <v>3.53</v>
      </c>
      <c r="G2071" s="11">
        <f>ROUND(АТС!$D575*$G$791*$G$792/100,2)</f>
        <v>2.0699999999999998</v>
      </c>
    </row>
    <row r="2072" spans="1:7" x14ac:dyDescent="0.25">
      <c r="A2072" s="251"/>
      <c r="B2072" s="124">
        <f t="shared" si="31"/>
        <v>42574.291669999999</v>
      </c>
      <c r="C2072" s="125">
        <v>7</v>
      </c>
      <c r="D2072" s="11">
        <f>ROUND(АТС!D576*$D$791*$D$792/100,2)</f>
        <v>4.33</v>
      </c>
      <c r="E2072" s="11">
        <f>ROUND(АТС!$D576*$E$791*$E$792/100,2)</f>
        <v>3.98</v>
      </c>
      <c r="F2072" s="11">
        <f>ROUND(АТС!$D576*$F$791*$F$792/100,2)</f>
        <v>2.71</v>
      </c>
      <c r="G2072" s="11">
        <f>ROUND(АТС!$D576*$G$791*$G$792/100,2)</f>
        <v>1.58</v>
      </c>
    </row>
    <row r="2073" spans="1:7" x14ac:dyDescent="0.25">
      <c r="A2073" s="251"/>
      <c r="B2073" s="122">
        <f t="shared" si="31"/>
        <v>42574.333330000001</v>
      </c>
      <c r="C2073" s="125">
        <v>8</v>
      </c>
      <c r="D2073" s="11">
        <f>ROUND(АТС!D577*$D$791*$D$792/100,2)</f>
        <v>1.5</v>
      </c>
      <c r="E2073" s="11">
        <f>ROUND(АТС!$D577*$E$791*$E$792/100,2)</f>
        <v>1.38</v>
      </c>
      <c r="F2073" s="11">
        <f>ROUND(АТС!$D577*$F$791*$F$792/100,2)</f>
        <v>0.94</v>
      </c>
      <c r="G2073" s="11">
        <f>ROUND(АТС!$D577*$G$791*$G$792/100,2)</f>
        <v>0.55000000000000004</v>
      </c>
    </row>
    <row r="2074" spans="1:7" x14ac:dyDescent="0.25">
      <c r="A2074" s="251"/>
      <c r="B2074" s="124">
        <f t="shared" ref="B2074:B2137" si="32">B2050+1</f>
        <v>42574.375</v>
      </c>
      <c r="C2074" s="125">
        <v>9</v>
      </c>
      <c r="D2074" s="11">
        <f>ROUND(АТС!D578*$D$791*$D$792/100,2)</f>
        <v>0</v>
      </c>
      <c r="E2074" s="11">
        <f>ROUND(АТС!$D578*$E$791*$E$792/100,2)</f>
        <v>0</v>
      </c>
      <c r="F2074" s="11">
        <f>ROUND(АТС!$D578*$F$791*$F$792/100,2)</f>
        <v>0</v>
      </c>
      <c r="G2074" s="11">
        <f>ROUND(АТС!$D578*$G$791*$G$792/100,2)</f>
        <v>0</v>
      </c>
    </row>
    <row r="2075" spans="1:7" x14ac:dyDescent="0.25">
      <c r="A2075" s="251"/>
      <c r="B2075" s="122">
        <f t="shared" si="32"/>
        <v>42574.416669999999</v>
      </c>
      <c r="C2075" s="125">
        <v>10</v>
      </c>
      <c r="D2075" s="11">
        <f>ROUND(АТС!D579*$D$791*$D$792/100,2)</f>
        <v>0</v>
      </c>
      <c r="E2075" s="11">
        <f>ROUND(АТС!$D579*$E$791*$E$792/100,2)</f>
        <v>0</v>
      </c>
      <c r="F2075" s="11">
        <f>ROUND(АТС!$D579*$F$791*$F$792/100,2)</f>
        <v>0</v>
      </c>
      <c r="G2075" s="11">
        <f>ROUND(АТС!$D579*$G$791*$G$792/100,2)</f>
        <v>0</v>
      </c>
    </row>
    <row r="2076" spans="1:7" x14ac:dyDescent="0.25">
      <c r="A2076" s="251"/>
      <c r="B2076" s="124">
        <f t="shared" si="32"/>
        <v>42574.458330000001</v>
      </c>
      <c r="C2076" s="125">
        <v>11</v>
      </c>
      <c r="D2076" s="11">
        <f>ROUND(АТС!D580*$D$791*$D$792/100,2)</f>
        <v>0</v>
      </c>
      <c r="E2076" s="11">
        <f>ROUND(АТС!$D580*$E$791*$E$792/100,2)</f>
        <v>0</v>
      </c>
      <c r="F2076" s="11">
        <f>ROUND(АТС!$D580*$F$791*$F$792/100,2)</f>
        <v>0</v>
      </c>
      <c r="G2076" s="11">
        <f>ROUND(АТС!$D580*$G$791*$G$792/100,2)</f>
        <v>0</v>
      </c>
    </row>
    <row r="2077" spans="1:7" x14ac:dyDescent="0.25">
      <c r="A2077" s="251"/>
      <c r="B2077" s="122">
        <f t="shared" si="32"/>
        <v>42574.5</v>
      </c>
      <c r="C2077" s="125">
        <v>12</v>
      </c>
      <c r="D2077" s="11">
        <f>ROUND(АТС!D581*$D$791*$D$792/100,2)</f>
        <v>0</v>
      </c>
      <c r="E2077" s="11">
        <f>ROUND(АТС!$D581*$E$791*$E$792/100,2)</f>
        <v>0</v>
      </c>
      <c r="F2077" s="11">
        <f>ROUND(АТС!$D581*$F$791*$F$792/100,2)</f>
        <v>0</v>
      </c>
      <c r="G2077" s="11">
        <f>ROUND(АТС!$D581*$G$791*$G$792/100,2)</f>
        <v>0</v>
      </c>
    </row>
    <row r="2078" spans="1:7" x14ac:dyDescent="0.25">
      <c r="A2078" s="251"/>
      <c r="B2078" s="124">
        <f t="shared" si="32"/>
        <v>42574.541669999999</v>
      </c>
      <c r="C2078" s="125">
        <v>13</v>
      </c>
      <c r="D2078" s="11">
        <f>ROUND(АТС!D582*$D$791*$D$792/100,2)</f>
        <v>0</v>
      </c>
      <c r="E2078" s="11">
        <f>ROUND(АТС!$D582*$E$791*$E$792/100,2)</f>
        <v>0</v>
      </c>
      <c r="F2078" s="11">
        <f>ROUND(АТС!$D582*$F$791*$F$792/100,2)</f>
        <v>0</v>
      </c>
      <c r="G2078" s="11">
        <f>ROUND(АТС!$D582*$G$791*$G$792/100,2)</f>
        <v>0</v>
      </c>
    </row>
    <row r="2079" spans="1:7" x14ac:dyDescent="0.25">
      <c r="A2079" s="251"/>
      <c r="B2079" s="122">
        <f t="shared" si="32"/>
        <v>42574.583330000001</v>
      </c>
      <c r="C2079" s="125">
        <v>14</v>
      </c>
      <c r="D2079" s="11">
        <f>ROUND(АТС!D583*$D$791*$D$792/100,2)</f>
        <v>0</v>
      </c>
      <c r="E2079" s="11">
        <f>ROUND(АТС!$D583*$E$791*$E$792/100,2)</f>
        <v>0</v>
      </c>
      <c r="F2079" s="11">
        <f>ROUND(АТС!$D583*$F$791*$F$792/100,2)</f>
        <v>0</v>
      </c>
      <c r="G2079" s="11">
        <f>ROUND(АТС!$D583*$G$791*$G$792/100,2)</f>
        <v>0</v>
      </c>
    </row>
    <row r="2080" spans="1:7" x14ac:dyDescent="0.25">
      <c r="A2080" s="251"/>
      <c r="B2080" s="124">
        <f t="shared" si="32"/>
        <v>42574.625</v>
      </c>
      <c r="C2080" s="125">
        <v>15</v>
      </c>
      <c r="D2080" s="11">
        <f>ROUND(АТС!D584*$D$791*$D$792/100,2)</f>
        <v>0</v>
      </c>
      <c r="E2080" s="11">
        <f>ROUND(АТС!$D584*$E$791*$E$792/100,2)</f>
        <v>0</v>
      </c>
      <c r="F2080" s="11">
        <f>ROUND(АТС!$D584*$F$791*$F$792/100,2)</f>
        <v>0</v>
      </c>
      <c r="G2080" s="11">
        <f>ROUND(АТС!$D584*$G$791*$G$792/100,2)</f>
        <v>0</v>
      </c>
    </row>
    <row r="2081" spans="1:7" x14ac:dyDescent="0.25">
      <c r="A2081" s="251"/>
      <c r="B2081" s="122">
        <f t="shared" si="32"/>
        <v>42574.666669999999</v>
      </c>
      <c r="C2081" s="125">
        <v>16</v>
      </c>
      <c r="D2081" s="11">
        <f>ROUND(АТС!D585*$D$791*$D$792/100,2)</f>
        <v>0</v>
      </c>
      <c r="E2081" s="11">
        <f>ROUND(АТС!$D585*$E$791*$E$792/100,2)</f>
        <v>0</v>
      </c>
      <c r="F2081" s="11">
        <f>ROUND(АТС!$D585*$F$791*$F$792/100,2)</f>
        <v>0</v>
      </c>
      <c r="G2081" s="11">
        <f>ROUND(АТС!$D585*$G$791*$G$792/100,2)</f>
        <v>0</v>
      </c>
    </row>
    <row r="2082" spans="1:7" x14ac:dyDescent="0.25">
      <c r="A2082" s="251"/>
      <c r="B2082" s="124">
        <f t="shared" si="32"/>
        <v>42574.708330000001</v>
      </c>
      <c r="C2082" s="125">
        <v>17</v>
      </c>
      <c r="D2082" s="11">
        <f>ROUND(АТС!D586*$D$791*$D$792/100,2)</f>
        <v>0</v>
      </c>
      <c r="E2082" s="11">
        <f>ROUND(АТС!$D586*$E$791*$E$792/100,2)</f>
        <v>0</v>
      </c>
      <c r="F2082" s="11">
        <f>ROUND(АТС!$D586*$F$791*$F$792/100,2)</f>
        <v>0</v>
      </c>
      <c r="G2082" s="11">
        <f>ROUND(АТС!$D586*$G$791*$G$792/100,2)</f>
        <v>0</v>
      </c>
    </row>
    <row r="2083" spans="1:7" x14ac:dyDescent="0.25">
      <c r="A2083" s="251"/>
      <c r="B2083" s="122">
        <f t="shared" si="32"/>
        <v>42574.75</v>
      </c>
      <c r="C2083" s="125">
        <v>18</v>
      </c>
      <c r="D2083" s="11">
        <f>ROUND(АТС!D587*$D$791*$D$792/100,2)</f>
        <v>0</v>
      </c>
      <c r="E2083" s="11">
        <f>ROUND(АТС!$D587*$E$791*$E$792/100,2)</f>
        <v>0</v>
      </c>
      <c r="F2083" s="11">
        <f>ROUND(АТС!$D587*$F$791*$F$792/100,2)</f>
        <v>0</v>
      </c>
      <c r="G2083" s="11">
        <f>ROUND(АТС!$D587*$G$791*$G$792/100,2)</f>
        <v>0</v>
      </c>
    </row>
    <row r="2084" spans="1:7" x14ac:dyDescent="0.25">
      <c r="A2084" s="251"/>
      <c r="B2084" s="124">
        <f t="shared" si="32"/>
        <v>42574.791669999999</v>
      </c>
      <c r="C2084" s="125">
        <v>19</v>
      </c>
      <c r="D2084" s="11">
        <f>ROUND(АТС!D588*$D$791*$D$792/100,2)</f>
        <v>0</v>
      </c>
      <c r="E2084" s="11">
        <f>ROUND(АТС!$D588*$E$791*$E$792/100,2)</f>
        <v>0</v>
      </c>
      <c r="F2084" s="11">
        <f>ROUND(АТС!$D588*$F$791*$F$792/100,2)</f>
        <v>0</v>
      </c>
      <c r="G2084" s="11">
        <f>ROUND(АТС!$D588*$G$791*$G$792/100,2)</f>
        <v>0</v>
      </c>
    </row>
    <row r="2085" spans="1:7" x14ac:dyDescent="0.25">
      <c r="A2085" s="251"/>
      <c r="B2085" s="122">
        <f t="shared" si="32"/>
        <v>42574.833330000001</v>
      </c>
      <c r="C2085" s="125">
        <v>20</v>
      </c>
      <c r="D2085" s="11">
        <f>ROUND(АТС!D589*$D$791*$D$792/100,2)</f>
        <v>0</v>
      </c>
      <c r="E2085" s="11">
        <f>ROUND(АТС!$D589*$E$791*$E$792/100,2)</f>
        <v>0</v>
      </c>
      <c r="F2085" s="11">
        <f>ROUND(АТС!$D589*$F$791*$F$792/100,2)</f>
        <v>0</v>
      </c>
      <c r="G2085" s="11">
        <f>ROUND(АТС!$D589*$G$791*$G$792/100,2)</f>
        <v>0</v>
      </c>
    </row>
    <row r="2086" spans="1:7" x14ac:dyDescent="0.25">
      <c r="A2086" s="251"/>
      <c r="B2086" s="124">
        <f t="shared" si="32"/>
        <v>42574.875</v>
      </c>
      <c r="C2086" s="125">
        <v>21</v>
      </c>
      <c r="D2086" s="11">
        <f>ROUND(АТС!D590*$D$791*$D$792/100,2)</f>
        <v>0</v>
      </c>
      <c r="E2086" s="11">
        <f>ROUND(АТС!$D590*$E$791*$E$792/100,2)</f>
        <v>0</v>
      </c>
      <c r="F2086" s="11">
        <f>ROUND(АТС!$D590*$F$791*$F$792/100,2)</f>
        <v>0</v>
      </c>
      <c r="G2086" s="11">
        <f>ROUND(АТС!$D590*$G$791*$G$792/100,2)</f>
        <v>0</v>
      </c>
    </row>
    <row r="2087" spans="1:7" x14ac:dyDescent="0.25">
      <c r="A2087" s="251"/>
      <c r="B2087" s="122">
        <f t="shared" si="32"/>
        <v>42574.916669999999</v>
      </c>
      <c r="C2087" s="125">
        <v>22</v>
      </c>
      <c r="D2087" s="11">
        <f>ROUND(АТС!D591*$D$791*$D$792/100,2)</f>
        <v>0</v>
      </c>
      <c r="E2087" s="11">
        <f>ROUND(АТС!$D591*$E$791*$E$792/100,2)</f>
        <v>0</v>
      </c>
      <c r="F2087" s="11">
        <f>ROUND(АТС!$D591*$F$791*$F$792/100,2)</f>
        <v>0</v>
      </c>
      <c r="G2087" s="11">
        <f>ROUND(АТС!$D591*$G$791*$G$792/100,2)</f>
        <v>0</v>
      </c>
    </row>
    <row r="2088" spans="1:7" x14ac:dyDescent="0.25">
      <c r="A2088" s="251"/>
      <c r="B2088" s="124">
        <f t="shared" si="32"/>
        <v>42574.958330000001</v>
      </c>
      <c r="C2088" s="125">
        <v>23</v>
      </c>
      <c r="D2088" s="11">
        <f>ROUND(АТС!D592*$D$791*$D$792/100,2)</f>
        <v>0</v>
      </c>
      <c r="E2088" s="11">
        <f>ROUND(АТС!$D592*$E$791*$E$792/100,2)</f>
        <v>0</v>
      </c>
      <c r="F2088" s="11">
        <f>ROUND(АТС!$D592*$F$791*$F$792/100,2)</f>
        <v>0</v>
      </c>
      <c r="G2088" s="11">
        <f>ROUND(АТС!$D592*$G$791*$G$792/100,2)</f>
        <v>0</v>
      </c>
    </row>
    <row r="2089" spans="1:7" x14ac:dyDescent="0.25">
      <c r="A2089" s="251"/>
      <c r="B2089" s="122">
        <f t="shared" si="32"/>
        <v>42575</v>
      </c>
      <c r="C2089" s="125">
        <v>0</v>
      </c>
      <c r="D2089" s="11">
        <f>ROUND(АТС!D593*$D$791*$D$792/100,2)</f>
        <v>0</v>
      </c>
      <c r="E2089" s="11">
        <f>ROUND(АТС!$D593*$E$791*$E$792/100,2)</f>
        <v>0</v>
      </c>
      <c r="F2089" s="11">
        <f>ROUND(АТС!$D593*$F$791*$F$792/100,2)</f>
        <v>0</v>
      </c>
      <c r="G2089" s="11">
        <f>ROUND(АТС!$D593*$G$791*$G$792/100,2)</f>
        <v>0</v>
      </c>
    </row>
    <row r="2090" spans="1:7" x14ac:dyDescent="0.25">
      <c r="A2090" s="251"/>
      <c r="B2090" s="124">
        <f t="shared" si="32"/>
        <v>42575.041669999999</v>
      </c>
      <c r="C2090" s="125">
        <v>1</v>
      </c>
      <c r="D2090" s="11">
        <f>ROUND(АТС!D594*$D$791*$D$792/100,2)</f>
        <v>0</v>
      </c>
      <c r="E2090" s="11">
        <f>ROUND(АТС!$D594*$E$791*$E$792/100,2)</f>
        <v>0</v>
      </c>
      <c r="F2090" s="11">
        <f>ROUND(АТС!$D594*$F$791*$F$792/100,2)</f>
        <v>0</v>
      </c>
      <c r="G2090" s="11">
        <f>ROUND(АТС!$D594*$G$791*$G$792/100,2)</f>
        <v>0</v>
      </c>
    </row>
    <row r="2091" spans="1:7" x14ac:dyDescent="0.25">
      <c r="A2091" s="251"/>
      <c r="B2091" s="122">
        <f t="shared" si="32"/>
        <v>42575.083330000001</v>
      </c>
      <c r="C2091" s="125">
        <v>2</v>
      </c>
      <c r="D2091" s="11">
        <f>ROUND(АТС!D595*$D$791*$D$792/100,2)</f>
        <v>0</v>
      </c>
      <c r="E2091" s="11">
        <f>ROUND(АТС!$D595*$E$791*$E$792/100,2)</f>
        <v>0</v>
      </c>
      <c r="F2091" s="11">
        <f>ROUND(АТС!$D595*$F$791*$F$792/100,2)</f>
        <v>0</v>
      </c>
      <c r="G2091" s="11">
        <f>ROUND(АТС!$D595*$G$791*$G$792/100,2)</f>
        <v>0</v>
      </c>
    </row>
    <row r="2092" spans="1:7" x14ac:dyDescent="0.25">
      <c r="A2092" s="251"/>
      <c r="B2092" s="124">
        <f t="shared" si="32"/>
        <v>42575.125</v>
      </c>
      <c r="C2092" s="125">
        <v>3</v>
      </c>
      <c r="D2092" s="11">
        <f>ROUND(АТС!D596*$D$791*$D$792/100,2)</f>
        <v>0</v>
      </c>
      <c r="E2092" s="11">
        <f>ROUND(АТС!$D596*$E$791*$E$792/100,2)</f>
        <v>0</v>
      </c>
      <c r="F2092" s="11">
        <f>ROUND(АТС!$D596*$F$791*$F$792/100,2)</f>
        <v>0</v>
      </c>
      <c r="G2092" s="11">
        <f>ROUND(АТС!$D596*$G$791*$G$792/100,2)</f>
        <v>0</v>
      </c>
    </row>
    <row r="2093" spans="1:7" x14ac:dyDescent="0.25">
      <c r="A2093" s="251"/>
      <c r="B2093" s="122">
        <f t="shared" si="32"/>
        <v>42575.166669999999</v>
      </c>
      <c r="C2093" s="125">
        <v>4</v>
      </c>
      <c r="D2093" s="11">
        <f>ROUND(АТС!D597*$D$791*$D$792/100,2)</f>
        <v>0</v>
      </c>
      <c r="E2093" s="11">
        <f>ROUND(АТС!$D597*$E$791*$E$792/100,2)</f>
        <v>0</v>
      </c>
      <c r="F2093" s="11">
        <f>ROUND(АТС!$D597*$F$791*$F$792/100,2)</f>
        <v>0</v>
      </c>
      <c r="G2093" s="11">
        <f>ROUND(АТС!$D597*$G$791*$G$792/100,2)</f>
        <v>0</v>
      </c>
    </row>
    <row r="2094" spans="1:7" x14ac:dyDescent="0.25">
      <c r="A2094" s="251"/>
      <c r="B2094" s="124">
        <f t="shared" si="32"/>
        <v>42575.208330000001</v>
      </c>
      <c r="C2094" s="125">
        <v>5</v>
      </c>
      <c r="D2094" s="11">
        <f>ROUND(АТС!D598*$D$791*$D$792/100,2)</f>
        <v>0</v>
      </c>
      <c r="E2094" s="11">
        <f>ROUND(АТС!$D598*$E$791*$E$792/100,2)</f>
        <v>0</v>
      </c>
      <c r="F2094" s="11">
        <f>ROUND(АТС!$D598*$F$791*$F$792/100,2)</f>
        <v>0</v>
      </c>
      <c r="G2094" s="11">
        <f>ROUND(АТС!$D598*$G$791*$G$792/100,2)</f>
        <v>0</v>
      </c>
    </row>
    <row r="2095" spans="1:7" x14ac:dyDescent="0.25">
      <c r="A2095" s="251"/>
      <c r="B2095" s="122">
        <f t="shared" si="32"/>
        <v>42575.25</v>
      </c>
      <c r="C2095" s="125">
        <v>6</v>
      </c>
      <c r="D2095" s="11">
        <f>ROUND(АТС!D599*$D$791*$D$792/100,2)</f>
        <v>0.12</v>
      </c>
      <c r="E2095" s="11">
        <f>ROUND(АТС!$D599*$E$791*$E$792/100,2)</f>
        <v>0.11</v>
      </c>
      <c r="F2095" s="11">
        <f>ROUND(АТС!$D599*$F$791*$F$792/100,2)</f>
        <v>7.0000000000000007E-2</v>
      </c>
      <c r="G2095" s="11">
        <f>ROUND(АТС!$D599*$G$791*$G$792/100,2)</f>
        <v>0.04</v>
      </c>
    </row>
    <row r="2096" spans="1:7" x14ac:dyDescent="0.25">
      <c r="A2096" s="251"/>
      <c r="B2096" s="124">
        <f t="shared" si="32"/>
        <v>42575.291669999999</v>
      </c>
      <c r="C2096" s="125">
        <v>7</v>
      </c>
      <c r="D2096" s="11">
        <f>ROUND(АТС!D600*$D$791*$D$792/100,2)</f>
        <v>11.45</v>
      </c>
      <c r="E2096" s="11">
        <f>ROUND(АТС!$D600*$E$791*$E$792/100,2)</f>
        <v>10.52</v>
      </c>
      <c r="F2096" s="11">
        <f>ROUND(АТС!$D600*$F$791*$F$792/100,2)</f>
        <v>7.16</v>
      </c>
      <c r="G2096" s="11">
        <f>ROUND(АТС!$D600*$G$791*$G$792/100,2)</f>
        <v>4.1900000000000004</v>
      </c>
    </row>
    <row r="2097" spans="1:7" x14ac:dyDescent="0.25">
      <c r="A2097" s="251"/>
      <c r="B2097" s="122">
        <f t="shared" si="32"/>
        <v>42575.333330000001</v>
      </c>
      <c r="C2097" s="125">
        <v>8</v>
      </c>
      <c r="D2097" s="11">
        <f>ROUND(АТС!D601*$D$791*$D$792/100,2)</f>
        <v>4.17</v>
      </c>
      <c r="E2097" s="11">
        <f>ROUND(АТС!$D601*$E$791*$E$792/100,2)</f>
        <v>3.84</v>
      </c>
      <c r="F2097" s="11">
        <f>ROUND(АТС!$D601*$F$791*$F$792/100,2)</f>
        <v>2.61</v>
      </c>
      <c r="G2097" s="11">
        <f>ROUND(АТС!$D601*$G$791*$G$792/100,2)</f>
        <v>1.53</v>
      </c>
    </row>
    <row r="2098" spans="1:7" x14ac:dyDescent="0.25">
      <c r="A2098" s="251"/>
      <c r="B2098" s="124">
        <f t="shared" si="32"/>
        <v>42575.375</v>
      </c>
      <c r="C2098" s="125">
        <v>9</v>
      </c>
      <c r="D2098" s="11">
        <f>ROUND(АТС!D602*$D$791*$D$792/100,2)</f>
        <v>0</v>
      </c>
      <c r="E2098" s="11">
        <f>ROUND(АТС!$D602*$E$791*$E$792/100,2)</f>
        <v>0</v>
      </c>
      <c r="F2098" s="11">
        <f>ROUND(АТС!$D602*$F$791*$F$792/100,2)</f>
        <v>0</v>
      </c>
      <c r="G2098" s="11">
        <f>ROUND(АТС!$D602*$G$791*$G$792/100,2)</f>
        <v>0</v>
      </c>
    </row>
    <row r="2099" spans="1:7" x14ac:dyDescent="0.25">
      <c r="A2099" s="251"/>
      <c r="B2099" s="122">
        <f t="shared" si="32"/>
        <v>42575.416669999999</v>
      </c>
      <c r="C2099" s="125">
        <v>10</v>
      </c>
      <c r="D2099" s="11">
        <f>ROUND(АТС!D603*$D$791*$D$792/100,2)</f>
        <v>0</v>
      </c>
      <c r="E2099" s="11">
        <f>ROUND(АТС!$D603*$E$791*$E$792/100,2)</f>
        <v>0</v>
      </c>
      <c r="F2099" s="11">
        <f>ROUND(АТС!$D603*$F$791*$F$792/100,2)</f>
        <v>0</v>
      </c>
      <c r="G2099" s="11">
        <f>ROUND(АТС!$D603*$G$791*$G$792/100,2)</f>
        <v>0</v>
      </c>
    </row>
    <row r="2100" spans="1:7" x14ac:dyDescent="0.25">
      <c r="A2100" s="251"/>
      <c r="B2100" s="124">
        <f t="shared" si="32"/>
        <v>42575.458330000001</v>
      </c>
      <c r="C2100" s="125">
        <v>11</v>
      </c>
      <c r="D2100" s="11">
        <f>ROUND(АТС!D604*$D$791*$D$792/100,2)</f>
        <v>0</v>
      </c>
      <c r="E2100" s="11">
        <f>ROUND(АТС!$D604*$E$791*$E$792/100,2)</f>
        <v>0</v>
      </c>
      <c r="F2100" s="11">
        <f>ROUND(АТС!$D604*$F$791*$F$792/100,2)</f>
        <v>0</v>
      </c>
      <c r="G2100" s="11">
        <f>ROUND(АТС!$D604*$G$791*$G$792/100,2)</f>
        <v>0</v>
      </c>
    </row>
    <row r="2101" spans="1:7" x14ac:dyDescent="0.25">
      <c r="A2101" s="251"/>
      <c r="B2101" s="122">
        <f t="shared" si="32"/>
        <v>42575.5</v>
      </c>
      <c r="C2101" s="125">
        <v>12</v>
      </c>
      <c r="D2101" s="11">
        <f>ROUND(АТС!D605*$D$791*$D$792/100,2)</f>
        <v>0</v>
      </c>
      <c r="E2101" s="11">
        <f>ROUND(АТС!$D605*$E$791*$E$792/100,2)</f>
        <v>0</v>
      </c>
      <c r="F2101" s="11">
        <f>ROUND(АТС!$D605*$F$791*$F$792/100,2)</f>
        <v>0</v>
      </c>
      <c r="G2101" s="11">
        <f>ROUND(АТС!$D605*$G$791*$G$792/100,2)</f>
        <v>0</v>
      </c>
    </row>
    <row r="2102" spans="1:7" x14ac:dyDescent="0.25">
      <c r="A2102" s="251"/>
      <c r="B2102" s="124">
        <f t="shared" si="32"/>
        <v>42575.541669999999</v>
      </c>
      <c r="C2102" s="125">
        <v>13</v>
      </c>
      <c r="D2102" s="11">
        <f>ROUND(АТС!D606*$D$791*$D$792/100,2)</f>
        <v>0</v>
      </c>
      <c r="E2102" s="11">
        <f>ROUND(АТС!$D606*$E$791*$E$792/100,2)</f>
        <v>0</v>
      </c>
      <c r="F2102" s="11">
        <f>ROUND(АТС!$D606*$F$791*$F$792/100,2)</f>
        <v>0</v>
      </c>
      <c r="G2102" s="11">
        <f>ROUND(АТС!$D606*$G$791*$G$792/100,2)</f>
        <v>0</v>
      </c>
    </row>
    <row r="2103" spans="1:7" x14ac:dyDescent="0.25">
      <c r="A2103" s="251"/>
      <c r="B2103" s="122">
        <f t="shared" si="32"/>
        <v>42575.583330000001</v>
      </c>
      <c r="C2103" s="125">
        <v>14</v>
      </c>
      <c r="D2103" s="11">
        <f>ROUND(АТС!D607*$D$791*$D$792/100,2)</f>
        <v>0</v>
      </c>
      <c r="E2103" s="11">
        <f>ROUND(АТС!$D607*$E$791*$E$792/100,2)</f>
        <v>0</v>
      </c>
      <c r="F2103" s="11">
        <f>ROUND(АТС!$D607*$F$791*$F$792/100,2)</f>
        <v>0</v>
      </c>
      <c r="G2103" s="11">
        <f>ROUND(АТС!$D607*$G$791*$G$792/100,2)</f>
        <v>0</v>
      </c>
    </row>
    <row r="2104" spans="1:7" x14ac:dyDescent="0.25">
      <c r="A2104" s="251"/>
      <c r="B2104" s="124">
        <f t="shared" si="32"/>
        <v>42575.625</v>
      </c>
      <c r="C2104" s="125">
        <v>15</v>
      </c>
      <c r="D2104" s="11">
        <f>ROUND(АТС!D608*$D$791*$D$792/100,2)</f>
        <v>0</v>
      </c>
      <c r="E2104" s="11">
        <f>ROUND(АТС!$D608*$E$791*$E$792/100,2)</f>
        <v>0</v>
      </c>
      <c r="F2104" s="11">
        <f>ROUND(АТС!$D608*$F$791*$F$792/100,2)</f>
        <v>0</v>
      </c>
      <c r="G2104" s="11">
        <f>ROUND(АТС!$D608*$G$791*$G$792/100,2)</f>
        <v>0</v>
      </c>
    </row>
    <row r="2105" spans="1:7" x14ac:dyDescent="0.25">
      <c r="A2105" s="251"/>
      <c r="B2105" s="122">
        <f t="shared" si="32"/>
        <v>42575.666669999999</v>
      </c>
      <c r="C2105" s="125">
        <v>16</v>
      </c>
      <c r="D2105" s="11">
        <f>ROUND(АТС!D609*$D$791*$D$792/100,2)</f>
        <v>0</v>
      </c>
      <c r="E2105" s="11">
        <f>ROUND(АТС!$D609*$E$791*$E$792/100,2)</f>
        <v>0</v>
      </c>
      <c r="F2105" s="11">
        <f>ROUND(АТС!$D609*$F$791*$F$792/100,2)</f>
        <v>0</v>
      </c>
      <c r="G2105" s="11">
        <f>ROUND(АТС!$D609*$G$791*$G$792/100,2)</f>
        <v>0</v>
      </c>
    </row>
    <row r="2106" spans="1:7" x14ac:dyDescent="0.25">
      <c r="A2106" s="251"/>
      <c r="B2106" s="124">
        <f t="shared" si="32"/>
        <v>42575.708330000001</v>
      </c>
      <c r="C2106" s="125">
        <v>17</v>
      </c>
      <c r="D2106" s="11">
        <f>ROUND(АТС!D610*$D$791*$D$792/100,2)</f>
        <v>0</v>
      </c>
      <c r="E2106" s="11">
        <f>ROUND(АТС!$D610*$E$791*$E$792/100,2)</f>
        <v>0</v>
      </c>
      <c r="F2106" s="11">
        <f>ROUND(АТС!$D610*$F$791*$F$792/100,2)</f>
        <v>0</v>
      </c>
      <c r="G2106" s="11">
        <f>ROUND(АТС!$D610*$G$791*$G$792/100,2)</f>
        <v>0</v>
      </c>
    </row>
    <row r="2107" spans="1:7" x14ac:dyDescent="0.25">
      <c r="A2107" s="251"/>
      <c r="B2107" s="122">
        <f t="shared" si="32"/>
        <v>42575.75</v>
      </c>
      <c r="C2107" s="125">
        <v>18</v>
      </c>
      <c r="D2107" s="11">
        <f>ROUND(АТС!D611*$D$791*$D$792/100,2)</f>
        <v>0</v>
      </c>
      <c r="E2107" s="11">
        <f>ROUND(АТС!$D611*$E$791*$E$792/100,2)</f>
        <v>0</v>
      </c>
      <c r="F2107" s="11">
        <f>ROUND(АТС!$D611*$F$791*$F$792/100,2)</f>
        <v>0</v>
      </c>
      <c r="G2107" s="11">
        <f>ROUND(АТС!$D611*$G$791*$G$792/100,2)</f>
        <v>0</v>
      </c>
    </row>
    <row r="2108" spans="1:7" x14ac:dyDescent="0.25">
      <c r="A2108" s="251"/>
      <c r="B2108" s="124">
        <f t="shared" si="32"/>
        <v>42575.791669999999</v>
      </c>
      <c r="C2108" s="125">
        <v>19</v>
      </c>
      <c r="D2108" s="11">
        <f>ROUND(АТС!D612*$D$791*$D$792/100,2)</f>
        <v>0</v>
      </c>
      <c r="E2108" s="11">
        <f>ROUND(АТС!$D612*$E$791*$E$792/100,2)</f>
        <v>0</v>
      </c>
      <c r="F2108" s="11">
        <f>ROUND(АТС!$D612*$F$791*$F$792/100,2)</f>
        <v>0</v>
      </c>
      <c r="G2108" s="11">
        <f>ROUND(АТС!$D612*$G$791*$G$792/100,2)</f>
        <v>0</v>
      </c>
    </row>
    <row r="2109" spans="1:7" x14ac:dyDescent="0.25">
      <c r="A2109" s="251"/>
      <c r="B2109" s="122">
        <f t="shared" si="32"/>
        <v>42575.833330000001</v>
      </c>
      <c r="C2109" s="125">
        <v>20</v>
      </c>
      <c r="D2109" s="11">
        <f>ROUND(АТС!D613*$D$791*$D$792/100,2)</f>
        <v>0</v>
      </c>
      <c r="E2109" s="11">
        <f>ROUND(АТС!$D613*$E$791*$E$792/100,2)</f>
        <v>0</v>
      </c>
      <c r="F2109" s="11">
        <f>ROUND(АТС!$D613*$F$791*$F$792/100,2)</f>
        <v>0</v>
      </c>
      <c r="G2109" s="11">
        <f>ROUND(АТС!$D613*$G$791*$G$792/100,2)</f>
        <v>0</v>
      </c>
    </row>
    <row r="2110" spans="1:7" x14ac:dyDescent="0.25">
      <c r="A2110" s="251"/>
      <c r="B2110" s="124">
        <f t="shared" si="32"/>
        <v>42575.875</v>
      </c>
      <c r="C2110" s="125">
        <v>21</v>
      </c>
      <c r="D2110" s="11">
        <f>ROUND(АТС!D614*$D$791*$D$792/100,2)</f>
        <v>0</v>
      </c>
      <c r="E2110" s="11">
        <f>ROUND(АТС!$D614*$E$791*$E$792/100,2)</f>
        <v>0</v>
      </c>
      <c r="F2110" s="11">
        <f>ROUND(АТС!$D614*$F$791*$F$792/100,2)</f>
        <v>0</v>
      </c>
      <c r="G2110" s="11">
        <f>ROUND(АТС!$D614*$G$791*$G$792/100,2)</f>
        <v>0</v>
      </c>
    </row>
    <row r="2111" spans="1:7" x14ac:dyDescent="0.25">
      <c r="A2111" s="251"/>
      <c r="B2111" s="122">
        <f t="shared" si="32"/>
        <v>42575.916669999999</v>
      </c>
      <c r="C2111" s="125">
        <v>22</v>
      </c>
      <c r="D2111" s="11">
        <f>ROUND(АТС!D615*$D$791*$D$792/100,2)</f>
        <v>0</v>
      </c>
      <c r="E2111" s="11">
        <f>ROUND(АТС!$D615*$E$791*$E$792/100,2)</f>
        <v>0</v>
      </c>
      <c r="F2111" s="11">
        <f>ROUND(АТС!$D615*$F$791*$F$792/100,2)</f>
        <v>0</v>
      </c>
      <c r="G2111" s="11">
        <f>ROUND(АТС!$D615*$G$791*$G$792/100,2)</f>
        <v>0</v>
      </c>
    </row>
    <row r="2112" spans="1:7" x14ac:dyDescent="0.25">
      <c r="A2112" s="251"/>
      <c r="B2112" s="124">
        <f t="shared" si="32"/>
        <v>42575.958330000001</v>
      </c>
      <c r="C2112" s="125">
        <v>23</v>
      </c>
      <c r="D2112" s="11">
        <f>ROUND(АТС!D616*$D$791*$D$792/100,2)</f>
        <v>0</v>
      </c>
      <c r="E2112" s="11">
        <f>ROUND(АТС!$D616*$E$791*$E$792/100,2)</f>
        <v>0</v>
      </c>
      <c r="F2112" s="11">
        <f>ROUND(АТС!$D616*$F$791*$F$792/100,2)</f>
        <v>0</v>
      </c>
      <c r="G2112" s="11">
        <f>ROUND(АТС!$D616*$G$791*$G$792/100,2)</f>
        <v>0</v>
      </c>
    </row>
    <row r="2113" spans="1:7" x14ac:dyDescent="0.25">
      <c r="A2113" s="251"/>
      <c r="B2113" s="122">
        <f t="shared" si="32"/>
        <v>42576</v>
      </c>
      <c r="C2113" s="125">
        <v>0</v>
      </c>
      <c r="D2113" s="11">
        <f>ROUND(АТС!D617*$D$791*$D$792/100,2)</f>
        <v>0</v>
      </c>
      <c r="E2113" s="11">
        <f>ROUND(АТС!$D617*$E$791*$E$792/100,2)</f>
        <v>0</v>
      </c>
      <c r="F2113" s="11">
        <f>ROUND(АТС!$D617*$F$791*$F$792/100,2)</f>
        <v>0</v>
      </c>
      <c r="G2113" s="11">
        <f>ROUND(АТС!$D617*$G$791*$G$792/100,2)</f>
        <v>0</v>
      </c>
    </row>
    <row r="2114" spans="1:7" x14ac:dyDescent="0.25">
      <c r="A2114" s="251"/>
      <c r="B2114" s="124">
        <f t="shared" si="32"/>
        <v>42576.041669999999</v>
      </c>
      <c r="C2114" s="125">
        <v>1</v>
      </c>
      <c r="D2114" s="11">
        <f>ROUND(АТС!D618*$D$791*$D$792/100,2)</f>
        <v>0</v>
      </c>
      <c r="E2114" s="11">
        <f>ROUND(АТС!$D618*$E$791*$E$792/100,2)</f>
        <v>0</v>
      </c>
      <c r="F2114" s="11">
        <f>ROUND(АТС!$D618*$F$791*$F$792/100,2)</f>
        <v>0</v>
      </c>
      <c r="G2114" s="11">
        <f>ROUND(АТС!$D618*$G$791*$G$792/100,2)</f>
        <v>0</v>
      </c>
    </row>
    <row r="2115" spans="1:7" x14ac:dyDescent="0.25">
      <c r="A2115" s="251"/>
      <c r="B2115" s="122">
        <f t="shared" si="32"/>
        <v>42576.083330000001</v>
      </c>
      <c r="C2115" s="125">
        <v>2</v>
      </c>
      <c r="D2115" s="11">
        <f>ROUND(АТС!D619*$D$791*$D$792/100,2)</f>
        <v>0</v>
      </c>
      <c r="E2115" s="11">
        <f>ROUND(АТС!$D619*$E$791*$E$792/100,2)</f>
        <v>0</v>
      </c>
      <c r="F2115" s="11">
        <f>ROUND(АТС!$D619*$F$791*$F$792/100,2)</f>
        <v>0</v>
      </c>
      <c r="G2115" s="11">
        <f>ROUND(АТС!$D619*$G$791*$G$792/100,2)</f>
        <v>0</v>
      </c>
    </row>
    <row r="2116" spans="1:7" x14ac:dyDescent="0.25">
      <c r="A2116" s="251"/>
      <c r="B2116" s="124">
        <f t="shared" si="32"/>
        <v>42576.125</v>
      </c>
      <c r="C2116" s="125">
        <v>3</v>
      </c>
      <c r="D2116" s="11">
        <f>ROUND(АТС!D620*$D$791*$D$792/100,2)</f>
        <v>0</v>
      </c>
      <c r="E2116" s="11">
        <f>ROUND(АТС!$D620*$E$791*$E$792/100,2)</f>
        <v>0</v>
      </c>
      <c r="F2116" s="11">
        <f>ROUND(АТС!$D620*$F$791*$F$792/100,2)</f>
        <v>0</v>
      </c>
      <c r="G2116" s="11">
        <f>ROUND(АТС!$D620*$G$791*$G$792/100,2)</f>
        <v>0</v>
      </c>
    </row>
    <row r="2117" spans="1:7" x14ac:dyDescent="0.25">
      <c r="A2117" s="251"/>
      <c r="B2117" s="122">
        <f t="shared" si="32"/>
        <v>42576.166669999999</v>
      </c>
      <c r="C2117" s="125">
        <v>4</v>
      </c>
      <c r="D2117" s="11">
        <f>ROUND(АТС!D621*$D$791*$D$792/100,2)</f>
        <v>0</v>
      </c>
      <c r="E2117" s="11">
        <f>ROUND(АТС!$D621*$E$791*$E$792/100,2)</f>
        <v>0</v>
      </c>
      <c r="F2117" s="11">
        <f>ROUND(АТС!$D621*$F$791*$F$792/100,2)</f>
        <v>0</v>
      </c>
      <c r="G2117" s="11">
        <f>ROUND(АТС!$D621*$G$791*$G$792/100,2)</f>
        <v>0</v>
      </c>
    </row>
    <row r="2118" spans="1:7" x14ac:dyDescent="0.25">
      <c r="A2118" s="251"/>
      <c r="B2118" s="124">
        <f t="shared" si="32"/>
        <v>42576.208330000001</v>
      </c>
      <c r="C2118" s="125">
        <v>5</v>
      </c>
      <c r="D2118" s="11">
        <f>ROUND(АТС!D622*$D$791*$D$792/100,2)</f>
        <v>1.75</v>
      </c>
      <c r="E2118" s="11">
        <f>ROUND(АТС!$D622*$E$791*$E$792/100,2)</f>
        <v>1.61</v>
      </c>
      <c r="F2118" s="11">
        <f>ROUND(АТС!$D622*$F$791*$F$792/100,2)</f>
        <v>1.1000000000000001</v>
      </c>
      <c r="G2118" s="11">
        <f>ROUND(АТС!$D622*$G$791*$G$792/100,2)</f>
        <v>0.64</v>
      </c>
    </row>
    <row r="2119" spans="1:7" x14ac:dyDescent="0.25">
      <c r="A2119" s="251"/>
      <c r="B2119" s="122">
        <f t="shared" si="32"/>
        <v>42576.25</v>
      </c>
      <c r="C2119" s="125">
        <v>6</v>
      </c>
      <c r="D2119" s="11">
        <f>ROUND(АТС!D623*$D$791*$D$792/100,2)</f>
        <v>9.25</v>
      </c>
      <c r="E2119" s="11">
        <f>ROUND(АТС!$D623*$E$791*$E$792/100,2)</f>
        <v>8.5</v>
      </c>
      <c r="F2119" s="11">
        <f>ROUND(АТС!$D623*$F$791*$F$792/100,2)</f>
        <v>5.79</v>
      </c>
      <c r="G2119" s="11">
        <f>ROUND(АТС!$D623*$G$791*$G$792/100,2)</f>
        <v>3.39</v>
      </c>
    </row>
    <row r="2120" spans="1:7" x14ac:dyDescent="0.25">
      <c r="A2120" s="251"/>
      <c r="B2120" s="124">
        <f t="shared" si="32"/>
        <v>42576.291669999999</v>
      </c>
      <c r="C2120" s="125">
        <v>7</v>
      </c>
      <c r="D2120" s="11">
        <f>ROUND(АТС!D624*$D$791*$D$792/100,2)</f>
        <v>10.220000000000001</v>
      </c>
      <c r="E2120" s="11">
        <f>ROUND(АТС!$D624*$E$791*$E$792/100,2)</f>
        <v>9.4</v>
      </c>
      <c r="F2120" s="11">
        <f>ROUND(АТС!$D624*$F$791*$F$792/100,2)</f>
        <v>6.4</v>
      </c>
      <c r="G2120" s="11">
        <f>ROUND(АТС!$D624*$G$791*$G$792/100,2)</f>
        <v>3.75</v>
      </c>
    </row>
    <row r="2121" spans="1:7" x14ac:dyDescent="0.25">
      <c r="A2121" s="251"/>
      <c r="B2121" s="122">
        <f t="shared" si="32"/>
        <v>42576.333330000001</v>
      </c>
      <c r="C2121" s="125">
        <v>8</v>
      </c>
      <c r="D2121" s="11">
        <f>ROUND(АТС!D625*$D$791*$D$792/100,2)</f>
        <v>0.03</v>
      </c>
      <c r="E2121" s="11">
        <f>ROUND(АТС!$D625*$E$791*$E$792/100,2)</f>
        <v>0.02</v>
      </c>
      <c r="F2121" s="11">
        <f>ROUND(АТС!$D625*$F$791*$F$792/100,2)</f>
        <v>0.02</v>
      </c>
      <c r="G2121" s="11">
        <f>ROUND(АТС!$D625*$G$791*$G$792/100,2)</f>
        <v>0.01</v>
      </c>
    </row>
    <row r="2122" spans="1:7" x14ac:dyDescent="0.25">
      <c r="A2122" s="251"/>
      <c r="B2122" s="124">
        <f t="shared" si="32"/>
        <v>42576.375</v>
      </c>
      <c r="C2122" s="125">
        <v>9</v>
      </c>
      <c r="D2122" s="11">
        <f>ROUND(АТС!D626*$D$791*$D$792/100,2)</f>
        <v>0</v>
      </c>
      <c r="E2122" s="11">
        <f>ROUND(АТС!$D626*$E$791*$E$792/100,2)</f>
        <v>0</v>
      </c>
      <c r="F2122" s="11">
        <f>ROUND(АТС!$D626*$F$791*$F$792/100,2)</f>
        <v>0</v>
      </c>
      <c r="G2122" s="11">
        <f>ROUND(АТС!$D626*$G$791*$G$792/100,2)</f>
        <v>0</v>
      </c>
    </row>
    <row r="2123" spans="1:7" x14ac:dyDescent="0.25">
      <c r="A2123" s="251"/>
      <c r="B2123" s="122">
        <f t="shared" si="32"/>
        <v>42576.416669999999</v>
      </c>
      <c r="C2123" s="125">
        <v>10</v>
      </c>
      <c r="D2123" s="11">
        <f>ROUND(АТС!D627*$D$791*$D$792/100,2)</f>
        <v>0</v>
      </c>
      <c r="E2123" s="11">
        <f>ROUND(АТС!$D627*$E$791*$E$792/100,2)</f>
        <v>0</v>
      </c>
      <c r="F2123" s="11">
        <f>ROUND(АТС!$D627*$F$791*$F$792/100,2)</f>
        <v>0</v>
      </c>
      <c r="G2123" s="11">
        <f>ROUND(АТС!$D627*$G$791*$G$792/100,2)</f>
        <v>0</v>
      </c>
    </row>
    <row r="2124" spans="1:7" x14ac:dyDescent="0.25">
      <c r="A2124" s="251"/>
      <c r="B2124" s="124">
        <f t="shared" si="32"/>
        <v>42576.458330000001</v>
      </c>
      <c r="C2124" s="125">
        <v>11</v>
      </c>
      <c r="D2124" s="11">
        <f>ROUND(АТС!D628*$D$791*$D$792/100,2)</f>
        <v>0</v>
      </c>
      <c r="E2124" s="11">
        <f>ROUND(АТС!$D628*$E$791*$E$792/100,2)</f>
        <v>0</v>
      </c>
      <c r="F2124" s="11">
        <f>ROUND(АТС!$D628*$F$791*$F$792/100,2)</f>
        <v>0</v>
      </c>
      <c r="G2124" s="11">
        <f>ROUND(АТС!$D628*$G$791*$G$792/100,2)</f>
        <v>0</v>
      </c>
    </row>
    <row r="2125" spans="1:7" x14ac:dyDescent="0.25">
      <c r="A2125" s="251"/>
      <c r="B2125" s="122">
        <f t="shared" si="32"/>
        <v>42576.5</v>
      </c>
      <c r="C2125" s="125">
        <v>12</v>
      </c>
      <c r="D2125" s="11">
        <f>ROUND(АТС!D629*$D$791*$D$792/100,2)</f>
        <v>0</v>
      </c>
      <c r="E2125" s="11">
        <f>ROUND(АТС!$D629*$E$791*$E$792/100,2)</f>
        <v>0</v>
      </c>
      <c r="F2125" s="11">
        <f>ROUND(АТС!$D629*$F$791*$F$792/100,2)</f>
        <v>0</v>
      </c>
      <c r="G2125" s="11">
        <f>ROUND(АТС!$D629*$G$791*$G$792/100,2)</f>
        <v>0</v>
      </c>
    </row>
    <row r="2126" spans="1:7" x14ac:dyDescent="0.25">
      <c r="A2126" s="251"/>
      <c r="B2126" s="124">
        <f t="shared" si="32"/>
        <v>42576.541669999999</v>
      </c>
      <c r="C2126" s="125">
        <v>13</v>
      </c>
      <c r="D2126" s="11">
        <f>ROUND(АТС!D630*$D$791*$D$792/100,2)</f>
        <v>0</v>
      </c>
      <c r="E2126" s="11">
        <f>ROUND(АТС!$D630*$E$791*$E$792/100,2)</f>
        <v>0</v>
      </c>
      <c r="F2126" s="11">
        <f>ROUND(АТС!$D630*$F$791*$F$792/100,2)</f>
        <v>0</v>
      </c>
      <c r="G2126" s="11">
        <f>ROUND(АТС!$D630*$G$791*$G$792/100,2)</f>
        <v>0</v>
      </c>
    </row>
    <row r="2127" spans="1:7" x14ac:dyDescent="0.25">
      <c r="A2127" s="251"/>
      <c r="B2127" s="122">
        <f t="shared" si="32"/>
        <v>42576.583330000001</v>
      </c>
      <c r="C2127" s="125">
        <v>14</v>
      </c>
      <c r="D2127" s="11">
        <f>ROUND(АТС!D631*$D$791*$D$792/100,2)</f>
        <v>0</v>
      </c>
      <c r="E2127" s="11">
        <f>ROUND(АТС!$D631*$E$791*$E$792/100,2)</f>
        <v>0</v>
      </c>
      <c r="F2127" s="11">
        <f>ROUND(АТС!$D631*$F$791*$F$792/100,2)</f>
        <v>0</v>
      </c>
      <c r="G2127" s="11">
        <f>ROUND(АТС!$D631*$G$791*$G$792/100,2)</f>
        <v>0</v>
      </c>
    </row>
    <row r="2128" spans="1:7" x14ac:dyDescent="0.25">
      <c r="A2128" s="251"/>
      <c r="B2128" s="124">
        <f t="shared" si="32"/>
        <v>42576.625</v>
      </c>
      <c r="C2128" s="125">
        <v>15</v>
      </c>
      <c r="D2128" s="11">
        <f>ROUND(АТС!D632*$D$791*$D$792/100,2)</f>
        <v>0</v>
      </c>
      <c r="E2128" s="11">
        <f>ROUND(АТС!$D632*$E$791*$E$792/100,2)</f>
        <v>0</v>
      </c>
      <c r="F2128" s="11">
        <f>ROUND(АТС!$D632*$F$791*$F$792/100,2)</f>
        <v>0</v>
      </c>
      <c r="G2128" s="11">
        <f>ROUND(АТС!$D632*$G$791*$G$792/100,2)</f>
        <v>0</v>
      </c>
    </row>
    <row r="2129" spans="1:7" x14ac:dyDescent="0.25">
      <c r="A2129" s="251"/>
      <c r="B2129" s="122">
        <f t="shared" si="32"/>
        <v>42576.666669999999</v>
      </c>
      <c r="C2129" s="125">
        <v>16</v>
      </c>
      <c r="D2129" s="11">
        <f>ROUND(АТС!D633*$D$791*$D$792/100,2)</f>
        <v>0</v>
      </c>
      <c r="E2129" s="11">
        <f>ROUND(АТС!$D633*$E$791*$E$792/100,2)</f>
        <v>0</v>
      </c>
      <c r="F2129" s="11">
        <f>ROUND(АТС!$D633*$F$791*$F$792/100,2)</f>
        <v>0</v>
      </c>
      <c r="G2129" s="11">
        <f>ROUND(АТС!$D633*$G$791*$G$792/100,2)</f>
        <v>0</v>
      </c>
    </row>
    <row r="2130" spans="1:7" x14ac:dyDescent="0.25">
      <c r="A2130" s="251"/>
      <c r="B2130" s="124">
        <f t="shared" si="32"/>
        <v>42576.708330000001</v>
      </c>
      <c r="C2130" s="125">
        <v>17</v>
      </c>
      <c r="D2130" s="11">
        <f>ROUND(АТС!D634*$D$791*$D$792/100,2)</f>
        <v>0</v>
      </c>
      <c r="E2130" s="11">
        <f>ROUND(АТС!$D634*$E$791*$E$792/100,2)</f>
        <v>0</v>
      </c>
      <c r="F2130" s="11">
        <f>ROUND(АТС!$D634*$F$791*$F$792/100,2)</f>
        <v>0</v>
      </c>
      <c r="G2130" s="11">
        <f>ROUND(АТС!$D634*$G$791*$G$792/100,2)</f>
        <v>0</v>
      </c>
    </row>
    <row r="2131" spans="1:7" x14ac:dyDescent="0.25">
      <c r="A2131" s="251"/>
      <c r="B2131" s="122">
        <f t="shared" si="32"/>
        <v>42576.75</v>
      </c>
      <c r="C2131" s="125">
        <v>18</v>
      </c>
      <c r="D2131" s="11">
        <f>ROUND(АТС!D635*$D$791*$D$792/100,2)</f>
        <v>0</v>
      </c>
      <c r="E2131" s="11">
        <f>ROUND(АТС!$D635*$E$791*$E$792/100,2)</f>
        <v>0</v>
      </c>
      <c r="F2131" s="11">
        <f>ROUND(АТС!$D635*$F$791*$F$792/100,2)</f>
        <v>0</v>
      </c>
      <c r="G2131" s="11">
        <f>ROUND(АТС!$D635*$G$791*$G$792/100,2)</f>
        <v>0</v>
      </c>
    </row>
    <row r="2132" spans="1:7" x14ac:dyDescent="0.25">
      <c r="A2132" s="251"/>
      <c r="B2132" s="124">
        <f t="shared" si="32"/>
        <v>42576.791669999999</v>
      </c>
      <c r="C2132" s="125">
        <v>19</v>
      </c>
      <c r="D2132" s="11">
        <f>ROUND(АТС!D636*$D$791*$D$792/100,2)</f>
        <v>0</v>
      </c>
      <c r="E2132" s="11">
        <f>ROUND(АТС!$D636*$E$791*$E$792/100,2)</f>
        <v>0</v>
      </c>
      <c r="F2132" s="11">
        <f>ROUND(АТС!$D636*$F$791*$F$792/100,2)</f>
        <v>0</v>
      </c>
      <c r="G2132" s="11">
        <f>ROUND(АТС!$D636*$G$791*$G$792/100,2)</f>
        <v>0</v>
      </c>
    </row>
    <row r="2133" spans="1:7" x14ac:dyDescent="0.25">
      <c r="A2133" s="251"/>
      <c r="B2133" s="122">
        <f t="shared" si="32"/>
        <v>42576.833330000001</v>
      </c>
      <c r="C2133" s="125">
        <v>20</v>
      </c>
      <c r="D2133" s="11">
        <f>ROUND(АТС!D637*$D$791*$D$792/100,2)</f>
        <v>0</v>
      </c>
      <c r="E2133" s="11">
        <f>ROUND(АТС!$D637*$E$791*$E$792/100,2)</f>
        <v>0</v>
      </c>
      <c r="F2133" s="11">
        <f>ROUND(АТС!$D637*$F$791*$F$792/100,2)</f>
        <v>0</v>
      </c>
      <c r="G2133" s="11">
        <f>ROUND(АТС!$D637*$G$791*$G$792/100,2)</f>
        <v>0</v>
      </c>
    </row>
    <row r="2134" spans="1:7" x14ac:dyDescent="0.25">
      <c r="A2134" s="251"/>
      <c r="B2134" s="124">
        <f t="shared" si="32"/>
        <v>42576.875</v>
      </c>
      <c r="C2134" s="125">
        <v>21</v>
      </c>
      <c r="D2134" s="11">
        <f>ROUND(АТС!D638*$D$791*$D$792/100,2)</f>
        <v>0</v>
      </c>
      <c r="E2134" s="11">
        <f>ROUND(АТС!$D638*$E$791*$E$792/100,2)</f>
        <v>0</v>
      </c>
      <c r="F2134" s="11">
        <f>ROUND(АТС!$D638*$F$791*$F$792/100,2)</f>
        <v>0</v>
      </c>
      <c r="G2134" s="11">
        <f>ROUND(АТС!$D638*$G$791*$G$792/100,2)</f>
        <v>0</v>
      </c>
    </row>
    <row r="2135" spans="1:7" x14ac:dyDescent="0.25">
      <c r="A2135" s="251"/>
      <c r="B2135" s="122">
        <f t="shared" si="32"/>
        <v>42576.916669999999</v>
      </c>
      <c r="C2135" s="125">
        <v>22</v>
      </c>
      <c r="D2135" s="11">
        <f>ROUND(АТС!D639*$D$791*$D$792/100,2)</f>
        <v>0</v>
      </c>
      <c r="E2135" s="11">
        <f>ROUND(АТС!$D639*$E$791*$E$792/100,2)</f>
        <v>0</v>
      </c>
      <c r="F2135" s="11">
        <f>ROUND(АТС!$D639*$F$791*$F$792/100,2)</f>
        <v>0</v>
      </c>
      <c r="G2135" s="11">
        <f>ROUND(АТС!$D639*$G$791*$G$792/100,2)</f>
        <v>0</v>
      </c>
    </row>
    <row r="2136" spans="1:7" x14ac:dyDescent="0.25">
      <c r="A2136" s="251"/>
      <c r="B2136" s="124">
        <f t="shared" si="32"/>
        <v>42576.958330000001</v>
      </c>
      <c r="C2136" s="125">
        <v>23</v>
      </c>
      <c r="D2136" s="11">
        <f>ROUND(АТС!D640*$D$791*$D$792/100,2)</f>
        <v>0</v>
      </c>
      <c r="E2136" s="11">
        <f>ROUND(АТС!$D640*$E$791*$E$792/100,2)</f>
        <v>0</v>
      </c>
      <c r="F2136" s="11">
        <f>ROUND(АТС!$D640*$F$791*$F$792/100,2)</f>
        <v>0</v>
      </c>
      <c r="G2136" s="11">
        <f>ROUND(АТС!$D640*$G$791*$G$792/100,2)</f>
        <v>0</v>
      </c>
    </row>
    <row r="2137" spans="1:7" x14ac:dyDescent="0.25">
      <c r="A2137" s="251"/>
      <c r="B2137" s="124">
        <f t="shared" si="32"/>
        <v>42577</v>
      </c>
      <c r="C2137" s="125">
        <v>0</v>
      </c>
      <c r="D2137" s="35">
        <f>ROUND(АТС!D641*$D$791*$D$792/100,2)</f>
        <v>6.37</v>
      </c>
      <c r="E2137" s="35">
        <f>ROUND(АТС!$D641*$E$791*$E$792/100,2)</f>
        <v>5.86</v>
      </c>
      <c r="F2137" s="35">
        <f>ROUND(АТС!$D641*$F$791*$F$792/100,2)</f>
        <v>3.99</v>
      </c>
      <c r="G2137" s="35">
        <f>ROUND(АТС!$D641*$G$791*$G$792/100,2)</f>
        <v>2.33</v>
      </c>
    </row>
    <row r="2138" spans="1:7" x14ac:dyDescent="0.25">
      <c r="A2138" s="251"/>
      <c r="B2138" s="124">
        <f t="shared" ref="B2138:B2201" si="33">B2114+1</f>
        <v>42577.041669999999</v>
      </c>
      <c r="C2138" s="125">
        <v>1</v>
      </c>
      <c r="D2138" s="35">
        <f>ROUND(АТС!D642*$D$791*$D$792/100,2)</f>
        <v>0</v>
      </c>
      <c r="E2138" s="35">
        <f>ROUND(АТС!$D642*$E$791*$E$792/100,2)</f>
        <v>0</v>
      </c>
      <c r="F2138" s="35">
        <f>ROUND(АТС!$D642*$F$791*$F$792/100,2)</f>
        <v>0</v>
      </c>
      <c r="G2138" s="35">
        <f>ROUND(АТС!$D642*$G$791*$G$792/100,2)</f>
        <v>0</v>
      </c>
    </row>
    <row r="2139" spans="1:7" x14ac:dyDescent="0.25">
      <c r="A2139" s="251"/>
      <c r="B2139" s="124">
        <f t="shared" si="33"/>
        <v>42577.083330000001</v>
      </c>
      <c r="C2139" s="125">
        <v>2</v>
      </c>
      <c r="D2139" s="35">
        <f>ROUND(АТС!D643*$D$791*$D$792/100,2)</f>
        <v>0</v>
      </c>
      <c r="E2139" s="35">
        <f>ROUND(АТС!$D643*$E$791*$E$792/100,2)</f>
        <v>0</v>
      </c>
      <c r="F2139" s="35">
        <f>ROUND(АТС!$D643*$F$791*$F$792/100,2)</f>
        <v>0</v>
      </c>
      <c r="G2139" s="35">
        <f>ROUND(АТС!$D643*$G$791*$G$792/100,2)</f>
        <v>0</v>
      </c>
    </row>
    <row r="2140" spans="1:7" x14ac:dyDescent="0.25">
      <c r="A2140" s="251"/>
      <c r="B2140" s="124">
        <f t="shared" si="33"/>
        <v>42577.125</v>
      </c>
      <c r="C2140" s="125">
        <v>3</v>
      </c>
      <c r="D2140" s="35">
        <f>ROUND(АТС!D644*$D$791*$D$792/100,2)</f>
        <v>1.8</v>
      </c>
      <c r="E2140" s="35">
        <f>ROUND(АТС!$D644*$E$791*$E$792/100,2)</f>
        <v>1.65</v>
      </c>
      <c r="F2140" s="35">
        <f>ROUND(АТС!$D644*$F$791*$F$792/100,2)</f>
        <v>1.1299999999999999</v>
      </c>
      <c r="G2140" s="35">
        <f>ROUND(АТС!$D644*$G$791*$G$792/100,2)</f>
        <v>0.66</v>
      </c>
    </row>
    <row r="2141" spans="1:7" x14ac:dyDescent="0.25">
      <c r="A2141" s="251"/>
      <c r="B2141" s="124">
        <f t="shared" si="33"/>
        <v>42577.166669999999</v>
      </c>
      <c r="C2141" s="125">
        <v>4</v>
      </c>
      <c r="D2141" s="35">
        <f>ROUND(АТС!D645*$D$791*$D$792/100,2)</f>
        <v>2.77</v>
      </c>
      <c r="E2141" s="35">
        <f>ROUND(АТС!$D645*$E$791*$E$792/100,2)</f>
        <v>2.5499999999999998</v>
      </c>
      <c r="F2141" s="35">
        <f>ROUND(АТС!$D645*$F$791*$F$792/100,2)</f>
        <v>1.73</v>
      </c>
      <c r="G2141" s="35">
        <f>ROUND(АТС!$D645*$G$791*$G$792/100,2)</f>
        <v>1.01</v>
      </c>
    </row>
    <row r="2142" spans="1:7" x14ac:dyDescent="0.25">
      <c r="A2142" s="251"/>
      <c r="B2142" s="124">
        <f t="shared" si="33"/>
        <v>42577.208330000001</v>
      </c>
      <c r="C2142" s="125">
        <v>5</v>
      </c>
      <c r="D2142" s="35">
        <f>ROUND(АТС!D646*$D$791*$D$792/100,2)</f>
        <v>8.44</v>
      </c>
      <c r="E2142" s="35">
        <f>ROUND(АТС!$D646*$E$791*$E$792/100,2)</f>
        <v>7.75</v>
      </c>
      <c r="F2142" s="35">
        <f>ROUND(АТС!$D646*$F$791*$F$792/100,2)</f>
        <v>5.28</v>
      </c>
      <c r="G2142" s="35">
        <f>ROUND(АТС!$D646*$G$791*$G$792/100,2)</f>
        <v>3.09</v>
      </c>
    </row>
    <row r="2143" spans="1:7" x14ac:dyDescent="0.25">
      <c r="A2143" s="251"/>
      <c r="B2143" s="124">
        <f t="shared" si="33"/>
        <v>42577.25</v>
      </c>
      <c r="C2143" s="125">
        <v>6</v>
      </c>
      <c r="D2143" s="35">
        <f>ROUND(АТС!D647*$D$791*$D$792/100,2)</f>
        <v>9.7899999999999991</v>
      </c>
      <c r="E2143" s="35">
        <f>ROUND(АТС!$D647*$E$791*$E$792/100,2)</f>
        <v>9</v>
      </c>
      <c r="F2143" s="35">
        <f>ROUND(АТС!$D647*$F$791*$F$792/100,2)</f>
        <v>6.13</v>
      </c>
      <c r="G2143" s="35">
        <f>ROUND(АТС!$D647*$G$791*$G$792/100,2)</f>
        <v>3.59</v>
      </c>
    </row>
    <row r="2144" spans="1:7" x14ac:dyDescent="0.25">
      <c r="A2144" s="251"/>
      <c r="B2144" s="124">
        <f t="shared" si="33"/>
        <v>42577.291669999999</v>
      </c>
      <c r="C2144" s="125">
        <v>7</v>
      </c>
      <c r="D2144" s="35">
        <f>ROUND(АТС!D648*$D$791*$D$792/100,2)</f>
        <v>12.25</v>
      </c>
      <c r="E2144" s="35">
        <f>ROUND(АТС!$D648*$E$791*$E$792/100,2)</f>
        <v>11.26</v>
      </c>
      <c r="F2144" s="35">
        <f>ROUND(АТС!$D648*$F$791*$F$792/100,2)</f>
        <v>7.67</v>
      </c>
      <c r="G2144" s="35">
        <f>ROUND(АТС!$D648*$G$791*$G$792/100,2)</f>
        <v>4.49</v>
      </c>
    </row>
    <row r="2145" spans="1:7" x14ac:dyDescent="0.25">
      <c r="A2145" s="251"/>
      <c r="B2145" s="124">
        <f t="shared" si="33"/>
        <v>42577.333330000001</v>
      </c>
      <c r="C2145" s="125">
        <v>8</v>
      </c>
      <c r="D2145" s="35">
        <f>ROUND(АТС!D649*$D$791*$D$792/100,2)</f>
        <v>0</v>
      </c>
      <c r="E2145" s="35">
        <f>ROUND(АТС!$D649*$E$791*$E$792/100,2)</f>
        <v>0</v>
      </c>
      <c r="F2145" s="35">
        <f>ROUND(АТС!$D649*$F$791*$F$792/100,2)</f>
        <v>0</v>
      </c>
      <c r="G2145" s="35">
        <f>ROUND(АТС!$D649*$G$791*$G$792/100,2)</f>
        <v>0</v>
      </c>
    </row>
    <row r="2146" spans="1:7" x14ac:dyDescent="0.25">
      <c r="A2146" s="251"/>
      <c r="B2146" s="124">
        <f t="shared" si="33"/>
        <v>42577.375</v>
      </c>
      <c r="C2146" s="125">
        <v>9</v>
      </c>
      <c r="D2146" s="35">
        <f>ROUND(АТС!D650*$D$791*$D$792/100,2)</f>
        <v>0</v>
      </c>
      <c r="E2146" s="35">
        <f>ROUND(АТС!$D650*$E$791*$E$792/100,2)</f>
        <v>0</v>
      </c>
      <c r="F2146" s="35">
        <f>ROUND(АТС!$D650*$F$791*$F$792/100,2)</f>
        <v>0</v>
      </c>
      <c r="G2146" s="35">
        <f>ROUND(АТС!$D650*$G$791*$G$792/100,2)</f>
        <v>0</v>
      </c>
    </row>
    <row r="2147" spans="1:7" x14ac:dyDescent="0.25">
      <c r="A2147" s="251"/>
      <c r="B2147" s="124">
        <f t="shared" si="33"/>
        <v>42577.416669999999</v>
      </c>
      <c r="C2147" s="125">
        <v>10</v>
      </c>
      <c r="D2147" s="35">
        <f>ROUND(АТС!D651*$D$791*$D$792/100,2)</f>
        <v>0</v>
      </c>
      <c r="E2147" s="35">
        <f>ROUND(АТС!$D651*$E$791*$E$792/100,2)</f>
        <v>0</v>
      </c>
      <c r="F2147" s="35">
        <f>ROUND(АТС!$D651*$F$791*$F$792/100,2)</f>
        <v>0</v>
      </c>
      <c r="G2147" s="35">
        <f>ROUND(АТС!$D651*$G$791*$G$792/100,2)</f>
        <v>0</v>
      </c>
    </row>
    <row r="2148" spans="1:7" x14ac:dyDescent="0.25">
      <c r="A2148" s="251"/>
      <c r="B2148" s="124">
        <f t="shared" si="33"/>
        <v>42577.458330000001</v>
      </c>
      <c r="C2148" s="125">
        <v>11</v>
      </c>
      <c r="D2148" s="35">
        <f>ROUND(АТС!D652*$D$791*$D$792/100,2)</f>
        <v>0</v>
      </c>
      <c r="E2148" s="35">
        <f>ROUND(АТС!$D652*$E$791*$E$792/100,2)</f>
        <v>0</v>
      </c>
      <c r="F2148" s="35">
        <f>ROUND(АТС!$D652*$F$791*$F$792/100,2)</f>
        <v>0</v>
      </c>
      <c r="G2148" s="35">
        <f>ROUND(АТС!$D652*$G$791*$G$792/100,2)</f>
        <v>0</v>
      </c>
    </row>
    <row r="2149" spans="1:7" x14ac:dyDescent="0.25">
      <c r="A2149" s="251"/>
      <c r="B2149" s="124">
        <f t="shared" si="33"/>
        <v>42577.5</v>
      </c>
      <c r="C2149" s="125">
        <v>12</v>
      </c>
      <c r="D2149" s="35">
        <f>ROUND(АТС!D653*$D$791*$D$792/100,2)</f>
        <v>0</v>
      </c>
      <c r="E2149" s="35">
        <f>ROUND(АТС!$D653*$E$791*$E$792/100,2)</f>
        <v>0</v>
      </c>
      <c r="F2149" s="35">
        <f>ROUND(АТС!$D653*$F$791*$F$792/100,2)</f>
        <v>0</v>
      </c>
      <c r="G2149" s="35">
        <f>ROUND(АТС!$D653*$G$791*$G$792/100,2)</f>
        <v>0</v>
      </c>
    </row>
    <row r="2150" spans="1:7" x14ac:dyDescent="0.25">
      <c r="A2150" s="251"/>
      <c r="B2150" s="124">
        <f t="shared" si="33"/>
        <v>42577.541669999999</v>
      </c>
      <c r="C2150" s="125">
        <v>13</v>
      </c>
      <c r="D2150" s="35">
        <f>ROUND(АТС!D654*$D$791*$D$792/100,2)</f>
        <v>0</v>
      </c>
      <c r="E2150" s="35">
        <f>ROUND(АТС!$D654*$E$791*$E$792/100,2)</f>
        <v>0</v>
      </c>
      <c r="F2150" s="35">
        <f>ROUND(АТС!$D654*$F$791*$F$792/100,2)</f>
        <v>0</v>
      </c>
      <c r="G2150" s="35">
        <f>ROUND(АТС!$D654*$G$791*$G$792/100,2)</f>
        <v>0</v>
      </c>
    </row>
    <row r="2151" spans="1:7" x14ac:dyDescent="0.25">
      <c r="A2151" s="251"/>
      <c r="B2151" s="124">
        <f t="shared" si="33"/>
        <v>42577.583330000001</v>
      </c>
      <c r="C2151" s="125">
        <v>14</v>
      </c>
      <c r="D2151" s="35">
        <f>ROUND(АТС!D655*$D$791*$D$792/100,2)</f>
        <v>0</v>
      </c>
      <c r="E2151" s="35">
        <f>ROUND(АТС!$D655*$E$791*$E$792/100,2)</f>
        <v>0</v>
      </c>
      <c r="F2151" s="35">
        <f>ROUND(АТС!$D655*$F$791*$F$792/100,2)</f>
        <v>0</v>
      </c>
      <c r="G2151" s="35">
        <f>ROUND(АТС!$D655*$G$791*$G$792/100,2)</f>
        <v>0</v>
      </c>
    </row>
    <row r="2152" spans="1:7" x14ac:dyDescent="0.25">
      <c r="A2152" s="251"/>
      <c r="B2152" s="124">
        <f t="shared" si="33"/>
        <v>42577.625</v>
      </c>
      <c r="C2152" s="125">
        <v>15</v>
      </c>
      <c r="D2152" s="35">
        <f>ROUND(АТС!D656*$D$791*$D$792/100,2)</f>
        <v>0</v>
      </c>
      <c r="E2152" s="35">
        <f>ROUND(АТС!$D656*$E$791*$E$792/100,2)</f>
        <v>0</v>
      </c>
      <c r="F2152" s="35">
        <f>ROUND(АТС!$D656*$F$791*$F$792/100,2)</f>
        <v>0</v>
      </c>
      <c r="G2152" s="35">
        <f>ROUND(АТС!$D656*$G$791*$G$792/100,2)</f>
        <v>0</v>
      </c>
    </row>
    <row r="2153" spans="1:7" x14ac:dyDescent="0.25">
      <c r="A2153" s="251"/>
      <c r="B2153" s="124">
        <f t="shared" si="33"/>
        <v>42577.666669999999</v>
      </c>
      <c r="C2153" s="125">
        <v>16</v>
      </c>
      <c r="D2153" s="35">
        <f>ROUND(АТС!D657*$D$791*$D$792/100,2)</f>
        <v>0</v>
      </c>
      <c r="E2153" s="35">
        <f>ROUND(АТС!$D657*$E$791*$E$792/100,2)</f>
        <v>0</v>
      </c>
      <c r="F2153" s="35">
        <f>ROUND(АТС!$D657*$F$791*$F$792/100,2)</f>
        <v>0</v>
      </c>
      <c r="G2153" s="35">
        <f>ROUND(АТС!$D657*$G$791*$G$792/100,2)</f>
        <v>0</v>
      </c>
    </row>
    <row r="2154" spans="1:7" x14ac:dyDescent="0.25">
      <c r="A2154" s="251"/>
      <c r="B2154" s="124">
        <f t="shared" si="33"/>
        <v>42577.708330000001</v>
      </c>
      <c r="C2154" s="125">
        <v>17</v>
      </c>
      <c r="D2154" s="35">
        <f>ROUND(АТС!D658*$D$791*$D$792/100,2)</f>
        <v>0</v>
      </c>
      <c r="E2154" s="35">
        <f>ROUND(АТС!$D658*$E$791*$E$792/100,2)</f>
        <v>0</v>
      </c>
      <c r="F2154" s="35">
        <f>ROUND(АТС!$D658*$F$791*$F$792/100,2)</f>
        <v>0</v>
      </c>
      <c r="G2154" s="35">
        <f>ROUND(АТС!$D658*$G$791*$G$792/100,2)</f>
        <v>0</v>
      </c>
    </row>
    <row r="2155" spans="1:7" x14ac:dyDescent="0.25">
      <c r="A2155" s="251"/>
      <c r="B2155" s="124">
        <f t="shared" si="33"/>
        <v>42577.75</v>
      </c>
      <c r="C2155" s="125">
        <v>18</v>
      </c>
      <c r="D2155" s="35">
        <f>ROUND(АТС!D659*$D$791*$D$792/100,2)</f>
        <v>0</v>
      </c>
      <c r="E2155" s="35">
        <f>ROUND(АТС!$D659*$E$791*$E$792/100,2)</f>
        <v>0</v>
      </c>
      <c r="F2155" s="35">
        <f>ROUND(АТС!$D659*$F$791*$F$792/100,2)</f>
        <v>0</v>
      </c>
      <c r="G2155" s="35">
        <f>ROUND(АТС!$D659*$G$791*$G$792/100,2)</f>
        <v>0</v>
      </c>
    </row>
    <row r="2156" spans="1:7" x14ac:dyDescent="0.25">
      <c r="A2156" s="251"/>
      <c r="B2156" s="124">
        <f t="shared" si="33"/>
        <v>42577.791669999999</v>
      </c>
      <c r="C2156" s="125">
        <v>19</v>
      </c>
      <c r="D2156" s="35">
        <f>ROUND(АТС!D660*$D$791*$D$792/100,2)</f>
        <v>0</v>
      </c>
      <c r="E2156" s="35">
        <f>ROUND(АТС!$D660*$E$791*$E$792/100,2)</f>
        <v>0</v>
      </c>
      <c r="F2156" s="35">
        <f>ROUND(АТС!$D660*$F$791*$F$792/100,2)</f>
        <v>0</v>
      </c>
      <c r="G2156" s="35">
        <f>ROUND(АТС!$D660*$G$791*$G$792/100,2)</f>
        <v>0</v>
      </c>
    </row>
    <row r="2157" spans="1:7" x14ac:dyDescent="0.25">
      <c r="A2157" s="251"/>
      <c r="B2157" s="124">
        <f t="shared" si="33"/>
        <v>42577.833330000001</v>
      </c>
      <c r="C2157" s="125">
        <v>20</v>
      </c>
      <c r="D2157" s="35">
        <f>ROUND(АТС!D661*$D$791*$D$792/100,2)</f>
        <v>0</v>
      </c>
      <c r="E2157" s="35">
        <f>ROUND(АТС!$D661*$E$791*$E$792/100,2)</f>
        <v>0</v>
      </c>
      <c r="F2157" s="35">
        <f>ROUND(АТС!$D661*$F$791*$F$792/100,2)</f>
        <v>0</v>
      </c>
      <c r="G2157" s="35">
        <f>ROUND(АТС!$D661*$G$791*$G$792/100,2)</f>
        <v>0</v>
      </c>
    </row>
    <row r="2158" spans="1:7" x14ac:dyDescent="0.25">
      <c r="A2158" s="251"/>
      <c r="B2158" s="124">
        <f t="shared" si="33"/>
        <v>42577.875</v>
      </c>
      <c r="C2158" s="125">
        <v>21</v>
      </c>
      <c r="D2158" s="35">
        <f>ROUND(АТС!D662*$D$791*$D$792/100,2)</f>
        <v>0</v>
      </c>
      <c r="E2158" s="35">
        <f>ROUND(АТС!$D662*$E$791*$E$792/100,2)</f>
        <v>0</v>
      </c>
      <c r="F2158" s="35">
        <f>ROUND(АТС!$D662*$F$791*$F$792/100,2)</f>
        <v>0</v>
      </c>
      <c r="G2158" s="35">
        <f>ROUND(АТС!$D662*$G$791*$G$792/100,2)</f>
        <v>0</v>
      </c>
    </row>
    <row r="2159" spans="1:7" x14ac:dyDescent="0.25">
      <c r="A2159" s="251"/>
      <c r="B2159" s="124">
        <f t="shared" si="33"/>
        <v>42577.916669999999</v>
      </c>
      <c r="C2159" s="125">
        <v>22</v>
      </c>
      <c r="D2159" s="35">
        <f>ROUND(АТС!D663*$D$791*$D$792/100,2)</f>
        <v>0</v>
      </c>
      <c r="E2159" s="35">
        <f>ROUND(АТС!$D663*$E$791*$E$792/100,2)</f>
        <v>0</v>
      </c>
      <c r="F2159" s="35">
        <f>ROUND(АТС!$D663*$F$791*$F$792/100,2)</f>
        <v>0</v>
      </c>
      <c r="G2159" s="35">
        <f>ROUND(АТС!$D663*$G$791*$G$792/100,2)</f>
        <v>0</v>
      </c>
    </row>
    <row r="2160" spans="1:7" x14ac:dyDescent="0.25">
      <c r="A2160" s="251"/>
      <c r="B2160" s="124">
        <f t="shared" si="33"/>
        <v>42577.958330000001</v>
      </c>
      <c r="C2160" s="125">
        <v>23</v>
      </c>
      <c r="D2160" s="35">
        <f>ROUND(АТС!D664*$D$791*$D$792/100,2)</f>
        <v>0</v>
      </c>
      <c r="E2160" s="35">
        <f>ROUND(АТС!$D664*$E$791*$E$792/100,2)</f>
        <v>0</v>
      </c>
      <c r="F2160" s="35">
        <f>ROUND(АТС!$D664*$F$791*$F$792/100,2)</f>
        <v>0</v>
      </c>
      <c r="G2160" s="35">
        <f>ROUND(АТС!$D664*$G$791*$G$792/100,2)</f>
        <v>0</v>
      </c>
    </row>
    <row r="2161" spans="1:7" x14ac:dyDescent="0.25">
      <c r="A2161" s="251"/>
      <c r="B2161" s="124">
        <f t="shared" si="33"/>
        <v>42578</v>
      </c>
      <c r="C2161" s="125">
        <v>0</v>
      </c>
      <c r="D2161" s="35">
        <f>ROUND(АТС!D665*$D$791*$D$792/100,2)</f>
        <v>0</v>
      </c>
      <c r="E2161" s="35">
        <f>ROUND(АТС!$D665*$E$791*$E$792/100,2)</f>
        <v>0</v>
      </c>
      <c r="F2161" s="35">
        <f>ROUND(АТС!$D665*$F$791*$F$792/100,2)</f>
        <v>0</v>
      </c>
      <c r="G2161" s="35">
        <f>ROUND(АТС!$D665*$G$791*$G$792/100,2)</f>
        <v>0</v>
      </c>
    </row>
    <row r="2162" spans="1:7" x14ac:dyDescent="0.25">
      <c r="A2162" s="251"/>
      <c r="B2162" s="124">
        <f t="shared" si="33"/>
        <v>42578.041669999999</v>
      </c>
      <c r="C2162" s="125">
        <v>1</v>
      </c>
      <c r="D2162" s="35">
        <f>ROUND(АТС!D666*$D$791*$D$792/100,2)</f>
        <v>0</v>
      </c>
      <c r="E2162" s="35">
        <f>ROUND(АТС!$D666*$E$791*$E$792/100,2)</f>
        <v>0</v>
      </c>
      <c r="F2162" s="35">
        <f>ROUND(АТС!$D666*$F$791*$F$792/100,2)</f>
        <v>0</v>
      </c>
      <c r="G2162" s="35">
        <f>ROUND(АТС!$D666*$G$791*$G$792/100,2)</f>
        <v>0</v>
      </c>
    </row>
    <row r="2163" spans="1:7" x14ac:dyDescent="0.25">
      <c r="A2163" s="251"/>
      <c r="B2163" s="124">
        <f t="shared" si="33"/>
        <v>42578.083330000001</v>
      </c>
      <c r="C2163" s="125">
        <v>2</v>
      </c>
      <c r="D2163" s="35">
        <f>ROUND(АТС!D667*$D$791*$D$792/100,2)</f>
        <v>0</v>
      </c>
      <c r="E2163" s="35">
        <f>ROUND(АТС!$D667*$E$791*$E$792/100,2)</f>
        <v>0</v>
      </c>
      <c r="F2163" s="35">
        <f>ROUND(АТС!$D667*$F$791*$F$792/100,2)</f>
        <v>0</v>
      </c>
      <c r="G2163" s="35">
        <f>ROUND(АТС!$D667*$G$791*$G$792/100,2)</f>
        <v>0</v>
      </c>
    </row>
    <row r="2164" spans="1:7" x14ac:dyDescent="0.25">
      <c r="A2164" s="251"/>
      <c r="B2164" s="124">
        <f t="shared" si="33"/>
        <v>42578.125</v>
      </c>
      <c r="C2164" s="125">
        <v>3</v>
      </c>
      <c r="D2164" s="35">
        <f>ROUND(АТС!D668*$D$791*$D$792/100,2)</f>
        <v>0</v>
      </c>
      <c r="E2164" s="35">
        <f>ROUND(АТС!$D668*$E$791*$E$792/100,2)</f>
        <v>0</v>
      </c>
      <c r="F2164" s="35">
        <f>ROUND(АТС!$D668*$F$791*$F$792/100,2)</f>
        <v>0</v>
      </c>
      <c r="G2164" s="35">
        <f>ROUND(АТС!$D668*$G$791*$G$792/100,2)</f>
        <v>0</v>
      </c>
    </row>
    <row r="2165" spans="1:7" x14ac:dyDescent="0.25">
      <c r="A2165" s="251"/>
      <c r="B2165" s="124">
        <f t="shared" si="33"/>
        <v>42578.166669999999</v>
      </c>
      <c r="C2165" s="125">
        <v>4</v>
      </c>
      <c r="D2165" s="35">
        <f>ROUND(АТС!D669*$D$791*$D$792/100,2)</f>
        <v>0</v>
      </c>
      <c r="E2165" s="35">
        <f>ROUND(АТС!$D669*$E$791*$E$792/100,2)</f>
        <v>0</v>
      </c>
      <c r="F2165" s="35">
        <f>ROUND(АТС!$D669*$F$791*$F$792/100,2)</f>
        <v>0</v>
      </c>
      <c r="G2165" s="35">
        <f>ROUND(АТС!$D669*$G$791*$G$792/100,2)</f>
        <v>0</v>
      </c>
    </row>
    <row r="2166" spans="1:7" x14ac:dyDescent="0.25">
      <c r="A2166" s="251"/>
      <c r="B2166" s="124">
        <f t="shared" si="33"/>
        <v>42578.208330000001</v>
      </c>
      <c r="C2166" s="125">
        <v>5</v>
      </c>
      <c r="D2166" s="35">
        <f>ROUND(АТС!D670*$D$791*$D$792/100,2)</f>
        <v>7.56</v>
      </c>
      <c r="E2166" s="35">
        <f>ROUND(АТС!$D670*$E$791*$E$792/100,2)</f>
        <v>6.95</v>
      </c>
      <c r="F2166" s="35">
        <f>ROUND(АТС!$D670*$F$791*$F$792/100,2)</f>
        <v>4.7300000000000004</v>
      </c>
      <c r="G2166" s="35">
        <f>ROUND(АТС!$D670*$G$791*$G$792/100,2)</f>
        <v>2.77</v>
      </c>
    </row>
    <row r="2167" spans="1:7" x14ac:dyDescent="0.25">
      <c r="A2167" s="251"/>
      <c r="B2167" s="124">
        <f t="shared" si="33"/>
        <v>42578.25</v>
      </c>
      <c r="C2167" s="125">
        <v>6</v>
      </c>
      <c r="D2167" s="35">
        <f>ROUND(АТС!D671*$D$791*$D$792/100,2)</f>
        <v>1.3</v>
      </c>
      <c r="E2167" s="35">
        <f>ROUND(АТС!$D671*$E$791*$E$792/100,2)</f>
        <v>1.19</v>
      </c>
      <c r="F2167" s="35">
        <f>ROUND(АТС!$D671*$F$791*$F$792/100,2)</f>
        <v>0.81</v>
      </c>
      <c r="G2167" s="35">
        <f>ROUND(АТС!$D671*$G$791*$G$792/100,2)</f>
        <v>0.48</v>
      </c>
    </row>
    <row r="2168" spans="1:7" x14ac:dyDescent="0.25">
      <c r="A2168" s="251"/>
      <c r="B2168" s="124">
        <f t="shared" si="33"/>
        <v>42578.291669999999</v>
      </c>
      <c r="C2168" s="125">
        <v>7</v>
      </c>
      <c r="D2168" s="35">
        <f>ROUND(АТС!D672*$D$791*$D$792/100,2)</f>
        <v>12.54</v>
      </c>
      <c r="E2168" s="35">
        <f>ROUND(АТС!$D672*$E$791*$E$792/100,2)</f>
        <v>11.53</v>
      </c>
      <c r="F2168" s="35">
        <f>ROUND(АТС!$D672*$F$791*$F$792/100,2)</f>
        <v>7.85</v>
      </c>
      <c r="G2168" s="35">
        <f>ROUND(АТС!$D672*$G$791*$G$792/100,2)</f>
        <v>4.5999999999999996</v>
      </c>
    </row>
    <row r="2169" spans="1:7" x14ac:dyDescent="0.25">
      <c r="A2169" s="251"/>
      <c r="B2169" s="124">
        <f t="shared" si="33"/>
        <v>42578.333330000001</v>
      </c>
      <c r="C2169" s="125">
        <v>8</v>
      </c>
      <c r="D2169" s="35">
        <f>ROUND(АТС!D673*$D$791*$D$792/100,2)</f>
        <v>0</v>
      </c>
      <c r="E2169" s="35">
        <f>ROUND(АТС!$D673*$E$791*$E$792/100,2)</f>
        <v>0</v>
      </c>
      <c r="F2169" s="35">
        <f>ROUND(АТС!$D673*$F$791*$F$792/100,2)</f>
        <v>0</v>
      </c>
      <c r="G2169" s="35">
        <f>ROUND(АТС!$D673*$G$791*$G$792/100,2)</f>
        <v>0</v>
      </c>
    </row>
    <row r="2170" spans="1:7" x14ac:dyDescent="0.25">
      <c r="A2170" s="251"/>
      <c r="B2170" s="124">
        <f t="shared" si="33"/>
        <v>42578.375</v>
      </c>
      <c r="C2170" s="125">
        <v>9</v>
      </c>
      <c r="D2170" s="35">
        <f>ROUND(АТС!D674*$D$791*$D$792/100,2)</f>
        <v>0</v>
      </c>
      <c r="E2170" s="35">
        <f>ROUND(АТС!$D674*$E$791*$E$792/100,2)</f>
        <v>0</v>
      </c>
      <c r="F2170" s="35">
        <f>ROUND(АТС!$D674*$F$791*$F$792/100,2)</f>
        <v>0</v>
      </c>
      <c r="G2170" s="35">
        <f>ROUND(АТС!$D674*$G$791*$G$792/100,2)</f>
        <v>0</v>
      </c>
    </row>
    <row r="2171" spans="1:7" x14ac:dyDescent="0.25">
      <c r="A2171" s="251"/>
      <c r="B2171" s="124">
        <f t="shared" si="33"/>
        <v>42578.416669999999</v>
      </c>
      <c r="C2171" s="125">
        <v>10</v>
      </c>
      <c r="D2171" s="35">
        <f>ROUND(АТС!D675*$D$791*$D$792/100,2)</f>
        <v>0</v>
      </c>
      <c r="E2171" s="35">
        <f>ROUND(АТС!$D675*$E$791*$E$792/100,2)</f>
        <v>0</v>
      </c>
      <c r="F2171" s="35">
        <f>ROUND(АТС!$D675*$F$791*$F$792/100,2)</f>
        <v>0</v>
      </c>
      <c r="G2171" s="35">
        <f>ROUND(АТС!$D675*$G$791*$G$792/100,2)</f>
        <v>0</v>
      </c>
    </row>
    <row r="2172" spans="1:7" x14ac:dyDescent="0.25">
      <c r="A2172" s="251"/>
      <c r="B2172" s="124">
        <f t="shared" si="33"/>
        <v>42578.458330000001</v>
      </c>
      <c r="C2172" s="125">
        <v>11</v>
      </c>
      <c r="D2172" s="35">
        <f>ROUND(АТС!D676*$D$791*$D$792/100,2)</f>
        <v>0</v>
      </c>
      <c r="E2172" s="35">
        <f>ROUND(АТС!$D676*$E$791*$E$792/100,2)</f>
        <v>0</v>
      </c>
      <c r="F2172" s="35">
        <f>ROUND(АТС!$D676*$F$791*$F$792/100,2)</f>
        <v>0</v>
      </c>
      <c r="G2172" s="35">
        <f>ROUND(АТС!$D676*$G$791*$G$792/100,2)</f>
        <v>0</v>
      </c>
    </row>
    <row r="2173" spans="1:7" x14ac:dyDescent="0.25">
      <c r="A2173" s="251"/>
      <c r="B2173" s="124">
        <f t="shared" si="33"/>
        <v>42578.5</v>
      </c>
      <c r="C2173" s="125">
        <v>12</v>
      </c>
      <c r="D2173" s="35">
        <f>ROUND(АТС!D677*$D$791*$D$792/100,2)</f>
        <v>0</v>
      </c>
      <c r="E2173" s="35">
        <f>ROUND(АТС!$D677*$E$791*$E$792/100,2)</f>
        <v>0</v>
      </c>
      <c r="F2173" s="35">
        <f>ROUND(АТС!$D677*$F$791*$F$792/100,2)</f>
        <v>0</v>
      </c>
      <c r="G2173" s="35">
        <f>ROUND(АТС!$D677*$G$791*$G$792/100,2)</f>
        <v>0</v>
      </c>
    </row>
    <row r="2174" spans="1:7" x14ac:dyDescent="0.25">
      <c r="A2174" s="251"/>
      <c r="B2174" s="124">
        <f t="shared" si="33"/>
        <v>42578.541669999999</v>
      </c>
      <c r="C2174" s="125">
        <v>13</v>
      </c>
      <c r="D2174" s="35">
        <f>ROUND(АТС!D678*$D$791*$D$792/100,2)</f>
        <v>0</v>
      </c>
      <c r="E2174" s="35">
        <f>ROUND(АТС!$D678*$E$791*$E$792/100,2)</f>
        <v>0</v>
      </c>
      <c r="F2174" s="35">
        <f>ROUND(АТС!$D678*$F$791*$F$792/100,2)</f>
        <v>0</v>
      </c>
      <c r="G2174" s="35">
        <f>ROUND(АТС!$D678*$G$791*$G$792/100,2)</f>
        <v>0</v>
      </c>
    </row>
    <row r="2175" spans="1:7" x14ac:dyDescent="0.25">
      <c r="A2175" s="251"/>
      <c r="B2175" s="124">
        <f t="shared" si="33"/>
        <v>42578.583330000001</v>
      </c>
      <c r="C2175" s="125">
        <v>14</v>
      </c>
      <c r="D2175" s="35">
        <f>ROUND(АТС!D679*$D$791*$D$792/100,2)</f>
        <v>0</v>
      </c>
      <c r="E2175" s="35">
        <f>ROUND(АТС!$D679*$E$791*$E$792/100,2)</f>
        <v>0</v>
      </c>
      <c r="F2175" s="35">
        <f>ROUND(АТС!$D679*$F$791*$F$792/100,2)</f>
        <v>0</v>
      </c>
      <c r="G2175" s="35">
        <f>ROUND(АТС!$D679*$G$791*$G$792/100,2)</f>
        <v>0</v>
      </c>
    </row>
    <row r="2176" spans="1:7" x14ac:dyDescent="0.25">
      <c r="A2176" s="251"/>
      <c r="B2176" s="124">
        <f t="shared" si="33"/>
        <v>42578.625</v>
      </c>
      <c r="C2176" s="125">
        <v>15</v>
      </c>
      <c r="D2176" s="35">
        <f>ROUND(АТС!D680*$D$791*$D$792/100,2)</f>
        <v>0</v>
      </c>
      <c r="E2176" s="35">
        <f>ROUND(АТС!$D680*$E$791*$E$792/100,2)</f>
        <v>0</v>
      </c>
      <c r="F2176" s="35">
        <f>ROUND(АТС!$D680*$F$791*$F$792/100,2)</f>
        <v>0</v>
      </c>
      <c r="G2176" s="35">
        <f>ROUND(АТС!$D680*$G$791*$G$792/100,2)</f>
        <v>0</v>
      </c>
    </row>
    <row r="2177" spans="1:7" x14ac:dyDescent="0.25">
      <c r="A2177" s="251"/>
      <c r="B2177" s="124">
        <f t="shared" si="33"/>
        <v>42578.666669999999</v>
      </c>
      <c r="C2177" s="125">
        <v>16</v>
      </c>
      <c r="D2177" s="35">
        <f>ROUND(АТС!D681*$D$791*$D$792/100,2)</f>
        <v>0</v>
      </c>
      <c r="E2177" s="35">
        <f>ROUND(АТС!$D681*$E$791*$E$792/100,2)</f>
        <v>0</v>
      </c>
      <c r="F2177" s="35">
        <f>ROUND(АТС!$D681*$F$791*$F$792/100,2)</f>
        <v>0</v>
      </c>
      <c r="G2177" s="35">
        <f>ROUND(АТС!$D681*$G$791*$G$792/100,2)</f>
        <v>0</v>
      </c>
    </row>
    <row r="2178" spans="1:7" x14ac:dyDescent="0.25">
      <c r="A2178" s="251"/>
      <c r="B2178" s="124">
        <f t="shared" si="33"/>
        <v>42578.708330000001</v>
      </c>
      <c r="C2178" s="125">
        <v>17</v>
      </c>
      <c r="D2178" s="35">
        <f>ROUND(АТС!D682*$D$791*$D$792/100,2)</f>
        <v>0</v>
      </c>
      <c r="E2178" s="35">
        <f>ROUND(АТС!$D682*$E$791*$E$792/100,2)</f>
        <v>0</v>
      </c>
      <c r="F2178" s="35">
        <f>ROUND(АТС!$D682*$F$791*$F$792/100,2)</f>
        <v>0</v>
      </c>
      <c r="G2178" s="35">
        <f>ROUND(АТС!$D682*$G$791*$G$792/100,2)</f>
        <v>0</v>
      </c>
    </row>
    <row r="2179" spans="1:7" x14ac:dyDescent="0.25">
      <c r="A2179" s="251"/>
      <c r="B2179" s="124">
        <f t="shared" si="33"/>
        <v>42578.75</v>
      </c>
      <c r="C2179" s="125">
        <v>18</v>
      </c>
      <c r="D2179" s="35">
        <f>ROUND(АТС!D683*$D$791*$D$792/100,2)</f>
        <v>0</v>
      </c>
      <c r="E2179" s="35">
        <f>ROUND(АТС!$D683*$E$791*$E$792/100,2)</f>
        <v>0</v>
      </c>
      <c r="F2179" s="35">
        <f>ROUND(АТС!$D683*$F$791*$F$792/100,2)</f>
        <v>0</v>
      </c>
      <c r="G2179" s="35">
        <f>ROUND(АТС!$D683*$G$791*$G$792/100,2)</f>
        <v>0</v>
      </c>
    </row>
    <row r="2180" spans="1:7" x14ac:dyDescent="0.25">
      <c r="A2180" s="251"/>
      <c r="B2180" s="124">
        <f t="shared" si="33"/>
        <v>42578.791669999999</v>
      </c>
      <c r="C2180" s="125">
        <v>19</v>
      </c>
      <c r="D2180" s="35">
        <f>ROUND(АТС!D684*$D$791*$D$792/100,2)</f>
        <v>2.88</v>
      </c>
      <c r="E2180" s="35">
        <f>ROUND(АТС!$D684*$E$791*$E$792/100,2)</f>
        <v>2.64</v>
      </c>
      <c r="F2180" s="35">
        <f>ROUND(АТС!$D684*$F$791*$F$792/100,2)</f>
        <v>1.8</v>
      </c>
      <c r="G2180" s="35">
        <f>ROUND(АТС!$D684*$G$791*$G$792/100,2)</f>
        <v>1.05</v>
      </c>
    </row>
    <row r="2181" spans="1:7" x14ac:dyDescent="0.25">
      <c r="A2181" s="251"/>
      <c r="B2181" s="124">
        <f t="shared" si="33"/>
        <v>42578.833330000001</v>
      </c>
      <c r="C2181" s="125">
        <v>20</v>
      </c>
      <c r="D2181" s="35">
        <f>ROUND(АТС!D685*$D$791*$D$792/100,2)</f>
        <v>0</v>
      </c>
      <c r="E2181" s="35">
        <f>ROUND(АТС!$D685*$E$791*$E$792/100,2)</f>
        <v>0</v>
      </c>
      <c r="F2181" s="35">
        <f>ROUND(АТС!$D685*$F$791*$F$792/100,2)</f>
        <v>0</v>
      </c>
      <c r="G2181" s="35">
        <f>ROUND(АТС!$D685*$G$791*$G$792/100,2)</f>
        <v>0</v>
      </c>
    </row>
    <row r="2182" spans="1:7" x14ac:dyDescent="0.25">
      <c r="A2182" s="251"/>
      <c r="B2182" s="124">
        <f t="shared" si="33"/>
        <v>42578.875</v>
      </c>
      <c r="C2182" s="125">
        <v>21</v>
      </c>
      <c r="D2182" s="35">
        <f>ROUND(АТС!D686*$D$791*$D$792/100,2)</f>
        <v>0</v>
      </c>
      <c r="E2182" s="35">
        <f>ROUND(АТС!$D686*$E$791*$E$792/100,2)</f>
        <v>0</v>
      </c>
      <c r="F2182" s="35">
        <f>ROUND(АТС!$D686*$F$791*$F$792/100,2)</f>
        <v>0</v>
      </c>
      <c r="G2182" s="35">
        <f>ROUND(АТС!$D686*$G$791*$G$792/100,2)</f>
        <v>0</v>
      </c>
    </row>
    <row r="2183" spans="1:7" x14ac:dyDescent="0.25">
      <c r="A2183" s="251"/>
      <c r="B2183" s="124">
        <f t="shared" si="33"/>
        <v>42578.916669999999</v>
      </c>
      <c r="C2183" s="125">
        <v>22</v>
      </c>
      <c r="D2183" s="35">
        <f>ROUND(АТС!D687*$D$791*$D$792/100,2)</f>
        <v>0</v>
      </c>
      <c r="E2183" s="35">
        <f>ROUND(АТС!$D687*$E$791*$E$792/100,2)</f>
        <v>0</v>
      </c>
      <c r="F2183" s="35">
        <f>ROUND(АТС!$D687*$F$791*$F$792/100,2)</f>
        <v>0</v>
      </c>
      <c r="G2183" s="35">
        <f>ROUND(АТС!$D687*$G$791*$G$792/100,2)</f>
        <v>0</v>
      </c>
    </row>
    <row r="2184" spans="1:7" x14ac:dyDescent="0.25">
      <c r="A2184" s="251"/>
      <c r="B2184" s="124">
        <f t="shared" si="33"/>
        <v>42578.958330000001</v>
      </c>
      <c r="C2184" s="125">
        <v>23</v>
      </c>
      <c r="D2184" s="35">
        <f>ROUND(АТС!D688*$D$791*$D$792/100,2)</f>
        <v>0</v>
      </c>
      <c r="E2184" s="35">
        <f>ROUND(АТС!$D688*$E$791*$E$792/100,2)</f>
        <v>0</v>
      </c>
      <c r="F2184" s="35">
        <f>ROUND(АТС!$D688*$F$791*$F$792/100,2)</f>
        <v>0</v>
      </c>
      <c r="G2184" s="35">
        <f>ROUND(АТС!$D688*$G$791*$G$792/100,2)</f>
        <v>0</v>
      </c>
    </row>
    <row r="2185" spans="1:7" x14ac:dyDescent="0.25">
      <c r="A2185" s="251"/>
      <c r="B2185" s="124">
        <f t="shared" si="33"/>
        <v>42579</v>
      </c>
      <c r="C2185" s="125">
        <v>0</v>
      </c>
      <c r="D2185" s="35">
        <f>ROUND(АТС!D689*$D$791*$D$792/100,2)</f>
        <v>0</v>
      </c>
      <c r="E2185" s="35">
        <f>ROUND(АТС!$D689*$E$791*$E$792/100,2)</f>
        <v>0</v>
      </c>
      <c r="F2185" s="35">
        <f>ROUND(АТС!$D689*$F$791*$F$792/100,2)</f>
        <v>0</v>
      </c>
      <c r="G2185" s="35">
        <f>ROUND(АТС!$D689*$G$791*$G$792/100,2)</f>
        <v>0</v>
      </c>
    </row>
    <row r="2186" spans="1:7" x14ac:dyDescent="0.25">
      <c r="A2186" s="251"/>
      <c r="B2186" s="124">
        <f t="shared" si="33"/>
        <v>42579.041669999999</v>
      </c>
      <c r="C2186" s="125">
        <v>1</v>
      </c>
      <c r="D2186" s="35">
        <f>ROUND(АТС!D690*$D$791*$D$792/100,2)</f>
        <v>47.09</v>
      </c>
      <c r="E2186" s="35">
        <f>ROUND(АТС!$D690*$E$791*$E$792/100,2)</f>
        <v>43.27</v>
      </c>
      <c r="F2186" s="35">
        <f>ROUND(АТС!$D690*$F$791*$F$792/100,2)</f>
        <v>29.47</v>
      </c>
      <c r="G2186" s="35">
        <f>ROUND(АТС!$D690*$G$791*$G$792/100,2)</f>
        <v>17.25</v>
      </c>
    </row>
    <row r="2187" spans="1:7" x14ac:dyDescent="0.25">
      <c r="A2187" s="251"/>
      <c r="B2187" s="124">
        <f t="shared" si="33"/>
        <v>42579.083330000001</v>
      </c>
      <c r="C2187" s="125">
        <v>2</v>
      </c>
      <c r="D2187" s="35">
        <f>ROUND(АТС!D691*$D$791*$D$792/100,2)</f>
        <v>68.209999999999994</v>
      </c>
      <c r="E2187" s="35">
        <f>ROUND(АТС!$D691*$E$791*$E$792/100,2)</f>
        <v>62.68</v>
      </c>
      <c r="F2187" s="35">
        <f>ROUND(АТС!$D691*$F$791*$F$792/100,2)</f>
        <v>42.68</v>
      </c>
      <c r="G2187" s="35">
        <f>ROUND(АТС!$D691*$G$791*$G$792/100,2)</f>
        <v>24.99</v>
      </c>
    </row>
    <row r="2188" spans="1:7" x14ac:dyDescent="0.25">
      <c r="A2188" s="251"/>
      <c r="B2188" s="124">
        <f t="shared" si="33"/>
        <v>42579.125</v>
      </c>
      <c r="C2188" s="125">
        <v>3</v>
      </c>
      <c r="D2188" s="35">
        <f>ROUND(АТС!D692*$D$791*$D$792/100,2)</f>
        <v>76.31</v>
      </c>
      <c r="E2188" s="35">
        <f>ROUND(АТС!$D692*$E$791*$E$792/100,2)</f>
        <v>70.13</v>
      </c>
      <c r="F2188" s="35">
        <f>ROUND(АТС!$D692*$F$791*$F$792/100,2)</f>
        <v>47.75</v>
      </c>
      <c r="G2188" s="35">
        <f>ROUND(АТС!$D692*$G$791*$G$792/100,2)</f>
        <v>27.95</v>
      </c>
    </row>
    <row r="2189" spans="1:7" x14ac:dyDescent="0.25">
      <c r="A2189" s="251"/>
      <c r="B2189" s="124">
        <f t="shared" si="33"/>
        <v>42579.166669999999</v>
      </c>
      <c r="C2189" s="125">
        <v>4</v>
      </c>
      <c r="D2189" s="35">
        <f>ROUND(АТС!D693*$D$791*$D$792/100,2)</f>
        <v>0</v>
      </c>
      <c r="E2189" s="35">
        <f>ROUND(АТС!$D693*$E$791*$E$792/100,2)</f>
        <v>0</v>
      </c>
      <c r="F2189" s="35">
        <f>ROUND(АТС!$D693*$F$791*$F$792/100,2)</f>
        <v>0</v>
      </c>
      <c r="G2189" s="35">
        <f>ROUND(АТС!$D693*$G$791*$G$792/100,2)</f>
        <v>0</v>
      </c>
    </row>
    <row r="2190" spans="1:7" x14ac:dyDescent="0.25">
      <c r="A2190" s="251"/>
      <c r="B2190" s="124">
        <f t="shared" si="33"/>
        <v>42579.208330000001</v>
      </c>
      <c r="C2190" s="125">
        <v>5</v>
      </c>
      <c r="D2190" s="35">
        <f>ROUND(АТС!D694*$D$791*$D$792/100,2)</f>
        <v>0</v>
      </c>
      <c r="E2190" s="35">
        <f>ROUND(АТС!$D694*$E$791*$E$792/100,2)</f>
        <v>0</v>
      </c>
      <c r="F2190" s="35">
        <f>ROUND(АТС!$D694*$F$791*$F$792/100,2)</f>
        <v>0</v>
      </c>
      <c r="G2190" s="35">
        <f>ROUND(АТС!$D694*$G$791*$G$792/100,2)</f>
        <v>0</v>
      </c>
    </row>
    <row r="2191" spans="1:7" x14ac:dyDescent="0.25">
      <c r="A2191" s="251"/>
      <c r="B2191" s="124">
        <f t="shared" si="33"/>
        <v>42579.25</v>
      </c>
      <c r="C2191" s="125">
        <v>6</v>
      </c>
      <c r="D2191" s="35">
        <f>ROUND(АТС!D695*$D$791*$D$792/100,2)</f>
        <v>50.64</v>
      </c>
      <c r="E2191" s="35">
        <f>ROUND(АТС!$D695*$E$791*$E$792/100,2)</f>
        <v>46.53</v>
      </c>
      <c r="F2191" s="35">
        <f>ROUND(АТС!$D695*$F$791*$F$792/100,2)</f>
        <v>31.69</v>
      </c>
      <c r="G2191" s="35">
        <f>ROUND(АТС!$D695*$G$791*$G$792/100,2)</f>
        <v>18.55</v>
      </c>
    </row>
    <row r="2192" spans="1:7" x14ac:dyDescent="0.25">
      <c r="A2192" s="251"/>
      <c r="B2192" s="124">
        <f t="shared" si="33"/>
        <v>42579.291669999999</v>
      </c>
      <c r="C2192" s="125">
        <v>7</v>
      </c>
      <c r="D2192" s="35">
        <f>ROUND(АТС!D696*$D$791*$D$792/100,2)</f>
        <v>17.29</v>
      </c>
      <c r="E2192" s="35">
        <f>ROUND(АТС!$D696*$E$791*$E$792/100,2)</f>
        <v>15.89</v>
      </c>
      <c r="F2192" s="35">
        <f>ROUND(АТС!$D696*$F$791*$F$792/100,2)</f>
        <v>10.82</v>
      </c>
      <c r="G2192" s="35">
        <f>ROUND(АТС!$D696*$G$791*$G$792/100,2)</f>
        <v>6.33</v>
      </c>
    </row>
    <row r="2193" spans="1:7" x14ac:dyDescent="0.25">
      <c r="A2193" s="251"/>
      <c r="B2193" s="124">
        <f t="shared" si="33"/>
        <v>42579.333330000001</v>
      </c>
      <c r="C2193" s="125">
        <v>8</v>
      </c>
      <c r="D2193" s="35">
        <f>ROUND(АТС!D697*$D$791*$D$792/100,2)</f>
        <v>6.58</v>
      </c>
      <c r="E2193" s="35">
        <f>ROUND(АТС!$D697*$E$791*$E$792/100,2)</f>
        <v>6.05</v>
      </c>
      <c r="F2193" s="35">
        <f>ROUND(АТС!$D697*$F$791*$F$792/100,2)</f>
        <v>4.12</v>
      </c>
      <c r="G2193" s="35">
        <f>ROUND(АТС!$D697*$G$791*$G$792/100,2)</f>
        <v>2.41</v>
      </c>
    </row>
    <row r="2194" spans="1:7" x14ac:dyDescent="0.25">
      <c r="A2194" s="251"/>
      <c r="B2194" s="124">
        <f t="shared" si="33"/>
        <v>42579.375</v>
      </c>
      <c r="C2194" s="125">
        <v>9</v>
      </c>
      <c r="D2194" s="35">
        <f>ROUND(АТС!D698*$D$791*$D$792/100,2)</f>
        <v>7.62</v>
      </c>
      <c r="E2194" s="35">
        <f>ROUND(АТС!$D698*$E$791*$E$792/100,2)</f>
        <v>7.01</v>
      </c>
      <c r="F2194" s="35">
        <f>ROUND(АТС!$D698*$F$791*$F$792/100,2)</f>
        <v>4.7699999999999996</v>
      </c>
      <c r="G2194" s="35">
        <f>ROUND(АТС!$D698*$G$791*$G$792/100,2)</f>
        <v>2.79</v>
      </c>
    </row>
    <row r="2195" spans="1:7" x14ac:dyDescent="0.25">
      <c r="A2195" s="251"/>
      <c r="B2195" s="124">
        <f t="shared" si="33"/>
        <v>42579.416669999999</v>
      </c>
      <c r="C2195" s="125">
        <v>10</v>
      </c>
      <c r="D2195" s="35">
        <f>ROUND(АТС!D699*$D$791*$D$792/100,2)</f>
        <v>6.76</v>
      </c>
      <c r="E2195" s="35">
        <f>ROUND(АТС!$D699*$E$791*$E$792/100,2)</f>
        <v>6.21</v>
      </c>
      <c r="F2195" s="35">
        <f>ROUND(АТС!$D699*$F$791*$F$792/100,2)</f>
        <v>4.2300000000000004</v>
      </c>
      <c r="G2195" s="35">
        <f>ROUND(АТС!$D699*$G$791*$G$792/100,2)</f>
        <v>2.48</v>
      </c>
    </row>
    <row r="2196" spans="1:7" x14ac:dyDescent="0.25">
      <c r="A2196" s="251"/>
      <c r="B2196" s="124">
        <f t="shared" si="33"/>
        <v>42579.458330000001</v>
      </c>
      <c r="C2196" s="125">
        <v>11</v>
      </c>
      <c r="D2196" s="35">
        <f>ROUND(АТС!D700*$D$791*$D$792/100,2)</f>
        <v>5.79</v>
      </c>
      <c r="E2196" s="35">
        <f>ROUND(АТС!$D700*$E$791*$E$792/100,2)</f>
        <v>5.32</v>
      </c>
      <c r="F2196" s="35">
        <f>ROUND(АТС!$D700*$F$791*$F$792/100,2)</f>
        <v>3.62</v>
      </c>
      <c r="G2196" s="35">
        <f>ROUND(АТС!$D700*$G$791*$G$792/100,2)</f>
        <v>2.12</v>
      </c>
    </row>
    <row r="2197" spans="1:7" x14ac:dyDescent="0.25">
      <c r="A2197" s="251"/>
      <c r="B2197" s="124">
        <f t="shared" si="33"/>
        <v>42579.5</v>
      </c>
      <c r="C2197" s="125">
        <v>12</v>
      </c>
      <c r="D2197" s="35">
        <f>ROUND(АТС!D701*$D$791*$D$792/100,2)</f>
        <v>0</v>
      </c>
      <c r="E2197" s="35">
        <f>ROUND(АТС!$D701*$E$791*$E$792/100,2)</f>
        <v>0</v>
      </c>
      <c r="F2197" s="35">
        <f>ROUND(АТС!$D701*$F$791*$F$792/100,2)</f>
        <v>0</v>
      </c>
      <c r="G2197" s="35">
        <f>ROUND(АТС!$D701*$G$791*$G$792/100,2)</f>
        <v>0</v>
      </c>
    </row>
    <row r="2198" spans="1:7" x14ac:dyDescent="0.25">
      <c r="A2198" s="251"/>
      <c r="B2198" s="124">
        <f t="shared" si="33"/>
        <v>42579.541669999999</v>
      </c>
      <c r="C2198" s="125">
        <v>13</v>
      </c>
      <c r="D2198" s="35">
        <f>ROUND(АТС!D702*$D$791*$D$792/100,2)</f>
        <v>0</v>
      </c>
      <c r="E2198" s="35">
        <f>ROUND(АТС!$D702*$E$791*$E$792/100,2)</f>
        <v>0</v>
      </c>
      <c r="F2198" s="35">
        <f>ROUND(АТС!$D702*$F$791*$F$792/100,2)</f>
        <v>0</v>
      </c>
      <c r="G2198" s="35">
        <f>ROUND(АТС!$D702*$G$791*$G$792/100,2)</f>
        <v>0</v>
      </c>
    </row>
    <row r="2199" spans="1:7" x14ac:dyDescent="0.25">
      <c r="A2199" s="251"/>
      <c r="B2199" s="124">
        <f t="shared" si="33"/>
        <v>42579.583330000001</v>
      </c>
      <c r="C2199" s="125">
        <v>14</v>
      </c>
      <c r="D2199" s="35">
        <f>ROUND(АТС!D703*$D$791*$D$792/100,2)</f>
        <v>2.4900000000000002</v>
      </c>
      <c r="E2199" s="35">
        <f>ROUND(АТС!$D703*$E$791*$E$792/100,2)</f>
        <v>2.29</v>
      </c>
      <c r="F2199" s="35">
        <f>ROUND(АТС!$D703*$F$791*$F$792/100,2)</f>
        <v>1.56</v>
      </c>
      <c r="G2199" s="35">
        <f>ROUND(АТС!$D703*$G$791*$G$792/100,2)</f>
        <v>0.91</v>
      </c>
    </row>
    <row r="2200" spans="1:7" x14ac:dyDescent="0.25">
      <c r="A2200" s="251"/>
      <c r="B2200" s="124">
        <f t="shared" si="33"/>
        <v>42579.625</v>
      </c>
      <c r="C2200" s="125">
        <v>15</v>
      </c>
      <c r="D2200" s="35">
        <f>ROUND(АТС!D704*$D$791*$D$792/100,2)</f>
        <v>2.0699999999999998</v>
      </c>
      <c r="E2200" s="35">
        <f>ROUND(АТС!$D704*$E$791*$E$792/100,2)</f>
        <v>1.9</v>
      </c>
      <c r="F2200" s="35">
        <f>ROUND(АТС!$D704*$F$791*$F$792/100,2)</f>
        <v>1.3</v>
      </c>
      <c r="G2200" s="35">
        <f>ROUND(АТС!$D704*$G$791*$G$792/100,2)</f>
        <v>0.76</v>
      </c>
    </row>
    <row r="2201" spans="1:7" x14ac:dyDescent="0.25">
      <c r="A2201" s="251"/>
      <c r="B2201" s="124">
        <f t="shared" si="33"/>
        <v>42579.666669999999</v>
      </c>
      <c r="C2201" s="125">
        <v>16</v>
      </c>
      <c r="D2201" s="35">
        <f>ROUND(АТС!D705*$D$791*$D$792/100,2)</f>
        <v>0</v>
      </c>
      <c r="E2201" s="35">
        <f>ROUND(АТС!$D705*$E$791*$E$792/100,2)</f>
        <v>0</v>
      </c>
      <c r="F2201" s="35">
        <f>ROUND(АТС!$D705*$F$791*$F$792/100,2)</f>
        <v>0</v>
      </c>
      <c r="G2201" s="35">
        <f>ROUND(АТС!$D705*$G$791*$G$792/100,2)</f>
        <v>0</v>
      </c>
    </row>
    <row r="2202" spans="1:7" x14ac:dyDescent="0.25">
      <c r="A2202" s="251"/>
      <c r="B2202" s="124">
        <f t="shared" ref="B2202:B2265" si="34">B2178+1</f>
        <v>42579.708330000001</v>
      </c>
      <c r="C2202" s="125">
        <v>17</v>
      </c>
      <c r="D2202" s="35">
        <f>ROUND(АТС!D706*$D$791*$D$792/100,2)</f>
        <v>0</v>
      </c>
      <c r="E2202" s="35">
        <f>ROUND(АТС!$D706*$E$791*$E$792/100,2)</f>
        <v>0</v>
      </c>
      <c r="F2202" s="35">
        <f>ROUND(АТС!$D706*$F$791*$F$792/100,2)</f>
        <v>0</v>
      </c>
      <c r="G2202" s="35">
        <f>ROUND(АТС!$D706*$G$791*$G$792/100,2)</f>
        <v>0</v>
      </c>
    </row>
    <row r="2203" spans="1:7" x14ac:dyDescent="0.25">
      <c r="A2203" s="251"/>
      <c r="B2203" s="124">
        <f t="shared" si="34"/>
        <v>42579.75</v>
      </c>
      <c r="C2203" s="125">
        <v>18</v>
      </c>
      <c r="D2203" s="35">
        <f>ROUND(АТС!D707*$D$791*$D$792/100,2)</f>
        <v>3.32</v>
      </c>
      <c r="E2203" s="35">
        <f>ROUND(АТС!$D707*$E$791*$E$792/100,2)</f>
        <v>3.05</v>
      </c>
      <c r="F2203" s="35">
        <f>ROUND(АТС!$D707*$F$791*$F$792/100,2)</f>
        <v>2.0699999999999998</v>
      </c>
      <c r="G2203" s="35">
        <f>ROUND(АТС!$D707*$G$791*$G$792/100,2)</f>
        <v>1.21</v>
      </c>
    </row>
    <row r="2204" spans="1:7" x14ac:dyDescent="0.25">
      <c r="A2204" s="251"/>
      <c r="B2204" s="124">
        <f t="shared" si="34"/>
        <v>42579.791669999999</v>
      </c>
      <c r="C2204" s="125">
        <v>19</v>
      </c>
      <c r="D2204" s="35">
        <f>ROUND(АТС!D708*$D$791*$D$792/100,2)</f>
        <v>19.98</v>
      </c>
      <c r="E2204" s="35">
        <f>ROUND(АТС!$D708*$E$791*$E$792/100,2)</f>
        <v>18.36</v>
      </c>
      <c r="F2204" s="35">
        <f>ROUND(АТС!$D708*$F$791*$F$792/100,2)</f>
        <v>12.5</v>
      </c>
      <c r="G2204" s="35">
        <f>ROUND(АТС!$D708*$G$791*$G$792/100,2)</f>
        <v>7.32</v>
      </c>
    </row>
    <row r="2205" spans="1:7" x14ac:dyDescent="0.25">
      <c r="A2205" s="251"/>
      <c r="B2205" s="124">
        <f t="shared" si="34"/>
        <v>42579.833330000001</v>
      </c>
      <c r="C2205" s="125">
        <v>20</v>
      </c>
      <c r="D2205" s="35">
        <f>ROUND(АТС!D709*$D$791*$D$792/100,2)</f>
        <v>5.75</v>
      </c>
      <c r="E2205" s="35">
        <f>ROUND(АТС!$D709*$E$791*$E$792/100,2)</f>
        <v>5.29</v>
      </c>
      <c r="F2205" s="35">
        <f>ROUND(АТС!$D709*$F$791*$F$792/100,2)</f>
        <v>3.6</v>
      </c>
      <c r="G2205" s="35">
        <f>ROUND(АТС!$D709*$G$791*$G$792/100,2)</f>
        <v>2.11</v>
      </c>
    </row>
    <row r="2206" spans="1:7" x14ac:dyDescent="0.25">
      <c r="A2206" s="251"/>
      <c r="B2206" s="124">
        <f t="shared" si="34"/>
        <v>42579.875</v>
      </c>
      <c r="C2206" s="125">
        <v>21</v>
      </c>
      <c r="D2206" s="35">
        <f>ROUND(АТС!D710*$D$791*$D$792/100,2)</f>
        <v>10.81</v>
      </c>
      <c r="E2206" s="35">
        <f>ROUND(АТС!$D710*$E$791*$E$792/100,2)</f>
        <v>9.93</v>
      </c>
      <c r="F2206" s="35">
        <f>ROUND(АТС!$D710*$F$791*$F$792/100,2)</f>
        <v>6.76</v>
      </c>
      <c r="G2206" s="35">
        <f>ROUND(АТС!$D710*$G$791*$G$792/100,2)</f>
        <v>3.96</v>
      </c>
    </row>
    <row r="2207" spans="1:7" x14ac:dyDescent="0.25">
      <c r="A2207" s="251"/>
      <c r="B2207" s="124">
        <f t="shared" si="34"/>
        <v>42579.916669999999</v>
      </c>
      <c r="C2207" s="125">
        <v>22</v>
      </c>
      <c r="D2207" s="35">
        <f>ROUND(АТС!D711*$D$791*$D$792/100,2)</f>
        <v>0</v>
      </c>
      <c r="E2207" s="35">
        <f>ROUND(АТС!$D711*$E$791*$E$792/100,2)</f>
        <v>0</v>
      </c>
      <c r="F2207" s="35">
        <f>ROUND(АТС!$D711*$F$791*$F$792/100,2)</f>
        <v>0</v>
      </c>
      <c r="G2207" s="35">
        <f>ROUND(АТС!$D711*$G$791*$G$792/100,2)</f>
        <v>0</v>
      </c>
    </row>
    <row r="2208" spans="1:7" x14ac:dyDescent="0.25">
      <c r="A2208" s="251"/>
      <c r="B2208" s="124">
        <f t="shared" si="34"/>
        <v>42579.958330000001</v>
      </c>
      <c r="C2208" s="125">
        <v>23</v>
      </c>
      <c r="D2208" s="35">
        <f>ROUND(АТС!D712*$D$791*$D$792/100,2)</f>
        <v>0</v>
      </c>
      <c r="E2208" s="35">
        <f>ROUND(АТС!$D712*$E$791*$E$792/100,2)</f>
        <v>0</v>
      </c>
      <c r="F2208" s="35">
        <f>ROUND(АТС!$D712*$F$791*$F$792/100,2)</f>
        <v>0</v>
      </c>
      <c r="G2208" s="35">
        <f>ROUND(АТС!$D712*$G$791*$G$792/100,2)</f>
        <v>0</v>
      </c>
    </row>
    <row r="2209" spans="1:7" x14ac:dyDescent="0.25">
      <c r="A2209" s="251"/>
      <c r="B2209" s="124">
        <f t="shared" si="34"/>
        <v>42580</v>
      </c>
      <c r="C2209" s="125">
        <v>0</v>
      </c>
      <c r="D2209" s="35">
        <f>ROUND(АТС!D713*$D$791*$D$792/100,2)</f>
        <v>33.590000000000003</v>
      </c>
      <c r="E2209" s="35">
        <f>ROUND(АТС!$D713*$E$791*$E$792/100,2)</f>
        <v>30.87</v>
      </c>
      <c r="F2209" s="35">
        <f>ROUND(АТС!$D713*$F$791*$F$792/100,2)</f>
        <v>21.02</v>
      </c>
      <c r="G2209" s="35">
        <f>ROUND(АТС!$D713*$G$791*$G$792/100,2)</f>
        <v>12.3</v>
      </c>
    </row>
    <row r="2210" spans="1:7" x14ac:dyDescent="0.25">
      <c r="A2210" s="251"/>
      <c r="B2210" s="124">
        <f t="shared" si="34"/>
        <v>42580.041669999999</v>
      </c>
      <c r="C2210" s="125">
        <v>1</v>
      </c>
      <c r="D2210" s="35">
        <f>ROUND(АТС!D714*$D$791*$D$792/100,2)</f>
        <v>43.85</v>
      </c>
      <c r="E2210" s="35">
        <f>ROUND(АТС!$D714*$E$791*$E$792/100,2)</f>
        <v>40.299999999999997</v>
      </c>
      <c r="F2210" s="35">
        <f>ROUND(АТС!$D714*$F$791*$F$792/100,2)</f>
        <v>27.44</v>
      </c>
      <c r="G2210" s="35">
        <f>ROUND(АТС!$D714*$G$791*$G$792/100,2)</f>
        <v>16.059999999999999</v>
      </c>
    </row>
    <row r="2211" spans="1:7" x14ac:dyDescent="0.25">
      <c r="A2211" s="251"/>
      <c r="B2211" s="124">
        <f t="shared" si="34"/>
        <v>42580.083330000001</v>
      </c>
      <c r="C2211" s="125">
        <v>2</v>
      </c>
      <c r="D2211" s="35">
        <f>ROUND(АТС!D715*$D$791*$D$792/100,2)</f>
        <v>56.46</v>
      </c>
      <c r="E2211" s="35">
        <f>ROUND(АТС!$D715*$E$791*$E$792/100,2)</f>
        <v>51.89</v>
      </c>
      <c r="F2211" s="35">
        <f>ROUND(АТС!$D715*$F$791*$F$792/100,2)</f>
        <v>35.33</v>
      </c>
      <c r="G2211" s="35">
        <f>ROUND(АТС!$D715*$G$791*$G$792/100,2)</f>
        <v>20.68</v>
      </c>
    </row>
    <row r="2212" spans="1:7" x14ac:dyDescent="0.25">
      <c r="A2212" s="251"/>
      <c r="B2212" s="124">
        <f t="shared" si="34"/>
        <v>42580.125</v>
      </c>
      <c r="C2212" s="125">
        <v>3</v>
      </c>
      <c r="D2212" s="35">
        <f>ROUND(АТС!D716*$D$791*$D$792/100,2)</f>
        <v>1.2</v>
      </c>
      <c r="E2212" s="35">
        <f>ROUND(АТС!$D716*$E$791*$E$792/100,2)</f>
        <v>1.1000000000000001</v>
      </c>
      <c r="F2212" s="35">
        <f>ROUND(АТС!$D716*$F$791*$F$792/100,2)</f>
        <v>0.75</v>
      </c>
      <c r="G2212" s="35">
        <f>ROUND(АТС!$D716*$G$791*$G$792/100,2)</f>
        <v>0.44</v>
      </c>
    </row>
    <row r="2213" spans="1:7" x14ac:dyDescent="0.25">
      <c r="A2213" s="251"/>
      <c r="B2213" s="124">
        <f t="shared" si="34"/>
        <v>42580.166669999999</v>
      </c>
      <c r="C2213" s="125">
        <v>4</v>
      </c>
      <c r="D2213" s="35">
        <f>ROUND(АТС!D717*$D$791*$D$792/100,2)</f>
        <v>76.05</v>
      </c>
      <c r="E2213" s="35">
        <f>ROUND(АТС!$D717*$E$791*$E$792/100,2)</f>
        <v>69.89</v>
      </c>
      <c r="F2213" s="35">
        <f>ROUND(АТС!$D717*$F$791*$F$792/100,2)</f>
        <v>47.59</v>
      </c>
      <c r="G2213" s="35">
        <f>ROUND(АТС!$D717*$G$791*$G$792/100,2)</f>
        <v>27.86</v>
      </c>
    </row>
    <row r="2214" spans="1:7" x14ac:dyDescent="0.25">
      <c r="A2214" s="251"/>
      <c r="B2214" s="124">
        <f t="shared" si="34"/>
        <v>42580.208330000001</v>
      </c>
      <c r="C2214" s="125">
        <v>5</v>
      </c>
      <c r="D2214" s="35">
        <f>ROUND(АТС!D718*$D$791*$D$792/100,2)</f>
        <v>65.56</v>
      </c>
      <c r="E2214" s="35">
        <f>ROUND(АТС!$D718*$E$791*$E$792/100,2)</f>
        <v>60.24</v>
      </c>
      <c r="F2214" s="35">
        <f>ROUND(АТС!$D718*$F$791*$F$792/100,2)</f>
        <v>41.02</v>
      </c>
      <c r="G2214" s="35">
        <f>ROUND(АТС!$D718*$G$791*$G$792/100,2)</f>
        <v>24.01</v>
      </c>
    </row>
    <row r="2215" spans="1:7" x14ac:dyDescent="0.25">
      <c r="A2215" s="251"/>
      <c r="B2215" s="124">
        <f t="shared" si="34"/>
        <v>42580.25</v>
      </c>
      <c r="C2215" s="125">
        <v>6</v>
      </c>
      <c r="D2215" s="35">
        <f>ROUND(АТС!D719*$D$791*$D$792/100,2)</f>
        <v>53.29</v>
      </c>
      <c r="E2215" s="35">
        <f>ROUND(АТС!$D719*$E$791*$E$792/100,2)</f>
        <v>48.97</v>
      </c>
      <c r="F2215" s="35">
        <f>ROUND(АТС!$D719*$F$791*$F$792/100,2)</f>
        <v>33.35</v>
      </c>
      <c r="G2215" s="35">
        <f>ROUND(АТС!$D719*$G$791*$G$792/100,2)</f>
        <v>19.52</v>
      </c>
    </row>
    <row r="2216" spans="1:7" x14ac:dyDescent="0.25">
      <c r="A2216" s="251"/>
      <c r="B2216" s="124">
        <f t="shared" si="34"/>
        <v>42580.291669999999</v>
      </c>
      <c r="C2216" s="125">
        <v>7</v>
      </c>
      <c r="D2216" s="35">
        <f>ROUND(АТС!D720*$D$791*$D$792/100,2)</f>
        <v>18.48</v>
      </c>
      <c r="E2216" s="35">
        <f>ROUND(АТС!$D720*$E$791*$E$792/100,2)</f>
        <v>16.98</v>
      </c>
      <c r="F2216" s="35">
        <f>ROUND(АТС!$D720*$F$791*$F$792/100,2)</f>
        <v>11.56</v>
      </c>
      <c r="G2216" s="35">
        <f>ROUND(АТС!$D720*$G$791*$G$792/100,2)</f>
        <v>6.77</v>
      </c>
    </row>
    <row r="2217" spans="1:7" x14ac:dyDescent="0.25">
      <c r="A2217" s="251"/>
      <c r="B2217" s="124">
        <f t="shared" si="34"/>
        <v>42580.333330000001</v>
      </c>
      <c r="C2217" s="125">
        <v>8</v>
      </c>
      <c r="D2217" s="35">
        <f>ROUND(АТС!D721*$D$791*$D$792/100,2)</f>
        <v>7.1</v>
      </c>
      <c r="E2217" s="35">
        <f>ROUND(АТС!$D721*$E$791*$E$792/100,2)</f>
        <v>6.52</v>
      </c>
      <c r="F2217" s="35">
        <f>ROUND(АТС!$D721*$F$791*$F$792/100,2)</f>
        <v>4.4400000000000004</v>
      </c>
      <c r="G2217" s="35">
        <f>ROUND(АТС!$D721*$G$791*$G$792/100,2)</f>
        <v>2.6</v>
      </c>
    </row>
    <row r="2218" spans="1:7" x14ac:dyDescent="0.25">
      <c r="A2218" s="251"/>
      <c r="B2218" s="124">
        <f t="shared" si="34"/>
        <v>42580.375</v>
      </c>
      <c r="C2218" s="125">
        <v>9</v>
      </c>
      <c r="D2218" s="35">
        <f>ROUND(АТС!D722*$D$791*$D$792/100,2)</f>
        <v>11.05</v>
      </c>
      <c r="E2218" s="35">
        <f>ROUND(АТС!$D722*$E$791*$E$792/100,2)</f>
        <v>10.15</v>
      </c>
      <c r="F2218" s="35">
        <f>ROUND(АТС!$D722*$F$791*$F$792/100,2)</f>
        <v>6.91</v>
      </c>
      <c r="G2218" s="35">
        <f>ROUND(АТС!$D722*$G$791*$G$792/100,2)</f>
        <v>4.05</v>
      </c>
    </row>
    <row r="2219" spans="1:7" x14ac:dyDescent="0.25">
      <c r="A2219" s="251"/>
      <c r="B2219" s="124">
        <f t="shared" si="34"/>
        <v>42580.416669999999</v>
      </c>
      <c r="C2219" s="125">
        <v>10</v>
      </c>
      <c r="D2219" s="35">
        <f>ROUND(АТС!D723*$D$791*$D$792/100,2)</f>
        <v>3.34</v>
      </c>
      <c r="E2219" s="35">
        <f>ROUND(АТС!$D723*$E$791*$E$792/100,2)</f>
        <v>3.07</v>
      </c>
      <c r="F2219" s="35">
        <f>ROUND(АТС!$D723*$F$791*$F$792/100,2)</f>
        <v>2.09</v>
      </c>
      <c r="G2219" s="35">
        <f>ROUND(АТС!$D723*$G$791*$G$792/100,2)</f>
        <v>1.22</v>
      </c>
    </row>
    <row r="2220" spans="1:7" x14ac:dyDescent="0.25">
      <c r="A2220" s="251"/>
      <c r="B2220" s="124">
        <f t="shared" si="34"/>
        <v>42580.458330000001</v>
      </c>
      <c r="C2220" s="125">
        <v>11</v>
      </c>
      <c r="D2220" s="35">
        <f>ROUND(АТС!D724*$D$791*$D$792/100,2)</f>
        <v>5.15</v>
      </c>
      <c r="E2220" s="35">
        <f>ROUND(АТС!$D724*$E$791*$E$792/100,2)</f>
        <v>4.7300000000000004</v>
      </c>
      <c r="F2220" s="35">
        <f>ROUND(АТС!$D724*$F$791*$F$792/100,2)</f>
        <v>3.22</v>
      </c>
      <c r="G2220" s="35">
        <f>ROUND(АТС!$D724*$G$791*$G$792/100,2)</f>
        <v>1.89</v>
      </c>
    </row>
    <row r="2221" spans="1:7" x14ac:dyDescent="0.25">
      <c r="A2221" s="251"/>
      <c r="B2221" s="124">
        <f t="shared" si="34"/>
        <v>42580.5</v>
      </c>
      <c r="C2221" s="125">
        <v>12</v>
      </c>
      <c r="D2221" s="35">
        <f>ROUND(АТС!D725*$D$791*$D$792/100,2)</f>
        <v>0</v>
      </c>
      <c r="E2221" s="35">
        <f>ROUND(АТС!$D725*$E$791*$E$792/100,2)</f>
        <v>0</v>
      </c>
      <c r="F2221" s="35">
        <f>ROUND(АТС!$D725*$F$791*$F$792/100,2)</f>
        <v>0</v>
      </c>
      <c r="G2221" s="35">
        <f>ROUND(АТС!$D725*$G$791*$G$792/100,2)</f>
        <v>0</v>
      </c>
    </row>
    <row r="2222" spans="1:7" x14ac:dyDescent="0.25">
      <c r="A2222" s="251"/>
      <c r="B2222" s="124">
        <f t="shared" si="34"/>
        <v>42580.541669999999</v>
      </c>
      <c r="C2222" s="125">
        <v>13</v>
      </c>
      <c r="D2222" s="35">
        <f>ROUND(АТС!D726*$D$791*$D$792/100,2)</f>
        <v>0</v>
      </c>
      <c r="E2222" s="35">
        <f>ROUND(АТС!$D726*$E$791*$E$792/100,2)</f>
        <v>0</v>
      </c>
      <c r="F2222" s="35">
        <f>ROUND(АТС!$D726*$F$791*$F$792/100,2)</f>
        <v>0</v>
      </c>
      <c r="G2222" s="35">
        <f>ROUND(АТС!$D726*$G$791*$G$792/100,2)</f>
        <v>0</v>
      </c>
    </row>
    <row r="2223" spans="1:7" x14ac:dyDescent="0.25">
      <c r="A2223" s="251"/>
      <c r="B2223" s="124">
        <f t="shared" si="34"/>
        <v>42580.583330000001</v>
      </c>
      <c r="C2223" s="125">
        <v>14</v>
      </c>
      <c r="D2223" s="35">
        <f>ROUND(АТС!D727*$D$791*$D$792/100,2)</f>
        <v>0</v>
      </c>
      <c r="E2223" s="35">
        <f>ROUND(АТС!$D727*$E$791*$E$792/100,2)</f>
        <v>0</v>
      </c>
      <c r="F2223" s="35">
        <f>ROUND(АТС!$D727*$F$791*$F$792/100,2)</f>
        <v>0</v>
      </c>
      <c r="G2223" s="35">
        <f>ROUND(АТС!$D727*$G$791*$G$792/100,2)</f>
        <v>0</v>
      </c>
    </row>
    <row r="2224" spans="1:7" x14ac:dyDescent="0.25">
      <c r="A2224" s="251"/>
      <c r="B2224" s="124">
        <f t="shared" si="34"/>
        <v>42580.625</v>
      </c>
      <c r="C2224" s="125">
        <v>15</v>
      </c>
      <c r="D2224" s="35">
        <f>ROUND(АТС!D728*$D$791*$D$792/100,2)</f>
        <v>0</v>
      </c>
      <c r="E2224" s="35">
        <f>ROUND(АТС!$D728*$E$791*$E$792/100,2)</f>
        <v>0</v>
      </c>
      <c r="F2224" s="35">
        <f>ROUND(АТС!$D728*$F$791*$F$792/100,2)</f>
        <v>0</v>
      </c>
      <c r="G2224" s="35">
        <f>ROUND(АТС!$D728*$G$791*$G$792/100,2)</f>
        <v>0</v>
      </c>
    </row>
    <row r="2225" spans="1:7" x14ac:dyDescent="0.25">
      <c r="A2225" s="251"/>
      <c r="B2225" s="124">
        <f t="shared" si="34"/>
        <v>42580.666669999999</v>
      </c>
      <c r="C2225" s="125">
        <v>16</v>
      </c>
      <c r="D2225" s="35">
        <f>ROUND(АТС!D729*$D$791*$D$792/100,2)</f>
        <v>0</v>
      </c>
      <c r="E2225" s="35">
        <f>ROUND(АТС!$D729*$E$791*$E$792/100,2)</f>
        <v>0</v>
      </c>
      <c r="F2225" s="35">
        <f>ROUND(АТС!$D729*$F$791*$F$792/100,2)</f>
        <v>0</v>
      </c>
      <c r="G2225" s="35">
        <f>ROUND(АТС!$D729*$G$791*$G$792/100,2)</f>
        <v>0</v>
      </c>
    </row>
    <row r="2226" spans="1:7" x14ac:dyDescent="0.25">
      <c r="A2226" s="251"/>
      <c r="B2226" s="124">
        <f t="shared" si="34"/>
        <v>42580.708330000001</v>
      </c>
      <c r="C2226" s="125">
        <v>17</v>
      </c>
      <c r="D2226" s="35">
        <f>ROUND(АТС!D730*$D$791*$D$792/100,2)</f>
        <v>0</v>
      </c>
      <c r="E2226" s="35">
        <f>ROUND(АТС!$D730*$E$791*$E$792/100,2)</f>
        <v>0</v>
      </c>
      <c r="F2226" s="35">
        <f>ROUND(АТС!$D730*$F$791*$F$792/100,2)</f>
        <v>0</v>
      </c>
      <c r="G2226" s="35">
        <f>ROUND(АТС!$D730*$G$791*$G$792/100,2)</f>
        <v>0</v>
      </c>
    </row>
    <row r="2227" spans="1:7" x14ac:dyDescent="0.25">
      <c r="A2227" s="251"/>
      <c r="B2227" s="124">
        <f t="shared" si="34"/>
        <v>42580.75</v>
      </c>
      <c r="C2227" s="125">
        <v>18</v>
      </c>
      <c r="D2227" s="35">
        <f>ROUND(АТС!D731*$D$791*$D$792/100,2)</f>
        <v>0.28000000000000003</v>
      </c>
      <c r="E2227" s="35">
        <f>ROUND(АТС!$D731*$E$791*$E$792/100,2)</f>
        <v>0.25</v>
      </c>
      <c r="F2227" s="35">
        <f>ROUND(АТС!$D731*$F$791*$F$792/100,2)</f>
        <v>0.17</v>
      </c>
      <c r="G2227" s="35">
        <f>ROUND(АТС!$D731*$G$791*$G$792/100,2)</f>
        <v>0.1</v>
      </c>
    </row>
    <row r="2228" spans="1:7" x14ac:dyDescent="0.25">
      <c r="A2228" s="251"/>
      <c r="B2228" s="124">
        <f t="shared" si="34"/>
        <v>42580.791669999999</v>
      </c>
      <c r="C2228" s="125">
        <v>19</v>
      </c>
      <c r="D2228" s="35">
        <f>ROUND(АТС!D732*$D$791*$D$792/100,2)</f>
        <v>24.84</v>
      </c>
      <c r="E2228" s="35">
        <f>ROUND(АТС!$D732*$E$791*$E$792/100,2)</f>
        <v>22.82</v>
      </c>
      <c r="F2228" s="35">
        <f>ROUND(АТС!$D732*$F$791*$F$792/100,2)</f>
        <v>15.54</v>
      </c>
      <c r="G2228" s="35">
        <f>ROUND(АТС!$D732*$G$791*$G$792/100,2)</f>
        <v>9.1</v>
      </c>
    </row>
    <row r="2229" spans="1:7" x14ac:dyDescent="0.25">
      <c r="A2229" s="251"/>
      <c r="B2229" s="124">
        <f t="shared" si="34"/>
        <v>42580.833330000001</v>
      </c>
      <c r="C2229" s="125">
        <v>20</v>
      </c>
      <c r="D2229" s="35">
        <f>ROUND(АТС!D733*$D$791*$D$792/100,2)</f>
        <v>27.83</v>
      </c>
      <c r="E2229" s="35">
        <f>ROUND(АТС!$D733*$E$791*$E$792/100,2)</f>
        <v>25.57</v>
      </c>
      <c r="F2229" s="35">
        <f>ROUND(АТС!$D733*$F$791*$F$792/100,2)</f>
        <v>17.41</v>
      </c>
      <c r="G2229" s="35">
        <f>ROUND(АТС!$D733*$G$791*$G$792/100,2)</f>
        <v>10.19</v>
      </c>
    </row>
    <row r="2230" spans="1:7" x14ac:dyDescent="0.25">
      <c r="A2230" s="251"/>
      <c r="B2230" s="124">
        <f t="shared" si="34"/>
        <v>42580.875</v>
      </c>
      <c r="C2230" s="125">
        <v>21</v>
      </c>
      <c r="D2230" s="35">
        <f>ROUND(АТС!D734*$D$791*$D$792/100,2)</f>
        <v>0</v>
      </c>
      <c r="E2230" s="35">
        <f>ROUND(АТС!$D734*$E$791*$E$792/100,2)</f>
        <v>0</v>
      </c>
      <c r="F2230" s="35">
        <f>ROUND(АТС!$D734*$F$791*$F$792/100,2)</f>
        <v>0</v>
      </c>
      <c r="G2230" s="35">
        <f>ROUND(АТС!$D734*$G$791*$G$792/100,2)</f>
        <v>0</v>
      </c>
    </row>
    <row r="2231" spans="1:7" x14ac:dyDescent="0.25">
      <c r="A2231" s="251"/>
      <c r="B2231" s="124">
        <f t="shared" si="34"/>
        <v>42580.916669999999</v>
      </c>
      <c r="C2231" s="125">
        <v>22</v>
      </c>
      <c r="D2231" s="35">
        <f>ROUND(АТС!D735*$D$791*$D$792/100,2)</f>
        <v>0</v>
      </c>
      <c r="E2231" s="35">
        <f>ROUND(АТС!$D735*$E$791*$E$792/100,2)</f>
        <v>0</v>
      </c>
      <c r="F2231" s="35">
        <f>ROUND(АТС!$D735*$F$791*$F$792/100,2)</f>
        <v>0</v>
      </c>
      <c r="G2231" s="35">
        <f>ROUND(АТС!$D735*$G$791*$G$792/100,2)</f>
        <v>0</v>
      </c>
    </row>
    <row r="2232" spans="1:7" x14ac:dyDescent="0.25">
      <c r="A2232" s="251"/>
      <c r="B2232" s="124">
        <f t="shared" si="34"/>
        <v>42580.958330000001</v>
      </c>
      <c r="C2232" s="125">
        <v>23</v>
      </c>
      <c r="D2232" s="35">
        <f>ROUND(АТС!D736*$D$791*$D$792/100,2)</f>
        <v>0</v>
      </c>
      <c r="E2232" s="35">
        <f>ROUND(АТС!$D736*$E$791*$E$792/100,2)</f>
        <v>0</v>
      </c>
      <c r="F2232" s="35">
        <f>ROUND(АТС!$D736*$F$791*$F$792/100,2)</f>
        <v>0</v>
      </c>
      <c r="G2232" s="35">
        <f>ROUND(АТС!$D736*$G$791*$G$792/100,2)</f>
        <v>0</v>
      </c>
    </row>
    <row r="2233" spans="1:7" x14ac:dyDescent="0.25">
      <c r="A2233" s="251"/>
      <c r="B2233" s="124">
        <f t="shared" si="34"/>
        <v>42581</v>
      </c>
      <c r="C2233" s="125">
        <v>0</v>
      </c>
      <c r="D2233" s="35">
        <f>ROUND(АТС!D737*$D$791*$D$792/100,2)</f>
        <v>0</v>
      </c>
      <c r="E2233" s="35">
        <f>ROUND(АТС!$D737*$E$791*$E$792/100,2)</f>
        <v>0</v>
      </c>
      <c r="F2233" s="35">
        <f>ROUND(АТС!$D737*$F$791*$F$792/100,2)</f>
        <v>0</v>
      </c>
      <c r="G2233" s="35">
        <f>ROUND(АТС!$D737*$G$791*$G$792/100,2)</f>
        <v>0</v>
      </c>
    </row>
    <row r="2234" spans="1:7" x14ac:dyDescent="0.25">
      <c r="A2234" s="251"/>
      <c r="B2234" s="124">
        <f t="shared" si="34"/>
        <v>42581.041669999999</v>
      </c>
      <c r="C2234" s="125">
        <v>1</v>
      </c>
      <c r="D2234" s="35">
        <f>ROUND(АТС!D738*$D$791*$D$792/100,2)</f>
        <v>0</v>
      </c>
      <c r="E2234" s="35">
        <f>ROUND(АТС!$D738*$E$791*$E$792/100,2)</f>
        <v>0</v>
      </c>
      <c r="F2234" s="35">
        <f>ROUND(АТС!$D738*$F$791*$F$792/100,2)</f>
        <v>0</v>
      </c>
      <c r="G2234" s="35">
        <f>ROUND(АТС!$D738*$G$791*$G$792/100,2)</f>
        <v>0</v>
      </c>
    </row>
    <row r="2235" spans="1:7" x14ac:dyDescent="0.25">
      <c r="A2235" s="251"/>
      <c r="B2235" s="124">
        <f t="shared" si="34"/>
        <v>42581.083330000001</v>
      </c>
      <c r="C2235" s="125">
        <v>2</v>
      </c>
      <c r="D2235" s="35">
        <f>ROUND(АТС!D739*$D$791*$D$792/100,2)</f>
        <v>0</v>
      </c>
      <c r="E2235" s="35">
        <f>ROUND(АТС!$D739*$E$791*$E$792/100,2)</f>
        <v>0</v>
      </c>
      <c r="F2235" s="35">
        <f>ROUND(АТС!$D739*$F$791*$F$792/100,2)</f>
        <v>0</v>
      </c>
      <c r="G2235" s="35">
        <f>ROUND(АТС!$D739*$G$791*$G$792/100,2)</f>
        <v>0</v>
      </c>
    </row>
    <row r="2236" spans="1:7" x14ac:dyDescent="0.25">
      <c r="A2236" s="251"/>
      <c r="B2236" s="124">
        <f t="shared" si="34"/>
        <v>42581.125</v>
      </c>
      <c r="C2236" s="125">
        <v>3</v>
      </c>
      <c r="D2236" s="35">
        <f>ROUND(АТС!D740*$D$791*$D$792/100,2)</f>
        <v>0</v>
      </c>
      <c r="E2236" s="35">
        <f>ROUND(АТС!$D740*$E$791*$E$792/100,2)</f>
        <v>0</v>
      </c>
      <c r="F2236" s="35">
        <f>ROUND(АТС!$D740*$F$791*$F$792/100,2)</f>
        <v>0</v>
      </c>
      <c r="G2236" s="35">
        <f>ROUND(АТС!$D740*$G$791*$G$792/100,2)</f>
        <v>0</v>
      </c>
    </row>
    <row r="2237" spans="1:7" x14ac:dyDescent="0.25">
      <c r="A2237" s="251"/>
      <c r="B2237" s="124">
        <f t="shared" si="34"/>
        <v>42581.166669999999</v>
      </c>
      <c r="C2237" s="125">
        <v>4</v>
      </c>
      <c r="D2237" s="35">
        <f>ROUND(АТС!D741*$D$791*$D$792/100,2)</f>
        <v>0</v>
      </c>
      <c r="E2237" s="35">
        <f>ROUND(АТС!$D741*$E$791*$E$792/100,2)</f>
        <v>0</v>
      </c>
      <c r="F2237" s="35">
        <f>ROUND(АТС!$D741*$F$791*$F$792/100,2)</f>
        <v>0</v>
      </c>
      <c r="G2237" s="35">
        <f>ROUND(АТС!$D741*$G$791*$G$792/100,2)</f>
        <v>0</v>
      </c>
    </row>
    <row r="2238" spans="1:7" x14ac:dyDescent="0.25">
      <c r="A2238" s="251"/>
      <c r="B2238" s="124">
        <f t="shared" si="34"/>
        <v>42581.208330000001</v>
      </c>
      <c r="C2238" s="125">
        <v>5</v>
      </c>
      <c r="D2238" s="35">
        <f>ROUND(АТС!D742*$D$791*$D$792/100,2)</f>
        <v>1.5</v>
      </c>
      <c r="E2238" s="35">
        <f>ROUND(АТС!$D742*$E$791*$E$792/100,2)</f>
        <v>1.38</v>
      </c>
      <c r="F2238" s="35">
        <f>ROUND(АТС!$D742*$F$791*$F$792/100,2)</f>
        <v>0.94</v>
      </c>
      <c r="G2238" s="35">
        <f>ROUND(АТС!$D742*$G$791*$G$792/100,2)</f>
        <v>0.55000000000000004</v>
      </c>
    </row>
    <row r="2239" spans="1:7" x14ac:dyDescent="0.25">
      <c r="A2239" s="251"/>
      <c r="B2239" s="124">
        <f t="shared" si="34"/>
        <v>42581.25</v>
      </c>
      <c r="C2239" s="125">
        <v>6</v>
      </c>
      <c r="D2239" s="35">
        <f>ROUND(АТС!D743*$D$791*$D$792/100,2)</f>
        <v>3.86</v>
      </c>
      <c r="E2239" s="35">
        <f>ROUND(АТС!$D743*$E$791*$E$792/100,2)</f>
        <v>3.55</v>
      </c>
      <c r="F2239" s="35">
        <f>ROUND(АТС!$D743*$F$791*$F$792/100,2)</f>
        <v>2.42</v>
      </c>
      <c r="G2239" s="35">
        <f>ROUND(АТС!$D743*$G$791*$G$792/100,2)</f>
        <v>1.42</v>
      </c>
    </row>
    <row r="2240" spans="1:7" x14ac:dyDescent="0.25">
      <c r="A2240" s="251"/>
      <c r="B2240" s="124">
        <f t="shared" si="34"/>
        <v>42581.291669999999</v>
      </c>
      <c r="C2240" s="125">
        <v>7</v>
      </c>
      <c r="D2240" s="35">
        <f>ROUND(АТС!D744*$D$791*$D$792/100,2)</f>
        <v>6.25</v>
      </c>
      <c r="E2240" s="35">
        <f>ROUND(АТС!$D744*$E$791*$E$792/100,2)</f>
        <v>5.74</v>
      </c>
      <c r="F2240" s="35">
        <f>ROUND(АТС!$D744*$F$791*$F$792/100,2)</f>
        <v>3.91</v>
      </c>
      <c r="G2240" s="35">
        <f>ROUND(АТС!$D744*$G$791*$G$792/100,2)</f>
        <v>2.29</v>
      </c>
    </row>
    <row r="2241" spans="1:7" x14ac:dyDescent="0.25">
      <c r="A2241" s="251"/>
      <c r="B2241" s="124">
        <f t="shared" si="34"/>
        <v>42581.333330000001</v>
      </c>
      <c r="C2241" s="125">
        <v>8</v>
      </c>
      <c r="D2241" s="35">
        <f>ROUND(АТС!D745*$D$791*$D$792/100,2)</f>
        <v>0</v>
      </c>
      <c r="E2241" s="35">
        <f>ROUND(АТС!$D745*$E$791*$E$792/100,2)</f>
        <v>0</v>
      </c>
      <c r="F2241" s="35">
        <f>ROUND(АТС!$D745*$F$791*$F$792/100,2)</f>
        <v>0</v>
      </c>
      <c r="G2241" s="35">
        <f>ROUND(АТС!$D745*$G$791*$G$792/100,2)</f>
        <v>0</v>
      </c>
    </row>
    <row r="2242" spans="1:7" x14ac:dyDescent="0.25">
      <c r="A2242" s="251"/>
      <c r="B2242" s="124">
        <f t="shared" si="34"/>
        <v>42581.375</v>
      </c>
      <c r="C2242" s="125">
        <v>9</v>
      </c>
      <c r="D2242" s="35">
        <f>ROUND(АТС!D746*$D$791*$D$792/100,2)</f>
        <v>0</v>
      </c>
      <c r="E2242" s="35">
        <f>ROUND(АТС!$D746*$E$791*$E$792/100,2)</f>
        <v>0</v>
      </c>
      <c r="F2242" s="35">
        <f>ROUND(АТС!$D746*$F$791*$F$792/100,2)</f>
        <v>0</v>
      </c>
      <c r="G2242" s="35">
        <f>ROUND(АТС!$D746*$G$791*$G$792/100,2)</f>
        <v>0</v>
      </c>
    </row>
    <row r="2243" spans="1:7" x14ac:dyDescent="0.25">
      <c r="A2243" s="251"/>
      <c r="B2243" s="124">
        <f t="shared" si="34"/>
        <v>42581.416669999999</v>
      </c>
      <c r="C2243" s="125">
        <v>10</v>
      </c>
      <c r="D2243" s="35">
        <f>ROUND(АТС!D747*$D$791*$D$792/100,2)</f>
        <v>0</v>
      </c>
      <c r="E2243" s="35">
        <f>ROUND(АТС!$D747*$E$791*$E$792/100,2)</f>
        <v>0</v>
      </c>
      <c r="F2243" s="35">
        <f>ROUND(АТС!$D747*$F$791*$F$792/100,2)</f>
        <v>0</v>
      </c>
      <c r="G2243" s="35">
        <f>ROUND(АТС!$D747*$G$791*$G$792/100,2)</f>
        <v>0</v>
      </c>
    </row>
    <row r="2244" spans="1:7" x14ac:dyDescent="0.25">
      <c r="A2244" s="251"/>
      <c r="B2244" s="124">
        <f t="shared" si="34"/>
        <v>42581.458330000001</v>
      </c>
      <c r="C2244" s="125">
        <v>11</v>
      </c>
      <c r="D2244" s="35">
        <f>ROUND(АТС!D748*$D$791*$D$792/100,2)</f>
        <v>0</v>
      </c>
      <c r="E2244" s="35">
        <f>ROUND(АТС!$D748*$E$791*$E$792/100,2)</f>
        <v>0</v>
      </c>
      <c r="F2244" s="35">
        <f>ROUND(АТС!$D748*$F$791*$F$792/100,2)</f>
        <v>0</v>
      </c>
      <c r="G2244" s="35">
        <f>ROUND(АТС!$D748*$G$791*$G$792/100,2)</f>
        <v>0</v>
      </c>
    </row>
    <row r="2245" spans="1:7" x14ac:dyDescent="0.25">
      <c r="A2245" s="251"/>
      <c r="B2245" s="124">
        <f t="shared" si="34"/>
        <v>42581.5</v>
      </c>
      <c r="C2245" s="125">
        <v>12</v>
      </c>
      <c r="D2245" s="35">
        <f>ROUND(АТС!D749*$D$791*$D$792/100,2)</f>
        <v>0</v>
      </c>
      <c r="E2245" s="35">
        <f>ROUND(АТС!$D749*$E$791*$E$792/100,2)</f>
        <v>0</v>
      </c>
      <c r="F2245" s="35">
        <f>ROUND(АТС!$D749*$F$791*$F$792/100,2)</f>
        <v>0</v>
      </c>
      <c r="G2245" s="35">
        <f>ROUND(АТС!$D749*$G$791*$G$792/100,2)</f>
        <v>0</v>
      </c>
    </row>
    <row r="2246" spans="1:7" x14ac:dyDescent="0.25">
      <c r="A2246" s="251"/>
      <c r="B2246" s="124">
        <f t="shared" si="34"/>
        <v>42581.541669999999</v>
      </c>
      <c r="C2246" s="125">
        <v>13</v>
      </c>
      <c r="D2246" s="35">
        <f>ROUND(АТС!D750*$D$791*$D$792/100,2)</f>
        <v>0</v>
      </c>
      <c r="E2246" s="35">
        <f>ROUND(АТС!$D750*$E$791*$E$792/100,2)</f>
        <v>0</v>
      </c>
      <c r="F2246" s="35">
        <f>ROUND(АТС!$D750*$F$791*$F$792/100,2)</f>
        <v>0</v>
      </c>
      <c r="G2246" s="35">
        <f>ROUND(АТС!$D750*$G$791*$G$792/100,2)</f>
        <v>0</v>
      </c>
    </row>
    <row r="2247" spans="1:7" x14ac:dyDescent="0.25">
      <c r="A2247" s="251"/>
      <c r="B2247" s="124">
        <f t="shared" si="34"/>
        <v>42581.583330000001</v>
      </c>
      <c r="C2247" s="125">
        <v>14</v>
      </c>
      <c r="D2247" s="35">
        <f>ROUND(АТС!D751*$D$791*$D$792/100,2)</f>
        <v>0</v>
      </c>
      <c r="E2247" s="35">
        <f>ROUND(АТС!$D751*$E$791*$E$792/100,2)</f>
        <v>0</v>
      </c>
      <c r="F2247" s="35">
        <f>ROUND(АТС!$D751*$F$791*$F$792/100,2)</f>
        <v>0</v>
      </c>
      <c r="G2247" s="35">
        <f>ROUND(АТС!$D751*$G$791*$G$792/100,2)</f>
        <v>0</v>
      </c>
    </row>
    <row r="2248" spans="1:7" x14ac:dyDescent="0.25">
      <c r="A2248" s="251"/>
      <c r="B2248" s="124">
        <f t="shared" si="34"/>
        <v>42581.625</v>
      </c>
      <c r="C2248" s="125">
        <v>15</v>
      </c>
      <c r="D2248" s="35">
        <f>ROUND(АТС!D752*$D$791*$D$792/100,2)</f>
        <v>0</v>
      </c>
      <c r="E2248" s="35">
        <f>ROUND(АТС!$D752*$E$791*$E$792/100,2)</f>
        <v>0</v>
      </c>
      <c r="F2248" s="35">
        <f>ROUND(АТС!$D752*$F$791*$F$792/100,2)</f>
        <v>0</v>
      </c>
      <c r="G2248" s="35">
        <f>ROUND(АТС!$D752*$G$791*$G$792/100,2)</f>
        <v>0</v>
      </c>
    </row>
    <row r="2249" spans="1:7" x14ac:dyDescent="0.25">
      <c r="A2249" s="251"/>
      <c r="B2249" s="124">
        <f t="shared" si="34"/>
        <v>42581.666669999999</v>
      </c>
      <c r="C2249" s="125">
        <v>16</v>
      </c>
      <c r="D2249" s="35">
        <f>ROUND(АТС!D753*$D$791*$D$792/100,2)</f>
        <v>0</v>
      </c>
      <c r="E2249" s="35">
        <f>ROUND(АТС!$D753*$E$791*$E$792/100,2)</f>
        <v>0</v>
      </c>
      <c r="F2249" s="35">
        <f>ROUND(АТС!$D753*$F$791*$F$792/100,2)</f>
        <v>0</v>
      </c>
      <c r="G2249" s="35">
        <f>ROUND(АТС!$D753*$G$791*$G$792/100,2)</f>
        <v>0</v>
      </c>
    </row>
    <row r="2250" spans="1:7" x14ac:dyDescent="0.25">
      <c r="A2250" s="251"/>
      <c r="B2250" s="124">
        <f t="shared" si="34"/>
        <v>42581.708330000001</v>
      </c>
      <c r="C2250" s="125">
        <v>17</v>
      </c>
      <c r="D2250" s="35">
        <f>ROUND(АТС!D754*$D$791*$D$792/100,2)</f>
        <v>0</v>
      </c>
      <c r="E2250" s="35">
        <f>ROUND(АТС!$D754*$E$791*$E$792/100,2)</f>
        <v>0</v>
      </c>
      <c r="F2250" s="35">
        <f>ROUND(АТС!$D754*$F$791*$F$792/100,2)</f>
        <v>0</v>
      </c>
      <c r="G2250" s="35">
        <f>ROUND(АТС!$D754*$G$791*$G$792/100,2)</f>
        <v>0</v>
      </c>
    </row>
    <row r="2251" spans="1:7" x14ac:dyDescent="0.25">
      <c r="A2251" s="251"/>
      <c r="B2251" s="124">
        <f t="shared" si="34"/>
        <v>42581.75</v>
      </c>
      <c r="C2251" s="125">
        <v>18</v>
      </c>
      <c r="D2251" s="35">
        <f>ROUND(АТС!D755*$D$791*$D$792/100,2)</f>
        <v>0</v>
      </c>
      <c r="E2251" s="35">
        <f>ROUND(АТС!$D755*$E$791*$E$792/100,2)</f>
        <v>0</v>
      </c>
      <c r="F2251" s="35">
        <f>ROUND(АТС!$D755*$F$791*$F$792/100,2)</f>
        <v>0</v>
      </c>
      <c r="G2251" s="35">
        <f>ROUND(АТС!$D755*$G$791*$G$792/100,2)</f>
        <v>0</v>
      </c>
    </row>
    <row r="2252" spans="1:7" x14ac:dyDescent="0.25">
      <c r="A2252" s="251"/>
      <c r="B2252" s="124">
        <f t="shared" si="34"/>
        <v>42581.791669999999</v>
      </c>
      <c r="C2252" s="125">
        <v>19</v>
      </c>
      <c r="D2252" s="35">
        <f>ROUND(АТС!D756*$D$791*$D$792/100,2)</f>
        <v>3.44</v>
      </c>
      <c r="E2252" s="35">
        <f>ROUND(АТС!$D756*$E$791*$E$792/100,2)</f>
        <v>3.16</v>
      </c>
      <c r="F2252" s="35">
        <f>ROUND(АТС!$D756*$F$791*$F$792/100,2)</f>
        <v>2.15</v>
      </c>
      <c r="G2252" s="35">
        <f>ROUND(АТС!$D756*$G$791*$G$792/100,2)</f>
        <v>1.26</v>
      </c>
    </row>
    <row r="2253" spans="1:7" x14ac:dyDescent="0.25">
      <c r="A2253" s="251"/>
      <c r="B2253" s="124">
        <f t="shared" si="34"/>
        <v>42581.833330000001</v>
      </c>
      <c r="C2253" s="125">
        <v>20</v>
      </c>
      <c r="D2253" s="35">
        <f>ROUND(АТС!D757*$D$791*$D$792/100,2)</f>
        <v>7.51</v>
      </c>
      <c r="E2253" s="35">
        <f>ROUND(АТС!$D757*$E$791*$E$792/100,2)</f>
        <v>6.9</v>
      </c>
      <c r="F2253" s="35">
        <f>ROUND(АТС!$D757*$F$791*$F$792/100,2)</f>
        <v>4.7</v>
      </c>
      <c r="G2253" s="35">
        <f>ROUND(АТС!$D757*$G$791*$G$792/100,2)</f>
        <v>2.75</v>
      </c>
    </row>
    <row r="2254" spans="1:7" x14ac:dyDescent="0.25">
      <c r="A2254" s="251"/>
      <c r="B2254" s="124">
        <f t="shared" si="34"/>
        <v>42581.875</v>
      </c>
      <c r="C2254" s="125">
        <v>21</v>
      </c>
      <c r="D2254" s="35">
        <f>ROUND(АТС!D758*$D$791*$D$792/100,2)</f>
        <v>0</v>
      </c>
      <c r="E2254" s="35">
        <f>ROUND(АТС!$D758*$E$791*$E$792/100,2)</f>
        <v>0</v>
      </c>
      <c r="F2254" s="35">
        <f>ROUND(АТС!$D758*$F$791*$F$792/100,2)</f>
        <v>0</v>
      </c>
      <c r="G2254" s="35">
        <f>ROUND(АТС!$D758*$G$791*$G$792/100,2)</f>
        <v>0</v>
      </c>
    </row>
    <row r="2255" spans="1:7" x14ac:dyDescent="0.25">
      <c r="A2255" s="251"/>
      <c r="B2255" s="124">
        <f t="shared" si="34"/>
        <v>42581.916669999999</v>
      </c>
      <c r="C2255" s="125">
        <v>22</v>
      </c>
      <c r="D2255" s="35">
        <f>ROUND(АТС!D759*$D$791*$D$792/100,2)</f>
        <v>0</v>
      </c>
      <c r="E2255" s="35">
        <f>ROUND(АТС!$D759*$E$791*$E$792/100,2)</f>
        <v>0</v>
      </c>
      <c r="F2255" s="35">
        <f>ROUND(АТС!$D759*$F$791*$F$792/100,2)</f>
        <v>0</v>
      </c>
      <c r="G2255" s="35">
        <f>ROUND(АТС!$D759*$G$791*$G$792/100,2)</f>
        <v>0</v>
      </c>
    </row>
    <row r="2256" spans="1:7" x14ac:dyDescent="0.25">
      <c r="A2256" s="251"/>
      <c r="B2256" s="124">
        <f t="shared" si="34"/>
        <v>42581.958330000001</v>
      </c>
      <c r="C2256" s="125">
        <v>23</v>
      </c>
      <c r="D2256" s="35">
        <f>ROUND(АТС!D760*$D$791*$D$792/100,2)</f>
        <v>0</v>
      </c>
      <c r="E2256" s="35">
        <f>ROUND(АТС!$D760*$E$791*$E$792/100,2)</f>
        <v>0</v>
      </c>
      <c r="F2256" s="35">
        <f>ROUND(АТС!$D760*$F$791*$F$792/100,2)</f>
        <v>0</v>
      </c>
      <c r="G2256" s="35">
        <f>ROUND(АТС!$D760*$G$791*$G$792/100,2)</f>
        <v>0</v>
      </c>
    </row>
    <row r="2257" spans="1:7" x14ac:dyDescent="0.25">
      <c r="A2257" s="251"/>
      <c r="B2257" s="124">
        <f t="shared" si="34"/>
        <v>42582</v>
      </c>
      <c r="C2257" s="125">
        <v>0</v>
      </c>
      <c r="D2257" s="35">
        <f>ROUND(АТС!D761*$D$791*$D$792/100,2)</f>
        <v>0</v>
      </c>
      <c r="E2257" s="35">
        <f>ROUND(АТС!$D761*$E$791*$E$792/100,2)</f>
        <v>0</v>
      </c>
      <c r="F2257" s="35">
        <f>ROUND(АТС!$D761*$F$791*$F$792/100,2)</f>
        <v>0</v>
      </c>
      <c r="G2257" s="35">
        <f>ROUND(АТС!$D761*$G$791*$G$792/100,2)</f>
        <v>0</v>
      </c>
    </row>
    <row r="2258" spans="1:7" x14ac:dyDescent="0.25">
      <c r="A2258" s="251"/>
      <c r="B2258" s="124">
        <f t="shared" si="34"/>
        <v>42582.041669999999</v>
      </c>
      <c r="C2258" s="125">
        <v>1</v>
      </c>
      <c r="D2258" s="35">
        <f>ROUND(АТС!D762*$D$791*$D$792/100,2)</f>
        <v>0</v>
      </c>
      <c r="E2258" s="35">
        <f>ROUND(АТС!$D762*$E$791*$E$792/100,2)</f>
        <v>0</v>
      </c>
      <c r="F2258" s="35">
        <f>ROUND(АТС!$D762*$F$791*$F$792/100,2)</f>
        <v>0</v>
      </c>
      <c r="G2258" s="35">
        <f>ROUND(АТС!$D762*$G$791*$G$792/100,2)</f>
        <v>0</v>
      </c>
    </row>
    <row r="2259" spans="1:7" x14ac:dyDescent="0.25">
      <c r="A2259" s="251"/>
      <c r="B2259" s="124">
        <f t="shared" si="34"/>
        <v>42582.083330000001</v>
      </c>
      <c r="C2259" s="125">
        <v>2</v>
      </c>
      <c r="D2259" s="35">
        <f>ROUND(АТС!D763*$D$791*$D$792/100,2)</f>
        <v>0</v>
      </c>
      <c r="E2259" s="35">
        <f>ROUND(АТС!$D763*$E$791*$E$792/100,2)</f>
        <v>0</v>
      </c>
      <c r="F2259" s="35">
        <f>ROUND(АТС!$D763*$F$791*$F$792/100,2)</f>
        <v>0</v>
      </c>
      <c r="G2259" s="35">
        <f>ROUND(АТС!$D763*$G$791*$G$792/100,2)</f>
        <v>0</v>
      </c>
    </row>
    <row r="2260" spans="1:7" x14ac:dyDescent="0.25">
      <c r="A2260" s="251"/>
      <c r="B2260" s="124">
        <f t="shared" si="34"/>
        <v>42582.125</v>
      </c>
      <c r="C2260" s="125">
        <v>3</v>
      </c>
      <c r="D2260" s="35">
        <f>ROUND(АТС!D764*$D$791*$D$792/100,2)</f>
        <v>0</v>
      </c>
      <c r="E2260" s="35">
        <f>ROUND(АТС!$D764*$E$791*$E$792/100,2)</f>
        <v>0</v>
      </c>
      <c r="F2260" s="35">
        <f>ROUND(АТС!$D764*$F$791*$F$792/100,2)</f>
        <v>0</v>
      </c>
      <c r="G2260" s="35">
        <f>ROUND(АТС!$D764*$G$791*$G$792/100,2)</f>
        <v>0</v>
      </c>
    </row>
    <row r="2261" spans="1:7" x14ac:dyDescent="0.25">
      <c r="A2261" s="251"/>
      <c r="B2261" s="124">
        <f t="shared" si="34"/>
        <v>42582.166669999999</v>
      </c>
      <c r="C2261" s="125">
        <v>4</v>
      </c>
      <c r="D2261" s="35">
        <f>ROUND(АТС!D765*$D$791*$D$792/100,2)</f>
        <v>0</v>
      </c>
      <c r="E2261" s="35">
        <f>ROUND(АТС!$D765*$E$791*$E$792/100,2)</f>
        <v>0</v>
      </c>
      <c r="F2261" s="35">
        <f>ROUND(АТС!$D765*$F$791*$F$792/100,2)</f>
        <v>0</v>
      </c>
      <c r="G2261" s="35">
        <f>ROUND(АТС!$D765*$G$791*$G$792/100,2)</f>
        <v>0</v>
      </c>
    </row>
    <row r="2262" spans="1:7" x14ac:dyDescent="0.25">
      <c r="A2262" s="251"/>
      <c r="B2262" s="124">
        <f t="shared" si="34"/>
        <v>42582.208330000001</v>
      </c>
      <c r="C2262" s="125">
        <v>5</v>
      </c>
      <c r="D2262" s="35">
        <f>ROUND(АТС!D766*$D$791*$D$792/100,2)</f>
        <v>0</v>
      </c>
      <c r="E2262" s="35">
        <f>ROUND(АТС!$D766*$E$791*$E$792/100,2)</f>
        <v>0</v>
      </c>
      <c r="F2262" s="35">
        <f>ROUND(АТС!$D766*$F$791*$F$792/100,2)</f>
        <v>0</v>
      </c>
      <c r="G2262" s="35">
        <f>ROUND(АТС!$D766*$G$791*$G$792/100,2)</f>
        <v>0</v>
      </c>
    </row>
    <row r="2263" spans="1:7" x14ac:dyDescent="0.25">
      <c r="A2263" s="251"/>
      <c r="B2263" s="124">
        <f t="shared" si="34"/>
        <v>42582.25</v>
      </c>
      <c r="C2263" s="125">
        <v>6</v>
      </c>
      <c r="D2263" s="35">
        <f>ROUND(АТС!D767*$D$791*$D$792/100,2)</f>
        <v>6.57</v>
      </c>
      <c r="E2263" s="35">
        <f>ROUND(АТС!$D767*$E$791*$E$792/100,2)</f>
        <v>6.04</v>
      </c>
      <c r="F2263" s="35">
        <f>ROUND(АТС!$D767*$F$791*$F$792/100,2)</f>
        <v>4.1100000000000003</v>
      </c>
      <c r="G2263" s="35">
        <f>ROUND(АТС!$D767*$G$791*$G$792/100,2)</f>
        <v>2.41</v>
      </c>
    </row>
    <row r="2264" spans="1:7" x14ac:dyDescent="0.25">
      <c r="A2264" s="251"/>
      <c r="B2264" s="124">
        <f t="shared" si="34"/>
        <v>42582.291669999999</v>
      </c>
      <c r="C2264" s="125">
        <v>7</v>
      </c>
      <c r="D2264" s="35">
        <f>ROUND(АТС!D768*$D$791*$D$792/100,2)</f>
        <v>16.940000000000001</v>
      </c>
      <c r="E2264" s="35">
        <f>ROUND(АТС!$D768*$E$791*$E$792/100,2)</f>
        <v>15.57</v>
      </c>
      <c r="F2264" s="35">
        <f>ROUND(АТС!$D768*$F$791*$F$792/100,2)</f>
        <v>10.6</v>
      </c>
      <c r="G2264" s="35">
        <f>ROUND(АТС!$D768*$G$791*$G$792/100,2)</f>
        <v>6.21</v>
      </c>
    </row>
    <row r="2265" spans="1:7" x14ac:dyDescent="0.25">
      <c r="A2265" s="251"/>
      <c r="B2265" s="124">
        <f t="shared" si="34"/>
        <v>42582.333330000001</v>
      </c>
      <c r="C2265" s="125">
        <v>8</v>
      </c>
      <c r="D2265" s="35">
        <f>ROUND(АТС!D769*$D$791*$D$792/100,2)</f>
        <v>14.83</v>
      </c>
      <c r="E2265" s="35">
        <f>ROUND(АТС!$D769*$E$791*$E$792/100,2)</f>
        <v>13.63</v>
      </c>
      <c r="F2265" s="35">
        <f>ROUND(АТС!$D769*$F$791*$F$792/100,2)</f>
        <v>9.2799999999999994</v>
      </c>
      <c r="G2265" s="35">
        <f>ROUND(АТС!$D769*$G$791*$G$792/100,2)</f>
        <v>5.43</v>
      </c>
    </row>
    <row r="2266" spans="1:7" x14ac:dyDescent="0.25">
      <c r="A2266" s="251"/>
      <c r="B2266" s="124">
        <f t="shared" ref="B2266:B2280" si="35">B2242+1</f>
        <v>42582.375</v>
      </c>
      <c r="C2266" s="125">
        <v>9</v>
      </c>
      <c r="D2266" s="35">
        <f>ROUND(АТС!D770*$D$791*$D$792/100,2)</f>
        <v>9.19</v>
      </c>
      <c r="E2266" s="35">
        <f>ROUND(АТС!$D770*$E$791*$E$792/100,2)</f>
        <v>8.4499999999999993</v>
      </c>
      <c r="F2266" s="35">
        <f>ROUND(АТС!$D770*$F$791*$F$792/100,2)</f>
        <v>5.75</v>
      </c>
      <c r="G2266" s="35">
        <f>ROUND(АТС!$D770*$G$791*$G$792/100,2)</f>
        <v>3.37</v>
      </c>
    </row>
    <row r="2267" spans="1:7" x14ac:dyDescent="0.25">
      <c r="A2267" s="251"/>
      <c r="B2267" s="124">
        <f t="shared" si="35"/>
        <v>42582.416669999999</v>
      </c>
      <c r="C2267" s="125">
        <v>10</v>
      </c>
      <c r="D2267" s="35">
        <f>ROUND(АТС!D771*$D$791*$D$792/100,2)</f>
        <v>0</v>
      </c>
      <c r="E2267" s="35">
        <f>ROUND(АТС!$D771*$E$791*$E$792/100,2)</f>
        <v>0</v>
      </c>
      <c r="F2267" s="35">
        <f>ROUND(АТС!$D771*$F$791*$F$792/100,2)</f>
        <v>0</v>
      </c>
      <c r="G2267" s="35">
        <f>ROUND(АТС!$D771*$G$791*$G$792/100,2)</f>
        <v>0</v>
      </c>
    </row>
    <row r="2268" spans="1:7" x14ac:dyDescent="0.25">
      <c r="A2268" s="251"/>
      <c r="B2268" s="124">
        <f t="shared" si="35"/>
        <v>42582.458330000001</v>
      </c>
      <c r="C2268" s="125">
        <v>11</v>
      </c>
      <c r="D2268" s="35">
        <f>ROUND(АТС!D772*$D$791*$D$792/100,2)</f>
        <v>0</v>
      </c>
      <c r="E2268" s="35">
        <f>ROUND(АТС!$D772*$E$791*$E$792/100,2)</f>
        <v>0</v>
      </c>
      <c r="F2268" s="35">
        <f>ROUND(АТС!$D772*$F$791*$F$792/100,2)</f>
        <v>0</v>
      </c>
      <c r="G2268" s="35">
        <f>ROUND(АТС!$D772*$G$791*$G$792/100,2)</f>
        <v>0</v>
      </c>
    </row>
    <row r="2269" spans="1:7" x14ac:dyDescent="0.25">
      <c r="A2269" s="251"/>
      <c r="B2269" s="124">
        <f t="shared" si="35"/>
        <v>42582.5</v>
      </c>
      <c r="C2269" s="125">
        <v>12</v>
      </c>
      <c r="D2269" s="35">
        <f>ROUND(АТС!D773*$D$791*$D$792/100,2)</f>
        <v>0</v>
      </c>
      <c r="E2269" s="35">
        <f>ROUND(АТС!$D773*$E$791*$E$792/100,2)</f>
        <v>0</v>
      </c>
      <c r="F2269" s="35">
        <f>ROUND(АТС!$D773*$F$791*$F$792/100,2)</f>
        <v>0</v>
      </c>
      <c r="G2269" s="35">
        <f>ROUND(АТС!$D773*$G$791*$G$792/100,2)</f>
        <v>0</v>
      </c>
    </row>
    <row r="2270" spans="1:7" x14ac:dyDescent="0.25">
      <c r="A2270" s="251"/>
      <c r="B2270" s="124">
        <f t="shared" si="35"/>
        <v>42582.541669999999</v>
      </c>
      <c r="C2270" s="125">
        <v>13</v>
      </c>
      <c r="D2270" s="35">
        <f>ROUND(АТС!D774*$D$791*$D$792/100,2)</f>
        <v>0</v>
      </c>
      <c r="E2270" s="35">
        <f>ROUND(АТС!$D774*$E$791*$E$792/100,2)</f>
        <v>0</v>
      </c>
      <c r="F2270" s="35">
        <f>ROUND(АТС!$D774*$F$791*$F$792/100,2)</f>
        <v>0</v>
      </c>
      <c r="G2270" s="35">
        <f>ROUND(АТС!$D774*$G$791*$G$792/100,2)</f>
        <v>0</v>
      </c>
    </row>
    <row r="2271" spans="1:7" x14ac:dyDescent="0.25">
      <c r="A2271" s="251"/>
      <c r="B2271" s="124">
        <f t="shared" si="35"/>
        <v>42582.583330000001</v>
      </c>
      <c r="C2271" s="125">
        <v>14</v>
      </c>
      <c r="D2271" s="35">
        <f>ROUND(АТС!D775*$D$791*$D$792/100,2)</f>
        <v>0</v>
      </c>
      <c r="E2271" s="35">
        <f>ROUND(АТС!$D775*$E$791*$E$792/100,2)</f>
        <v>0</v>
      </c>
      <c r="F2271" s="35">
        <f>ROUND(АТС!$D775*$F$791*$F$792/100,2)</f>
        <v>0</v>
      </c>
      <c r="G2271" s="35">
        <f>ROUND(АТС!$D775*$G$791*$G$792/100,2)</f>
        <v>0</v>
      </c>
    </row>
    <row r="2272" spans="1:7" x14ac:dyDescent="0.25">
      <c r="A2272" s="251"/>
      <c r="B2272" s="124">
        <f t="shared" si="35"/>
        <v>42582.625</v>
      </c>
      <c r="C2272" s="125">
        <v>15</v>
      </c>
      <c r="D2272" s="35">
        <f>ROUND(АТС!D776*$D$791*$D$792/100,2)</f>
        <v>0</v>
      </c>
      <c r="E2272" s="35">
        <f>ROUND(АТС!$D776*$E$791*$E$792/100,2)</f>
        <v>0</v>
      </c>
      <c r="F2272" s="35">
        <f>ROUND(АТС!$D776*$F$791*$F$792/100,2)</f>
        <v>0</v>
      </c>
      <c r="G2272" s="35">
        <f>ROUND(АТС!$D776*$G$791*$G$792/100,2)</f>
        <v>0</v>
      </c>
    </row>
    <row r="2273" spans="1:7" x14ac:dyDescent="0.25">
      <c r="A2273" s="251"/>
      <c r="B2273" s="124">
        <f t="shared" si="35"/>
        <v>42582.666669999999</v>
      </c>
      <c r="C2273" s="125">
        <v>16</v>
      </c>
      <c r="D2273" s="35">
        <f>ROUND(АТС!D777*$D$791*$D$792/100,2)</f>
        <v>0</v>
      </c>
      <c r="E2273" s="35">
        <f>ROUND(АТС!$D777*$E$791*$E$792/100,2)</f>
        <v>0</v>
      </c>
      <c r="F2273" s="35">
        <f>ROUND(АТС!$D777*$F$791*$F$792/100,2)</f>
        <v>0</v>
      </c>
      <c r="G2273" s="35">
        <f>ROUND(АТС!$D777*$G$791*$G$792/100,2)</f>
        <v>0</v>
      </c>
    </row>
    <row r="2274" spans="1:7" x14ac:dyDescent="0.25">
      <c r="A2274" s="251"/>
      <c r="B2274" s="124">
        <f t="shared" si="35"/>
        <v>42582.708330000001</v>
      </c>
      <c r="C2274" s="125">
        <v>17</v>
      </c>
      <c r="D2274" s="35">
        <f>ROUND(АТС!D778*$D$791*$D$792/100,2)</f>
        <v>0</v>
      </c>
      <c r="E2274" s="35">
        <f>ROUND(АТС!$D778*$E$791*$E$792/100,2)</f>
        <v>0</v>
      </c>
      <c r="F2274" s="35">
        <f>ROUND(АТС!$D778*$F$791*$F$792/100,2)</f>
        <v>0</v>
      </c>
      <c r="G2274" s="35">
        <f>ROUND(АТС!$D778*$G$791*$G$792/100,2)</f>
        <v>0</v>
      </c>
    </row>
    <row r="2275" spans="1:7" x14ac:dyDescent="0.25">
      <c r="A2275" s="251"/>
      <c r="B2275" s="124">
        <f t="shared" si="35"/>
        <v>42582.75</v>
      </c>
      <c r="C2275" s="125">
        <v>18</v>
      </c>
      <c r="D2275" s="35">
        <f>ROUND(АТС!D779*$D$791*$D$792/100,2)</f>
        <v>0</v>
      </c>
      <c r="E2275" s="35">
        <f>ROUND(АТС!$D779*$E$791*$E$792/100,2)</f>
        <v>0</v>
      </c>
      <c r="F2275" s="35">
        <f>ROUND(АТС!$D779*$F$791*$F$792/100,2)</f>
        <v>0</v>
      </c>
      <c r="G2275" s="35">
        <f>ROUND(АТС!$D779*$G$791*$G$792/100,2)</f>
        <v>0</v>
      </c>
    </row>
    <row r="2276" spans="1:7" x14ac:dyDescent="0.25">
      <c r="A2276" s="251"/>
      <c r="B2276" s="124">
        <f t="shared" si="35"/>
        <v>42582.791669999999</v>
      </c>
      <c r="C2276" s="125">
        <v>19</v>
      </c>
      <c r="D2276" s="35">
        <f>ROUND(АТС!D780*$D$791*$D$792/100,2)</f>
        <v>0</v>
      </c>
      <c r="E2276" s="35">
        <f>ROUND(АТС!$D780*$E$791*$E$792/100,2)</f>
        <v>0</v>
      </c>
      <c r="F2276" s="35">
        <f>ROUND(АТС!$D780*$F$791*$F$792/100,2)</f>
        <v>0</v>
      </c>
      <c r="G2276" s="35">
        <f>ROUND(АТС!$D780*$G$791*$G$792/100,2)</f>
        <v>0</v>
      </c>
    </row>
    <row r="2277" spans="1:7" x14ac:dyDescent="0.25">
      <c r="A2277" s="251"/>
      <c r="B2277" s="124">
        <f t="shared" si="35"/>
        <v>42582.833330000001</v>
      </c>
      <c r="C2277" s="125">
        <v>20</v>
      </c>
      <c r="D2277" s="35">
        <f>ROUND(АТС!D781*$D$791*$D$792/100,2)</f>
        <v>0</v>
      </c>
      <c r="E2277" s="35">
        <f>ROUND(АТС!$D781*$E$791*$E$792/100,2)</f>
        <v>0</v>
      </c>
      <c r="F2277" s="35">
        <f>ROUND(АТС!$D781*$F$791*$F$792/100,2)</f>
        <v>0</v>
      </c>
      <c r="G2277" s="35">
        <f>ROUND(АТС!$D781*$G$791*$G$792/100,2)</f>
        <v>0</v>
      </c>
    </row>
    <row r="2278" spans="1:7" x14ac:dyDescent="0.25">
      <c r="A2278" s="251"/>
      <c r="B2278" s="124">
        <f t="shared" si="35"/>
        <v>42582.875</v>
      </c>
      <c r="C2278" s="125">
        <v>21</v>
      </c>
      <c r="D2278" s="35">
        <f>ROUND(АТС!D782*$D$791*$D$792/100,2)</f>
        <v>0</v>
      </c>
      <c r="E2278" s="35">
        <f>ROUND(АТС!$D782*$E$791*$E$792/100,2)</f>
        <v>0</v>
      </c>
      <c r="F2278" s="35">
        <f>ROUND(АТС!$D782*$F$791*$F$792/100,2)</f>
        <v>0</v>
      </c>
      <c r="G2278" s="35">
        <f>ROUND(АТС!$D782*$G$791*$G$792/100,2)</f>
        <v>0</v>
      </c>
    </row>
    <row r="2279" spans="1:7" x14ac:dyDescent="0.25">
      <c r="A2279" s="251"/>
      <c r="B2279" s="124">
        <f t="shared" si="35"/>
        <v>42582.916669999999</v>
      </c>
      <c r="C2279" s="125">
        <v>22</v>
      </c>
      <c r="D2279" s="35">
        <f>ROUND(АТС!D783*$D$791*$D$792/100,2)</f>
        <v>0</v>
      </c>
      <c r="E2279" s="35">
        <f>ROUND(АТС!$D783*$E$791*$E$792/100,2)</f>
        <v>0</v>
      </c>
      <c r="F2279" s="35">
        <f>ROUND(АТС!$D783*$F$791*$F$792/100,2)</f>
        <v>0</v>
      </c>
      <c r="G2279" s="35">
        <f>ROUND(АТС!$D783*$G$791*$G$792/100,2)</f>
        <v>0</v>
      </c>
    </row>
    <row r="2280" spans="1:7" x14ac:dyDescent="0.25">
      <c r="A2280" s="251"/>
      <c r="B2280" s="124">
        <f t="shared" si="35"/>
        <v>42582.958330000001</v>
      </c>
      <c r="C2280" s="125">
        <v>23</v>
      </c>
      <c r="D2280" s="35">
        <f>ROUND(АТС!D784*$D$791*$D$792/100,2)</f>
        <v>0</v>
      </c>
      <c r="E2280" s="35">
        <f>ROUND(АТС!$D784*$E$791*$E$792/100,2)</f>
        <v>0</v>
      </c>
      <c r="F2280" s="35">
        <f>ROUND(АТС!$D784*$F$791*$F$792/100,2)</f>
        <v>0</v>
      </c>
      <c r="G2280" s="35">
        <f>ROUND(АТС!$D784*$G$791*$G$792/100,2)</f>
        <v>0</v>
      </c>
    </row>
    <row r="2281" spans="1:7" x14ac:dyDescent="0.25">
      <c r="A2281" s="251" t="s">
        <v>178</v>
      </c>
      <c r="B2281" s="122">
        <f>B1537</f>
        <v>42552</v>
      </c>
      <c r="C2281" s="125">
        <v>0</v>
      </c>
      <c r="D2281" s="11">
        <f>ROUND(АТС!E41*$D$791*$D$792/100,2)</f>
        <v>11.86</v>
      </c>
      <c r="E2281" s="11">
        <f>ROUND(АТС!E41*$E$791*$E$792/100,2)</f>
        <v>10.9</v>
      </c>
      <c r="F2281" s="11">
        <f>ROUND(АТС!E41*$F$791*$F$792/100,2)</f>
        <v>7.42</v>
      </c>
      <c r="G2281" s="11">
        <f>ROUND(АТС!E41*$G$791*$G$792/100,2)</f>
        <v>4.34</v>
      </c>
    </row>
    <row r="2282" spans="1:7" x14ac:dyDescent="0.25">
      <c r="A2282" s="251"/>
      <c r="B2282" s="124">
        <f>B$43+ROUND(C2282/24,5)</f>
        <v>42552.041669999999</v>
      </c>
      <c r="C2282" s="125">
        <v>1</v>
      </c>
      <c r="D2282" s="11">
        <f>ROUND(АТС!E42*$D$791*$D$792/100,2)</f>
        <v>11.98</v>
      </c>
      <c r="E2282" s="11">
        <f>ROUND(АТС!E42*$E$791*$E$792/100,2)</f>
        <v>11.01</v>
      </c>
      <c r="F2282" s="11">
        <f>ROUND(АТС!E42*$F$791*$F$792/100,2)</f>
        <v>7.49</v>
      </c>
      <c r="G2282" s="11">
        <f>ROUND(АТС!E42*$G$791*$G$792/100,2)</f>
        <v>4.3899999999999997</v>
      </c>
    </row>
    <row r="2283" spans="1:7" x14ac:dyDescent="0.25">
      <c r="A2283" s="251"/>
      <c r="B2283" s="122">
        <f>B$43+ROUND(C2283/24,5)</f>
        <v>42552.083330000001</v>
      </c>
      <c r="C2283" s="125">
        <v>2</v>
      </c>
      <c r="D2283" s="11">
        <f>ROUND(АТС!E43*$D$791*$D$792/100,2)</f>
        <v>8</v>
      </c>
      <c r="E2283" s="11">
        <f>ROUND(АТС!E43*$E$791*$E$792/100,2)</f>
        <v>7.35</v>
      </c>
      <c r="F2283" s="11">
        <f>ROUND(АТС!E43*$F$791*$F$792/100,2)</f>
        <v>5</v>
      </c>
      <c r="G2283" s="11">
        <f>ROUND(АТС!E43*$G$791*$G$792/100,2)</f>
        <v>2.93</v>
      </c>
    </row>
    <row r="2284" spans="1:7" x14ac:dyDescent="0.25">
      <c r="A2284" s="251"/>
      <c r="B2284" s="124">
        <f t="shared" ref="B2284:B2304" si="36">B$43+ROUND(C2284/24,5)</f>
        <v>42552.125</v>
      </c>
      <c r="C2284" s="125">
        <v>3</v>
      </c>
      <c r="D2284" s="11">
        <f>ROUND(АТС!E44*$D$791*$D$792/100,2)</f>
        <v>0</v>
      </c>
      <c r="E2284" s="11">
        <f>ROUND(АТС!E44*$E$791*$E$792/100,2)</f>
        <v>0</v>
      </c>
      <c r="F2284" s="11">
        <f>ROUND(АТС!E44*$F$791*$F$792/100,2)</f>
        <v>0</v>
      </c>
      <c r="G2284" s="11">
        <f>ROUND(АТС!E44*$G$791*$G$792/100,2)</f>
        <v>0</v>
      </c>
    </row>
    <row r="2285" spans="1:7" x14ac:dyDescent="0.25">
      <c r="A2285" s="251"/>
      <c r="B2285" s="122">
        <f t="shared" si="36"/>
        <v>42552.166669999999</v>
      </c>
      <c r="C2285" s="125">
        <v>4</v>
      </c>
      <c r="D2285" s="11">
        <f>ROUND(АТС!E45*$D$791*$D$792/100,2)</f>
        <v>2.39</v>
      </c>
      <c r="E2285" s="11">
        <f>ROUND(АТС!E45*$E$791*$E$792/100,2)</f>
        <v>2.19</v>
      </c>
      <c r="F2285" s="11">
        <f>ROUND(АТС!E45*$F$791*$F$792/100,2)</f>
        <v>1.49</v>
      </c>
      <c r="G2285" s="11">
        <f>ROUND(АТС!E45*$G$791*$G$792/100,2)</f>
        <v>0.87</v>
      </c>
    </row>
    <row r="2286" spans="1:7" x14ac:dyDescent="0.25">
      <c r="A2286" s="251"/>
      <c r="B2286" s="124">
        <f t="shared" si="36"/>
        <v>42552.208330000001</v>
      </c>
      <c r="C2286" s="125">
        <v>5</v>
      </c>
      <c r="D2286" s="11">
        <f>ROUND(АТС!E46*$D$791*$D$792/100,2)</f>
        <v>0</v>
      </c>
      <c r="E2286" s="11">
        <f>ROUND(АТС!E46*$E$791*$E$792/100,2)</f>
        <v>0</v>
      </c>
      <c r="F2286" s="11">
        <f>ROUND(АТС!E46*$F$791*$F$792/100,2)</f>
        <v>0</v>
      </c>
      <c r="G2286" s="11">
        <f>ROUND(АТС!E46*$G$791*$G$792/100,2)</f>
        <v>0</v>
      </c>
    </row>
    <row r="2287" spans="1:7" x14ac:dyDescent="0.25">
      <c r="A2287" s="251"/>
      <c r="B2287" s="122">
        <f t="shared" si="36"/>
        <v>42552.25</v>
      </c>
      <c r="C2287" s="125">
        <v>6</v>
      </c>
      <c r="D2287" s="11">
        <f>ROUND(АТС!E47*$D$791*$D$792/100,2)</f>
        <v>0</v>
      </c>
      <c r="E2287" s="11">
        <f>ROUND(АТС!E47*$E$791*$E$792/100,2)</f>
        <v>0</v>
      </c>
      <c r="F2287" s="11">
        <f>ROUND(АТС!E47*$F$791*$F$792/100,2)</f>
        <v>0</v>
      </c>
      <c r="G2287" s="11">
        <f>ROUND(АТС!E47*$G$791*$G$792/100,2)</f>
        <v>0</v>
      </c>
    </row>
    <row r="2288" spans="1:7" x14ac:dyDescent="0.25">
      <c r="A2288" s="251"/>
      <c r="B2288" s="124">
        <f t="shared" si="36"/>
        <v>42552.291669999999</v>
      </c>
      <c r="C2288" s="125">
        <v>7</v>
      </c>
      <c r="D2288" s="11">
        <f>ROUND(АТС!E48*$D$791*$D$792/100,2)</f>
        <v>0</v>
      </c>
      <c r="E2288" s="11">
        <f>ROUND(АТС!E48*$E$791*$E$792/100,2)</f>
        <v>0</v>
      </c>
      <c r="F2288" s="11">
        <f>ROUND(АТС!E48*$F$791*$F$792/100,2)</f>
        <v>0</v>
      </c>
      <c r="G2288" s="11">
        <f>ROUND(АТС!E48*$G$791*$G$792/100,2)</f>
        <v>0</v>
      </c>
    </row>
    <row r="2289" spans="1:7" x14ac:dyDescent="0.25">
      <c r="A2289" s="251"/>
      <c r="B2289" s="122">
        <f t="shared" si="36"/>
        <v>42552.333330000001</v>
      </c>
      <c r="C2289" s="125">
        <v>8</v>
      </c>
      <c r="D2289" s="11">
        <f>ROUND(АТС!E49*$D$791*$D$792/100,2)</f>
        <v>0</v>
      </c>
      <c r="E2289" s="11">
        <f>ROUND(АТС!E49*$E$791*$E$792/100,2)</f>
        <v>0</v>
      </c>
      <c r="F2289" s="11">
        <f>ROUND(АТС!E49*$F$791*$F$792/100,2)</f>
        <v>0</v>
      </c>
      <c r="G2289" s="11">
        <f>ROUND(АТС!E49*$G$791*$G$792/100,2)</f>
        <v>0</v>
      </c>
    </row>
    <row r="2290" spans="1:7" x14ac:dyDescent="0.25">
      <c r="A2290" s="251"/>
      <c r="B2290" s="124">
        <f t="shared" si="36"/>
        <v>42552.375</v>
      </c>
      <c r="C2290" s="125">
        <v>9</v>
      </c>
      <c r="D2290" s="11">
        <f>ROUND(АТС!E50*$D$791*$D$792/100,2)</f>
        <v>0</v>
      </c>
      <c r="E2290" s="11">
        <f>ROUND(АТС!E50*$E$791*$E$792/100,2)</f>
        <v>0</v>
      </c>
      <c r="F2290" s="11">
        <f>ROUND(АТС!E50*$F$791*$F$792/100,2)</f>
        <v>0</v>
      </c>
      <c r="G2290" s="11">
        <f>ROUND(АТС!E50*$G$791*$G$792/100,2)</f>
        <v>0</v>
      </c>
    </row>
    <row r="2291" spans="1:7" x14ac:dyDescent="0.25">
      <c r="A2291" s="251"/>
      <c r="B2291" s="122">
        <f t="shared" si="36"/>
        <v>42552.416669999999</v>
      </c>
      <c r="C2291" s="125">
        <v>10</v>
      </c>
      <c r="D2291" s="11">
        <f>ROUND(АТС!E51*$D$791*$D$792/100,2)</f>
        <v>0</v>
      </c>
      <c r="E2291" s="11">
        <f>ROUND(АТС!E51*$E$791*$E$792/100,2)</f>
        <v>0</v>
      </c>
      <c r="F2291" s="11">
        <f>ROUND(АТС!E51*$F$791*$F$792/100,2)</f>
        <v>0</v>
      </c>
      <c r="G2291" s="11">
        <f>ROUND(АТС!E51*$G$791*$G$792/100,2)</f>
        <v>0</v>
      </c>
    </row>
    <row r="2292" spans="1:7" x14ac:dyDescent="0.25">
      <c r="A2292" s="251"/>
      <c r="B2292" s="124">
        <f t="shared" si="36"/>
        <v>42552.458330000001</v>
      </c>
      <c r="C2292" s="125">
        <v>11</v>
      </c>
      <c r="D2292" s="11">
        <f>ROUND(АТС!E52*$D$791*$D$792/100,2)</f>
        <v>0</v>
      </c>
      <c r="E2292" s="11">
        <f>ROUND(АТС!E52*$E$791*$E$792/100,2)</f>
        <v>0</v>
      </c>
      <c r="F2292" s="11">
        <f>ROUND(АТС!E52*$F$791*$F$792/100,2)</f>
        <v>0</v>
      </c>
      <c r="G2292" s="11">
        <f>ROUND(АТС!E52*$G$791*$G$792/100,2)</f>
        <v>0</v>
      </c>
    </row>
    <row r="2293" spans="1:7" x14ac:dyDescent="0.25">
      <c r="A2293" s="251"/>
      <c r="B2293" s="122">
        <f t="shared" si="36"/>
        <v>42552.5</v>
      </c>
      <c r="C2293" s="125">
        <v>12</v>
      </c>
      <c r="D2293" s="11">
        <f>ROUND(АТС!E53*$D$791*$D$792/100,2)</f>
        <v>8.58</v>
      </c>
      <c r="E2293" s="11">
        <f>ROUND(АТС!E53*$E$791*$E$792/100,2)</f>
        <v>7.89</v>
      </c>
      <c r="F2293" s="11">
        <f>ROUND(АТС!E53*$F$791*$F$792/100,2)</f>
        <v>5.37</v>
      </c>
      <c r="G2293" s="11">
        <f>ROUND(АТС!E53*$G$791*$G$792/100,2)</f>
        <v>3.14</v>
      </c>
    </row>
    <row r="2294" spans="1:7" x14ac:dyDescent="0.25">
      <c r="A2294" s="251"/>
      <c r="B2294" s="124">
        <f t="shared" si="36"/>
        <v>42552.541669999999</v>
      </c>
      <c r="C2294" s="125">
        <v>13</v>
      </c>
      <c r="D2294" s="11">
        <f>ROUND(АТС!E54*$D$791*$D$792/100,2)</f>
        <v>10.210000000000001</v>
      </c>
      <c r="E2294" s="11">
        <f>ROUND(АТС!E54*$E$791*$E$792/100,2)</f>
        <v>9.3800000000000008</v>
      </c>
      <c r="F2294" s="11">
        <f>ROUND(АТС!E54*$F$791*$F$792/100,2)</f>
        <v>6.39</v>
      </c>
      <c r="G2294" s="11">
        <f>ROUND(АТС!E54*$G$791*$G$792/100,2)</f>
        <v>3.74</v>
      </c>
    </row>
    <row r="2295" spans="1:7" x14ac:dyDescent="0.25">
      <c r="A2295" s="251"/>
      <c r="B2295" s="122">
        <f t="shared" si="36"/>
        <v>42552.583330000001</v>
      </c>
      <c r="C2295" s="125">
        <v>14</v>
      </c>
      <c r="D2295" s="11">
        <f>ROUND(АТС!E55*$D$791*$D$792/100,2)</f>
        <v>24.3</v>
      </c>
      <c r="E2295" s="11">
        <f>ROUND(АТС!E55*$E$791*$E$792/100,2)</f>
        <v>22.33</v>
      </c>
      <c r="F2295" s="11">
        <f>ROUND(АТС!E55*$F$791*$F$792/100,2)</f>
        <v>15.2</v>
      </c>
      <c r="G2295" s="11">
        <f>ROUND(АТС!E55*$G$791*$G$792/100,2)</f>
        <v>8.9</v>
      </c>
    </row>
    <row r="2296" spans="1:7" x14ac:dyDescent="0.25">
      <c r="A2296" s="251"/>
      <c r="B2296" s="124">
        <f t="shared" si="36"/>
        <v>42552.625</v>
      </c>
      <c r="C2296" s="125">
        <v>15</v>
      </c>
      <c r="D2296" s="11">
        <f>ROUND(АТС!E56*$D$791*$D$792/100,2)</f>
        <v>26.74</v>
      </c>
      <c r="E2296" s="11">
        <f>ROUND(АТС!E56*$E$791*$E$792/100,2)</f>
        <v>24.57</v>
      </c>
      <c r="F2296" s="11">
        <f>ROUND(АТС!E56*$F$791*$F$792/100,2)</f>
        <v>16.73</v>
      </c>
      <c r="G2296" s="11">
        <f>ROUND(АТС!E56*$G$791*$G$792/100,2)</f>
        <v>9.7899999999999991</v>
      </c>
    </row>
    <row r="2297" spans="1:7" x14ac:dyDescent="0.25">
      <c r="A2297" s="251"/>
      <c r="B2297" s="122">
        <f t="shared" si="36"/>
        <v>42552.666669999999</v>
      </c>
      <c r="C2297" s="125">
        <v>16</v>
      </c>
      <c r="D2297" s="11">
        <f>ROUND(АТС!E57*$D$791*$D$792/100,2)</f>
        <v>17.88</v>
      </c>
      <c r="E2297" s="11">
        <f>ROUND(АТС!E57*$E$791*$E$792/100,2)</f>
        <v>16.43</v>
      </c>
      <c r="F2297" s="11">
        <f>ROUND(АТС!E57*$F$791*$F$792/100,2)</f>
        <v>11.19</v>
      </c>
      <c r="G2297" s="11">
        <f>ROUND(АТС!E57*$G$791*$G$792/100,2)</f>
        <v>6.55</v>
      </c>
    </row>
    <row r="2298" spans="1:7" x14ac:dyDescent="0.25">
      <c r="A2298" s="251"/>
      <c r="B2298" s="124">
        <f t="shared" si="36"/>
        <v>42552.708330000001</v>
      </c>
      <c r="C2298" s="125">
        <v>17</v>
      </c>
      <c r="D2298" s="11">
        <f>ROUND(АТС!E58*$D$791*$D$792/100,2)</f>
        <v>14.28</v>
      </c>
      <c r="E2298" s="11">
        <f>ROUND(АТС!E58*$E$791*$E$792/100,2)</f>
        <v>13.12</v>
      </c>
      <c r="F2298" s="11">
        <f>ROUND(АТС!E58*$F$791*$F$792/100,2)</f>
        <v>8.93</v>
      </c>
      <c r="G2298" s="11">
        <f>ROUND(АТС!E58*$G$791*$G$792/100,2)</f>
        <v>5.23</v>
      </c>
    </row>
    <row r="2299" spans="1:7" x14ac:dyDescent="0.25">
      <c r="A2299" s="251"/>
      <c r="B2299" s="122">
        <f t="shared" si="36"/>
        <v>42552.75</v>
      </c>
      <c r="C2299" s="125">
        <v>18</v>
      </c>
      <c r="D2299" s="11">
        <f>ROUND(АТС!E59*$D$791*$D$792/100,2)</f>
        <v>20.84</v>
      </c>
      <c r="E2299" s="11">
        <f>ROUND(АТС!E59*$E$791*$E$792/100,2)</f>
        <v>19.149999999999999</v>
      </c>
      <c r="F2299" s="11">
        <f>ROUND(АТС!E59*$F$791*$F$792/100,2)</f>
        <v>13.04</v>
      </c>
      <c r="G2299" s="11">
        <f>ROUND(АТС!E59*$G$791*$G$792/100,2)</f>
        <v>7.63</v>
      </c>
    </row>
    <row r="2300" spans="1:7" x14ac:dyDescent="0.25">
      <c r="A2300" s="251"/>
      <c r="B2300" s="124">
        <f t="shared" si="36"/>
        <v>42552.791669999999</v>
      </c>
      <c r="C2300" s="125">
        <v>19</v>
      </c>
      <c r="D2300" s="11">
        <f>ROUND(АТС!E60*$D$791*$D$792/100,2)</f>
        <v>18.45</v>
      </c>
      <c r="E2300" s="11">
        <f>ROUND(АТС!E60*$E$791*$E$792/100,2)</f>
        <v>16.95</v>
      </c>
      <c r="F2300" s="11">
        <f>ROUND(АТС!E60*$F$791*$F$792/100,2)</f>
        <v>11.54</v>
      </c>
      <c r="G2300" s="11">
        <f>ROUND(АТС!E60*$G$791*$G$792/100,2)</f>
        <v>6.76</v>
      </c>
    </row>
    <row r="2301" spans="1:7" x14ac:dyDescent="0.25">
      <c r="A2301" s="251"/>
      <c r="B2301" s="122">
        <f t="shared" si="36"/>
        <v>42552.833330000001</v>
      </c>
      <c r="C2301" s="125">
        <v>20</v>
      </c>
      <c r="D2301" s="11">
        <f>ROUND(АТС!E61*$D$791*$D$792/100,2)</f>
        <v>12.35</v>
      </c>
      <c r="E2301" s="11">
        <f>ROUND(АТС!E61*$E$791*$E$792/100,2)</f>
        <v>11.35</v>
      </c>
      <c r="F2301" s="11">
        <f>ROUND(АТС!E61*$F$791*$F$792/100,2)</f>
        <v>7.73</v>
      </c>
      <c r="G2301" s="11">
        <f>ROUND(АТС!E61*$G$791*$G$792/100,2)</f>
        <v>4.5199999999999996</v>
      </c>
    </row>
    <row r="2302" spans="1:7" x14ac:dyDescent="0.25">
      <c r="A2302" s="251"/>
      <c r="B2302" s="124">
        <f t="shared" si="36"/>
        <v>42552.875</v>
      </c>
      <c r="C2302" s="125">
        <v>21</v>
      </c>
      <c r="D2302" s="11">
        <f>ROUND(АТС!E62*$D$791*$D$792/100,2)</f>
        <v>22.81</v>
      </c>
      <c r="E2302" s="11">
        <f>ROUND(АТС!E62*$E$791*$E$792/100,2)</f>
        <v>20.96</v>
      </c>
      <c r="F2302" s="11">
        <f>ROUND(АТС!E62*$F$791*$F$792/100,2)</f>
        <v>14.28</v>
      </c>
      <c r="G2302" s="11">
        <f>ROUND(АТС!E62*$G$791*$G$792/100,2)</f>
        <v>8.36</v>
      </c>
    </row>
    <row r="2303" spans="1:7" x14ac:dyDescent="0.25">
      <c r="A2303" s="251"/>
      <c r="B2303" s="122">
        <f t="shared" si="36"/>
        <v>42552.916669999999</v>
      </c>
      <c r="C2303" s="125">
        <v>22</v>
      </c>
      <c r="D2303" s="11">
        <f>ROUND(АТС!E63*$D$791*$D$792/100,2)</f>
        <v>58.41</v>
      </c>
      <c r="E2303" s="11">
        <f>ROUND(АТС!E63*$E$791*$E$792/100,2)</f>
        <v>53.67</v>
      </c>
      <c r="F2303" s="11">
        <f>ROUND(АТС!E63*$F$791*$F$792/100,2)</f>
        <v>36.549999999999997</v>
      </c>
      <c r="G2303" s="11">
        <f>ROUND(АТС!E63*$G$791*$G$792/100,2)</f>
        <v>21.39</v>
      </c>
    </row>
    <row r="2304" spans="1:7" x14ac:dyDescent="0.25">
      <c r="A2304" s="251"/>
      <c r="B2304" s="124">
        <f t="shared" si="36"/>
        <v>42552.958330000001</v>
      </c>
      <c r="C2304" s="125">
        <v>23</v>
      </c>
      <c r="D2304" s="11">
        <f>ROUND(АТС!E64*$D$791*$D$792/100,2)</f>
        <v>53.51</v>
      </c>
      <c r="E2304" s="11">
        <f>ROUND(АТС!E64*$E$791*$E$792/100,2)</f>
        <v>49.17</v>
      </c>
      <c r="F2304" s="11">
        <f>ROUND(АТС!E64*$F$791*$F$792/100,2)</f>
        <v>33.479999999999997</v>
      </c>
      <c r="G2304" s="11">
        <f>ROUND(АТС!E64*$G$791*$G$792/100,2)</f>
        <v>19.600000000000001</v>
      </c>
    </row>
    <row r="2305" spans="1:7" x14ac:dyDescent="0.25">
      <c r="A2305" s="251"/>
      <c r="B2305" s="122">
        <f>B2281+1</f>
        <v>42553</v>
      </c>
      <c r="C2305" s="125">
        <v>0</v>
      </c>
      <c r="D2305" s="11">
        <f>ROUND(АТС!E65*$D$791*$D$792/100,2)</f>
        <v>34.29</v>
      </c>
      <c r="E2305" s="11">
        <f>ROUND(АТС!E65*$E$791*$E$792/100,2)</f>
        <v>31.51</v>
      </c>
      <c r="F2305" s="11">
        <f>ROUND(АТС!E65*$F$791*$F$792/100,2)</f>
        <v>21.46</v>
      </c>
      <c r="G2305" s="11">
        <f>ROUND(АТС!E65*$G$791*$G$792/100,2)</f>
        <v>12.56</v>
      </c>
    </row>
    <row r="2306" spans="1:7" x14ac:dyDescent="0.25">
      <c r="A2306" s="251"/>
      <c r="B2306" s="124">
        <f t="shared" ref="B2306:B2369" si="37">B2282+1</f>
        <v>42553.041669999999</v>
      </c>
      <c r="C2306" s="125">
        <v>1</v>
      </c>
      <c r="D2306" s="11">
        <f>ROUND(АТС!E66*$D$791*$D$792/100,2)</f>
        <v>7.65</v>
      </c>
      <c r="E2306" s="11">
        <f>ROUND(АТС!E66*$E$791*$E$792/100,2)</f>
        <v>7.03</v>
      </c>
      <c r="F2306" s="11">
        <f>ROUND(АТС!E66*$F$791*$F$792/100,2)</f>
        <v>4.79</v>
      </c>
      <c r="G2306" s="11">
        <f>ROUND(АТС!E66*$G$791*$G$792/100,2)</f>
        <v>2.8</v>
      </c>
    </row>
    <row r="2307" spans="1:7" x14ac:dyDescent="0.25">
      <c r="A2307" s="251"/>
      <c r="B2307" s="122">
        <f t="shared" si="37"/>
        <v>42553.083330000001</v>
      </c>
      <c r="C2307" s="125">
        <v>2</v>
      </c>
      <c r="D2307" s="11">
        <f>ROUND(АТС!E67*$D$791*$D$792/100,2)</f>
        <v>0.7</v>
      </c>
      <c r="E2307" s="11">
        <f>ROUND(АТС!E67*$E$791*$E$792/100,2)</f>
        <v>0.65</v>
      </c>
      <c r="F2307" s="11">
        <f>ROUND(АТС!E67*$F$791*$F$792/100,2)</f>
        <v>0.44</v>
      </c>
      <c r="G2307" s="11">
        <f>ROUND(АТС!E67*$G$791*$G$792/100,2)</f>
        <v>0.26</v>
      </c>
    </row>
    <row r="2308" spans="1:7" x14ac:dyDescent="0.25">
      <c r="A2308" s="251"/>
      <c r="B2308" s="124">
        <f t="shared" si="37"/>
        <v>42553.125</v>
      </c>
      <c r="C2308" s="125">
        <v>3</v>
      </c>
      <c r="D2308" s="11">
        <f>ROUND(АТС!E68*$D$791*$D$792/100,2)</f>
        <v>8.9499999999999993</v>
      </c>
      <c r="E2308" s="11">
        <f>ROUND(АТС!E68*$E$791*$E$792/100,2)</f>
        <v>8.23</v>
      </c>
      <c r="F2308" s="11">
        <f>ROUND(АТС!E68*$F$791*$F$792/100,2)</f>
        <v>5.6</v>
      </c>
      <c r="G2308" s="11">
        <f>ROUND(АТС!E68*$G$791*$G$792/100,2)</f>
        <v>3.28</v>
      </c>
    </row>
    <row r="2309" spans="1:7" x14ac:dyDescent="0.25">
      <c r="A2309" s="251"/>
      <c r="B2309" s="122">
        <f t="shared" si="37"/>
        <v>42553.166669999999</v>
      </c>
      <c r="C2309" s="125">
        <v>4</v>
      </c>
      <c r="D2309" s="11">
        <f>ROUND(АТС!E69*$D$791*$D$792/100,2)</f>
        <v>32.369999999999997</v>
      </c>
      <c r="E2309" s="11">
        <f>ROUND(АТС!E69*$E$791*$E$792/100,2)</f>
        <v>29.75</v>
      </c>
      <c r="F2309" s="11">
        <f>ROUND(АТС!E69*$F$791*$F$792/100,2)</f>
        <v>20.260000000000002</v>
      </c>
      <c r="G2309" s="11">
        <f>ROUND(АТС!E69*$G$791*$G$792/100,2)</f>
        <v>11.86</v>
      </c>
    </row>
    <row r="2310" spans="1:7" x14ac:dyDescent="0.25">
      <c r="A2310" s="251"/>
      <c r="B2310" s="124">
        <f t="shared" si="37"/>
        <v>42553.208330000001</v>
      </c>
      <c r="C2310" s="125">
        <v>5</v>
      </c>
      <c r="D2310" s="11">
        <f>ROUND(АТС!E70*$D$791*$D$792/100,2)</f>
        <v>0</v>
      </c>
      <c r="E2310" s="11">
        <f>ROUND(АТС!E70*$E$791*$E$792/100,2)</f>
        <v>0</v>
      </c>
      <c r="F2310" s="11">
        <f>ROUND(АТС!E70*$F$791*$F$792/100,2)</f>
        <v>0</v>
      </c>
      <c r="G2310" s="11">
        <f>ROUND(АТС!E70*$G$791*$G$792/100,2)</f>
        <v>0</v>
      </c>
    </row>
    <row r="2311" spans="1:7" x14ac:dyDescent="0.25">
      <c r="A2311" s="251"/>
      <c r="B2311" s="122">
        <f t="shared" si="37"/>
        <v>42553.25</v>
      </c>
      <c r="C2311" s="125">
        <v>6</v>
      </c>
      <c r="D2311" s="11">
        <f>ROUND(АТС!E71*$D$791*$D$792/100,2)</f>
        <v>10.85</v>
      </c>
      <c r="E2311" s="11">
        <f>ROUND(АТС!E71*$E$791*$E$792/100,2)</f>
        <v>9.9700000000000006</v>
      </c>
      <c r="F2311" s="11">
        <f>ROUND(АТС!E71*$F$791*$F$792/100,2)</f>
        <v>6.79</v>
      </c>
      <c r="G2311" s="11">
        <f>ROUND(АТС!E71*$G$791*$G$792/100,2)</f>
        <v>3.98</v>
      </c>
    </row>
    <row r="2312" spans="1:7" x14ac:dyDescent="0.25">
      <c r="A2312" s="251"/>
      <c r="B2312" s="124">
        <f t="shared" si="37"/>
        <v>42553.291669999999</v>
      </c>
      <c r="C2312" s="125">
        <v>7</v>
      </c>
      <c r="D2312" s="11">
        <f>ROUND(АТС!E72*$D$791*$D$792/100,2)</f>
        <v>20.61</v>
      </c>
      <c r="E2312" s="11">
        <f>ROUND(АТС!E72*$E$791*$E$792/100,2)</f>
        <v>18.940000000000001</v>
      </c>
      <c r="F2312" s="11">
        <f>ROUND(АТС!E72*$F$791*$F$792/100,2)</f>
        <v>12.9</v>
      </c>
      <c r="G2312" s="11">
        <f>ROUND(АТС!E72*$G$791*$G$792/100,2)</f>
        <v>7.55</v>
      </c>
    </row>
    <row r="2313" spans="1:7" x14ac:dyDescent="0.25">
      <c r="A2313" s="251"/>
      <c r="B2313" s="122">
        <f t="shared" si="37"/>
        <v>42553.333330000001</v>
      </c>
      <c r="C2313" s="125">
        <v>8</v>
      </c>
      <c r="D2313" s="11">
        <f>ROUND(АТС!E73*$D$791*$D$792/100,2)</f>
        <v>0</v>
      </c>
      <c r="E2313" s="11">
        <f>ROUND(АТС!E73*$E$791*$E$792/100,2)</f>
        <v>0</v>
      </c>
      <c r="F2313" s="11">
        <f>ROUND(АТС!E73*$F$791*$F$792/100,2)</f>
        <v>0</v>
      </c>
      <c r="G2313" s="11">
        <f>ROUND(АТС!E73*$G$791*$G$792/100,2)</f>
        <v>0</v>
      </c>
    </row>
    <row r="2314" spans="1:7" x14ac:dyDescent="0.25">
      <c r="A2314" s="251"/>
      <c r="B2314" s="124">
        <f t="shared" si="37"/>
        <v>42553.375</v>
      </c>
      <c r="C2314" s="125">
        <v>9</v>
      </c>
      <c r="D2314" s="11">
        <f>ROUND(АТС!E74*$D$791*$D$792/100,2)</f>
        <v>1.64</v>
      </c>
      <c r="E2314" s="11">
        <f>ROUND(АТС!E74*$E$791*$E$792/100,2)</f>
        <v>1.51</v>
      </c>
      <c r="F2314" s="11">
        <f>ROUND(АТС!E74*$F$791*$F$792/100,2)</f>
        <v>1.03</v>
      </c>
      <c r="G2314" s="11">
        <f>ROUND(АТС!E74*$G$791*$G$792/100,2)</f>
        <v>0.6</v>
      </c>
    </row>
    <row r="2315" spans="1:7" x14ac:dyDescent="0.25">
      <c r="A2315" s="251"/>
      <c r="B2315" s="122">
        <f t="shared" si="37"/>
        <v>42553.416669999999</v>
      </c>
      <c r="C2315" s="125">
        <v>10</v>
      </c>
      <c r="D2315" s="11">
        <f>ROUND(АТС!E75*$D$791*$D$792/100,2)</f>
        <v>1.96</v>
      </c>
      <c r="E2315" s="11">
        <f>ROUND(АТС!E75*$E$791*$E$792/100,2)</f>
        <v>1.8</v>
      </c>
      <c r="F2315" s="11">
        <f>ROUND(АТС!E75*$F$791*$F$792/100,2)</f>
        <v>1.22</v>
      </c>
      <c r="G2315" s="11">
        <f>ROUND(АТС!E75*$G$791*$G$792/100,2)</f>
        <v>0.72</v>
      </c>
    </row>
    <row r="2316" spans="1:7" x14ac:dyDescent="0.25">
      <c r="A2316" s="251"/>
      <c r="B2316" s="124">
        <f t="shared" si="37"/>
        <v>42553.458330000001</v>
      </c>
      <c r="C2316" s="125">
        <v>11</v>
      </c>
      <c r="D2316" s="11">
        <f>ROUND(АТС!E76*$D$791*$D$792/100,2)</f>
        <v>2.0499999999999998</v>
      </c>
      <c r="E2316" s="11">
        <f>ROUND(АТС!E76*$E$791*$E$792/100,2)</f>
        <v>1.89</v>
      </c>
      <c r="F2316" s="11">
        <f>ROUND(АТС!E76*$F$791*$F$792/100,2)</f>
        <v>1.29</v>
      </c>
      <c r="G2316" s="11">
        <f>ROUND(АТС!E76*$G$791*$G$792/100,2)</f>
        <v>0.75</v>
      </c>
    </row>
    <row r="2317" spans="1:7" x14ac:dyDescent="0.25">
      <c r="A2317" s="251"/>
      <c r="B2317" s="122">
        <f t="shared" si="37"/>
        <v>42553.5</v>
      </c>
      <c r="C2317" s="125">
        <v>12</v>
      </c>
      <c r="D2317" s="11">
        <f>ROUND(АТС!E77*$D$791*$D$792/100,2)</f>
        <v>2.1</v>
      </c>
      <c r="E2317" s="11">
        <f>ROUND(АТС!E77*$E$791*$E$792/100,2)</f>
        <v>1.93</v>
      </c>
      <c r="F2317" s="11">
        <f>ROUND(АТС!E77*$F$791*$F$792/100,2)</f>
        <v>1.31</v>
      </c>
      <c r="G2317" s="11">
        <f>ROUND(АТС!E77*$G$791*$G$792/100,2)</f>
        <v>0.77</v>
      </c>
    </row>
    <row r="2318" spans="1:7" x14ac:dyDescent="0.25">
      <c r="A2318" s="251"/>
      <c r="B2318" s="124">
        <f t="shared" si="37"/>
        <v>42553.541669999999</v>
      </c>
      <c r="C2318" s="125">
        <v>13</v>
      </c>
      <c r="D2318" s="11">
        <f>ROUND(АТС!E78*$D$791*$D$792/100,2)</f>
        <v>2.15</v>
      </c>
      <c r="E2318" s="11">
        <f>ROUND(АТС!E78*$E$791*$E$792/100,2)</f>
        <v>1.98</v>
      </c>
      <c r="F2318" s="11">
        <f>ROUND(АТС!E78*$F$791*$F$792/100,2)</f>
        <v>1.35</v>
      </c>
      <c r="G2318" s="11">
        <f>ROUND(АТС!E78*$G$791*$G$792/100,2)</f>
        <v>0.79</v>
      </c>
    </row>
    <row r="2319" spans="1:7" x14ac:dyDescent="0.25">
      <c r="A2319" s="251"/>
      <c r="B2319" s="122">
        <f t="shared" si="37"/>
        <v>42553.583330000001</v>
      </c>
      <c r="C2319" s="125">
        <v>14</v>
      </c>
      <c r="D2319" s="11">
        <f>ROUND(АТС!E79*$D$791*$D$792/100,2)</f>
        <v>5.22</v>
      </c>
      <c r="E2319" s="11">
        <f>ROUND(АТС!E79*$E$791*$E$792/100,2)</f>
        <v>4.8</v>
      </c>
      <c r="F2319" s="11">
        <f>ROUND(АТС!E79*$F$791*$F$792/100,2)</f>
        <v>3.27</v>
      </c>
      <c r="G2319" s="11">
        <f>ROUND(АТС!E79*$G$791*$G$792/100,2)</f>
        <v>1.91</v>
      </c>
    </row>
    <row r="2320" spans="1:7" x14ac:dyDescent="0.25">
      <c r="A2320" s="251"/>
      <c r="B2320" s="124">
        <f t="shared" si="37"/>
        <v>42553.625</v>
      </c>
      <c r="C2320" s="125">
        <v>15</v>
      </c>
      <c r="D2320" s="11">
        <f>ROUND(АТС!E80*$D$791*$D$792/100,2)</f>
        <v>5.85</v>
      </c>
      <c r="E2320" s="11">
        <f>ROUND(АТС!E80*$E$791*$E$792/100,2)</f>
        <v>5.38</v>
      </c>
      <c r="F2320" s="11">
        <f>ROUND(АТС!E80*$F$791*$F$792/100,2)</f>
        <v>3.66</v>
      </c>
      <c r="G2320" s="11">
        <f>ROUND(АТС!E80*$G$791*$G$792/100,2)</f>
        <v>2.14</v>
      </c>
    </row>
    <row r="2321" spans="1:7" x14ac:dyDescent="0.25">
      <c r="A2321" s="251"/>
      <c r="B2321" s="122">
        <f t="shared" si="37"/>
        <v>42553.666669999999</v>
      </c>
      <c r="C2321" s="125">
        <v>16</v>
      </c>
      <c r="D2321" s="11">
        <f>ROUND(АТС!E81*$D$791*$D$792/100,2)</f>
        <v>21.5</v>
      </c>
      <c r="E2321" s="11">
        <f>ROUND(АТС!E81*$E$791*$E$792/100,2)</f>
        <v>19.75</v>
      </c>
      <c r="F2321" s="11">
        <f>ROUND(АТС!E81*$F$791*$F$792/100,2)</f>
        <v>13.45</v>
      </c>
      <c r="G2321" s="11">
        <f>ROUND(АТС!E81*$G$791*$G$792/100,2)</f>
        <v>7.87</v>
      </c>
    </row>
    <row r="2322" spans="1:7" x14ac:dyDescent="0.25">
      <c r="A2322" s="251"/>
      <c r="B2322" s="124">
        <f t="shared" si="37"/>
        <v>42553.708330000001</v>
      </c>
      <c r="C2322" s="125">
        <v>17</v>
      </c>
      <c r="D2322" s="11">
        <f>ROUND(АТС!E82*$D$791*$D$792/100,2)</f>
        <v>18.87</v>
      </c>
      <c r="E2322" s="11">
        <f>ROUND(АТС!E82*$E$791*$E$792/100,2)</f>
        <v>17.34</v>
      </c>
      <c r="F2322" s="11">
        <f>ROUND(АТС!E82*$F$791*$F$792/100,2)</f>
        <v>11.81</v>
      </c>
      <c r="G2322" s="11">
        <f>ROUND(АТС!E82*$G$791*$G$792/100,2)</f>
        <v>6.91</v>
      </c>
    </row>
    <row r="2323" spans="1:7" x14ac:dyDescent="0.25">
      <c r="A2323" s="251"/>
      <c r="B2323" s="122">
        <f t="shared" si="37"/>
        <v>42553.75</v>
      </c>
      <c r="C2323" s="125">
        <v>18</v>
      </c>
      <c r="D2323" s="11">
        <f>ROUND(АТС!E83*$D$791*$D$792/100,2)</f>
        <v>8.94</v>
      </c>
      <c r="E2323" s="11">
        <f>ROUND(АТС!E83*$E$791*$E$792/100,2)</f>
        <v>8.2200000000000006</v>
      </c>
      <c r="F2323" s="11">
        <f>ROUND(АТС!E83*$F$791*$F$792/100,2)</f>
        <v>5.59</v>
      </c>
      <c r="G2323" s="11">
        <f>ROUND(АТС!E83*$G$791*$G$792/100,2)</f>
        <v>3.28</v>
      </c>
    </row>
    <row r="2324" spans="1:7" x14ac:dyDescent="0.25">
      <c r="A2324" s="251"/>
      <c r="B2324" s="124">
        <f t="shared" si="37"/>
        <v>42553.791669999999</v>
      </c>
      <c r="C2324" s="125">
        <v>19</v>
      </c>
      <c r="D2324" s="11">
        <f>ROUND(АТС!E84*$D$791*$D$792/100,2)</f>
        <v>6.91</v>
      </c>
      <c r="E2324" s="11">
        <f>ROUND(АТС!E84*$E$791*$E$792/100,2)</f>
        <v>6.35</v>
      </c>
      <c r="F2324" s="11">
        <f>ROUND(АТС!E84*$F$791*$F$792/100,2)</f>
        <v>4.32</v>
      </c>
      <c r="G2324" s="11">
        <f>ROUND(АТС!E84*$G$791*$G$792/100,2)</f>
        <v>2.5299999999999998</v>
      </c>
    </row>
    <row r="2325" spans="1:7" x14ac:dyDescent="0.25">
      <c r="A2325" s="251"/>
      <c r="B2325" s="122">
        <f t="shared" si="37"/>
        <v>42553.833330000001</v>
      </c>
      <c r="C2325" s="125">
        <v>20</v>
      </c>
      <c r="D2325" s="11">
        <f>ROUND(АТС!E85*$D$791*$D$792/100,2)</f>
        <v>7.86</v>
      </c>
      <c r="E2325" s="11">
        <f>ROUND(АТС!E85*$E$791*$E$792/100,2)</f>
        <v>7.23</v>
      </c>
      <c r="F2325" s="11">
        <f>ROUND(АТС!E85*$F$791*$F$792/100,2)</f>
        <v>4.92</v>
      </c>
      <c r="G2325" s="11">
        <f>ROUND(АТС!E85*$G$791*$G$792/100,2)</f>
        <v>2.88</v>
      </c>
    </row>
    <row r="2326" spans="1:7" x14ac:dyDescent="0.25">
      <c r="A2326" s="251"/>
      <c r="B2326" s="124">
        <f t="shared" si="37"/>
        <v>42553.875</v>
      </c>
      <c r="C2326" s="125">
        <v>21</v>
      </c>
      <c r="D2326" s="11">
        <f>ROUND(АТС!E86*$D$791*$D$792/100,2)</f>
        <v>19.600000000000001</v>
      </c>
      <c r="E2326" s="11">
        <f>ROUND(АТС!E86*$E$791*$E$792/100,2)</f>
        <v>18.010000000000002</v>
      </c>
      <c r="F2326" s="11">
        <f>ROUND(АТС!E86*$F$791*$F$792/100,2)</f>
        <v>12.27</v>
      </c>
      <c r="G2326" s="11">
        <f>ROUND(АТС!E86*$G$791*$G$792/100,2)</f>
        <v>7.18</v>
      </c>
    </row>
    <row r="2327" spans="1:7" x14ac:dyDescent="0.25">
      <c r="A2327" s="251"/>
      <c r="B2327" s="122">
        <f t="shared" si="37"/>
        <v>42553.916669999999</v>
      </c>
      <c r="C2327" s="125">
        <v>22</v>
      </c>
      <c r="D2327" s="11">
        <f>ROUND(АТС!E87*$D$791*$D$792/100,2)</f>
        <v>26</v>
      </c>
      <c r="E2327" s="11">
        <f>ROUND(АТС!E87*$E$791*$E$792/100,2)</f>
        <v>23.89</v>
      </c>
      <c r="F2327" s="11">
        <f>ROUND(АТС!E87*$F$791*$F$792/100,2)</f>
        <v>16.27</v>
      </c>
      <c r="G2327" s="11">
        <f>ROUND(АТС!E87*$G$791*$G$792/100,2)</f>
        <v>9.52</v>
      </c>
    </row>
    <row r="2328" spans="1:7" x14ac:dyDescent="0.25">
      <c r="A2328" s="251"/>
      <c r="B2328" s="124">
        <f t="shared" si="37"/>
        <v>42553.958330000001</v>
      </c>
      <c r="C2328" s="125">
        <v>23</v>
      </c>
      <c r="D2328" s="11">
        <f>ROUND(АТС!E88*$D$791*$D$792/100,2)</f>
        <v>31.01</v>
      </c>
      <c r="E2328" s="11">
        <f>ROUND(АТС!E88*$E$791*$E$792/100,2)</f>
        <v>28.5</v>
      </c>
      <c r="F2328" s="11">
        <f>ROUND(АТС!E88*$F$791*$F$792/100,2)</f>
        <v>19.399999999999999</v>
      </c>
      <c r="G2328" s="11">
        <f>ROUND(АТС!E88*$G$791*$G$792/100,2)</f>
        <v>11.36</v>
      </c>
    </row>
    <row r="2329" spans="1:7" x14ac:dyDescent="0.25">
      <c r="A2329" s="251"/>
      <c r="B2329" s="122">
        <f t="shared" si="37"/>
        <v>42554</v>
      </c>
      <c r="C2329" s="125">
        <v>0</v>
      </c>
      <c r="D2329" s="11">
        <f>ROUND(АТС!E89*$D$791*$D$792/100,2)</f>
        <v>15.48</v>
      </c>
      <c r="E2329" s="11">
        <f>ROUND(АТС!E89*$E$791*$E$792/100,2)</f>
        <v>14.23</v>
      </c>
      <c r="F2329" s="11">
        <f>ROUND(АТС!E89*$F$791*$F$792/100,2)</f>
        <v>9.69</v>
      </c>
      <c r="G2329" s="11">
        <f>ROUND(АТС!E89*$G$791*$G$792/100,2)</f>
        <v>5.67</v>
      </c>
    </row>
    <row r="2330" spans="1:7" x14ac:dyDescent="0.25">
      <c r="A2330" s="251"/>
      <c r="B2330" s="124">
        <f t="shared" si="37"/>
        <v>42554.041669999999</v>
      </c>
      <c r="C2330" s="125">
        <v>1</v>
      </c>
      <c r="D2330" s="11">
        <f>ROUND(АТС!E90*$D$791*$D$792/100,2)</f>
        <v>10.31</v>
      </c>
      <c r="E2330" s="11">
        <f>ROUND(АТС!E90*$E$791*$E$792/100,2)</f>
        <v>9.48</v>
      </c>
      <c r="F2330" s="11">
        <f>ROUND(АТС!E90*$F$791*$F$792/100,2)</f>
        <v>6.45</v>
      </c>
      <c r="G2330" s="11">
        <f>ROUND(АТС!E90*$G$791*$G$792/100,2)</f>
        <v>3.78</v>
      </c>
    </row>
    <row r="2331" spans="1:7" x14ac:dyDescent="0.25">
      <c r="A2331" s="251"/>
      <c r="B2331" s="122">
        <f t="shared" si="37"/>
        <v>42554.083330000001</v>
      </c>
      <c r="C2331" s="125">
        <v>2</v>
      </c>
      <c r="D2331" s="11">
        <f>ROUND(АТС!E91*$D$791*$D$792/100,2)</f>
        <v>8.74</v>
      </c>
      <c r="E2331" s="11">
        <f>ROUND(АТС!E91*$E$791*$E$792/100,2)</f>
        <v>8.0299999999999994</v>
      </c>
      <c r="F2331" s="11">
        <f>ROUND(АТС!E91*$F$791*$F$792/100,2)</f>
        <v>5.47</v>
      </c>
      <c r="G2331" s="11">
        <f>ROUND(АТС!E91*$G$791*$G$792/100,2)</f>
        <v>3.2</v>
      </c>
    </row>
    <row r="2332" spans="1:7" x14ac:dyDescent="0.25">
      <c r="A2332" s="251"/>
      <c r="B2332" s="124">
        <f t="shared" si="37"/>
        <v>42554.125</v>
      </c>
      <c r="C2332" s="125">
        <v>3</v>
      </c>
      <c r="D2332" s="11">
        <f>ROUND(АТС!E92*$D$791*$D$792/100,2)</f>
        <v>8.9700000000000006</v>
      </c>
      <c r="E2332" s="11">
        <f>ROUND(АТС!E92*$E$791*$E$792/100,2)</f>
        <v>8.24</v>
      </c>
      <c r="F2332" s="11">
        <f>ROUND(АТС!E92*$F$791*$F$792/100,2)</f>
        <v>5.61</v>
      </c>
      <c r="G2332" s="11">
        <f>ROUND(АТС!E92*$G$791*$G$792/100,2)</f>
        <v>3.28</v>
      </c>
    </row>
    <row r="2333" spans="1:7" x14ac:dyDescent="0.25">
      <c r="A2333" s="251"/>
      <c r="B2333" s="122">
        <f t="shared" si="37"/>
        <v>42554.166669999999</v>
      </c>
      <c r="C2333" s="125">
        <v>4</v>
      </c>
      <c r="D2333" s="11">
        <f>ROUND(АТС!E93*$D$791*$D$792/100,2)</f>
        <v>2.23</v>
      </c>
      <c r="E2333" s="11">
        <f>ROUND(АТС!E93*$E$791*$E$792/100,2)</f>
        <v>2.0499999999999998</v>
      </c>
      <c r="F2333" s="11">
        <f>ROUND(АТС!E93*$F$791*$F$792/100,2)</f>
        <v>1.4</v>
      </c>
      <c r="G2333" s="11">
        <f>ROUND(АТС!E93*$G$791*$G$792/100,2)</f>
        <v>0.82</v>
      </c>
    </row>
    <row r="2334" spans="1:7" x14ac:dyDescent="0.25">
      <c r="A2334" s="251"/>
      <c r="B2334" s="124">
        <f t="shared" si="37"/>
        <v>42554.208330000001</v>
      </c>
      <c r="C2334" s="125">
        <v>5</v>
      </c>
      <c r="D2334" s="11">
        <f>ROUND(АТС!E94*$D$791*$D$792/100,2)</f>
        <v>0</v>
      </c>
      <c r="E2334" s="11">
        <f>ROUND(АТС!E94*$E$791*$E$792/100,2)</f>
        <v>0</v>
      </c>
      <c r="F2334" s="11">
        <f>ROUND(АТС!E94*$F$791*$F$792/100,2)</f>
        <v>0</v>
      </c>
      <c r="G2334" s="11">
        <f>ROUND(АТС!E94*$G$791*$G$792/100,2)</f>
        <v>0</v>
      </c>
    </row>
    <row r="2335" spans="1:7" x14ac:dyDescent="0.25">
      <c r="A2335" s="251"/>
      <c r="B2335" s="122">
        <f t="shared" si="37"/>
        <v>42554.25</v>
      </c>
      <c r="C2335" s="125">
        <v>6</v>
      </c>
      <c r="D2335" s="11">
        <f>ROUND(АТС!E95*$D$791*$D$792/100,2)</f>
        <v>106.49</v>
      </c>
      <c r="E2335" s="11">
        <f>ROUND(АТС!E95*$E$791*$E$792/100,2)</f>
        <v>97.86</v>
      </c>
      <c r="F2335" s="11">
        <f>ROUND(АТС!E95*$F$791*$F$792/100,2)</f>
        <v>66.64</v>
      </c>
      <c r="G2335" s="11">
        <f>ROUND(АТС!E95*$G$791*$G$792/100,2)</f>
        <v>39.01</v>
      </c>
    </row>
    <row r="2336" spans="1:7" x14ac:dyDescent="0.25">
      <c r="A2336" s="251"/>
      <c r="B2336" s="124">
        <f t="shared" si="37"/>
        <v>42554.291669999999</v>
      </c>
      <c r="C2336" s="125">
        <v>7</v>
      </c>
      <c r="D2336" s="11">
        <f>ROUND(АТС!E96*$D$791*$D$792/100,2)</f>
        <v>0</v>
      </c>
      <c r="E2336" s="11">
        <f>ROUND(АТС!E96*$E$791*$E$792/100,2)</f>
        <v>0</v>
      </c>
      <c r="F2336" s="11">
        <f>ROUND(АТС!E96*$F$791*$F$792/100,2)</f>
        <v>0</v>
      </c>
      <c r="G2336" s="11">
        <f>ROUND(АТС!E96*$G$791*$G$792/100,2)</f>
        <v>0</v>
      </c>
    </row>
    <row r="2337" spans="1:7" x14ac:dyDescent="0.25">
      <c r="A2337" s="251"/>
      <c r="B2337" s="122">
        <f t="shared" si="37"/>
        <v>42554.333330000001</v>
      </c>
      <c r="C2337" s="125">
        <v>8</v>
      </c>
      <c r="D2337" s="11">
        <f>ROUND(АТС!E97*$D$791*$D$792/100,2)</f>
        <v>6.14</v>
      </c>
      <c r="E2337" s="11">
        <f>ROUND(АТС!E97*$E$791*$E$792/100,2)</f>
        <v>5.65</v>
      </c>
      <c r="F2337" s="11">
        <f>ROUND(АТС!E97*$F$791*$F$792/100,2)</f>
        <v>3.84</v>
      </c>
      <c r="G2337" s="11">
        <f>ROUND(АТС!E97*$G$791*$G$792/100,2)</f>
        <v>2.25</v>
      </c>
    </row>
    <row r="2338" spans="1:7" x14ac:dyDescent="0.25">
      <c r="A2338" s="251"/>
      <c r="B2338" s="124">
        <f t="shared" si="37"/>
        <v>42554.375</v>
      </c>
      <c r="C2338" s="125">
        <v>9</v>
      </c>
      <c r="D2338" s="11">
        <f>ROUND(АТС!E98*$D$791*$D$792/100,2)</f>
        <v>0</v>
      </c>
      <c r="E2338" s="11">
        <f>ROUND(АТС!E98*$E$791*$E$792/100,2)</f>
        <v>0</v>
      </c>
      <c r="F2338" s="11">
        <f>ROUND(АТС!E98*$F$791*$F$792/100,2)</f>
        <v>0</v>
      </c>
      <c r="G2338" s="11">
        <f>ROUND(АТС!E98*$G$791*$G$792/100,2)</f>
        <v>0</v>
      </c>
    </row>
    <row r="2339" spans="1:7" x14ac:dyDescent="0.25">
      <c r="A2339" s="251"/>
      <c r="B2339" s="122">
        <f t="shared" si="37"/>
        <v>42554.416669999999</v>
      </c>
      <c r="C2339" s="125">
        <v>10</v>
      </c>
      <c r="D2339" s="11">
        <f>ROUND(АТС!E99*$D$791*$D$792/100,2)</f>
        <v>10.15</v>
      </c>
      <c r="E2339" s="11">
        <f>ROUND(АТС!E99*$E$791*$E$792/100,2)</f>
        <v>9.32</v>
      </c>
      <c r="F2339" s="11">
        <f>ROUND(АТС!E99*$F$791*$F$792/100,2)</f>
        <v>6.35</v>
      </c>
      <c r="G2339" s="11">
        <f>ROUND(АТС!E99*$G$791*$G$792/100,2)</f>
        <v>3.72</v>
      </c>
    </row>
    <row r="2340" spans="1:7" x14ac:dyDescent="0.25">
      <c r="A2340" s="251"/>
      <c r="B2340" s="124">
        <f t="shared" si="37"/>
        <v>42554.458330000001</v>
      </c>
      <c r="C2340" s="125">
        <v>11</v>
      </c>
      <c r="D2340" s="11">
        <f>ROUND(АТС!E100*$D$791*$D$792/100,2)</f>
        <v>10.25</v>
      </c>
      <c r="E2340" s="11">
        <f>ROUND(АТС!E100*$E$791*$E$792/100,2)</f>
        <v>9.42</v>
      </c>
      <c r="F2340" s="11">
        <f>ROUND(АТС!E100*$F$791*$F$792/100,2)</f>
        <v>6.41</v>
      </c>
      <c r="G2340" s="11">
        <f>ROUND(АТС!E100*$G$791*$G$792/100,2)</f>
        <v>3.75</v>
      </c>
    </row>
    <row r="2341" spans="1:7" x14ac:dyDescent="0.25">
      <c r="A2341" s="251"/>
      <c r="B2341" s="122">
        <f t="shared" si="37"/>
        <v>42554.5</v>
      </c>
      <c r="C2341" s="125">
        <v>12</v>
      </c>
      <c r="D2341" s="11">
        <f>ROUND(АТС!E101*$D$791*$D$792/100,2)</f>
        <v>4.3</v>
      </c>
      <c r="E2341" s="11">
        <f>ROUND(АТС!E101*$E$791*$E$792/100,2)</f>
        <v>3.96</v>
      </c>
      <c r="F2341" s="11">
        <f>ROUND(АТС!E101*$F$791*$F$792/100,2)</f>
        <v>2.69</v>
      </c>
      <c r="G2341" s="11">
        <f>ROUND(АТС!E101*$G$791*$G$792/100,2)</f>
        <v>1.58</v>
      </c>
    </row>
    <row r="2342" spans="1:7" x14ac:dyDescent="0.25">
      <c r="A2342" s="251"/>
      <c r="B2342" s="124">
        <f t="shared" si="37"/>
        <v>42554.541669999999</v>
      </c>
      <c r="C2342" s="125">
        <v>13</v>
      </c>
      <c r="D2342" s="11">
        <f>ROUND(АТС!E102*$D$791*$D$792/100,2)</f>
        <v>3.35</v>
      </c>
      <c r="E2342" s="11">
        <f>ROUND(АТС!E102*$E$791*$E$792/100,2)</f>
        <v>3.08</v>
      </c>
      <c r="F2342" s="11">
        <f>ROUND(АТС!E102*$F$791*$F$792/100,2)</f>
        <v>2.1</v>
      </c>
      <c r="G2342" s="11">
        <f>ROUND(АТС!E102*$G$791*$G$792/100,2)</f>
        <v>1.23</v>
      </c>
    </row>
    <row r="2343" spans="1:7" x14ac:dyDescent="0.25">
      <c r="A2343" s="251"/>
      <c r="B2343" s="122">
        <f t="shared" si="37"/>
        <v>42554.583330000001</v>
      </c>
      <c r="C2343" s="125">
        <v>14</v>
      </c>
      <c r="D2343" s="11">
        <f>ROUND(АТС!E103*$D$791*$D$792/100,2)</f>
        <v>5.51</v>
      </c>
      <c r="E2343" s="11">
        <f>ROUND(АТС!E103*$E$791*$E$792/100,2)</f>
        <v>5.07</v>
      </c>
      <c r="F2343" s="11">
        <f>ROUND(АТС!E103*$F$791*$F$792/100,2)</f>
        <v>3.45</v>
      </c>
      <c r="G2343" s="11">
        <f>ROUND(АТС!E103*$G$791*$G$792/100,2)</f>
        <v>2.02</v>
      </c>
    </row>
    <row r="2344" spans="1:7" x14ac:dyDescent="0.25">
      <c r="A2344" s="251"/>
      <c r="B2344" s="124">
        <f t="shared" si="37"/>
        <v>42554.625</v>
      </c>
      <c r="C2344" s="125">
        <v>15</v>
      </c>
      <c r="D2344" s="11">
        <f>ROUND(АТС!E104*$D$791*$D$792/100,2)</f>
        <v>2.17</v>
      </c>
      <c r="E2344" s="11">
        <f>ROUND(АТС!E104*$E$791*$E$792/100,2)</f>
        <v>2</v>
      </c>
      <c r="F2344" s="11">
        <f>ROUND(АТС!E104*$F$791*$F$792/100,2)</f>
        <v>1.36</v>
      </c>
      <c r="G2344" s="11">
        <f>ROUND(АТС!E104*$G$791*$G$792/100,2)</f>
        <v>0.8</v>
      </c>
    </row>
    <row r="2345" spans="1:7" x14ac:dyDescent="0.25">
      <c r="A2345" s="251"/>
      <c r="B2345" s="122">
        <f t="shared" si="37"/>
        <v>42554.666669999999</v>
      </c>
      <c r="C2345" s="125">
        <v>16</v>
      </c>
      <c r="D2345" s="11">
        <f>ROUND(АТС!E105*$D$791*$D$792/100,2)</f>
        <v>0.84</v>
      </c>
      <c r="E2345" s="11">
        <f>ROUND(АТС!E105*$E$791*$E$792/100,2)</f>
        <v>0.77</v>
      </c>
      <c r="F2345" s="11">
        <f>ROUND(АТС!E105*$F$791*$F$792/100,2)</f>
        <v>0.52</v>
      </c>
      <c r="G2345" s="11">
        <f>ROUND(АТС!E105*$G$791*$G$792/100,2)</f>
        <v>0.31</v>
      </c>
    </row>
    <row r="2346" spans="1:7" x14ac:dyDescent="0.25">
      <c r="A2346" s="251"/>
      <c r="B2346" s="124">
        <f t="shared" si="37"/>
        <v>42554.708330000001</v>
      </c>
      <c r="C2346" s="125">
        <v>17</v>
      </c>
      <c r="D2346" s="11">
        <f>ROUND(АТС!E106*$D$791*$D$792/100,2)</f>
        <v>1.27</v>
      </c>
      <c r="E2346" s="11">
        <f>ROUND(АТС!E106*$E$791*$E$792/100,2)</f>
        <v>1.17</v>
      </c>
      <c r="F2346" s="11">
        <f>ROUND(АТС!E106*$F$791*$F$792/100,2)</f>
        <v>0.8</v>
      </c>
      <c r="G2346" s="11">
        <f>ROUND(АТС!E106*$G$791*$G$792/100,2)</f>
        <v>0.47</v>
      </c>
    </row>
    <row r="2347" spans="1:7" x14ac:dyDescent="0.25">
      <c r="A2347" s="251"/>
      <c r="B2347" s="122">
        <f t="shared" si="37"/>
        <v>42554.75</v>
      </c>
      <c r="C2347" s="125">
        <v>18</v>
      </c>
      <c r="D2347" s="11">
        <f>ROUND(АТС!E107*$D$791*$D$792/100,2)</f>
        <v>16.48</v>
      </c>
      <c r="E2347" s="11">
        <f>ROUND(АТС!E107*$E$791*$E$792/100,2)</f>
        <v>15.14</v>
      </c>
      <c r="F2347" s="11">
        <f>ROUND(АТС!E107*$F$791*$F$792/100,2)</f>
        <v>10.31</v>
      </c>
      <c r="G2347" s="11">
        <f>ROUND(АТС!E107*$G$791*$G$792/100,2)</f>
        <v>6.04</v>
      </c>
    </row>
    <row r="2348" spans="1:7" x14ac:dyDescent="0.25">
      <c r="A2348" s="251"/>
      <c r="B2348" s="124">
        <f t="shared" si="37"/>
        <v>42554.791669999999</v>
      </c>
      <c r="C2348" s="125">
        <v>19</v>
      </c>
      <c r="D2348" s="11">
        <f>ROUND(АТС!E108*$D$791*$D$792/100,2)</f>
        <v>7.18</v>
      </c>
      <c r="E2348" s="11">
        <f>ROUND(АТС!E108*$E$791*$E$792/100,2)</f>
        <v>6.6</v>
      </c>
      <c r="F2348" s="11">
        <f>ROUND(АТС!E108*$F$791*$F$792/100,2)</f>
        <v>4.5</v>
      </c>
      <c r="G2348" s="11">
        <f>ROUND(АТС!E108*$G$791*$G$792/100,2)</f>
        <v>2.63</v>
      </c>
    </row>
    <row r="2349" spans="1:7" x14ac:dyDescent="0.25">
      <c r="A2349" s="251"/>
      <c r="B2349" s="122">
        <f t="shared" si="37"/>
        <v>42554.833330000001</v>
      </c>
      <c r="C2349" s="125">
        <v>20</v>
      </c>
      <c r="D2349" s="11">
        <f>ROUND(АТС!E109*$D$791*$D$792/100,2)</f>
        <v>2.83</v>
      </c>
      <c r="E2349" s="11">
        <f>ROUND(АТС!E109*$E$791*$E$792/100,2)</f>
        <v>2.6</v>
      </c>
      <c r="F2349" s="11">
        <f>ROUND(АТС!E109*$F$791*$F$792/100,2)</f>
        <v>1.77</v>
      </c>
      <c r="G2349" s="11">
        <f>ROUND(АТС!E109*$G$791*$G$792/100,2)</f>
        <v>1.04</v>
      </c>
    </row>
    <row r="2350" spans="1:7" x14ac:dyDescent="0.25">
      <c r="A2350" s="251"/>
      <c r="B2350" s="124">
        <f t="shared" si="37"/>
        <v>42554.875</v>
      </c>
      <c r="C2350" s="125">
        <v>21</v>
      </c>
      <c r="D2350" s="11">
        <f>ROUND(АТС!E110*$D$791*$D$792/100,2)</f>
        <v>14.04</v>
      </c>
      <c r="E2350" s="11">
        <f>ROUND(АТС!E110*$E$791*$E$792/100,2)</f>
        <v>12.9</v>
      </c>
      <c r="F2350" s="11">
        <f>ROUND(АТС!E110*$F$791*$F$792/100,2)</f>
        <v>8.7799999999999994</v>
      </c>
      <c r="G2350" s="11">
        <f>ROUND(АТС!E110*$G$791*$G$792/100,2)</f>
        <v>5.14</v>
      </c>
    </row>
    <row r="2351" spans="1:7" x14ac:dyDescent="0.25">
      <c r="A2351" s="251"/>
      <c r="B2351" s="122">
        <f t="shared" si="37"/>
        <v>42554.916669999999</v>
      </c>
      <c r="C2351" s="125">
        <v>22</v>
      </c>
      <c r="D2351" s="11">
        <f>ROUND(АТС!E111*$D$791*$D$792/100,2)</f>
        <v>38.65</v>
      </c>
      <c r="E2351" s="11">
        <f>ROUND(АТС!E111*$E$791*$E$792/100,2)</f>
        <v>35.520000000000003</v>
      </c>
      <c r="F2351" s="11">
        <f>ROUND(АТС!E111*$F$791*$F$792/100,2)</f>
        <v>24.18</v>
      </c>
      <c r="G2351" s="11">
        <f>ROUND(АТС!E111*$G$791*$G$792/100,2)</f>
        <v>14.16</v>
      </c>
    </row>
    <row r="2352" spans="1:7" x14ac:dyDescent="0.25">
      <c r="A2352" s="251"/>
      <c r="B2352" s="124">
        <f t="shared" si="37"/>
        <v>42554.958330000001</v>
      </c>
      <c r="C2352" s="125">
        <v>23</v>
      </c>
      <c r="D2352" s="11">
        <f>ROUND(АТС!E112*$D$791*$D$792/100,2)</f>
        <v>25.12</v>
      </c>
      <c r="E2352" s="11">
        <f>ROUND(АТС!E112*$E$791*$E$792/100,2)</f>
        <v>23.08</v>
      </c>
      <c r="F2352" s="11">
        <f>ROUND(АТС!E112*$F$791*$F$792/100,2)</f>
        <v>15.72</v>
      </c>
      <c r="G2352" s="11">
        <f>ROUND(АТС!E112*$G$791*$G$792/100,2)</f>
        <v>9.1999999999999993</v>
      </c>
    </row>
    <row r="2353" spans="1:7" x14ac:dyDescent="0.25">
      <c r="A2353" s="251"/>
      <c r="B2353" s="122">
        <f t="shared" si="37"/>
        <v>42555</v>
      </c>
      <c r="C2353" s="125">
        <v>0</v>
      </c>
      <c r="D2353" s="11">
        <f>ROUND(АТС!E113*$D$791*$D$792/100,2)</f>
        <v>0</v>
      </c>
      <c r="E2353" s="11">
        <f>ROUND(АТС!E113*$E$791*$E$792/100,2)</f>
        <v>0</v>
      </c>
      <c r="F2353" s="11">
        <f>ROUND(АТС!E113*$F$791*$F$792/100,2)</f>
        <v>0</v>
      </c>
      <c r="G2353" s="11">
        <f>ROUND(АТС!E113*$G$791*$G$792/100,2)</f>
        <v>0</v>
      </c>
    </row>
    <row r="2354" spans="1:7" x14ac:dyDescent="0.25">
      <c r="A2354" s="251"/>
      <c r="B2354" s="124">
        <f t="shared" si="37"/>
        <v>42555.041669999999</v>
      </c>
      <c r="C2354" s="125">
        <v>1</v>
      </c>
      <c r="D2354" s="11">
        <f>ROUND(АТС!E114*$D$791*$D$792/100,2)</f>
        <v>0</v>
      </c>
      <c r="E2354" s="11">
        <f>ROUND(АТС!E114*$E$791*$E$792/100,2)</f>
        <v>0</v>
      </c>
      <c r="F2354" s="11">
        <f>ROUND(АТС!E114*$F$791*$F$792/100,2)</f>
        <v>0</v>
      </c>
      <c r="G2354" s="11">
        <f>ROUND(АТС!E114*$G$791*$G$792/100,2)</f>
        <v>0</v>
      </c>
    </row>
    <row r="2355" spans="1:7" x14ac:dyDescent="0.25">
      <c r="A2355" s="251"/>
      <c r="B2355" s="122">
        <f t="shared" si="37"/>
        <v>42555.083330000001</v>
      </c>
      <c r="C2355" s="125">
        <v>2</v>
      </c>
      <c r="D2355" s="11">
        <f>ROUND(АТС!E115*$D$791*$D$792/100,2)</f>
        <v>10.58</v>
      </c>
      <c r="E2355" s="11">
        <f>ROUND(АТС!E115*$E$791*$E$792/100,2)</f>
        <v>9.7200000000000006</v>
      </c>
      <c r="F2355" s="11">
        <f>ROUND(АТС!E115*$F$791*$F$792/100,2)</f>
        <v>6.62</v>
      </c>
      <c r="G2355" s="11">
        <f>ROUND(АТС!E115*$G$791*$G$792/100,2)</f>
        <v>3.88</v>
      </c>
    </row>
    <row r="2356" spans="1:7" x14ac:dyDescent="0.25">
      <c r="A2356" s="251"/>
      <c r="B2356" s="124">
        <f t="shared" si="37"/>
        <v>42555.125</v>
      </c>
      <c r="C2356" s="125">
        <v>3</v>
      </c>
      <c r="D2356" s="11">
        <f>ROUND(АТС!E116*$D$791*$D$792/100,2)</f>
        <v>86.3</v>
      </c>
      <c r="E2356" s="11">
        <f>ROUND(АТС!E116*$E$791*$E$792/100,2)</f>
        <v>79.3</v>
      </c>
      <c r="F2356" s="11">
        <f>ROUND(АТС!E116*$F$791*$F$792/100,2)</f>
        <v>54</v>
      </c>
      <c r="G2356" s="11">
        <f>ROUND(АТС!E116*$G$791*$G$792/100,2)</f>
        <v>31.61</v>
      </c>
    </row>
    <row r="2357" spans="1:7" x14ac:dyDescent="0.25">
      <c r="A2357" s="251"/>
      <c r="B2357" s="122">
        <f t="shared" si="37"/>
        <v>42555.166669999999</v>
      </c>
      <c r="C2357" s="125">
        <v>4</v>
      </c>
      <c r="D2357" s="11">
        <f>ROUND(АТС!E117*$D$791*$D$792/100,2)</f>
        <v>87.38</v>
      </c>
      <c r="E2357" s="11">
        <f>ROUND(АТС!E117*$E$791*$E$792/100,2)</f>
        <v>80.3</v>
      </c>
      <c r="F2357" s="11">
        <f>ROUND(АТС!E117*$F$791*$F$792/100,2)</f>
        <v>54.68</v>
      </c>
      <c r="G2357" s="11">
        <f>ROUND(АТС!E117*$G$791*$G$792/100,2)</f>
        <v>32.01</v>
      </c>
    </row>
    <row r="2358" spans="1:7" x14ac:dyDescent="0.25">
      <c r="A2358" s="251"/>
      <c r="B2358" s="124">
        <f t="shared" si="37"/>
        <v>42555.208330000001</v>
      </c>
      <c r="C2358" s="125">
        <v>5</v>
      </c>
      <c r="D2358" s="11">
        <f>ROUND(АТС!E118*$D$791*$D$792/100,2)</f>
        <v>0.27</v>
      </c>
      <c r="E2358" s="11">
        <f>ROUND(АТС!E118*$E$791*$E$792/100,2)</f>
        <v>0.25</v>
      </c>
      <c r="F2358" s="11">
        <f>ROUND(АТС!E118*$F$791*$F$792/100,2)</f>
        <v>0.17</v>
      </c>
      <c r="G2358" s="11">
        <f>ROUND(АТС!E118*$G$791*$G$792/100,2)</f>
        <v>0.1</v>
      </c>
    </row>
    <row r="2359" spans="1:7" x14ac:dyDescent="0.25">
      <c r="A2359" s="251"/>
      <c r="B2359" s="122">
        <f t="shared" si="37"/>
        <v>42555.25</v>
      </c>
      <c r="C2359" s="125">
        <v>6</v>
      </c>
      <c r="D2359" s="11">
        <f>ROUND(АТС!E119*$D$791*$D$792/100,2)</f>
        <v>0</v>
      </c>
      <c r="E2359" s="11">
        <f>ROUND(АТС!E119*$E$791*$E$792/100,2)</f>
        <v>0</v>
      </c>
      <c r="F2359" s="11">
        <f>ROUND(АТС!E119*$F$791*$F$792/100,2)</f>
        <v>0</v>
      </c>
      <c r="G2359" s="11">
        <f>ROUND(АТС!E119*$G$791*$G$792/100,2)</f>
        <v>0</v>
      </c>
    </row>
    <row r="2360" spans="1:7" x14ac:dyDescent="0.25">
      <c r="A2360" s="251"/>
      <c r="B2360" s="124">
        <f t="shared" si="37"/>
        <v>42555.291669999999</v>
      </c>
      <c r="C2360" s="125">
        <v>7</v>
      </c>
      <c r="D2360" s="11">
        <f>ROUND(АТС!E120*$D$791*$D$792/100,2)</f>
        <v>0</v>
      </c>
      <c r="E2360" s="11">
        <f>ROUND(АТС!E120*$E$791*$E$792/100,2)</f>
        <v>0</v>
      </c>
      <c r="F2360" s="11">
        <f>ROUND(АТС!E120*$F$791*$F$792/100,2)</f>
        <v>0</v>
      </c>
      <c r="G2360" s="11">
        <f>ROUND(АТС!E120*$G$791*$G$792/100,2)</f>
        <v>0</v>
      </c>
    </row>
    <row r="2361" spans="1:7" x14ac:dyDescent="0.25">
      <c r="A2361" s="251"/>
      <c r="B2361" s="122">
        <f t="shared" si="37"/>
        <v>42555.333330000001</v>
      </c>
      <c r="C2361" s="125">
        <v>8</v>
      </c>
      <c r="D2361" s="11">
        <f>ROUND(АТС!E121*$D$791*$D$792/100,2)</f>
        <v>26.92</v>
      </c>
      <c r="E2361" s="11">
        <f>ROUND(АТС!E121*$E$791*$E$792/100,2)</f>
        <v>24.73</v>
      </c>
      <c r="F2361" s="11">
        <f>ROUND(АТС!E121*$F$791*$F$792/100,2)</f>
        <v>16.84</v>
      </c>
      <c r="G2361" s="11">
        <f>ROUND(АТС!E121*$G$791*$G$792/100,2)</f>
        <v>9.86</v>
      </c>
    </row>
    <row r="2362" spans="1:7" x14ac:dyDescent="0.25">
      <c r="A2362" s="251"/>
      <c r="B2362" s="124">
        <f t="shared" si="37"/>
        <v>42555.375</v>
      </c>
      <c r="C2362" s="125">
        <v>9</v>
      </c>
      <c r="D2362" s="11">
        <f>ROUND(АТС!E122*$D$791*$D$792/100,2)</f>
        <v>22.41</v>
      </c>
      <c r="E2362" s="11">
        <f>ROUND(АТС!E122*$E$791*$E$792/100,2)</f>
        <v>20.6</v>
      </c>
      <c r="F2362" s="11">
        <f>ROUND(АТС!E122*$F$791*$F$792/100,2)</f>
        <v>14.03</v>
      </c>
      <c r="G2362" s="11">
        <f>ROUND(АТС!E122*$G$791*$G$792/100,2)</f>
        <v>8.2100000000000009</v>
      </c>
    </row>
    <row r="2363" spans="1:7" x14ac:dyDescent="0.25">
      <c r="A2363" s="251"/>
      <c r="B2363" s="122">
        <f t="shared" si="37"/>
        <v>42555.416669999999</v>
      </c>
      <c r="C2363" s="125">
        <v>10</v>
      </c>
      <c r="D2363" s="11">
        <f>ROUND(АТС!E123*$D$791*$D$792/100,2)</f>
        <v>0</v>
      </c>
      <c r="E2363" s="11">
        <f>ROUND(АТС!E123*$E$791*$E$792/100,2)</f>
        <v>0</v>
      </c>
      <c r="F2363" s="11">
        <f>ROUND(АТС!E123*$F$791*$F$792/100,2)</f>
        <v>0</v>
      </c>
      <c r="G2363" s="11">
        <f>ROUND(АТС!E123*$G$791*$G$792/100,2)</f>
        <v>0</v>
      </c>
    </row>
    <row r="2364" spans="1:7" x14ac:dyDescent="0.25">
      <c r="A2364" s="251"/>
      <c r="B2364" s="124">
        <f t="shared" si="37"/>
        <v>42555.458330000001</v>
      </c>
      <c r="C2364" s="125">
        <v>11</v>
      </c>
      <c r="D2364" s="11">
        <f>ROUND(АТС!E124*$D$791*$D$792/100,2)</f>
        <v>0</v>
      </c>
      <c r="E2364" s="11">
        <f>ROUND(АТС!E124*$E$791*$E$792/100,2)</f>
        <v>0</v>
      </c>
      <c r="F2364" s="11">
        <f>ROUND(АТС!E124*$F$791*$F$792/100,2)</f>
        <v>0</v>
      </c>
      <c r="G2364" s="11">
        <f>ROUND(АТС!E124*$G$791*$G$792/100,2)</f>
        <v>0</v>
      </c>
    </row>
    <row r="2365" spans="1:7" x14ac:dyDescent="0.25">
      <c r="A2365" s="251"/>
      <c r="B2365" s="122">
        <f t="shared" si="37"/>
        <v>42555.5</v>
      </c>
      <c r="C2365" s="125">
        <v>12</v>
      </c>
      <c r="D2365" s="11">
        <f>ROUND(АТС!E125*$D$791*$D$792/100,2)</f>
        <v>0</v>
      </c>
      <c r="E2365" s="11">
        <f>ROUND(АТС!E125*$E$791*$E$792/100,2)</f>
        <v>0</v>
      </c>
      <c r="F2365" s="11">
        <f>ROUND(АТС!E125*$F$791*$F$792/100,2)</f>
        <v>0</v>
      </c>
      <c r="G2365" s="11">
        <f>ROUND(АТС!E125*$G$791*$G$792/100,2)</f>
        <v>0</v>
      </c>
    </row>
    <row r="2366" spans="1:7" x14ac:dyDescent="0.25">
      <c r="A2366" s="251"/>
      <c r="B2366" s="124">
        <f t="shared" si="37"/>
        <v>42555.541669999999</v>
      </c>
      <c r="C2366" s="125">
        <v>13</v>
      </c>
      <c r="D2366" s="11">
        <f>ROUND(АТС!E126*$D$791*$D$792/100,2)</f>
        <v>10.48</v>
      </c>
      <c r="E2366" s="11">
        <f>ROUND(АТС!E126*$E$791*$E$792/100,2)</f>
        <v>9.6300000000000008</v>
      </c>
      <c r="F2366" s="11">
        <f>ROUND(АТС!E126*$F$791*$F$792/100,2)</f>
        <v>6.56</v>
      </c>
      <c r="G2366" s="11">
        <f>ROUND(АТС!E126*$G$791*$G$792/100,2)</f>
        <v>3.84</v>
      </c>
    </row>
    <row r="2367" spans="1:7" x14ac:dyDescent="0.25">
      <c r="A2367" s="251"/>
      <c r="B2367" s="122">
        <f t="shared" si="37"/>
        <v>42555.583330000001</v>
      </c>
      <c r="C2367" s="125">
        <v>14</v>
      </c>
      <c r="D2367" s="11">
        <f>ROUND(АТС!E127*$D$791*$D$792/100,2)</f>
        <v>0.8</v>
      </c>
      <c r="E2367" s="11">
        <f>ROUND(АТС!E127*$E$791*$E$792/100,2)</f>
        <v>0.74</v>
      </c>
      <c r="F2367" s="11">
        <f>ROUND(АТС!E127*$F$791*$F$792/100,2)</f>
        <v>0.5</v>
      </c>
      <c r="G2367" s="11">
        <f>ROUND(АТС!E127*$G$791*$G$792/100,2)</f>
        <v>0.28999999999999998</v>
      </c>
    </row>
    <row r="2368" spans="1:7" x14ac:dyDescent="0.25">
      <c r="A2368" s="251"/>
      <c r="B2368" s="124">
        <f t="shared" si="37"/>
        <v>42555.625</v>
      </c>
      <c r="C2368" s="125">
        <v>15</v>
      </c>
      <c r="D2368" s="11">
        <f>ROUND(АТС!E128*$D$791*$D$792/100,2)</f>
        <v>5.18</v>
      </c>
      <c r="E2368" s="11">
        <f>ROUND(АТС!E128*$E$791*$E$792/100,2)</f>
        <v>4.76</v>
      </c>
      <c r="F2368" s="11">
        <f>ROUND(АТС!E128*$F$791*$F$792/100,2)</f>
        <v>3.24</v>
      </c>
      <c r="G2368" s="11">
        <f>ROUND(АТС!E128*$G$791*$G$792/100,2)</f>
        <v>1.9</v>
      </c>
    </row>
    <row r="2369" spans="1:7" x14ac:dyDescent="0.25">
      <c r="A2369" s="251"/>
      <c r="B2369" s="122">
        <f t="shared" si="37"/>
        <v>42555.666669999999</v>
      </c>
      <c r="C2369" s="125">
        <v>16</v>
      </c>
      <c r="D2369" s="11">
        <f>ROUND(АТС!E129*$D$791*$D$792/100,2)</f>
        <v>0</v>
      </c>
      <c r="E2369" s="11">
        <f>ROUND(АТС!E129*$E$791*$E$792/100,2)</f>
        <v>0</v>
      </c>
      <c r="F2369" s="11">
        <f>ROUND(АТС!E129*$F$791*$F$792/100,2)</f>
        <v>0</v>
      </c>
      <c r="G2369" s="11">
        <f>ROUND(АТС!E129*$G$791*$G$792/100,2)</f>
        <v>0</v>
      </c>
    </row>
    <row r="2370" spans="1:7" x14ac:dyDescent="0.25">
      <c r="A2370" s="251"/>
      <c r="B2370" s="124">
        <f t="shared" ref="B2370:B2433" si="38">B2346+1</f>
        <v>42555.708330000001</v>
      </c>
      <c r="C2370" s="125">
        <v>17</v>
      </c>
      <c r="D2370" s="11">
        <f>ROUND(АТС!E130*$D$791*$D$792/100,2)</f>
        <v>0</v>
      </c>
      <c r="E2370" s="11">
        <f>ROUND(АТС!E130*$E$791*$E$792/100,2)</f>
        <v>0</v>
      </c>
      <c r="F2370" s="11">
        <f>ROUND(АТС!E130*$F$791*$F$792/100,2)</f>
        <v>0</v>
      </c>
      <c r="G2370" s="11">
        <f>ROUND(АТС!E130*$G$791*$G$792/100,2)</f>
        <v>0</v>
      </c>
    </row>
    <row r="2371" spans="1:7" x14ac:dyDescent="0.25">
      <c r="A2371" s="251"/>
      <c r="B2371" s="122">
        <f t="shared" si="38"/>
        <v>42555.75</v>
      </c>
      <c r="C2371" s="125">
        <v>18</v>
      </c>
      <c r="D2371" s="11">
        <f>ROUND(АТС!E131*$D$791*$D$792/100,2)</f>
        <v>0</v>
      </c>
      <c r="E2371" s="11">
        <f>ROUND(АТС!E131*$E$791*$E$792/100,2)</f>
        <v>0</v>
      </c>
      <c r="F2371" s="11">
        <f>ROUND(АТС!E131*$F$791*$F$792/100,2)</f>
        <v>0</v>
      </c>
      <c r="G2371" s="11">
        <f>ROUND(АТС!E131*$G$791*$G$792/100,2)</f>
        <v>0</v>
      </c>
    </row>
    <row r="2372" spans="1:7" x14ac:dyDescent="0.25">
      <c r="A2372" s="251"/>
      <c r="B2372" s="124">
        <f t="shared" si="38"/>
        <v>42555.791669999999</v>
      </c>
      <c r="C2372" s="125">
        <v>19</v>
      </c>
      <c r="D2372" s="11">
        <f>ROUND(АТС!E132*$D$791*$D$792/100,2)</f>
        <v>0</v>
      </c>
      <c r="E2372" s="11">
        <f>ROUND(АТС!E132*$E$791*$E$792/100,2)</f>
        <v>0</v>
      </c>
      <c r="F2372" s="11">
        <f>ROUND(АТС!E132*$F$791*$F$792/100,2)</f>
        <v>0</v>
      </c>
      <c r="G2372" s="11">
        <f>ROUND(АТС!E132*$G$791*$G$792/100,2)</f>
        <v>0</v>
      </c>
    </row>
    <row r="2373" spans="1:7" x14ac:dyDescent="0.25">
      <c r="A2373" s="251"/>
      <c r="B2373" s="122">
        <f t="shared" si="38"/>
        <v>42555.833330000001</v>
      </c>
      <c r="C2373" s="125">
        <v>20</v>
      </c>
      <c r="D2373" s="11">
        <f>ROUND(АТС!E133*$D$791*$D$792/100,2)</f>
        <v>0</v>
      </c>
      <c r="E2373" s="11">
        <f>ROUND(АТС!E133*$E$791*$E$792/100,2)</f>
        <v>0</v>
      </c>
      <c r="F2373" s="11">
        <f>ROUND(АТС!E133*$F$791*$F$792/100,2)</f>
        <v>0</v>
      </c>
      <c r="G2373" s="11">
        <f>ROUND(АТС!E133*$G$791*$G$792/100,2)</f>
        <v>0</v>
      </c>
    </row>
    <row r="2374" spans="1:7" x14ac:dyDescent="0.25">
      <c r="A2374" s="251"/>
      <c r="B2374" s="124">
        <f t="shared" si="38"/>
        <v>42555.875</v>
      </c>
      <c r="C2374" s="125">
        <v>21</v>
      </c>
      <c r="D2374" s="11">
        <f>ROUND(АТС!E134*$D$791*$D$792/100,2)</f>
        <v>0</v>
      </c>
      <c r="E2374" s="11">
        <f>ROUND(АТС!E134*$E$791*$E$792/100,2)</f>
        <v>0</v>
      </c>
      <c r="F2374" s="11">
        <f>ROUND(АТС!E134*$F$791*$F$792/100,2)</f>
        <v>0</v>
      </c>
      <c r="G2374" s="11">
        <f>ROUND(АТС!E134*$G$791*$G$792/100,2)</f>
        <v>0</v>
      </c>
    </row>
    <row r="2375" spans="1:7" x14ac:dyDescent="0.25">
      <c r="A2375" s="251"/>
      <c r="B2375" s="122">
        <f t="shared" si="38"/>
        <v>42555.916669999999</v>
      </c>
      <c r="C2375" s="125">
        <v>22</v>
      </c>
      <c r="D2375" s="11">
        <f>ROUND(АТС!E135*$D$791*$D$792/100,2)</f>
        <v>0</v>
      </c>
      <c r="E2375" s="11">
        <f>ROUND(АТС!E135*$E$791*$E$792/100,2)</f>
        <v>0</v>
      </c>
      <c r="F2375" s="11">
        <f>ROUND(АТС!E135*$F$791*$F$792/100,2)</f>
        <v>0</v>
      </c>
      <c r="G2375" s="11">
        <f>ROUND(АТС!E135*$G$791*$G$792/100,2)</f>
        <v>0</v>
      </c>
    </row>
    <row r="2376" spans="1:7" x14ac:dyDescent="0.25">
      <c r="A2376" s="251"/>
      <c r="B2376" s="124">
        <f t="shared" si="38"/>
        <v>42555.958330000001</v>
      </c>
      <c r="C2376" s="125">
        <v>23</v>
      </c>
      <c r="D2376" s="11">
        <f>ROUND(АТС!E136*$D$791*$D$792/100,2)</f>
        <v>0.05</v>
      </c>
      <c r="E2376" s="11">
        <f>ROUND(АТС!E136*$E$791*$E$792/100,2)</f>
        <v>0.05</v>
      </c>
      <c r="F2376" s="11">
        <f>ROUND(АТС!E136*$F$791*$F$792/100,2)</f>
        <v>0.03</v>
      </c>
      <c r="G2376" s="11">
        <f>ROUND(АТС!E136*$G$791*$G$792/100,2)</f>
        <v>0.02</v>
      </c>
    </row>
    <row r="2377" spans="1:7" x14ac:dyDescent="0.25">
      <c r="A2377" s="251"/>
      <c r="B2377" s="122">
        <f t="shared" si="38"/>
        <v>42556</v>
      </c>
      <c r="C2377" s="125">
        <v>0</v>
      </c>
      <c r="D2377" s="11">
        <f>ROUND(АТС!E137*$D$791*$D$792/100,2)</f>
        <v>22.14</v>
      </c>
      <c r="E2377" s="11">
        <f>ROUND(АТС!E137*$E$791*$E$792/100,2)</f>
        <v>20.34</v>
      </c>
      <c r="F2377" s="11">
        <f>ROUND(АТС!E137*$F$791*$F$792/100,2)</f>
        <v>13.85</v>
      </c>
      <c r="G2377" s="11">
        <f>ROUND(АТС!E137*$G$791*$G$792/100,2)</f>
        <v>8.11</v>
      </c>
    </row>
    <row r="2378" spans="1:7" x14ac:dyDescent="0.25">
      <c r="A2378" s="251"/>
      <c r="B2378" s="124">
        <f t="shared" si="38"/>
        <v>42556.041669999999</v>
      </c>
      <c r="C2378" s="125">
        <v>1</v>
      </c>
      <c r="D2378" s="11">
        <f>ROUND(АТС!E138*$D$791*$D$792/100,2)</f>
        <v>15.41</v>
      </c>
      <c r="E2378" s="11">
        <f>ROUND(АТС!E138*$E$791*$E$792/100,2)</f>
        <v>14.16</v>
      </c>
      <c r="F2378" s="11">
        <f>ROUND(АТС!E138*$F$791*$F$792/100,2)</f>
        <v>9.64</v>
      </c>
      <c r="G2378" s="11">
        <f>ROUND(АТС!E138*$G$791*$G$792/100,2)</f>
        <v>5.64</v>
      </c>
    </row>
    <row r="2379" spans="1:7" x14ac:dyDescent="0.25">
      <c r="A2379" s="251"/>
      <c r="B2379" s="122">
        <f t="shared" si="38"/>
        <v>42556.083330000001</v>
      </c>
      <c r="C2379" s="125">
        <v>2</v>
      </c>
      <c r="D2379" s="11">
        <f>ROUND(АТС!E139*$D$791*$D$792/100,2)</f>
        <v>5.0999999999999996</v>
      </c>
      <c r="E2379" s="11">
        <f>ROUND(АТС!E139*$E$791*$E$792/100,2)</f>
        <v>4.68</v>
      </c>
      <c r="F2379" s="11">
        <f>ROUND(АТС!E139*$F$791*$F$792/100,2)</f>
        <v>3.19</v>
      </c>
      <c r="G2379" s="11">
        <f>ROUND(АТС!E139*$G$791*$G$792/100,2)</f>
        <v>1.87</v>
      </c>
    </row>
    <row r="2380" spans="1:7" x14ac:dyDescent="0.25">
      <c r="A2380" s="251"/>
      <c r="B2380" s="124">
        <f t="shared" si="38"/>
        <v>42556.125</v>
      </c>
      <c r="C2380" s="125">
        <v>3</v>
      </c>
      <c r="D2380" s="11">
        <f>ROUND(АТС!E140*$D$791*$D$792/100,2)</f>
        <v>2.38</v>
      </c>
      <c r="E2380" s="11">
        <f>ROUND(АТС!E140*$E$791*$E$792/100,2)</f>
        <v>2.19</v>
      </c>
      <c r="F2380" s="11">
        <f>ROUND(АТС!E140*$F$791*$F$792/100,2)</f>
        <v>1.49</v>
      </c>
      <c r="G2380" s="11">
        <f>ROUND(АТС!E140*$G$791*$G$792/100,2)</f>
        <v>0.87</v>
      </c>
    </row>
    <row r="2381" spans="1:7" x14ac:dyDescent="0.25">
      <c r="A2381" s="251"/>
      <c r="B2381" s="122">
        <f t="shared" si="38"/>
        <v>42556.166669999999</v>
      </c>
      <c r="C2381" s="125">
        <v>4</v>
      </c>
      <c r="D2381" s="11">
        <f>ROUND(АТС!E141*$D$791*$D$792/100,2)</f>
        <v>42</v>
      </c>
      <c r="E2381" s="11">
        <f>ROUND(АТС!E141*$E$791*$E$792/100,2)</f>
        <v>38.6</v>
      </c>
      <c r="F2381" s="11">
        <f>ROUND(АТС!E141*$F$791*$F$792/100,2)</f>
        <v>26.28</v>
      </c>
      <c r="G2381" s="11">
        <f>ROUND(АТС!E141*$G$791*$G$792/100,2)</f>
        <v>15.38</v>
      </c>
    </row>
    <row r="2382" spans="1:7" x14ac:dyDescent="0.25">
      <c r="A2382" s="251"/>
      <c r="B2382" s="124">
        <f t="shared" si="38"/>
        <v>42556.208330000001</v>
      </c>
      <c r="C2382" s="125">
        <v>5</v>
      </c>
      <c r="D2382" s="11">
        <f>ROUND(АТС!E142*$D$791*$D$792/100,2)</f>
        <v>0</v>
      </c>
      <c r="E2382" s="11">
        <f>ROUND(АТС!E142*$E$791*$E$792/100,2)</f>
        <v>0</v>
      </c>
      <c r="F2382" s="11">
        <f>ROUND(АТС!E142*$F$791*$F$792/100,2)</f>
        <v>0</v>
      </c>
      <c r="G2382" s="11">
        <f>ROUND(АТС!E142*$G$791*$G$792/100,2)</f>
        <v>0</v>
      </c>
    </row>
    <row r="2383" spans="1:7" x14ac:dyDescent="0.25">
      <c r="A2383" s="251"/>
      <c r="B2383" s="122">
        <f t="shared" si="38"/>
        <v>42556.25</v>
      </c>
      <c r="C2383" s="125">
        <v>6</v>
      </c>
      <c r="D2383" s="11">
        <f>ROUND(АТС!E143*$D$791*$D$792/100,2)</f>
        <v>0</v>
      </c>
      <c r="E2383" s="11">
        <f>ROUND(АТС!E143*$E$791*$E$792/100,2)</f>
        <v>0</v>
      </c>
      <c r="F2383" s="11">
        <f>ROUND(АТС!E143*$F$791*$F$792/100,2)</f>
        <v>0</v>
      </c>
      <c r="G2383" s="11">
        <f>ROUND(АТС!E143*$G$791*$G$792/100,2)</f>
        <v>0</v>
      </c>
    </row>
    <row r="2384" spans="1:7" x14ac:dyDescent="0.25">
      <c r="A2384" s="251"/>
      <c r="B2384" s="124">
        <f t="shared" si="38"/>
        <v>42556.291669999999</v>
      </c>
      <c r="C2384" s="125">
        <v>7</v>
      </c>
      <c r="D2384" s="11">
        <f>ROUND(АТС!E144*$D$791*$D$792/100,2)</f>
        <v>0</v>
      </c>
      <c r="E2384" s="11">
        <f>ROUND(АТС!E144*$E$791*$E$792/100,2)</f>
        <v>0</v>
      </c>
      <c r="F2384" s="11">
        <f>ROUND(АТС!E144*$F$791*$F$792/100,2)</f>
        <v>0</v>
      </c>
      <c r="G2384" s="11">
        <f>ROUND(АТС!E144*$G$791*$G$792/100,2)</f>
        <v>0</v>
      </c>
    </row>
    <row r="2385" spans="1:7" x14ac:dyDescent="0.25">
      <c r="A2385" s="251"/>
      <c r="B2385" s="122">
        <f t="shared" si="38"/>
        <v>42556.333330000001</v>
      </c>
      <c r="C2385" s="125">
        <v>8</v>
      </c>
      <c r="D2385" s="11">
        <f>ROUND(АТС!E145*$D$791*$D$792/100,2)</f>
        <v>0</v>
      </c>
      <c r="E2385" s="11">
        <f>ROUND(АТС!E145*$E$791*$E$792/100,2)</f>
        <v>0</v>
      </c>
      <c r="F2385" s="11">
        <f>ROUND(АТС!E145*$F$791*$F$792/100,2)</f>
        <v>0</v>
      </c>
      <c r="G2385" s="11">
        <f>ROUND(АТС!E145*$G$791*$G$792/100,2)</f>
        <v>0</v>
      </c>
    </row>
    <row r="2386" spans="1:7" x14ac:dyDescent="0.25">
      <c r="A2386" s="251"/>
      <c r="B2386" s="124">
        <f t="shared" si="38"/>
        <v>42556.375</v>
      </c>
      <c r="C2386" s="125">
        <v>9</v>
      </c>
      <c r="D2386" s="11">
        <f>ROUND(АТС!E146*$D$791*$D$792/100,2)</f>
        <v>0</v>
      </c>
      <c r="E2386" s="11">
        <f>ROUND(АТС!E146*$E$791*$E$792/100,2)</f>
        <v>0</v>
      </c>
      <c r="F2386" s="11">
        <f>ROUND(АТС!E146*$F$791*$F$792/100,2)</f>
        <v>0</v>
      </c>
      <c r="G2386" s="11">
        <f>ROUND(АТС!E146*$G$791*$G$792/100,2)</f>
        <v>0</v>
      </c>
    </row>
    <row r="2387" spans="1:7" x14ac:dyDescent="0.25">
      <c r="A2387" s="251"/>
      <c r="B2387" s="122">
        <f t="shared" si="38"/>
        <v>42556.416669999999</v>
      </c>
      <c r="C2387" s="125">
        <v>10</v>
      </c>
      <c r="D2387" s="11">
        <f>ROUND(АТС!E147*$D$791*$D$792/100,2)</f>
        <v>0</v>
      </c>
      <c r="E2387" s="11">
        <f>ROUND(АТС!E147*$E$791*$E$792/100,2)</f>
        <v>0</v>
      </c>
      <c r="F2387" s="11">
        <f>ROUND(АТС!E147*$F$791*$F$792/100,2)</f>
        <v>0</v>
      </c>
      <c r="G2387" s="11">
        <f>ROUND(АТС!E147*$G$791*$G$792/100,2)</f>
        <v>0</v>
      </c>
    </row>
    <row r="2388" spans="1:7" x14ac:dyDescent="0.25">
      <c r="A2388" s="251"/>
      <c r="B2388" s="124">
        <f t="shared" si="38"/>
        <v>42556.458330000001</v>
      </c>
      <c r="C2388" s="125">
        <v>11</v>
      </c>
      <c r="D2388" s="11">
        <f>ROUND(АТС!E148*$D$791*$D$792/100,2)</f>
        <v>0</v>
      </c>
      <c r="E2388" s="11">
        <f>ROUND(АТС!E148*$E$791*$E$792/100,2)</f>
        <v>0</v>
      </c>
      <c r="F2388" s="11">
        <f>ROUND(АТС!E148*$F$791*$F$792/100,2)</f>
        <v>0</v>
      </c>
      <c r="G2388" s="11">
        <f>ROUND(АТС!E148*$G$791*$G$792/100,2)</f>
        <v>0</v>
      </c>
    </row>
    <row r="2389" spans="1:7" x14ac:dyDescent="0.25">
      <c r="A2389" s="251"/>
      <c r="B2389" s="122">
        <f t="shared" si="38"/>
        <v>42556.5</v>
      </c>
      <c r="C2389" s="125">
        <v>12</v>
      </c>
      <c r="D2389" s="11">
        <f>ROUND(АТС!E149*$D$791*$D$792/100,2)</f>
        <v>0</v>
      </c>
      <c r="E2389" s="11">
        <f>ROUND(АТС!E149*$E$791*$E$792/100,2)</f>
        <v>0</v>
      </c>
      <c r="F2389" s="11">
        <f>ROUND(АТС!E149*$F$791*$F$792/100,2)</f>
        <v>0</v>
      </c>
      <c r="G2389" s="11">
        <f>ROUND(АТС!E149*$G$791*$G$792/100,2)</f>
        <v>0</v>
      </c>
    </row>
    <row r="2390" spans="1:7" x14ac:dyDescent="0.25">
      <c r="A2390" s="251"/>
      <c r="B2390" s="124">
        <f t="shared" si="38"/>
        <v>42556.541669999999</v>
      </c>
      <c r="C2390" s="125">
        <v>13</v>
      </c>
      <c r="D2390" s="11">
        <f>ROUND(АТС!E150*$D$791*$D$792/100,2)</f>
        <v>0</v>
      </c>
      <c r="E2390" s="11">
        <f>ROUND(АТС!E150*$E$791*$E$792/100,2)</f>
        <v>0</v>
      </c>
      <c r="F2390" s="11">
        <f>ROUND(АТС!E150*$F$791*$F$792/100,2)</f>
        <v>0</v>
      </c>
      <c r="G2390" s="11">
        <f>ROUND(АТС!E150*$G$791*$G$792/100,2)</f>
        <v>0</v>
      </c>
    </row>
    <row r="2391" spans="1:7" x14ac:dyDescent="0.25">
      <c r="A2391" s="251"/>
      <c r="B2391" s="122">
        <f t="shared" si="38"/>
        <v>42556.583330000001</v>
      </c>
      <c r="C2391" s="125">
        <v>14</v>
      </c>
      <c r="D2391" s="11">
        <f>ROUND(АТС!E151*$D$791*$D$792/100,2)</f>
        <v>0</v>
      </c>
      <c r="E2391" s="11">
        <f>ROUND(АТС!E151*$E$791*$E$792/100,2)</f>
        <v>0</v>
      </c>
      <c r="F2391" s="11">
        <f>ROUND(АТС!E151*$F$791*$F$792/100,2)</f>
        <v>0</v>
      </c>
      <c r="G2391" s="11">
        <f>ROUND(АТС!E151*$G$791*$G$792/100,2)</f>
        <v>0</v>
      </c>
    </row>
    <row r="2392" spans="1:7" x14ac:dyDescent="0.25">
      <c r="A2392" s="251"/>
      <c r="B2392" s="124">
        <f t="shared" si="38"/>
        <v>42556.625</v>
      </c>
      <c r="C2392" s="125">
        <v>15</v>
      </c>
      <c r="D2392" s="11">
        <f>ROUND(АТС!E152*$D$791*$D$792/100,2)</f>
        <v>0</v>
      </c>
      <c r="E2392" s="11">
        <f>ROUND(АТС!E152*$E$791*$E$792/100,2)</f>
        <v>0</v>
      </c>
      <c r="F2392" s="11">
        <f>ROUND(АТС!E152*$F$791*$F$792/100,2)</f>
        <v>0</v>
      </c>
      <c r="G2392" s="11">
        <f>ROUND(АТС!E152*$G$791*$G$792/100,2)</f>
        <v>0</v>
      </c>
    </row>
    <row r="2393" spans="1:7" x14ac:dyDescent="0.25">
      <c r="A2393" s="251"/>
      <c r="B2393" s="122">
        <f t="shared" si="38"/>
        <v>42556.666669999999</v>
      </c>
      <c r="C2393" s="125">
        <v>16</v>
      </c>
      <c r="D2393" s="11">
        <f>ROUND(АТС!E153*$D$791*$D$792/100,2)</f>
        <v>2.38</v>
      </c>
      <c r="E2393" s="11">
        <f>ROUND(АТС!E153*$E$791*$E$792/100,2)</f>
        <v>2.1800000000000002</v>
      </c>
      <c r="F2393" s="11">
        <f>ROUND(АТС!E153*$F$791*$F$792/100,2)</f>
        <v>1.49</v>
      </c>
      <c r="G2393" s="11">
        <f>ROUND(АТС!E153*$G$791*$G$792/100,2)</f>
        <v>0.87</v>
      </c>
    </row>
    <row r="2394" spans="1:7" x14ac:dyDescent="0.25">
      <c r="A2394" s="251"/>
      <c r="B2394" s="124">
        <f t="shared" si="38"/>
        <v>42556.708330000001</v>
      </c>
      <c r="C2394" s="125">
        <v>17</v>
      </c>
      <c r="D2394" s="11">
        <f>ROUND(АТС!E154*$D$791*$D$792/100,2)</f>
        <v>0.11</v>
      </c>
      <c r="E2394" s="11">
        <f>ROUND(АТС!E154*$E$791*$E$792/100,2)</f>
        <v>0.1</v>
      </c>
      <c r="F2394" s="11">
        <f>ROUND(АТС!E154*$F$791*$F$792/100,2)</f>
        <v>7.0000000000000007E-2</v>
      </c>
      <c r="G2394" s="11">
        <f>ROUND(АТС!E154*$G$791*$G$792/100,2)</f>
        <v>0.04</v>
      </c>
    </row>
    <row r="2395" spans="1:7" x14ac:dyDescent="0.25">
      <c r="A2395" s="251"/>
      <c r="B2395" s="122">
        <f t="shared" si="38"/>
        <v>42556.75</v>
      </c>
      <c r="C2395" s="125">
        <v>18</v>
      </c>
      <c r="D2395" s="11">
        <f>ROUND(АТС!E155*$D$791*$D$792/100,2)</f>
        <v>7.85</v>
      </c>
      <c r="E2395" s="11">
        <f>ROUND(АТС!E155*$E$791*$E$792/100,2)</f>
        <v>7.22</v>
      </c>
      <c r="F2395" s="11">
        <f>ROUND(АТС!E155*$F$791*$F$792/100,2)</f>
        <v>4.91</v>
      </c>
      <c r="G2395" s="11">
        <f>ROUND(АТС!E155*$G$791*$G$792/100,2)</f>
        <v>2.88</v>
      </c>
    </row>
    <row r="2396" spans="1:7" x14ac:dyDescent="0.25">
      <c r="A2396" s="251"/>
      <c r="B2396" s="124">
        <f t="shared" si="38"/>
        <v>42556.791669999999</v>
      </c>
      <c r="C2396" s="125">
        <v>19</v>
      </c>
      <c r="D2396" s="11">
        <f>ROUND(АТС!E156*$D$791*$D$792/100,2)</f>
        <v>3.3</v>
      </c>
      <c r="E2396" s="11">
        <f>ROUND(АТС!E156*$E$791*$E$792/100,2)</f>
        <v>3.03</v>
      </c>
      <c r="F2396" s="11">
        <f>ROUND(АТС!E156*$F$791*$F$792/100,2)</f>
        <v>2.0699999999999998</v>
      </c>
      <c r="G2396" s="11">
        <f>ROUND(АТС!E156*$G$791*$G$792/100,2)</f>
        <v>1.21</v>
      </c>
    </row>
    <row r="2397" spans="1:7" x14ac:dyDescent="0.25">
      <c r="A2397" s="251"/>
      <c r="B2397" s="122">
        <f t="shared" si="38"/>
        <v>42556.833330000001</v>
      </c>
      <c r="C2397" s="125">
        <v>20</v>
      </c>
      <c r="D2397" s="11">
        <f>ROUND(АТС!E157*$D$791*$D$792/100,2)</f>
        <v>17.28</v>
      </c>
      <c r="E2397" s="11">
        <f>ROUND(АТС!E157*$E$791*$E$792/100,2)</f>
        <v>15.88</v>
      </c>
      <c r="F2397" s="11">
        <f>ROUND(АТС!E157*$F$791*$F$792/100,2)</f>
        <v>10.81</v>
      </c>
      <c r="G2397" s="11">
        <f>ROUND(АТС!E157*$G$791*$G$792/100,2)</f>
        <v>6.33</v>
      </c>
    </row>
    <row r="2398" spans="1:7" x14ac:dyDescent="0.25">
      <c r="A2398" s="251"/>
      <c r="B2398" s="124">
        <f t="shared" si="38"/>
        <v>42556.875</v>
      </c>
      <c r="C2398" s="125">
        <v>21</v>
      </c>
      <c r="D2398" s="11">
        <f>ROUND(АТС!E158*$D$791*$D$792/100,2)</f>
        <v>21.37</v>
      </c>
      <c r="E2398" s="11">
        <f>ROUND(АТС!E158*$E$791*$E$792/100,2)</f>
        <v>19.64</v>
      </c>
      <c r="F2398" s="11">
        <f>ROUND(АТС!E158*$F$791*$F$792/100,2)</f>
        <v>13.37</v>
      </c>
      <c r="G2398" s="11">
        <f>ROUND(АТС!E158*$G$791*$G$792/100,2)</f>
        <v>7.83</v>
      </c>
    </row>
    <row r="2399" spans="1:7" x14ac:dyDescent="0.25">
      <c r="A2399" s="251"/>
      <c r="B2399" s="122">
        <f t="shared" si="38"/>
        <v>42556.916669999999</v>
      </c>
      <c r="C2399" s="125">
        <v>22</v>
      </c>
      <c r="D2399" s="11">
        <f>ROUND(АТС!E159*$D$791*$D$792/100,2)</f>
        <v>0</v>
      </c>
      <c r="E2399" s="11">
        <f>ROUND(АТС!E159*$E$791*$E$792/100,2)</f>
        <v>0</v>
      </c>
      <c r="F2399" s="11">
        <f>ROUND(АТС!E159*$F$791*$F$792/100,2)</f>
        <v>0</v>
      </c>
      <c r="G2399" s="11">
        <f>ROUND(АТС!E159*$G$791*$G$792/100,2)</f>
        <v>0</v>
      </c>
    </row>
    <row r="2400" spans="1:7" x14ac:dyDescent="0.25">
      <c r="A2400" s="251"/>
      <c r="B2400" s="124">
        <f t="shared" si="38"/>
        <v>42556.958330000001</v>
      </c>
      <c r="C2400" s="125">
        <v>23</v>
      </c>
      <c r="D2400" s="11">
        <f>ROUND(АТС!E160*$D$791*$D$792/100,2)</f>
        <v>0</v>
      </c>
      <c r="E2400" s="11">
        <f>ROUND(АТС!E160*$E$791*$E$792/100,2)</f>
        <v>0</v>
      </c>
      <c r="F2400" s="11">
        <f>ROUND(АТС!E160*$F$791*$F$792/100,2)</f>
        <v>0</v>
      </c>
      <c r="G2400" s="11">
        <f>ROUND(АТС!E160*$G$791*$G$792/100,2)</f>
        <v>0</v>
      </c>
    </row>
    <row r="2401" spans="1:7" x14ac:dyDescent="0.25">
      <c r="A2401" s="251"/>
      <c r="B2401" s="122">
        <f t="shared" si="38"/>
        <v>42557</v>
      </c>
      <c r="C2401" s="125">
        <v>0</v>
      </c>
      <c r="D2401" s="11">
        <f>ROUND(АТС!E161*$D$791*$D$792/100,2)</f>
        <v>9.14</v>
      </c>
      <c r="E2401" s="11">
        <f>ROUND(АТС!E161*$E$791*$E$792/100,2)</f>
        <v>8.4</v>
      </c>
      <c r="F2401" s="11">
        <f>ROUND(АТС!E161*$F$791*$F$792/100,2)</f>
        <v>5.72</v>
      </c>
      <c r="G2401" s="11">
        <f>ROUND(АТС!E161*$G$791*$G$792/100,2)</f>
        <v>3.35</v>
      </c>
    </row>
    <row r="2402" spans="1:7" x14ac:dyDescent="0.25">
      <c r="A2402" s="251"/>
      <c r="B2402" s="124">
        <f t="shared" si="38"/>
        <v>42557.041669999999</v>
      </c>
      <c r="C2402" s="125">
        <v>1</v>
      </c>
      <c r="D2402" s="11">
        <f>ROUND(АТС!E162*$D$791*$D$792/100,2)</f>
        <v>0</v>
      </c>
      <c r="E2402" s="11">
        <f>ROUND(АТС!E162*$E$791*$E$792/100,2)</f>
        <v>0</v>
      </c>
      <c r="F2402" s="11">
        <f>ROUND(АТС!E162*$F$791*$F$792/100,2)</f>
        <v>0</v>
      </c>
      <c r="G2402" s="11">
        <f>ROUND(АТС!E162*$G$791*$G$792/100,2)</f>
        <v>0</v>
      </c>
    </row>
    <row r="2403" spans="1:7" x14ac:dyDescent="0.25">
      <c r="A2403" s="251"/>
      <c r="B2403" s="122">
        <f t="shared" si="38"/>
        <v>42557.083330000001</v>
      </c>
      <c r="C2403" s="125">
        <v>2</v>
      </c>
      <c r="D2403" s="11">
        <f>ROUND(АТС!E163*$D$791*$D$792/100,2)</f>
        <v>14.5</v>
      </c>
      <c r="E2403" s="11">
        <f>ROUND(АТС!E163*$E$791*$E$792/100,2)</f>
        <v>13.33</v>
      </c>
      <c r="F2403" s="11">
        <f>ROUND(АТС!E163*$F$791*$F$792/100,2)</f>
        <v>9.07</v>
      </c>
      <c r="G2403" s="11">
        <f>ROUND(АТС!E163*$G$791*$G$792/100,2)</f>
        <v>5.31</v>
      </c>
    </row>
    <row r="2404" spans="1:7" x14ac:dyDescent="0.25">
      <c r="A2404" s="251"/>
      <c r="B2404" s="124">
        <f t="shared" si="38"/>
        <v>42557.125</v>
      </c>
      <c r="C2404" s="125">
        <v>3</v>
      </c>
      <c r="D2404" s="11">
        <f>ROUND(АТС!E164*$D$791*$D$792/100,2)</f>
        <v>5.07</v>
      </c>
      <c r="E2404" s="11">
        <f>ROUND(АТС!E164*$E$791*$E$792/100,2)</f>
        <v>4.66</v>
      </c>
      <c r="F2404" s="11">
        <f>ROUND(АТС!E164*$F$791*$F$792/100,2)</f>
        <v>3.17</v>
      </c>
      <c r="G2404" s="11">
        <f>ROUND(АТС!E164*$G$791*$G$792/100,2)</f>
        <v>1.86</v>
      </c>
    </row>
    <row r="2405" spans="1:7" x14ac:dyDescent="0.25">
      <c r="A2405" s="251"/>
      <c r="B2405" s="122">
        <f t="shared" si="38"/>
        <v>42557.166669999999</v>
      </c>
      <c r="C2405" s="125">
        <v>4</v>
      </c>
      <c r="D2405" s="11">
        <f>ROUND(АТС!E165*$D$791*$D$792/100,2)</f>
        <v>4.2</v>
      </c>
      <c r="E2405" s="11">
        <f>ROUND(АТС!E165*$E$791*$E$792/100,2)</f>
        <v>3.86</v>
      </c>
      <c r="F2405" s="11">
        <f>ROUND(АТС!E165*$F$791*$F$792/100,2)</f>
        <v>2.63</v>
      </c>
      <c r="G2405" s="11">
        <f>ROUND(АТС!E165*$G$791*$G$792/100,2)</f>
        <v>1.54</v>
      </c>
    </row>
    <row r="2406" spans="1:7" x14ac:dyDescent="0.25">
      <c r="A2406" s="251"/>
      <c r="B2406" s="124">
        <f t="shared" si="38"/>
        <v>42557.208330000001</v>
      </c>
      <c r="C2406" s="125">
        <v>5</v>
      </c>
      <c r="D2406" s="11">
        <f>ROUND(АТС!E166*$D$791*$D$792/100,2)</f>
        <v>8.98</v>
      </c>
      <c r="E2406" s="11">
        <f>ROUND(АТС!E166*$E$791*$E$792/100,2)</f>
        <v>8.25</v>
      </c>
      <c r="F2406" s="11">
        <f>ROUND(АТС!E166*$F$791*$F$792/100,2)</f>
        <v>5.62</v>
      </c>
      <c r="G2406" s="11">
        <f>ROUND(АТС!E166*$G$791*$G$792/100,2)</f>
        <v>3.29</v>
      </c>
    </row>
    <row r="2407" spans="1:7" x14ac:dyDescent="0.25">
      <c r="A2407" s="251"/>
      <c r="B2407" s="122">
        <f t="shared" si="38"/>
        <v>42557.25</v>
      </c>
      <c r="C2407" s="125">
        <v>6</v>
      </c>
      <c r="D2407" s="11">
        <f>ROUND(АТС!E167*$D$791*$D$792/100,2)</f>
        <v>0</v>
      </c>
      <c r="E2407" s="11">
        <f>ROUND(АТС!E167*$E$791*$E$792/100,2)</f>
        <v>0</v>
      </c>
      <c r="F2407" s="11">
        <f>ROUND(АТС!E167*$F$791*$F$792/100,2)</f>
        <v>0</v>
      </c>
      <c r="G2407" s="11">
        <f>ROUND(АТС!E167*$G$791*$G$792/100,2)</f>
        <v>0</v>
      </c>
    </row>
    <row r="2408" spans="1:7" x14ac:dyDescent="0.25">
      <c r="A2408" s="251"/>
      <c r="B2408" s="124">
        <f t="shared" si="38"/>
        <v>42557.291669999999</v>
      </c>
      <c r="C2408" s="125">
        <v>7</v>
      </c>
      <c r="D2408" s="11">
        <f>ROUND(АТС!E168*$D$791*$D$792/100,2)</f>
        <v>0</v>
      </c>
      <c r="E2408" s="11">
        <f>ROUND(АТС!E168*$E$791*$E$792/100,2)</f>
        <v>0</v>
      </c>
      <c r="F2408" s="11">
        <f>ROUND(АТС!E168*$F$791*$F$792/100,2)</f>
        <v>0</v>
      </c>
      <c r="G2408" s="11">
        <f>ROUND(АТС!E168*$G$791*$G$792/100,2)</f>
        <v>0</v>
      </c>
    </row>
    <row r="2409" spans="1:7" x14ac:dyDescent="0.25">
      <c r="A2409" s="251"/>
      <c r="B2409" s="122">
        <f t="shared" si="38"/>
        <v>42557.333330000001</v>
      </c>
      <c r="C2409" s="125">
        <v>8</v>
      </c>
      <c r="D2409" s="11">
        <f>ROUND(АТС!E169*$D$791*$D$792/100,2)</f>
        <v>0</v>
      </c>
      <c r="E2409" s="11">
        <f>ROUND(АТС!E169*$E$791*$E$792/100,2)</f>
        <v>0</v>
      </c>
      <c r="F2409" s="11">
        <f>ROUND(АТС!E169*$F$791*$F$792/100,2)</f>
        <v>0</v>
      </c>
      <c r="G2409" s="11">
        <f>ROUND(АТС!E169*$G$791*$G$792/100,2)</f>
        <v>0</v>
      </c>
    </row>
    <row r="2410" spans="1:7" x14ac:dyDescent="0.25">
      <c r="A2410" s="251"/>
      <c r="B2410" s="124">
        <f t="shared" si="38"/>
        <v>42557.375</v>
      </c>
      <c r="C2410" s="125">
        <v>9</v>
      </c>
      <c r="D2410" s="11">
        <f>ROUND(АТС!E170*$D$791*$D$792/100,2)</f>
        <v>6.88</v>
      </c>
      <c r="E2410" s="11">
        <f>ROUND(АТС!E170*$E$791*$E$792/100,2)</f>
        <v>6.32</v>
      </c>
      <c r="F2410" s="11">
        <f>ROUND(АТС!E170*$F$791*$F$792/100,2)</f>
        <v>4.3</v>
      </c>
      <c r="G2410" s="11">
        <f>ROUND(АТС!E170*$G$791*$G$792/100,2)</f>
        <v>2.52</v>
      </c>
    </row>
    <row r="2411" spans="1:7" x14ac:dyDescent="0.25">
      <c r="A2411" s="251"/>
      <c r="B2411" s="122">
        <f t="shared" si="38"/>
        <v>42557.416669999999</v>
      </c>
      <c r="C2411" s="125">
        <v>10</v>
      </c>
      <c r="D2411" s="11">
        <f>ROUND(АТС!E171*$D$791*$D$792/100,2)</f>
        <v>8.49</v>
      </c>
      <c r="E2411" s="11">
        <f>ROUND(АТС!E171*$E$791*$E$792/100,2)</f>
        <v>7.8</v>
      </c>
      <c r="F2411" s="11">
        <f>ROUND(АТС!E171*$F$791*$F$792/100,2)</f>
        <v>5.31</v>
      </c>
      <c r="G2411" s="11">
        <f>ROUND(АТС!E171*$G$791*$G$792/100,2)</f>
        <v>3.11</v>
      </c>
    </row>
    <row r="2412" spans="1:7" x14ac:dyDescent="0.25">
      <c r="A2412" s="251"/>
      <c r="B2412" s="124">
        <f t="shared" si="38"/>
        <v>42557.458330000001</v>
      </c>
      <c r="C2412" s="125">
        <v>11</v>
      </c>
      <c r="D2412" s="11">
        <f>ROUND(АТС!E172*$D$791*$D$792/100,2)</f>
        <v>8.77</v>
      </c>
      <c r="E2412" s="11">
        <f>ROUND(АТС!E172*$E$791*$E$792/100,2)</f>
        <v>8.06</v>
      </c>
      <c r="F2412" s="11">
        <f>ROUND(АТС!E172*$F$791*$F$792/100,2)</f>
        <v>5.49</v>
      </c>
      <c r="G2412" s="11">
        <f>ROUND(АТС!E172*$G$791*$G$792/100,2)</f>
        <v>3.21</v>
      </c>
    </row>
    <row r="2413" spans="1:7" x14ac:dyDescent="0.25">
      <c r="A2413" s="251"/>
      <c r="B2413" s="122">
        <f t="shared" si="38"/>
        <v>42557.5</v>
      </c>
      <c r="C2413" s="125">
        <v>12</v>
      </c>
      <c r="D2413" s="11">
        <f>ROUND(АТС!E173*$D$791*$D$792/100,2)</f>
        <v>19.14</v>
      </c>
      <c r="E2413" s="11">
        <f>ROUND(АТС!E173*$E$791*$E$792/100,2)</f>
        <v>17.59</v>
      </c>
      <c r="F2413" s="11">
        <f>ROUND(АТС!E173*$F$791*$F$792/100,2)</f>
        <v>11.98</v>
      </c>
      <c r="G2413" s="11">
        <f>ROUND(АТС!E173*$G$791*$G$792/100,2)</f>
        <v>7.01</v>
      </c>
    </row>
    <row r="2414" spans="1:7" x14ac:dyDescent="0.25">
      <c r="A2414" s="251"/>
      <c r="B2414" s="124">
        <f t="shared" si="38"/>
        <v>42557.541669999999</v>
      </c>
      <c r="C2414" s="125">
        <v>13</v>
      </c>
      <c r="D2414" s="11">
        <f>ROUND(АТС!E174*$D$791*$D$792/100,2)</f>
        <v>19.63</v>
      </c>
      <c r="E2414" s="11">
        <f>ROUND(АТС!E174*$E$791*$E$792/100,2)</f>
        <v>18.04</v>
      </c>
      <c r="F2414" s="11">
        <f>ROUND(АТС!E174*$F$791*$F$792/100,2)</f>
        <v>12.28</v>
      </c>
      <c r="G2414" s="11">
        <f>ROUND(АТС!E174*$G$791*$G$792/100,2)</f>
        <v>7.19</v>
      </c>
    </row>
    <row r="2415" spans="1:7" x14ac:dyDescent="0.25">
      <c r="A2415" s="251"/>
      <c r="B2415" s="122">
        <f t="shared" si="38"/>
        <v>42557.583330000001</v>
      </c>
      <c r="C2415" s="125">
        <v>14</v>
      </c>
      <c r="D2415" s="11">
        <f>ROUND(АТС!E175*$D$791*$D$792/100,2)</f>
        <v>27.01</v>
      </c>
      <c r="E2415" s="11">
        <f>ROUND(АТС!E175*$E$791*$E$792/100,2)</f>
        <v>24.82</v>
      </c>
      <c r="F2415" s="11">
        <f>ROUND(АТС!E175*$F$791*$F$792/100,2)</f>
        <v>16.899999999999999</v>
      </c>
      <c r="G2415" s="11">
        <f>ROUND(АТС!E175*$G$791*$G$792/100,2)</f>
        <v>9.89</v>
      </c>
    </row>
    <row r="2416" spans="1:7" x14ac:dyDescent="0.25">
      <c r="A2416" s="251"/>
      <c r="B2416" s="124">
        <f t="shared" si="38"/>
        <v>42557.625</v>
      </c>
      <c r="C2416" s="125">
        <v>15</v>
      </c>
      <c r="D2416" s="11">
        <f>ROUND(АТС!E176*$D$791*$D$792/100,2)</f>
        <v>28.86</v>
      </c>
      <c r="E2416" s="11">
        <f>ROUND(АТС!E176*$E$791*$E$792/100,2)</f>
        <v>26.52</v>
      </c>
      <c r="F2416" s="11">
        <f>ROUND(АТС!E176*$F$791*$F$792/100,2)</f>
        <v>18.059999999999999</v>
      </c>
      <c r="G2416" s="11">
        <f>ROUND(АТС!E176*$G$791*$G$792/100,2)</f>
        <v>10.57</v>
      </c>
    </row>
    <row r="2417" spans="1:7" x14ac:dyDescent="0.25">
      <c r="A2417" s="251"/>
      <c r="B2417" s="122">
        <f t="shared" si="38"/>
        <v>42557.666669999999</v>
      </c>
      <c r="C2417" s="125">
        <v>16</v>
      </c>
      <c r="D2417" s="11">
        <f>ROUND(АТС!E177*$D$791*$D$792/100,2)</f>
        <v>30.83</v>
      </c>
      <c r="E2417" s="11">
        <f>ROUND(АТС!E177*$E$791*$E$792/100,2)</f>
        <v>28.33</v>
      </c>
      <c r="F2417" s="11">
        <f>ROUND(АТС!E177*$F$791*$F$792/100,2)</f>
        <v>19.29</v>
      </c>
      <c r="G2417" s="11">
        <f>ROUND(АТС!E177*$G$791*$G$792/100,2)</f>
        <v>11.29</v>
      </c>
    </row>
    <row r="2418" spans="1:7" x14ac:dyDescent="0.25">
      <c r="A2418" s="251"/>
      <c r="B2418" s="124">
        <f t="shared" si="38"/>
        <v>42557.708330000001</v>
      </c>
      <c r="C2418" s="125">
        <v>17</v>
      </c>
      <c r="D2418" s="11">
        <f>ROUND(АТС!E178*$D$791*$D$792/100,2)</f>
        <v>30.31</v>
      </c>
      <c r="E2418" s="11">
        <f>ROUND(АТС!E178*$E$791*$E$792/100,2)</f>
        <v>27.85</v>
      </c>
      <c r="F2418" s="11">
        <f>ROUND(АТС!E178*$F$791*$F$792/100,2)</f>
        <v>18.97</v>
      </c>
      <c r="G2418" s="11">
        <f>ROUND(АТС!E178*$G$791*$G$792/100,2)</f>
        <v>11.1</v>
      </c>
    </row>
    <row r="2419" spans="1:7" x14ac:dyDescent="0.25">
      <c r="A2419" s="251"/>
      <c r="B2419" s="122">
        <f t="shared" si="38"/>
        <v>42557.75</v>
      </c>
      <c r="C2419" s="125">
        <v>18</v>
      </c>
      <c r="D2419" s="11">
        <f>ROUND(АТС!E179*$D$791*$D$792/100,2)</f>
        <v>30.04</v>
      </c>
      <c r="E2419" s="11">
        <f>ROUND(АТС!E179*$E$791*$E$792/100,2)</f>
        <v>27.61</v>
      </c>
      <c r="F2419" s="11">
        <f>ROUND(АТС!E179*$F$791*$F$792/100,2)</f>
        <v>18.8</v>
      </c>
      <c r="G2419" s="11">
        <f>ROUND(АТС!E179*$G$791*$G$792/100,2)</f>
        <v>11.01</v>
      </c>
    </row>
    <row r="2420" spans="1:7" x14ac:dyDescent="0.25">
      <c r="A2420" s="251"/>
      <c r="B2420" s="124">
        <f t="shared" si="38"/>
        <v>42557.791669999999</v>
      </c>
      <c r="C2420" s="125">
        <v>19</v>
      </c>
      <c r="D2420" s="11">
        <f>ROUND(АТС!E180*$D$791*$D$792/100,2)</f>
        <v>29.09</v>
      </c>
      <c r="E2420" s="11">
        <f>ROUND(АТС!E180*$E$791*$E$792/100,2)</f>
        <v>26.73</v>
      </c>
      <c r="F2420" s="11">
        <f>ROUND(АТС!E180*$F$791*$F$792/100,2)</f>
        <v>18.2</v>
      </c>
      <c r="G2420" s="11">
        <f>ROUND(АТС!E180*$G$791*$G$792/100,2)</f>
        <v>10.65</v>
      </c>
    </row>
    <row r="2421" spans="1:7" x14ac:dyDescent="0.25">
      <c r="A2421" s="251"/>
      <c r="B2421" s="122">
        <f t="shared" si="38"/>
        <v>42557.833330000001</v>
      </c>
      <c r="C2421" s="125">
        <v>20</v>
      </c>
      <c r="D2421" s="11">
        <f>ROUND(АТС!E181*$D$791*$D$792/100,2)</f>
        <v>12.73</v>
      </c>
      <c r="E2421" s="11">
        <f>ROUND(АТС!E181*$E$791*$E$792/100,2)</f>
        <v>11.7</v>
      </c>
      <c r="F2421" s="11">
        <f>ROUND(АТС!E181*$F$791*$F$792/100,2)</f>
        <v>7.97</v>
      </c>
      <c r="G2421" s="11">
        <f>ROUND(АТС!E181*$G$791*$G$792/100,2)</f>
        <v>4.66</v>
      </c>
    </row>
    <row r="2422" spans="1:7" x14ac:dyDescent="0.25">
      <c r="A2422" s="251"/>
      <c r="B2422" s="124">
        <f t="shared" si="38"/>
        <v>42557.875</v>
      </c>
      <c r="C2422" s="125">
        <v>21</v>
      </c>
      <c r="D2422" s="11">
        <f>ROUND(АТС!E182*$D$791*$D$792/100,2)</f>
        <v>23.35</v>
      </c>
      <c r="E2422" s="11">
        <f>ROUND(АТС!E182*$E$791*$E$792/100,2)</f>
        <v>21.46</v>
      </c>
      <c r="F2422" s="11">
        <f>ROUND(АТС!E182*$F$791*$F$792/100,2)</f>
        <v>14.61</v>
      </c>
      <c r="G2422" s="11">
        <f>ROUND(АТС!E182*$G$791*$G$792/100,2)</f>
        <v>8.5500000000000007</v>
      </c>
    </row>
    <row r="2423" spans="1:7" x14ac:dyDescent="0.25">
      <c r="A2423" s="251"/>
      <c r="B2423" s="122">
        <f t="shared" si="38"/>
        <v>42557.916669999999</v>
      </c>
      <c r="C2423" s="125">
        <v>22</v>
      </c>
      <c r="D2423" s="11">
        <f>ROUND(АТС!E183*$D$791*$D$792/100,2)</f>
        <v>26.08</v>
      </c>
      <c r="E2423" s="11">
        <f>ROUND(АТС!E183*$E$791*$E$792/100,2)</f>
        <v>23.97</v>
      </c>
      <c r="F2423" s="11">
        <f>ROUND(АТС!E183*$F$791*$F$792/100,2)</f>
        <v>16.32</v>
      </c>
      <c r="G2423" s="11">
        <f>ROUND(АТС!E183*$G$791*$G$792/100,2)</f>
        <v>9.5500000000000007</v>
      </c>
    </row>
    <row r="2424" spans="1:7" x14ac:dyDescent="0.25">
      <c r="A2424" s="251"/>
      <c r="B2424" s="124">
        <f t="shared" si="38"/>
        <v>42557.958330000001</v>
      </c>
      <c r="C2424" s="125">
        <v>23</v>
      </c>
      <c r="D2424" s="11">
        <f>ROUND(АТС!E184*$D$791*$D$792/100,2)</f>
        <v>29.94</v>
      </c>
      <c r="E2424" s="11">
        <f>ROUND(АТС!E184*$E$791*$E$792/100,2)</f>
        <v>27.51</v>
      </c>
      <c r="F2424" s="11">
        <f>ROUND(АТС!E184*$F$791*$F$792/100,2)</f>
        <v>18.73</v>
      </c>
      <c r="G2424" s="11">
        <f>ROUND(АТС!E184*$G$791*$G$792/100,2)</f>
        <v>10.97</v>
      </c>
    </row>
    <row r="2425" spans="1:7" x14ac:dyDescent="0.25">
      <c r="A2425" s="251"/>
      <c r="B2425" s="122">
        <f t="shared" si="38"/>
        <v>42558</v>
      </c>
      <c r="C2425" s="125">
        <v>0</v>
      </c>
      <c r="D2425" s="11">
        <f>ROUND(АТС!E185*$D$791*$D$792/100,2)</f>
        <v>106.77</v>
      </c>
      <c r="E2425" s="11">
        <f>ROUND(АТС!E185*$E$791*$E$792/100,2)</f>
        <v>98.11</v>
      </c>
      <c r="F2425" s="11">
        <f>ROUND(АТС!E185*$F$791*$F$792/100,2)</f>
        <v>66.81</v>
      </c>
      <c r="G2425" s="11">
        <f>ROUND(АТС!E185*$G$791*$G$792/100,2)</f>
        <v>39.11</v>
      </c>
    </row>
    <row r="2426" spans="1:7" x14ac:dyDescent="0.25">
      <c r="A2426" s="251"/>
      <c r="B2426" s="124">
        <f t="shared" si="38"/>
        <v>42558.041669999999</v>
      </c>
      <c r="C2426" s="125">
        <v>1</v>
      </c>
      <c r="D2426" s="11">
        <f>ROUND(АТС!E186*$D$791*$D$792/100,2)</f>
        <v>12.06</v>
      </c>
      <c r="E2426" s="11">
        <f>ROUND(АТС!E186*$E$791*$E$792/100,2)</f>
        <v>11.08</v>
      </c>
      <c r="F2426" s="11">
        <f>ROUND(АТС!E186*$F$791*$F$792/100,2)</f>
        <v>7.54</v>
      </c>
      <c r="G2426" s="11">
        <f>ROUND(АТС!E186*$G$791*$G$792/100,2)</f>
        <v>4.42</v>
      </c>
    </row>
    <row r="2427" spans="1:7" x14ac:dyDescent="0.25">
      <c r="A2427" s="251"/>
      <c r="B2427" s="122">
        <f t="shared" si="38"/>
        <v>42558.083330000001</v>
      </c>
      <c r="C2427" s="125">
        <v>2</v>
      </c>
      <c r="D2427" s="11">
        <f>ROUND(АТС!E187*$D$791*$D$792/100,2)</f>
        <v>11.03</v>
      </c>
      <c r="E2427" s="11">
        <f>ROUND(АТС!E187*$E$791*$E$792/100,2)</f>
        <v>10.14</v>
      </c>
      <c r="F2427" s="11">
        <f>ROUND(АТС!E187*$F$791*$F$792/100,2)</f>
        <v>6.9</v>
      </c>
      <c r="G2427" s="11">
        <f>ROUND(АТС!E187*$G$791*$G$792/100,2)</f>
        <v>4.04</v>
      </c>
    </row>
    <row r="2428" spans="1:7" x14ac:dyDescent="0.25">
      <c r="A2428" s="251"/>
      <c r="B2428" s="124">
        <f t="shared" si="38"/>
        <v>42558.125</v>
      </c>
      <c r="C2428" s="125">
        <v>3</v>
      </c>
      <c r="D2428" s="11">
        <f>ROUND(АТС!E188*$D$791*$D$792/100,2)</f>
        <v>1.43</v>
      </c>
      <c r="E2428" s="11">
        <f>ROUND(АТС!E188*$E$791*$E$792/100,2)</f>
        <v>1.31</v>
      </c>
      <c r="F2428" s="11">
        <f>ROUND(АТС!E188*$F$791*$F$792/100,2)</f>
        <v>0.89</v>
      </c>
      <c r="G2428" s="11">
        <f>ROUND(АТС!E188*$G$791*$G$792/100,2)</f>
        <v>0.52</v>
      </c>
    </row>
    <row r="2429" spans="1:7" x14ac:dyDescent="0.25">
      <c r="A2429" s="251"/>
      <c r="B2429" s="122">
        <f t="shared" si="38"/>
        <v>42558.166669999999</v>
      </c>
      <c r="C2429" s="125">
        <v>4</v>
      </c>
      <c r="D2429" s="11">
        <f>ROUND(АТС!E189*$D$791*$D$792/100,2)</f>
        <v>1.85</v>
      </c>
      <c r="E2429" s="11">
        <f>ROUND(АТС!E189*$E$791*$E$792/100,2)</f>
        <v>1.7</v>
      </c>
      <c r="F2429" s="11">
        <f>ROUND(АТС!E189*$F$791*$F$792/100,2)</f>
        <v>1.1599999999999999</v>
      </c>
      <c r="G2429" s="11">
        <f>ROUND(АТС!E189*$G$791*$G$792/100,2)</f>
        <v>0.68</v>
      </c>
    </row>
    <row r="2430" spans="1:7" x14ac:dyDescent="0.25">
      <c r="A2430" s="251"/>
      <c r="B2430" s="124">
        <f t="shared" si="38"/>
        <v>42558.208330000001</v>
      </c>
      <c r="C2430" s="125">
        <v>5</v>
      </c>
      <c r="D2430" s="11">
        <f>ROUND(АТС!E190*$D$791*$D$792/100,2)</f>
        <v>0.36</v>
      </c>
      <c r="E2430" s="11">
        <f>ROUND(АТС!E190*$E$791*$E$792/100,2)</f>
        <v>0.33</v>
      </c>
      <c r="F2430" s="11">
        <f>ROUND(АТС!E190*$F$791*$F$792/100,2)</f>
        <v>0.22</v>
      </c>
      <c r="G2430" s="11">
        <f>ROUND(АТС!E190*$G$791*$G$792/100,2)</f>
        <v>0.13</v>
      </c>
    </row>
    <row r="2431" spans="1:7" x14ac:dyDescent="0.25">
      <c r="A2431" s="251"/>
      <c r="B2431" s="122">
        <f t="shared" si="38"/>
        <v>42558.25</v>
      </c>
      <c r="C2431" s="125">
        <v>6</v>
      </c>
      <c r="D2431" s="11">
        <f>ROUND(АТС!E191*$D$791*$D$792/100,2)</f>
        <v>0</v>
      </c>
      <c r="E2431" s="11">
        <f>ROUND(АТС!E191*$E$791*$E$792/100,2)</f>
        <v>0</v>
      </c>
      <c r="F2431" s="11">
        <f>ROUND(АТС!E191*$F$791*$F$792/100,2)</f>
        <v>0</v>
      </c>
      <c r="G2431" s="11">
        <f>ROUND(АТС!E191*$G$791*$G$792/100,2)</f>
        <v>0</v>
      </c>
    </row>
    <row r="2432" spans="1:7" x14ac:dyDescent="0.25">
      <c r="A2432" s="251"/>
      <c r="B2432" s="124">
        <f t="shared" si="38"/>
        <v>42558.291669999999</v>
      </c>
      <c r="C2432" s="125">
        <v>7</v>
      </c>
      <c r="D2432" s="11">
        <f>ROUND(АТС!E192*$D$791*$D$792/100,2)</f>
        <v>0</v>
      </c>
      <c r="E2432" s="11">
        <f>ROUND(АТС!E192*$E$791*$E$792/100,2)</f>
        <v>0</v>
      </c>
      <c r="F2432" s="11">
        <f>ROUND(АТС!E192*$F$791*$F$792/100,2)</f>
        <v>0</v>
      </c>
      <c r="G2432" s="11">
        <f>ROUND(АТС!E192*$G$791*$G$792/100,2)</f>
        <v>0</v>
      </c>
    </row>
    <row r="2433" spans="1:7" x14ac:dyDescent="0.25">
      <c r="A2433" s="251"/>
      <c r="B2433" s="122">
        <f t="shared" si="38"/>
        <v>42558.333330000001</v>
      </c>
      <c r="C2433" s="125">
        <v>8</v>
      </c>
      <c r="D2433" s="11">
        <f>ROUND(АТС!E193*$D$791*$D$792/100,2)</f>
        <v>0</v>
      </c>
      <c r="E2433" s="11">
        <f>ROUND(АТС!E193*$E$791*$E$792/100,2)</f>
        <v>0</v>
      </c>
      <c r="F2433" s="11">
        <f>ROUND(АТС!E193*$F$791*$F$792/100,2)</f>
        <v>0</v>
      </c>
      <c r="G2433" s="11">
        <f>ROUND(АТС!E193*$G$791*$G$792/100,2)</f>
        <v>0</v>
      </c>
    </row>
    <row r="2434" spans="1:7" x14ac:dyDescent="0.25">
      <c r="A2434" s="251"/>
      <c r="B2434" s="124">
        <f t="shared" ref="B2434:B2497" si="39">B2410+1</f>
        <v>42558.375</v>
      </c>
      <c r="C2434" s="125">
        <v>9</v>
      </c>
      <c r="D2434" s="11">
        <f>ROUND(АТС!E194*$D$791*$D$792/100,2)</f>
        <v>3.19</v>
      </c>
      <c r="E2434" s="11">
        <f>ROUND(АТС!E194*$E$791*$E$792/100,2)</f>
        <v>2.94</v>
      </c>
      <c r="F2434" s="11">
        <f>ROUND(АТС!E194*$F$791*$F$792/100,2)</f>
        <v>2</v>
      </c>
      <c r="G2434" s="11">
        <f>ROUND(АТС!E194*$G$791*$G$792/100,2)</f>
        <v>1.17</v>
      </c>
    </row>
    <row r="2435" spans="1:7" x14ac:dyDescent="0.25">
      <c r="A2435" s="251"/>
      <c r="B2435" s="122">
        <f t="shared" si="39"/>
        <v>42558.416669999999</v>
      </c>
      <c r="C2435" s="125">
        <v>10</v>
      </c>
      <c r="D2435" s="11">
        <f>ROUND(АТС!E195*$D$791*$D$792/100,2)</f>
        <v>5.97</v>
      </c>
      <c r="E2435" s="11">
        <f>ROUND(АТС!E195*$E$791*$E$792/100,2)</f>
        <v>5.49</v>
      </c>
      <c r="F2435" s="11">
        <f>ROUND(АТС!E195*$F$791*$F$792/100,2)</f>
        <v>3.74</v>
      </c>
      <c r="G2435" s="11">
        <f>ROUND(АТС!E195*$G$791*$G$792/100,2)</f>
        <v>2.19</v>
      </c>
    </row>
    <row r="2436" spans="1:7" x14ac:dyDescent="0.25">
      <c r="A2436" s="251"/>
      <c r="B2436" s="124">
        <f t="shared" si="39"/>
        <v>42558.458330000001</v>
      </c>
      <c r="C2436" s="125">
        <v>11</v>
      </c>
      <c r="D2436" s="11">
        <f>ROUND(АТС!E196*$D$791*$D$792/100,2)</f>
        <v>6.34</v>
      </c>
      <c r="E2436" s="11">
        <f>ROUND(АТС!E196*$E$791*$E$792/100,2)</f>
        <v>5.82</v>
      </c>
      <c r="F2436" s="11">
        <f>ROUND(АТС!E196*$F$791*$F$792/100,2)</f>
        <v>3.96</v>
      </c>
      <c r="G2436" s="11">
        <f>ROUND(АТС!E196*$G$791*$G$792/100,2)</f>
        <v>2.3199999999999998</v>
      </c>
    </row>
    <row r="2437" spans="1:7" x14ac:dyDescent="0.25">
      <c r="A2437" s="251"/>
      <c r="B2437" s="122">
        <f t="shared" si="39"/>
        <v>42558.5</v>
      </c>
      <c r="C2437" s="125">
        <v>12</v>
      </c>
      <c r="D2437" s="11">
        <f>ROUND(АТС!E197*$D$791*$D$792/100,2)</f>
        <v>1.3</v>
      </c>
      <c r="E2437" s="11">
        <f>ROUND(АТС!E197*$E$791*$E$792/100,2)</f>
        <v>1.2</v>
      </c>
      <c r="F2437" s="11">
        <f>ROUND(АТС!E197*$F$791*$F$792/100,2)</f>
        <v>0.81</v>
      </c>
      <c r="G2437" s="11">
        <f>ROUND(АТС!E197*$G$791*$G$792/100,2)</f>
        <v>0.48</v>
      </c>
    </row>
    <row r="2438" spans="1:7" x14ac:dyDescent="0.25">
      <c r="A2438" s="251"/>
      <c r="B2438" s="124">
        <f t="shared" si="39"/>
        <v>42558.541669999999</v>
      </c>
      <c r="C2438" s="125">
        <v>13</v>
      </c>
      <c r="D2438" s="11">
        <f>ROUND(АТС!E198*$D$791*$D$792/100,2)</f>
        <v>0</v>
      </c>
      <c r="E2438" s="11">
        <f>ROUND(АТС!E198*$E$791*$E$792/100,2)</f>
        <v>0</v>
      </c>
      <c r="F2438" s="11">
        <f>ROUND(АТС!E198*$F$791*$F$792/100,2)</f>
        <v>0</v>
      </c>
      <c r="G2438" s="11">
        <f>ROUND(АТС!E198*$G$791*$G$792/100,2)</f>
        <v>0</v>
      </c>
    </row>
    <row r="2439" spans="1:7" x14ac:dyDescent="0.25">
      <c r="A2439" s="251"/>
      <c r="B2439" s="122">
        <f t="shared" si="39"/>
        <v>42558.583330000001</v>
      </c>
      <c r="C2439" s="125">
        <v>14</v>
      </c>
      <c r="D2439" s="11">
        <f>ROUND(АТС!E199*$D$791*$D$792/100,2)</f>
        <v>0.1</v>
      </c>
      <c r="E2439" s="11">
        <f>ROUND(АТС!E199*$E$791*$E$792/100,2)</f>
        <v>0.09</v>
      </c>
      <c r="F2439" s="11">
        <f>ROUND(АТС!E199*$F$791*$F$792/100,2)</f>
        <v>0.06</v>
      </c>
      <c r="G2439" s="11">
        <f>ROUND(АТС!E199*$G$791*$G$792/100,2)</f>
        <v>0.04</v>
      </c>
    </row>
    <row r="2440" spans="1:7" x14ac:dyDescent="0.25">
      <c r="A2440" s="251"/>
      <c r="B2440" s="124">
        <f t="shared" si="39"/>
        <v>42558.625</v>
      </c>
      <c r="C2440" s="125">
        <v>15</v>
      </c>
      <c r="D2440" s="11">
        <f>ROUND(АТС!E200*$D$791*$D$792/100,2)</f>
        <v>5.6</v>
      </c>
      <c r="E2440" s="11">
        <f>ROUND(АТС!E200*$E$791*$E$792/100,2)</f>
        <v>5.14</v>
      </c>
      <c r="F2440" s="11">
        <f>ROUND(АТС!E200*$F$791*$F$792/100,2)</f>
        <v>3.5</v>
      </c>
      <c r="G2440" s="11">
        <f>ROUND(АТС!E200*$G$791*$G$792/100,2)</f>
        <v>2.0499999999999998</v>
      </c>
    </row>
    <row r="2441" spans="1:7" x14ac:dyDescent="0.25">
      <c r="A2441" s="251"/>
      <c r="B2441" s="122">
        <f t="shared" si="39"/>
        <v>42558.666669999999</v>
      </c>
      <c r="C2441" s="125">
        <v>16</v>
      </c>
      <c r="D2441" s="11">
        <f>ROUND(АТС!E201*$D$791*$D$792/100,2)</f>
        <v>7</v>
      </c>
      <c r="E2441" s="11">
        <f>ROUND(АТС!E201*$E$791*$E$792/100,2)</f>
        <v>6.43</v>
      </c>
      <c r="F2441" s="11">
        <f>ROUND(АТС!E201*$F$791*$F$792/100,2)</f>
        <v>4.38</v>
      </c>
      <c r="G2441" s="11">
        <f>ROUND(АТС!E201*$G$791*$G$792/100,2)</f>
        <v>2.56</v>
      </c>
    </row>
    <row r="2442" spans="1:7" x14ac:dyDescent="0.25">
      <c r="A2442" s="251"/>
      <c r="B2442" s="124">
        <f t="shared" si="39"/>
        <v>42558.708330000001</v>
      </c>
      <c r="C2442" s="125">
        <v>17</v>
      </c>
      <c r="D2442" s="11">
        <f>ROUND(АТС!E202*$D$791*$D$792/100,2)</f>
        <v>2.5299999999999998</v>
      </c>
      <c r="E2442" s="11">
        <f>ROUND(АТС!E202*$E$791*$E$792/100,2)</f>
        <v>2.33</v>
      </c>
      <c r="F2442" s="11">
        <f>ROUND(АТС!E202*$F$791*$F$792/100,2)</f>
        <v>1.58</v>
      </c>
      <c r="G2442" s="11">
        <f>ROUND(АТС!E202*$G$791*$G$792/100,2)</f>
        <v>0.93</v>
      </c>
    </row>
    <row r="2443" spans="1:7" x14ac:dyDescent="0.25">
      <c r="A2443" s="251"/>
      <c r="B2443" s="122">
        <f t="shared" si="39"/>
        <v>42558.75</v>
      </c>
      <c r="C2443" s="125">
        <v>18</v>
      </c>
      <c r="D2443" s="11">
        <f>ROUND(АТС!E203*$D$791*$D$792/100,2)</f>
        <v>1.47</v>
      </c>
      <c r="E2443" s="11">
        <f>ROUND(АТС!E203*$E$791*$E$792/100,2)</f>
        <v>1.35</v>
      </c>
      <c r="F2443" s="11">
        <f>ROUND(АТС!E203*$F$791*$F$792/100,2)</f>
        <v>0.92</v>
      </c>
      <c r="G2443" s="11">
        <f>ROUND(АТС!E203*$G$791*$G$792/100,2)</f>
        <v>0.54</v>
      </c>
    </row>
    <row r="2444" spans="1:7" x14ac:dyDescent="0.25">
      <c r="A2444" s="251"/>
      <c r="B2444" s="124">
        <f t="shared" si="39"/>
        <v>42558.791669999999</v>
      </c>
      <c r="C2444" s="125">
        <v>19</v>
      </c>
      <c r="D2444" s="11">
        <f>ROUND(АТС!E204*$D$791*$D$792/100,2)</f>
        <v>0</v>
      </c>
      <c r="E2444" s="11">
        <f>ROUND(АТС!E204*$E$791*$E$792/100,2)</f>
        <v>0</v>
      </c>
      <c r="F2444" s="11">
        <f>ROUND(АТС!E204*$F$791*$F$792/100,2)</f>
        <v>0</v>
      </c>
      <c r="G2444" s="11">
        <f>ROUND(АТС!E204*$G$791*$G$792/100,2)</f>
        <v>0</v>
      </c>
    </row>
    <row r="2445" spans="1:7" x14ac:dyDescent="0.25">
      <c r="A2445" s="251"/>
      <c r="B2445" s="122">
        <f t="shared" si="39"/>
        <v>42558.833330000001</v>
      </c>
      <c r="C2445" s="125">
        <v>20</v>
      </c>
      <c r="D2445" s="11">
        <f>ROUND(АТС!E205*$D$791*$D$792/100,2)</f>
        <v>0</v>
      </c>
      <c r="E2445" s="11">
        <f>ROUND(АТС!E205*$E$791*$E$792/100,2)</f>
        <v>0</v>
      </c>
      <c r="F2445" s="11">
        <f>ROUND(АТС!E205*$F$791*$F$792/100,2)</f>
        <v>0</v>
      </c>
      <c r="G2445" s="11">
        <f>ROUND(АТС!E205*$G$791*$G$792/100,2)</f>
        <v>0</v>
      </c>
    </row>
    <row r="2446" spans="1:7" x14ac:dyDescent="0.25">
      <c r="A2446" s="251"/>
      <c r="B2446" s="124">
        <f t="shared" si="39"/>
        <v>42558.875</v>
      </c>
      <c r="C2446" s="125">
        <v>21</v>
      </c>
      <c r="D2446" s="11">
        <f>ROUND(АТС!E206*$D$791*$D$792/100,2)</f>
        <v>1.31</v>
      </c>
      <c r="E2446" s="11">
        <f>ROUND(АТС!E206*$E$791*$E$792/100,2)</f>
        <v>1.2</v>
      </c>
      <c r="F2446" s="11">
        <f>ROUND(АТС!E206*$F$791*$F$792/100,2)</f>
        <v>0.82</v>
      </c>
      <c r="G2446" s="11">
        <f>ROUND(АТС!E206*$G$791*$G$792/100,2)</f>
        <v>0.48</v>
      </c>
    </row>
    <row r="2447" spans="1:7" x14ac:dyDescent="0.25">
      <c r="A2447" s="251"/>
      <c r="B2447" s="122">
        <f t="shared" si="39"/>
        <v>42558.916669999999</v>
      </c>
      <c r="C2447" s="125">
        <v>22</v>
      </c>
      <c r="D2447" s="11">
        <f>ROUND(АТС!E207*$D$791*$D$792/100,2)</f>
        <v>25.8</v>
      </c>
      <c r="E2447" s="11">
        <f>ROUND(АТС!E207*$E$791*$E$792/100,2)</f>
        <v>23.71</v>
      </c>
      <c r="F2447" s="11">
        <f>ROUND(АТС!E207*$F$791*$F$792/100,2)</f>
        <v>16.149999999999999</v>
      </c>
      <c r="G2447" s="11">
        <f>ROUND(АТС!E207*$G$791*$G$792/100,2)</f>
        <v>9.4499999999999993</v>
      </c>
    </row>
    <row r="2448" spans="1:7" x14ac:dyDescent="0.25">
      <c r="A2448" s="251"/>
      <c r="B2448" s="124">
        <f t="shared" si="39"/>
        <v>42558.958330000001</v>
      </c>
      <c r="C2448" s="125">
        <v>23</v>
      </c>
      <c r="D2448" s="11">
        <f>ROUND(АТС!E208*$D$791*$D$792/100,2)</f>
        <v>22.67</v>
      </c>
      <c r="E2448" s="11">
        <f>ROUND(АТС!E208*$E$791*$E$792/100,2)</f>
        <v>20.84</v>
      </c>
      <c r="F2448" s="11">
        <f>ROUND(АТС!E208*$F$791*$F$792/100,2)</f>
        <v>14.19</v>
      </c>
      <c r="G2448" s="11">
        <f>ROUND(АТС!E208*$G$791*$G$792/100,2)</f>
        <v>8.31</v>
      </c>
    </row>
    <row r="2449" spans="1:7" x14ac:dyDescent="0.25">
      <c r="A2449" s="251"/>
      <c r="B2449" s="122">
        <f t="shared" si="39"/>
        <v>42559</v>
      </c>
      <c r="C2449" s="125">
        <v>0</v>
      </c>
      <c r="D2449" s="11">
        <f>ROUND(АТС!E209*$D$791*$D$792/100,2)</f>
        <v>34.15</v>
      </c>
      <c r="E2449" s="11">
        <f>ROUND(АТС!E209*$E$791*$E$792/100,2)</f>
        <v>31.38</v>
      </c>
      <c r="F2449" s="11">
        <f>ROUND(АТС!E209*$F$791*$F$792/100,2)</f>
        <v>21.37</v>
      </c>
      <c r="G2449" s="11">
        <f>ROUND(АТС!E209*$G$791*$G$792/100,2)</f>
        <v>12.51</v>
      </c>
    </row>
    <row r="2450" spans="1:7" x14ac:dyDescent="0.25">
      <c r="A2450" s="251"/>
      <c r="B2450" s="124">
        <f t="shared" si="39"/>
        <v>42559.041669999999</v>
      </c>
      <c r="C2450" s="125">
        <v>1</v>
      </c>
      <c r="D2450" s="11">
        <f>ROUND(АТС!E210*$D$791*$D$792/100,2)</f>
        <v>8.02</v>
      </c>
      <c r="E2450" s="11">
        <f>ROUND(АТС!E210*$E$791*$E$792/100,2)</f>
        <v>7.37</v>
      </c>
      <c r="F2450" s="11">
        <f>ROUND(АТС!E210*$F$791*$F$792/100,2)</f>
        <v>5.0199999999999996</v>
      </c>
      <c r="G2450" s="11">
        <f>ROUND(АТС!E210*$G$791*$G$792/100,2)</f>
        <v>2.94</v>
      </c>
    </row>
    <row r="2451" spans="1:7" x14ac:dyDescent="0.25">
      <c r="A2451" s="251"/>
      <c r="B2451" s="122">
        <f t="shared" si="39"/>
        <v>42559.083330000001</v>
      </c>
      <c r="C2451" s="125">
        <v>2</v>
      </c>
      <c r="D2451" s="11">
        <f>ROUND(АТС!E211*$D$791*$D$792/100,2)</f>
        <v>6.43</v>
      </c>
      <c r="E2451" s="11">
        <f>ROUND(АТС!E211*$E$791*$E$792/100,2)</f>
        <v>5.91</v>
      </c>
      <c r="F2451" s="11">
        <f>ROUND(АТС!E211*$F$791*$F$792/100,2)</f>
        <v>4.0199999999999996</v>
      </c>
      <c r="G2451" s="11">
        <f>ROUND(АТС!E211*$G$791*$G$792/100,2)</f>
        <v>2.35</v>
      </c>
    </row>
    <row r="2452" spans="1:7" x14ac:dyDescent="0.25">
      <c r="A2452" s="251"/>
      <c r="B2452" s="124">
        <f t="shared" si="39"/>
        <v>42559.125</v>
      </c>
      <c r="C2452" s="125">
        <v>3</v>
      </c>
      <c r="D2452" s="11">
        <f>ROUND(АТС!E212*$D$791*$D$792/100,2)</f>
        <v>16.8</v>
      </c>
      <c r="E2452" s="11">
        <f>ROUND(АТС!E212*$E$791*$E$792/100,2)</f>
        <v>15.44</v>
      </c>
      <c r="F2452" s="11">
        <f>ROUND(АТС!E212*$F$791*$F$792/100,2)</f>
        <v>10.51</v>
      </c>
      <c r="G2452" s="11">
        <f>ROUND(АТС!E212*$G$791*$G$792/100,2)</f>
        <v>6.16</v>
      </c>
    </row>
    <row r="2453" spans="1:7" x14ac:dyDescent="0.25">
      <c r="A2453" s="251"/>
      <c r="B2453" s="122">
        <f t="shared" si="39"/>
        <v>42559.166669999999</v>
      </c>
      <c r="C2453" s="125">
        <v>4</v>
      </c>
      <c r="D2453" s="11">
        <f>ROUND(АТС!E213*$D$791*$D$792/100,2)</f>
        <v>0.71</v>
      </c>
      <c r="E2453" s="11">
        <f>ROUND(АТС!E213*$E$791*$E$792/100,2)</f>
        <v>0.65</v>
      </c>
      <c r="F2453" s="11">
        <f>ROUND(АТС!E213*$F$791*$F$792/100,2)</f>
        <v>0.44</v>
      </c>
      <c r="G2453" s="11">
        <f>ROUND(АТС!E213*$G$791*$G$792/100,2)</f>
        <v>0.26</v>
      </c>
    </row>
    <row r="2454" spans="1:7" x14ac:dyDescent="0.25">
      <c r="A2454" s="251"/>
      <c r="B2454" s="124">
        <f t="shared" si="39"/>
        <v>42559.208330000001</v>
      </c>
      <c r="C2454" s="125">
        <v>5</v>
      </c>
      <c r="D2454" s="11">
        <f>ROUND(АТС!E214*$D$791*$D$792/100,2)</f>
        <v>0</v>
      </c>
      <c r="E2454" s="11">
        <f>ROUND(АТС!E214*$E$791*$E$792/100,2)</f>
        <v>0</v>
      </c>
      <c r="F2454" s="11">
        <f>ROUND(АТС!E214*$F$791*$F$792/100,2)</f>
        <v>0</v>
      </c>
      <c r="G2454" s="11">
        <f>ROUND(АТС!E214*$G$791*$G$792/100,2)</f>
        <v>0</v>
      </c>
    </row>
    <row r="2455" spans="1:7" x14ac:dyDescent="0.25">
      <c r="A2455" s="251"/>
      <c r="B2455" s="122">
        <f t="shared" si="39"/>
        <v>42559.25</v>
      </c>
      <c r="C2455" s="125">
        <v>6</v>
      </c>
      <c r="D2455" s="11">
        <f>ROUND(АТС!E215*$D$791*$D$792/100,2)</f>
        <v>0</v>
      </c>
      <c r="E2455" s="11">
        <f>ROUND(АТС!E215*$E$791*$E$792/100,2)</f>
        <v>0</v>
      </c>
      <c r="F2455" s="11">
        <f>ROUND(АТС!E215*$F$791*$F$792/100,2)</f>
        <v>0</v>
      </c>
      <c r="G2455" s="11">
        <f>ROUND(АТС!E215*$G$791*$G$792/100,2)</f>
        <v>0</v>
      </c>
    </row>
    <row r="2456" spans="1:7" x14ac:dyDescent="0.25">
      <c r="A2456" s="251"/>
      <c r="B2456" s="124">
        <f t="shared" si="39"/>
        <v>42559.291669999999</v>
      </c>
      <c r="C2456" s="125">
        <v>7</v>
      </c>
      <c r="D2456" s="11">
        <f>ROUND(АТС!E216*$D$791*$D$792/100,2)</f>
        <v>0</v>
      </c>
      <c r="E2456" s="11">
        <f>ROUND(АТС!E216*$E$791*$E$792/100,2)</f>
        <v>0</v>
      </c>
      <c r="F2456" s="11">
        <f>ROUND(АТС!E216*$F$791*$F$792/100,2)</f>
        <v>0</v>
      </c>
      <c r="G2456" s="11">
        <f>ROUND(АТС!E216*$G$791*$G$792/100,2)</f>
        <v>0</v>
      </c>
    </row>
    <row r="2457" spans="1:7" x14ac:dyDescent="0.25">
      <c r="A2457" s="251"/>
      <c r="B2457" s="122">
        <f t="shared" si="39"/>
        <v>42559.333330000001</v>
      </c>
      <c r="C2457" s="125">
        <v>8</v>
      </c>
      <c r="D2457" s="11">
        <f>ROUND(АТС!E217*$D$791*$D$792/100,2)</f>
        <v>0</v>
      </c>
      <c r="E2457" s="11">
        <f>ROUND(АТС!E217*$E$791*$E$792/100,2)</f>
        <v>0</v>
      </c>
      <c r="F2457" s="11">
        <f>ROUND(АТС!E217*$F$791*$F$792/100,2)</f>
        <v>0</v>
      </c>
      <c r="G2457" s="11">
        <f>ROUND(АТС!E217*$G$791*$G$792/100,2)</f>
        <v>0</v>
      </c>
    </row>
    <row r="2458" spans="1:7" x14ac:dyDescent="0.25">
      <c r="A2458" s="251"/>
      <c r="B2458" s="124">
        <f t="shared" si="39"/>
        <v>42559.375</v>
      </c>
      <c r="C2458" s="125">
        <v>9</v>
      </c>
      <c r="D2458" s="11">
        <f>ROUND(АТС!E218*$D$791*$D$792/100,2)</f>
        <v>3.09</v>
      </c>
      <c r="E2458" s="11">
        <f>ROUND(АТС!E218*$E$791*$E$792/100,2)</f>
        <v>2.84</v>
      </c>
      <c r="F2458" s="11">
        <f>ROUND(АТС!E218*$F$791*$F$792/100,2)</f>
        <v>1.93</v>
      </c>
      <c r="G2458" s="11">
        <f>ROUND(АТС!E218*$G$791*$G$792/100,2)</f>
        <v>1.1299999999999999</v>
      </c>
    </row>
    <row r="2459" spans="1:7" x14ac:dyDescent="0.25">
      <c r="A2459" s="251"/>
      <c r="B2459" s="122">
        <f t="shared" si="39"/>
        <v>42559.416669999999</v>
      </c>
      <c r="C2459" s="125">
        <v>10</v>
      </c>
      <c r="D2459" s="11">
        <f>ROUND(АТС!E219*$D$791*$D$792/100,2)</f>
        <v>5.67</v>
      </c>
      <c r="E2459" s="11">
        <f>ROUND(АТС!E219*$E$791*$E$792/100,2)</f>
        <v>5.21</v>
      </c>
      <c r="F2459" s="11">
        <f>ROUND(АТС!E219*$F$791*$F$792/100,2)</f>
        <v>3.55</v>
      </c>
      <c r="G2459" s="11">
        <f>ROUND(АТС!E219*$G$791*$G$792/100,2)</f>
        <v>2.08</v>
      </c>
    </row>
    <row r="2460" spans="1:7" x14ac:dyDescent="0.25">
      <c r="A2460" s="251"/>
      <c r="B2460" s="124">
        <f t="shared" si="39"/>
        <v>42559.458330000001</v>
      </c>
      <c r="C2460" s="125">
        <v>11</v>
      </c>
      <c r="D2460" s="11">
        <f>ROUND(АТС!E220*$D$791*$D$792/100,2)</f>
        <v>5.68</v>
      </c>
      <c r="E2460" s="11">
        <f>ROUND(АТС!E220*$E$791*$E$792/100,2)</f>
        <v>5.22</v>
      </c>
      <c r="F2460" s="11">
        <f>ROUND(АТС!E220*$F$791*$F$792/100,2)</f>
        <v>3.55</v>
      </c>
      <c r="G2460" s="11">
        <f>ROUND(АТС!E220*$G$791*$G$792/100,2)</f>
        <v>2.08</v>
      </c>
    </row>
    <row r="2461" spans="1:7" x14ac:dyDescent="0.25">
      <c r="A2461" s="251"/>
      <c r="B2461" s="122">
        <f t="shared" si="39"/>
        <v>42559.5</v>
      </c>
      <c r="C2461" s="125">
        <v>12</v>
      </c>
      <c r="D2461" s="11">
        <f>ROUND(АТС!E221*$D$791*$D$792/100,2)</f>
        <v>6.77</v>
      </c>
      <c r="E2461" s="11">
        <f>ROUND(АТС!E221*$E$791*$E$792/100,2)</f>
        <v>6.23</v>
      </c>
      <c r="F2461" s="11">
        <f>ROUND(АТС!E221*$F$791*$F$792/100,2)</f>
        <v>4.24</v>
      </c>
      <c r="G2461" s="11">
        <f>ROUND(АТС!E221*$G$791*$G$792/100,2)</f>
        <v>2.48</v>
      </c>
    </row>
    <row r="2462" spans="1:7" x14ac:dyDescent="0.25">
      <c r="A2462" s="251"/>
      <c r="B2462" s="124">
        <f t="shared" si="39"/>
        <v>42559.541669999999</v>
      </c>
      <c r="C2462" s="125">
        <v>13</v>
      </c>
      <c r="D2462" s="11">
        <f>ROUND(АТС!E222*$D$791*$D$792/100,2)</f>
        <v>4.9800000000000004</v>
      </c>
      <c r="E2462" s="11">
        <f>ROUND(АТС!E222*$E$791*$E$792/100,2)</f>
        <v>4.58</v>
      </c>
      <c r="F2462" s="11">
        <f>ROUND(АТС!E222*$F$791*$F$792/100,2)</f>
        <v>3.12</v>
      </c>
      <c r="G2462" s="11">
        <f>ROUND(АТС!E222*$G$791*$G$792/100,2)</f>
        <v>1.83</v>
      </c>
    </row>
    <row r="2463" spans="1:7" x14ac:dyDescent="0.25">
      <c r="A2463" s="251"/>
      <c r="B2463" s="122">
        <f t="shared" si="39"/>
        <v>42559.583330000001</v>
      </c>
      <c r="C2463" s="125">
        <v>14</v>
      </c>
      <c r="D2463" s="11">
        <f>ROUND(АТС!E223*$D$791*$D$792/100,2)</f>
        <v>8.0299999999999994</v>
      </c>
      <c r="E2463" s="11">
        <f>ROUND(АТС!E223*$E$791*$E$792/100,2)</f>
        <v>7.38</v>
      </c>
      <c r="F2463" s="11">
        <f>ROUND(АТС!E223*$F$791*$F$792/100,2)</f>
        <v>5.0199999999999996</v>
      </c>
      <c r="G2463" s="11">
        <f>ROUND(АТС!E223*$G$791*$G$792/100,2)</f>
        <v>2.94</v>
      </c>
    </row>
    <row r="2464" spans="1:7" x14ac:dyDescent="0.25">
      <c r="A2464" s="251"/>
      <c r="B2464" s="124">
        <f t="shared" si="39"/>
        <v>42559.625</v>
      </c>
      <c r="C2464" s="125">
        <v>15</v>
      </c>
      <c r="D2464" s="11">
        <f>ROUND(АТС!E224*$D$791*$D$792/100,2)</f>
        <v>9.01</v>
      </c>
      <c r="E2464" s="11">
        <f>ROUND(АТС!E224*$E$791*$E$792/100,2)</f>
        <v>8.2799999999999994</v>
      </c>
      <c r="F2464" s="11">
        <f>ROUND(АТС!E224*$F$791*$F$792/100,2)</f>
        <v>5.64</v>
      </c>
      <c r="G2464" s="11">
        <f>ROUND(АТС!E224*$G$791*$G$792/100,2)</f>
        <v>3.3</v>
      </c>
    </row>
    <row r="2465" spans="1:7" x14ac:dyDescent="0.25">
      <c r="A2465" s="251"/>
      <c r="B2465" s="122">
        <f t="shared" si="39"/>
        <v>42559.666669999999</v>
      </c>
      <c r="C2465" s="125">
        <v>16</v>
      </c>
      <c r="D2465" s="11">
        <f>ROUND(АТС!E225*$D$791*$D$792/100,2)</f>
        <v>16.329999999999998</v>
      </c>
      <c r="E2465" s="11">
        <f>ROUND(АТС!E225*$E$791*$E$792/100,2)</f>
        <v>15</v>
      </c>
      <c r="F2465" s="11">
        <f>ROUND(АТС!E225*$F$791*$F$792/100,2)</f>
        <v>10.220000000000001</v>
      </c>
      <c r="G2465" s="11">
        <f>ROUND(АТС!E225*$G$791*$G$792/100,2)</f>
        <v>5.98</v>
      </c>
    </row>
    <row r="2466" spans="1:7" x14ac:dyDescent="0.25">
      <c r="A2466" s="251"/>
      <c r="B2466" s="124">
        <f t="shared" si="39"/>
        <v>42559.708330000001</v>
      </c>
      <c r="C2466" s="125">
        <v>17</v>
      </c>
      <c r="D2466" s="11">
        <f>ROUND(АТС!E226*$D$791*$D$792/100,2)</f>
        <v>16.649999999999999</v>
      </c>
      <c r="E2466" s="11">
        <f>ROUND(АТС!E226*$E$791*$E$792/100,2)</f>
        <v>15.3</v>
      </c>
      <c r="F2466" s="11">
        <f>ROUND(АТС!E226*$F$791*$F$792/100,2)</f>
        <v>10.42</v>
      </c>
      <c r="G2466" s="11">
        <f>ROUND(АТС!E226*$G$791*$G$792/100,2)</f>
        <v>6.1</v>
      </c>
    </row>
    <row r="2467" spans="1:7" x14ac:dyDescent="0.25">
      <c r="A2467" s="251"/>
      <c r="B2467" s="122">
        <f t="shared" si="39"/>
        <v>42559.75</v>
      </c>
      <c r="C2467" s="125">
        <v>18</v>
      </c>
      <c r="D2467" s="11">
        <f>ROUND(АТС!E227*$D$791*$D$792/100,2)</f>
        <v>24.22</v>
      </c>
      <c r="E2467" s="11">
        <f>ROUND(АТС!E227*$E$791*$E$792/100,2)</f>
        <v>22.26</v>
      </c>
      <c r="F2467" s="11">
        <f>ROUND(АТС!E227*$F$791*$F$792/100,2)</f>
        <v>15.16</v>
      </c>
      <c r="G2467" s="11">
        <f>ROUND(АТС!E227*$G$791*$G$792/100,2)</f>
        <v>8.8699999999999992</v>
      </c>
    </row>
    <row r="2468" spans="1:7" x14ac:dyDescent="0.25">
      <c r="A2468" s="251"/>
      <c r="B2468" s="124">
        <f t="shared" si="39"/>
        <v>42559.791669999999</v>
      </c>
      <c r="C2468" s="125">
        <v>19</v>
      </c>
      <c r="D2468" s="11">
        <f>ROUND(АТС!E228*$D$791*$D$792/100,2)</f>
        <v>21.32</v>
      </c>
      <c r="E2468" s="11">
        <f>ROUND(АТС!E228*$E$791*$E$792/100,2)</f>
        <v>19.59</v>
      </c>
      <c r="F2468" s="11">
        <f>ROUND(АТС!E228*$F$791*$F$792/100,2)</f>
        <v>13.34</v>
      </c>
      <c r="G2468" s="11">
        <f>ROUND(АТС!E228*$G$791*$G$792/100,2)</f>
        <v>7.81</v>
      </c>
    </row>
    <row r="2469" spans="1:7" x14ac:dyDescent="0.25">
      <c r="A2469" s="251"/>
      <c r="B2469" s="122">
        <f t="shared" si="39"/>
        <v>42559.833330000001</v>
      </c>
      <c r="C2469" s="125">
        <v>20</v>
      </c>
      <c r="D2469" s="11">
        <f>ROUND(АТС!E229*$D$791*$D$792/100,2)</f>
        <v>30.85</v>
      </c>
      <c r="E2469" s="11">
        <f>ROUND(АТС!E229*$E$791*$E$792/100,2)</f>
        <v>28.35</v>
      </c>
      <c r="F2469" s="11">
        <f>ROUND(АТС!E229*$F$791*$F$792/100,2)</f>
        <v>19.309999999999999</v>
      </c>
      <c r="G2469" s="11">
        <f>ROUND(АТС!E229*$G$791*$G$792/100,2)</f>
        <v>11.3</v>
      </c>
    </row>
    <row r="2470" spans="1:7" x14ac:dyDescent="0.25">
      <c r="A2470" s="251"/>
      <c r="B2470" s="124">
        <f t="shared" si="39"/>
        <v>42559.875</v>
      </c>
      <c r="C2470" s="125">
        <v>21</v>
      </c>
      <c r="D2470" s="11">
        <f>ROUND(АТС!E230*$D$791*$D$792/100,2)</f>
        <v>33.659999999999997</v>
      </c>
      <c r="E2470" s="11">
        <f>ROUND(АТС!E230*$E$791*$E$792/100,2)</f>
        <v>30.93</v>
      </c>
      <c r="F2470" s="11">
        <f>ROUND(АТС!E230*$F$791*$F$792/100,2)</f>
        <v>21.06</v>
      </c>
      <c r="G2470" s="11">
        <f>ROUND(АТС!E230*$G$791*$G$792/100,2)</f>
        <v>12.33</v>
      </c>
    </row>
    <row r="2471" spans="1:7" x14ac:dyDescent="0.25">
      <c r="A2471" s="251"/>
      <c r="B2471" s="122">
        <f t="shared" si="39"/>
        <v>42559.916669999999</v>
      </c>
      <c r="C2471" s="125">
        <v>22</v>
      </c>
      <c r="D2471" s="11">
        <f>ROUND(АТС!E231*$D$791*$D$792/100,2)</f>
        <v>37.17</v>
      </c>
      <c r="E2471" s="11">
        <f>ROUND(АТС!E231*$E$791*$E$792/100,2)</f>
        <v>34.159999999999997</v>
      </c>
      <c r="F2471" s="11">
        <f>ROUND(АТС!E231*$F$791*$F$792/100,2)</f>
        <v>23.26</v>
      </c>
      <c r="G2471" s="11">
        <f>ROUND(АТС!E231*$G$791*$G$792/100,2)</f>
        <v>13.62</v>
      </c>
    </row>
    <row r="2472" spans="1:7" x14ac:dyDescent="0.25">
      <c r="A2472" s="251"/>
      <c r="B2472" s="124">
        <f t="shared" si="39"/>
        <v>42559.958330000001</v>
      </c>
      <c r="C2472" s="125">
        <v>23</v>
      </c>
      <c r="D2472" s="11">
        <f>ROUND(АТС!E232*$D$791*$D$792/100,2)</f>
        <v>71.72</v>
      </c>
      <c r="E2472" s="11">
        <f>ROUND(АТС!E232*$E$791*$E$792/100,2)</f>
        <v>65.900000000000006</v>
      </c>
      <c r="F2472" s="11">
        <f>ROUND(АТС!E232*$F$791*$F$792/100,2)</f>
        <v>44.88</v>
      </c>
      <c r="G2472" s="11">
        <f>ROUND(АТС!E232*$G$791*$G$792/100,2)</f>
        <v>26.27</v>
      </c>
    </row>
    <row r="2473" spans="1:7" x14ac:dyDescent="0.25">
      <c r="A2473" s="251"/>
      <c r="B2473" s="122">
        <f t="shared" si="39"/>
        <v>42560</v>
      </c>
      <c r="C2473" s="125">
        <v>0</v>
      </c>
      <c r="D2473" s="11">
        <f>ROUND(АТС!E233*$D$791*$D$792/100,2)</f>
        <v>136.96</v>
      </c>
      <c r="E2473" s="11">
        <f>ROUND(АТС!E233*$E$791*$E$792/100,2)</f>
        <v>125.86</v>
      </c>
      <c r="F2473" s="11">
        <f>ROUND(АТС!E233*$F$791*$F$792/100,2)</f>
        <v>85.7</v>
      </c>
      <c r="G2473" s="11">
        <f>ROUND(АТС!E233*$G$791*$G$792/100,2)</f>
        <v>50.17</v>
      </c>
    </row>
    <row r="2474" spans="1:7" x14ac:dyDescent="0.25">
      <c r="A2474" s="251"/>
      <c r="B2474" s="124">
        <f t="shared" si="39"/>
        <v>42560.041669999999</v>
      </c>
      <c r="C2474" s="125">
        <v>1</v>
      </c>
      <c r="D2474" s="11">
        <f>ROUND(АТС!E234*$D$791*$D$792/100,2)</f>
        <v>31.05</v>
      </c>
      <c r="E2474" s="11">
        <f>ROUND(АТС!E234*$E$791*$E$792/100,2)</f>
        <v>28.54</v>
      </c>
      <c r="F2474" s="11">
        <f>ROUND(АТС!E234*$F$791*$F$792/100,2)</f>
        <v>19.43</v>
      </c>
      <c r="G2474" s="11">
        <f>ROUND(АТС!E234*$G$791*$G$792/100,2)</f>
        <v>11.37</v>
      </c>
    </row>
    <row r="2475" spans="1:7" x14ac:dyDescent="0.25">
      <c r="A2475" s="251"/>
      <c r="B2475" s="122">
        <f t="shared" si="39"/>
        <v>42560.083330000001</v>
      </c>
      <c r="C2475" s="125">
        <v>2</v>
      </c>
      <c r="D2475" s="11">
        <f>ROUND(АТС!E235*$D$791*$D$792/100,2)</f>
        <v>131.25</v>
      </c>
      <c r="E2475" s="11">
        <f>ROUND(АТС!E235*$E$791*$E$792/100,2)</f>
        <v>120.62</v>
      </c>
      <c r="F2475" s="11">
        <f>ROUND(АТС!E235*$F$791*$F$792/100,2)</f>
        <v>82.13</v>
      </c>
      <c r="G2475" s="11">
        <f>ROUND(АТС!E235*$G$791*$G$792/100,2)</f>
        <v>48.08</v>
      </c>
    </row>
    <row r="2476" spans="1:7" x14ac:dyDescent="0.25">
      <c r="A2476" s="251"/>
      <c r="B2476" s="124">
        <f t="shared" si="39"/>
        <v>42560.125</v>
      </c>
      <c r="C2476" s="125">
        <v>3</v>
      </c>
      <c r="D2476" s="11">
        <f>ROUND(АТС!E236*$D$791*$D$792/100,2)</f>
        <v>124.29</v>
      </c>
      <c r="E2476" s="11">
        <f>ROUND(АТС!E236*$E$791*$E$792/100,2)</f>
        <v>114.22</v>
      </c>
      <c r="F2476" s="11">
        <f>ROUND(АТС!E236*$F$791*$F$792/100,2)</f>
        <v>77.78</v>
      </c>
      <c r="G2476" s="11">
        <f>ROUND(АТС!E236*$G$791*$G$792/100,2)</f>
        <v>45.53</v>
      </c>
    </row>
    <row r="2477" spans="1:7" x14ac:dyDescent="0.25">
      <c r="A2477" s="251"/>
      <c r="B2477" s="122">
        <f t="shared" si="39"/>
        <v>42560.166669999999</v>
      </c>
      <c r="C2477" s="125">
        <v>4</v>
      </c>
      <c r="D2477" s="11">
        <f>ROUND(АТС!E237*$D$791*$D$792/100,2)</f>
        <v>116.42</v>
      </c>
      <c r="E2477" s="11">
        <f>ROUND(АТС!E237*$E$791*$E$792/100,2)</f>
        <v>106.98</v>
      </c>
      <c r="F2477" s="11">
        <f>ROUND(АТС!E237*$F$791*$F$792/100,2)</f>
        <v>72.849999999999994</v>
      </c>
      <c r="G2477" s="11">
        <f>ROUND(АТС!E237*$G$791*$G$792/100,2)</f>
        <v>42.65</v>
      </c>
    </row>
    <row r="2478" spans="1:7" x14ac:dyDescent="0.25">
      <c r="A2478" s="251"/>
      <c r="B2478" s="124">
        <f t="shared" si="39"/>
        <v>42560.208330000001</v>
      </c>
      <c r="C2478" s="125">
        <v>5</v>
      </c>
      <c r="D2478" s="11">
        <f>ROUND(АТС!E238*$D$791*$D$792/100,2)</f>
        <v>101.06</v>
      </c>
      <c r="E2478" s="11">
        <f>ROUND(АТС!E238*$E$791*$E$792/100,2)</f>
        <v>92.87</v>
      </c>
      <c r="F2478" s="11">
        <f>ROUND(АТС!E238*$F$791*$F$792/100,2)</f>
        <v>63.24</v>
      </c>
      <c r="G2478" s="11">
        <f>ROUND(АТС!E238*$G$791*$G$792/100,2)</f>
        <v>37.020000000000003</v>
      </c>
    </row>
    <row r="2479" spans="1:7" x14ac:dyDescent="0.25">
      <c r="A2479" s="251"/>
      <c r="B2479" s="122">
        <f t="shared" si="39"/>
        <v>42560.25</v>
      </c>
      <c r="C2479" s="125">
        <v>6</v>
      </c>
      <c r="D2479" s="11">
        <f>ROUND(АТС!E239*$D$791*$D$792/100,2)</f>
        <v>0</v>
      </c>
      <c r="E2479" s="11">
        <f>ROUND(АТС!E239*$E$791*$E$792/100,2)</f>
        <v>0</v>
      </c>
      <c r="F2479" s="11">
        <f>ROUND(АТС!E239*$F$791*$F$792/100,2)</f>
        <v>0</v>
      </c>
      <c r="G2479" s="11">
        <f>ROUND(АТС!E239*$G$791*$G$792/100,2)</f>
        <v>0</v>
      </c>
    </row>
    <row r="2480" spans="1:7" x14ac:dyDescent="0.25">
      <c r="A2480" s="251"/>
      <c r="B2480" s="124">
        <f t="shared" si="39"/>
        <v>42560.291669999999</v>
      </c>
      <c r="C2480" s="125">
        <v>7</v>
      </c>
      <c r="D2480" s="11">
        <f>ROUND(АТС!E240*$D$791*$D$792/100,2)</f>
        <v>0</v>
      </c>
      <c r="E2480" s="11">
        <f>ROUND(АТС!E240*$E$791*$E$792/100,2)</f>
        <v>0</v>
      </c>
      <c r="F2480" s="11">
        <f>ROUND(АТС!E240*$F$791*$F$792/100,2)</f>
        <v>0</v>
      </c>
      <c r="G2480" s="11">
        <f>ROUND(АТС!E240*$G$791*$G$792/100,2)</f>
        <v>0</v>
      </c>
    </row>
    <row r="2481" spans="1:7" x14ac:dyDescent="0.25">
      <c r="A2481" s="251"/>
      <c r="B2481" s="122">
        <f t="shared" si="39"/>
        <v>42560.333330000001</v>
      </c>
      <c r="C2481" s="125">
        <v>8</v>
      </c>
      <c r="D2481" s="11">
        <f>ROUND(АТС!E241*$D$791*$D$792/100,2)</f>
        <v>7.25</v>
      </c>
      <c r="E2481" s="11">
        <f>ROUND(АТС!E241*$E$791*$E$792/100,2)</f>
        <v>6.66</v>
      </c>
      <c r="F2481" s="11">
        <f>ROUND(АТС!E241*$F$791*$F$792/100,2)</f>
        <v>4.54</v>
      </c>
      <c r="G2481" s="11">
        <f>ROUND(АТС!E241*$G$791*$G$792/100,2)</f>
        <v>2.66</v>
      </c>
    </row>
    <row r="2482" spans="1:7" x14ac:dyDescent="0.25">
      <c r="A2482" s="251"/>
      <c r="B2482" s="124">
        <f t="shared" si="39"/>
        <v>42560.375</v>
      </c>
      <c r="C2482" s="125">
        <v>9</v>
      </c>
      <c r="D2482" s="11">
        <f>ROUND(АТС!E242*$D$791*$D$792/100,2)</f>
        <v>5.21</v>
      </c>
      <c r="E2482" s="11">
        <f>ROUND(АТС!E242*$E$791*$E$792/100,2)</f>
        <v>4.79</v>
      </c>
      <c r="F2482" s="11">
        <f>ROUND(АТС!E242*$F$791*$F$792/100,2)</f>
        <v>3.26</v>
      </c>
      <c r="G2482" s="11">
        <f>ROUND(АТС!E242*$G$791*$G$792/100,2)</f>
        <v>1.91</v>
      </c>
    </row>
    <row r="2483" spans="1:7" x14ac:dyDescent="0.25">
      <c r="A2483" s="251"/>
      <c r="B2483" s="122">
        <f t="shared" si="39"/>
        <v>42560.416669999999</v>
      </c>
      <c r="C2483" s="125">
        <v>10</v>
      </c>
      <c r="D2483" s="11">
        <f>ROUND(АТС!E243*$D$791*$D$792/100,2)</f>
        <v>4.42</v>
      </c>
      <c r="E2483" s="11">
        <f>ROUND(АТС!E243*$E$791*$E$792/100,2)</f>
        <v>4.0599999999999996</v>
      </c>
      <c r="F2483" s="11">
        <f>ROUND(АТС!E243*$F$791*$F$792/100,2)</f>
        <v>2.77</v>
      </c>
      <c r="G2483" s="11">
        <f>ROUND(АТС!E243*$G$791*$G$792/100,2)</f>
        <v>1.62</v>
      </c>
    </row>
    <row r="2484" spans="1:7" x14ac:dyDescent="0.25">
      <c r="A2484" s="251"/>
      <c r="B2484" s="124">
        <f t="shared" si="39"/>
        <v>42560.458330000001</v>
      </c>
      <c r="C2484" s="125">
        <v>11</v>
      </c>
      <c r="D2484" s="11">
        <f>ROUND(АТС!E244*$D$791*$D$792/100,2)</f>
        <v>5.82</v>
      </c>
      <c r="E2484" s="11">
        <f>ROUND(АТС!E244*$E$791*$E$792/100,2)</f>
        <v>5.35</v>
      </c>
      <c r="F2484" s="11">
        <f>ROUND(АТС!E244*$F$791*$F$792/100,2)</f>
        <v>3.64</v>
      </c>
      <c r="G2484" s="11">
        <f>ROUND(АТС!E244*$G$791*$G$792/100,2)</f>
        <v>2.13</v>
      </c>
    </row>
    <row r="2485" spans="1:7" x14ac:dyDescent="0.25">
      <c r="A2485" s="251"/>
      <c r="B2485" s="122">
        <f t="shared" si="39"/>
        <v>42560.5</v>
      </c>
      <c r="C2485" s="125">
        <v>12</v>
      </c>
      <c r="D2485" s="11">
        <f>ROUND(АТС!E245*$D$791*$D$792/100,2)</f>
        <v>7.45</v>
      </c>
      <c r="E2485" s="11">
        <f>ROUND(АТС!E245*$E$791*$E$792/100,2)</f>
        <v>6.85</v>
      </c>
      <c r="F2485" s="11">
        <f>ROUND(АТС!E245*$F$791*$F$792/100,2)</f>
        <v>4.66</v>
      </c>
      <c r="G2485" s="11">
        <f>ROUND(АТС!E245*$G$791*$G$792/100,2)</f>
        <v>2.73</v>
      </c>
    </row>
    <row r="2486" spans="1:7" x14ac:dyDescent="0.25">
      <c r="A2486" s="251"/>
      <c r="B2486" s="124">
        <f t="shared" si="39"/>
        <v>42560.541669999999</v>
      </c>
      <c r="C2486" s="125">
        <v>13</v>
      </c>
      <c r="D2486" s="11">
        <f>ROUND(АТС!E246*$D$791*$D$792/100,2)</f>
        <v>7.46</v>
      </c>
      <c r="E2486" s="11">
        <f>ROUND(АТС!E246*$E$791*$E$792/100,2)</f>
        <v>6.85</v>
      </c>
      <c r="F2486" s="11">
        <f>ROUND(АТС!E246*$F$791*$F$792/100,2)</f>
        <v>4.67</v>
      </c>
      <c r="G2486" s="11">
        <f>ROUND(АТС!E246*$G$791*$G$792/100,2)</f>
        <v>2.73</v>
      </c>
    </row>
    <row r="2487" spans="1:7" x14ac:dyDescent="0.25">
      <c r="A2487" s="251"/>
      <c r="B2487" s="122">
        <f t="shared" si="39"/>
        <v>42560.583330000001</v>
      </c>
      <c r="C2487" s="125">
        <v>14</v>
      </c>
      <c r="D2487" s="11">
        <f>ROUND(АТС!E247*$D$791*$D$792/100,2)</f>
        <v>11.31</v>
      </c>
      <c r="E2487" s="11">
        <f>ROUND(АТС!E247*$E$791*$E$792/100,2)</f>
        <v>10.39</v>
      </c>
      <c r="F2487" s="11">
        <f>ROUND(АТС!E247*$F$791*$F$792/100,2)</f>
        <v>7.08</v>
      </c>
      <c r="G2487" s="11">
        <f>ROUND(АТС!E247*$G$791*$G$792/100,2)</f>
        <v>4.1399999999999997</v>
      </c>
    </row>
    <row r="2488" spans="1:7" x14ac:dyDescent="0.25">
      <c r="A2488" s="251"/>
      <c r="B2488" s="124">
        <f t="shared" si="39"/>
        <v>42560.625</v>
      </c>
      <c r="C2488" s="125">
        <v>15</v>
      </c>
      <c r="D2488" s="11">
        <f>ROUND(АТС!E248*$D$791*$D$792/100,2)</f>
        <v>13.54</v>
      </c>
      <c r="E2488" s="11">
        <f>ROUND(АТС!E248*$E$791*$E$792/100,2)</f>
        <v>12.44</v>
      </c>
      <c r="F2488" s="11">
        <f>ROUND(АТС!E248*$F$791*$F$792/100,2)</f>
        <v>8.4700000000000006</v>
      </c>
      <c r="G2488" s="11">
        <f>ROUND(АТС!E248*$G$791*$G$792/100,2)</f>
        <v>4.96</v>
      </c>
    </row>
    <row r="2489" spans="1:7" x14ac:dyDescent="0.25">
      <c r="A2489" s="251"/>
      <c r="B2489" s="122">
        <f t="shared" si="39"/>
        <v>42560.666669999999</v>
      </c>
      <c r="C2489" s="125">
        <v>16</v>
      </c>
      <c r="D2489" s="11">
        <f>ROUND(АТС!E249*$D$791*$D$792/100,2)</f>
        <v>12.37</v>
      </c>
      <c r="E2489" s="11">
        <f>ROUND(АТС!E249*$E$791*$E$792/100,2)</f>
        <v>11.36</v>
      </c>
      <c r="F2489" s="11">
        <f>ROUND(АТС!E249*$F$791*$F$792/100,2)</f>
        <v>7.74</v>
      </c>
      <c r="G2489" s="11">
        <f>ROUND(АТС!E249*$G$791*$G$792/100,2)</f>
        <v>4.53</v>
      </c>
    </row>
    <row r="2490" spans="1:7" x14ac:dyDescent="0.25">
      <c r="A2490" s="251"/>
      <c r="B2490" s="124">
        <f t="shared" si="39"/>
        <v>42560.708330000001</v>
      </c>
      <c r="C2490" s="125">
        <v>17</v>
      </c>
      <c r="D2490" s="11">
        <f>ROUND(АТС!E250*$D$791*$D$792/100,2)</f>
        <v>12.5</v>
      </c>
      <c r="E2490" s="11">
        <f>ROUND(АТС!E250*$E$791*$E$792/100,2)</f>
        <v>11.49</v>
      </c>
      <c r="F2490" s="11">
        <f>ROUND(АТС!E250*$F$791*$F$792/100,2)</f>
        <v>7.82</v>
      </c>
      <c r="G2490" s="11">
        <f>ROUND(АТС!E250*$G$791*$G$792/100,2)</f>
        <v>4.58</v>
      </c>
    </row>
    <row r="2491" spans="1:7" x14ac:dyDescent="0.25">
      <c r="A2491" s="251"/>
      <c r="B2491" s="122">
        <f t="shared" si="39"/>
        <v>42560.75</v>
      </c>
      <c r="C2491" s="125">
        <v>18</v>
      </c>
      <c r="D2491" s="11">
        <f>ROUND(АТС!E251*$D$791*$D$792/100,2)</f>
        <v>16.579999999999998</v>
      </c>
      <c r="E2491" s="11">
        <f>ROUND(АТС!E251*$E$791*$E$792/100,2)</f>
        <v>15.24</v>
      </c>
      <c r="F2491" s="11">
        <f>ROUND(АТС!E251*$F$791*$F$792/100,2)</f>
        <v>10.38</v>
      </c>
      <c r="G2491" s="11">
        <f>ROUND(АТС!E251*$G$791*$G$792/100,2)</f>
        <v>6.07</v>
      </c>
    </row>
    <row r="2492" spans="1:7" x14ac:dyDescent="0.25">
      <c r="A2492" s="251"/>
      <c r="B2492" s="124">
        <f t="shared" si="39"/>
        <v>42560.791669999999</v>
      </c>
      <c r="C2492" s="125">
        <v>19</v>
      </c>
      <c r="D2492" s="11">
        <f>ROUND(АТС!E252*$D$791*$D$792/100,2)</f>
        <v>13.85</v>
      </c>
      <c r="E2492" s="11">
        <f>ROUND(АТС!E252*$E$791*$E$792/100,2)</f>
        <v>12.73</v>
      </c>
      <c r="F2492" s="11">
        <f>ROUND(АТС!E252*$F$791*$F$792/100,2)</f>
        <v>8.67</v>
      </c>
      <c r="G2492" s="11">
        <f>ROUND(АТС!E252*$G$791*$G$792/100,2)</f>
        <v>5.07</v>
      </c>
    </row>
    <row r="2493" spans="1:7" x14ac:dyDescent="0.25">
      <c r="A2493" s="251"/>
      <c r="B2493" s="122">
        <f t="shared" si="39"/>
        <v>42560.833330000001</v>
      </c>
      <c r="C2493" s="125">
        <v>20</v>
      </c>
      <c r="D2493" s="11">
        <f>ROUND(АТС!E253*$D$791*$D$792/100,2)</f>
        <v>7.69</v>
      </c>
      <c r="E2493" s="11">
        <f>ROUND(АТС!E253*$E$791*$E$792/100,2)</f>
        <v>7.07</v>
      </c>
      <c r="F2493" s="11">
        <f>ROUND(АТС!E253*$F$791*$F$792/100,2)</f>
        <v>4.8099999999999996</v>
      </c>
      <c r="G2493" s="11">
        <f>ROUND(АТС!E253*$G$791*$G$792/100,2)</f>
        <v>2.82</v>
      </c>
    </row>
    <row r="2494" spans="1:7" x14ac:dyDescent="0.25">
      <c r="A2494" s="251"/>
      <c r="B2494" s="124">
        <f t="shared" si="39"/>
        <v>42560.875</v>
      </c>
      <c r="C2494" s="125">
        <v>21</v>
      </c>
      <c r="D2494" s="11">
        <f>ROUND(АТС!E254*$D$791*$D$792/100,2)</f>
        <v>12.45</v>
      </c>
      <c r="E2494" s="11">
        <f>ROUND(АТС!E254*$E$791*$E$792/100,2)</f>
        <v>11.44</v>
      </c>
      <c r="F2494" s="11">
        <f>ROUND(АТС!E254*$F$791*$F$792/100,2)</f>
        <v>7.79</v>
      </c>
      <c r="G2494" s="11">
        <f>ROUND(АТС!E254*$G$791*$G$792/100,2)</f>
        <v>4.5599999999999996</v>
      </c>
    </row>
    <row r="2495" spans="1:7" x14ac:dyDescent="0.25">
      <c r="A2495" s="251"/>
      <c r="B2495" s="122">
        <f t="shared" si="39"/>
        <v>42560.916669999999</v>
      </c>
      <c r="C2495" s="125">
        <v>22</v>
      </c>
      <c r="D2495" s="11">
        <f>ROUND(АТС!E255*$D$791*$D$792/100,2)</f>
        <v>28.34</v>
      </c>
      <c r="E2495" s="11">
        <f>ROUND(АТС!E255*$E$791*$E$792/100,2)</f>
        <v>26.05</v>
      </c>
      <c r="F2495" s="11">
        <f>ROUND(АТС!E255*$F$791*$F$792/100,2)</f>
        <v>17.739999999999998</v>
      </c>
      <c r="G2495" s="11">
        <f>ROUND(АТС!E255*$G$791*$G$792/100,2)</f>
        <v>10.38</v>
      </c>
    </row>
    <row r="2496" spans="1:7" x14ac:dyDescent="0.25">
      <c r="A2496" s="251"/>
      <c r="B2496" s="124">
        <f t="shared" si="39"/>
        <v>42560.958330000001</v>
      </c>
      <c r="C2496" s="125">
        <v>23</v>
      </c>
      <c r="D2496" s="11">
        <f>ROUND(АТС!E256*$D$791*$D$792/100,2)</f>
        <v>51.52</v>
      </c>
      <c r="E2496" s="11">
        <f>ROUND(АТС!E256*$E$791*$E$792/100,2)</f>
        <v>47.34</v>
      </c>
      <c r="F2496" s="11">
        <f>ROUND(АТС!E256*$F$791*$F$792/100,2)</f>
        <v>32.24</v>
      </c>
      <c r="G2496" s="11">
        <f>ROUND(АТС!E256*$G$791*$G$792/100,2)</f>
        <v>18.87</v>
      </c>
    </row>
    <row r="2497" spans="1:7" x14ac:dyDescent="0.25">
      <c r="A2497" s="251"/>
      <c r="B2497" s="122">
        <f t="shared" si="39"/>
        <v>42561</v>
      </c>
      <c r="C2497" s="125">
        <v>0</v>
      </c>
      <c r="D2497" s="11">
        <f>ROUND(АТС!E257*$D$791*$D$792/100,2)</f>
        <v>17.7</v>
      </c>
      <c r="E2497" s="11">
        <f>ROUND(АТС!E257*$E$791*$E$792/100,2)</f>
        <v>16.260000000000002</v>
      </c>
      <c r="F2497" s="11">
        <f>ROUND(АТС!E257*$F$791*$F$792/100,2)</f>
        <v>11.07</v>
      </c>
      <c r="G2497" s="11">
        <f>ROUND(АТС!E257*$G$791*$G$792/100,2)</f>
        <v>6.48</v>
      </c>
    </row>
    <row r="2498" spans="1:7" x14ac:dyDescent="0.25">
      <c r="A2498" s="251"/>
      <c r="B2498" s="124">
        <f t="shared" ref="B2498:B2561" si="40">B2474+1</f>
        <v>42561.041669999999</v>
      </c>
      <c r="C2498" s="125">
        <v>1</v>
      </c>
      <c r="D2498" s="11">
        <f>ROUND(АТС!E258*$D$791*$D$792/100,2)</f>
        <v>0</v>
      </c>
      <c r="E2498" s="11">
        <f>ROUND(АТС!E258*$E$791*$E$792/100,2)</f>
        <v>0</v>
      </c>
      <c r="F2498" s="11">
        <f>ROUND(АТС!E258*$F$791*$F$792/100,2)</f>
        <v>0</v>
      </c>
      <c r="G2498" s="11">
        <f>ROUND(АТС!E258*$G$791*$G$792/100,2)</f>
        <v>0</v>
      </c>
    </row>
    <row r="2499" spans="1:7" x14ac:dyDescent="0.25">
      <c r="A2499" s="251"/>
      <c r="B2499" s="122">
        <f t="shared" si="40"/>
        <v>42561.083330000001</v>
      </c>
      <c r="C2499" s="125">
        <v>2</v>
      </c>
      <c r="D2499" s="11">
        <f>ROUND(АТС!E259*$D$791*$D$792/100,2)</f>
        <v>0</v>
      </c>
      <c r="E2499" s="11">
        <f>ROUND(АТС!E259*$E$791*$E$792/100,2)</f>
        <v>0</v>
      </c>
      <c r="F2499" s="11">
        <f>ROUND(АТС!E259*$F$791*$F$792/100,2)</f>
        <v>0</v>
      </c>
      <c r="G2499" s="11">
        <f>ROUND(АТС!E259*$G$791*$G$792/100,2)</f>
        <v>0</v>
      </c>
    </row>
    <row r="2500" spans="1:7" x14ac:dyDescent="0.25">
      <c r="A2500" s="251"/>
      <c r="B2500" s="124">
        <f t="shared" si="40"/>
        <v>42561.125</v>
      </c>
      <c r="C2500" s="125">
        <v>3</v>
      </c>
      <c r="D2500" s="11">
        <f>ROUND(АТС!E260*$D$791*$D$792/100,2)</f>
        <v>0</v>
      </c>
      <c r="E2500" s="11">
        <f>ROUND(АТС!E260*$E$791*$E$792/100,2)</f>
        <v>0</v>
      </c>
      <c r="F2500" s="11">
        <f>ROUND(АТС!E260*$F$791*$F$792/100,2)</f>
        <v>0</v>
      </c>
      <c r="G2500" s="11">
        <f>ROUND(АТС!E260*$G$791*$G$792/100,2)</f>
        <v>0</v>
      </c>
    </row>
    <row r="2501" spans="1:7" x14ac:dyDescent="0.25">
      <c r="A2501" s="251"/>
      <c r="B2501" s="122">
        <f t="shared" si="40"/>
        <v>42561.166669999999</v>
      </c>
      <c r="C2501" s="125">
        <v>4</v>
      </c>
      <c r="D2501" s="11">
        <f>ROUND(АТС!E261*$D$791*$D$792/100,2)</f>
        <v>89</v>
      </c>
      <c r="E2501" s="11">
        <f>ROUND(АТС!E261*$E$791*$E$792/100,2)</f>
        <v>81.790000000000006</v>
      </c>
      <c r="F2501" s="11">
        <f>ROUND(АТС!E261*$F$791*$F$792/100,2)</f>
        <v>55.69</v>
      </c>
      <c r="G2501" s="11">
        <f>ROUND(АТС!E261*$G$791*$G$792/100,2)</f>
        <v>32.6</v>
      </c>
    </row>
    <row r="2502" spans="1:7" x14ac:dyDescent="0.25">
      <c r="A2502" s="251"/>
      <c r="B2502" s="124">
        <f t="shared" si="40"/>
        <v>42561.208330000001</v>
      </c>
      <c r="C2502" s="125">
        <v>5</v>
      </c>
      <c r="D2502" s="11">
        <f>ROUND(АТС!E262*$D$791*$D$792/100,2)</f>
        <v>87.46</v>
      </c>
      <c r="E2502" s="11">
        <f>ROUND(АТС!E262*$E$791*$E$792/100,2)</f>
        <v>80.37</v>
      </c>
      <c r="F2502" s="11">
        <f>ROUND(АТС!E262*$F$791*$F$792/100,2)</f>
        <v>54.73</v>
      </c>
      <c r="G2502" s="11">
        <f>ROUND(АТС!E262*$G$791*$G$792/100,2)</f>
        <v>32.04</v>
      </c>
    </row>
    <row r="2503" spans="1:7" x14ac:dyDescent="0.25">
      <c r="A2503" s="251"/>
      <c r="B2503" s="122">
        <f t="shared" si="40"/>
        <v>42561.25</v>
      </c>
      <c r="C2503" s="125">
        <v>6</v>
      </c>
      <c r="D2503" s="11">
        <f>ROUND(АТС!E263*$D$791*$D$792/100,2)</f>
        <v>0.2</v>
      </c>
      <c r="E2503" s="11">
        <f>ROUND(АТС!E263*$E$791*$E$792/100,2)</f>
        <v>0.19</v>
      </c>
      <c r="F2503" s="11">
        <f>ROUND(АТС!E263*$F$791*$F$792/100,2)</f>
        <v>0.13</v>
      </c>
      <c r="G2503" s="11">
        <f>ROUND(АТС!E263*$G$791*$G$792/100,2)</f>
        <v>7.0000000000000007E-2</v>
      </c>
    </row>
    <row r="2504" spans="1:7" x14ac:dyDescent="0.25">
      <c r="A2504" s="251"/>
      <c r="B2504" s="124">
        <f t="shared" si="40"/>
        <v>42561.291669999999</v>
      </c>
      <c r="C2504" s="125">
        <v>7</v>
      </c>
      <c r="D2504" s="11">
        <f>ROUND(АТС!E264*$D$791*$D$792/100,2)</f>
        <v>0</v>
      </c>
      <c r="E2504" s="11">
        <f>ROUND(АТС!E264*$E$791*$E$792/100,2)</f>
        <v>0</v>
      </c>
      <c r="F2504" s="11">
        <f>ROUND(АТС!E264*$F$791*$F$792/100,2)</f>
        <v>0</v>
      </c>
      <c r="G2504" s="11">
        <f>ROUND(АТС!E264*$G$791*$G$792/100,2)</f>
        <v>0</v>
      </c>
    </row>
    <row r="2505" spans="1:7" x14ac:dyDescent="0.25">
      <c r="A2505" s="251"/>
      <c r="B2505" s="122">
        <f t="shared" si="40"/>
        <v>42561.333330000001</v>
      </c>
      <c r="C2505" s="125">
        <v>8</v>
      </c>
      <c r="D2505" s="11">
        <f>ROUND(АТС!E265*$D$791*$D$792/100,2)</f>
        <v>0</v>
      </c>
      <c r="E2505" s="11">
        <f>ROUND(АТС!E265*$E$791*$E$792/100,2)</f>
        <v>0</v>
      </c>
      <c r="F2505" s="11">
        <f>ROUND(АТС!E265*$F$791*$F$792/100,2)</f>
        <v>0</v>
      </c>
      <c r="G2505" s="11">
        <f>ROUND(АТС!E265*$G$791*$G$792/100,2)</f>
        <v>0</v>
      </c>
    </row>
    <row r="2506" spans="1:7" x14ac:dyDescent="0.25">
      <c r="A2506" s="251"/>
      <c r="B2506" s="124">
        <f t="shared" si="40"/>
        <v>42561.375</v>
      </c>
      <c r="C2506" s="125">
        <v>9</v>
      </c>
      <c r="D2506" s="11">
        <f>ROUND(АТС!E266*$D$791*$D$792/100,2)</f>
        <v>0</v>
      </c>
      <c r="E2506" s="11">
        <f>ROUND(АТС!E266*$E$791*$E$792/100,2)</f>
        <v>0</v>
      </c>
      <c r="F2506" s="11">
        <f>ROUND(АТС!E266*$F$791*$F$792/100,2)</f>
        <v>0</v>
      </c>
      <c r="G2506" s="11">
        <f>ROUND(АТС!E266*$G$791*$G$792/100,2)</f>
        <v>0</v>
      </c>
    </row>
    <row r="2507" spans="1:7" x14ac:dyDescent="0.25">
      <c r="A2507" s="251"/>
      <c r="B2507" s="122">
        <f t="shared" si="40"/>
        <v>42561.416669999999</v>
      </c>
      <c r="C2507" s="125">
        <v>10</v>
      </c>
      <c r="D2507" s="11">
        <f>ROUND(АТС!E267*$D$791*$D$792/100,2)</f>
        <v>0</v>
      </c>
      <c r="E2507" s="11">
        <f>ROUND(АТС!E267*$E$791*$E$792/100,2)</f>
        <v>0</v>
      </c>
      <c r="F2507" s="11">
        <f>ROUND(АТС!E267*$F$791*$F$792/100,2)</f>
        <v>0</v>
      </c>
      <c r="G2507" s="11">
        <f>ROUND(АТС!E267*$G$791*$G$792/100,2)</f>
        <v>0</v>
      </c>
    </row>
    <row r="2508" spans="1:7" x14ac:dyDescent="0.25">
      <c r="A2508" s="251"/>
      <c r="B2508" s="124">
        <f t="shared" si="40"/>
        <v>42561.458330000001</v>
      </c>
      <c r="C2508" s="125">
        <v>11</v>
      </c>
      <c r="D2508" s="11">
        <f>ROUND(АТС!E268*$D$791*$D$792/100,2)</f>
        <v>0</v>
      </c>
      <c r="E2508" s="11">
        <f>ROUND(АТС!E268*$E$791*$E$792/100,2)</f>
        <v>0</v>
      </c>
      <c r="F2508" s="11">
        <f>ROUND(АТС!E268*$F$791*$F$792/100,2)</f>
        <v>0</v>
      </c>
      <c r="G2508" s="11">
        <f>ROUND(АТС!E268*$G$791*$G$792/100,2)</f>
        <v>0</v>
      </c>
    </row>
    <row r="2509" spans="1:7" x14ac:dyDescent="0.25">
      <c r="A2509" s="251"/>
      <c r="B2509" s="122">
        <f t="shared" si="40"/>
        <v>42561.5</v>
      </c>
      <c r="C2509" s="125">
        <v>12</v>
      </c>
      <c r="D2509" s="11">
        <f>ROUND(АТС!E269*$D$791*$D$792/100,2)</f>
        <v>0</v>
      </c>
      <c r="E2509" s="11">
        <f>ROUND(АТС!E269*$E$791*$E$792/100,2)</f>
        <v>0</v>
      </c>
      <c r="F2509" s="11">
        <f>ROUND(АТС!E269*$F$791*$F$792/100,2)</f>
        <v>0</v>
      </c>
      <c r="G2509" s="11">
        <f>ROUND(АТС!E269*$G$791*$G$792/100,2)</f>
        <v>0</v>
      </c>
    </row>
    <row r="2510" spans="1:7" x14ac:dyDescent="0.25">
      <c r="A2510" s="251"/>
      <c r="B2510" s="124">
        <f t="shared" si="40"/>
        <v>42561.541669999999</v>
      </c>
      <c r="C2510" s="125">
        <v>13</v>
      </c>
      <c r="D2510" s="11">
        <f>ROUND(АТС!E270*$D$791*$D$792/100,2)</f>
        <v>0</v>
      </c>
      <c r="E2510" s="11">
        <f>ROUND(АТС!E270*$E$791*$E$792/100,2)</f>
        <v>0</v>
      </c>
      <c r="F2510" s="11">
        <f>ROUND(АТС!E270*$F$791*$F$792/100,2)</f>
        <v>0</v>
      </c>
      <c r="G2510" s="11">
        <f>ROUND(АТС!E270*$G$791*$G$792/100,2)</f>
        <v>0</v>
      </c>
    </row>
    <row r="2511" spans="1:7" x14ac:dyDescent="0.25">
      <c r="A2511" s="251"/>
      <c r="B2511" s="122">
        <f t="shared" si="40"/>
        <v>42561.583330000001</v>
      </c>
      <c r="C2511" s="125">
        <v>14</v>
      </c>
      <c r="D2511" s="11">
        <f>ROUND(АТС!E271*$D$791*$D$792/100,2)</f>
        <v>0</v>
      </c>
      <c r="E2511" s="11">
        <f>ROUND(АТС!E271*$E$791*$E$792/100,2)</f>
        <v>0</v>
      </c>
      <c r="F2511" s="11">
        <f>ROUND(АТС!E271*$F$791*$F$792/100,2)</f>
        <v>0</v>
      </c>
      <c r="G2511" s="11">
        <f>ROUND(АТС!E271*$G$791*$G$792/100,2)</f>
        <v>0</v>
      </c>
    </row>
    <row r="2512" spans="1:7" x14ac:dyDescent="0.25">
      <c r="A2512" s="251"/>
      <c r="B2512" s="124">
        <f t="shared" si="40"/>
        <v>42561.625</v>
      </c>
      <c r="C2512" s="125">
        <v>15</v>
      </c>
      <c r="D2512" s="11">
        <f>ROUND(АТС!E272*$D$791*$D$792/100,2)</f>
        <v>0</v>
      </c>
      <c r="E2512" s="11">
        <f>ROUND(АТС!E272*$E$791*$E$792/100,2)</f>
        <v>0</v>
      </c>
      <c r="F2512" s="11">
        <f>ROUND(АТС!E272*$F$791*$F$792/100,2)</f>
        <v>0</v>
      </c>
      <c r="G2512" s="11">
        <f>ROUND(АТС!E272*$G$791*$G$792/100,2)</f>
        <v>0</v>
      </c>
    </row>
    <row r="2513" spans="1:7" x14ac:dyDescent="0.25">
      <c r="A2513" s="251"/>
      <c r="B2513" s="122">
        <f t="shared" si="40"/>
        <v>42561.666669999999</v>
      </c>
      <c r="C2513" s="125">
        <v>16</v>
      </c>
      <c r="D2513" s="11">
        <f>ROUND(АТС!E273*$D$791*$D$792/100,2)</f>
        <v>0</v>
      </c>
      <c r="E2513" s="11">
        <f>ROUND(АТС!E273*$E$791*$E$792/100,2)</f>
        <v>0</v>
      </c>
      <c r="F2513" s="11">
        <f>ROUND(АТС!E273*$F$791*$F$792/100,2)</f>
        <v>0</v>
      </c>
      <c r="G2513" s="11">
        <f>ROUND(АТС!E273*$G$791*$G$792/100,2)</f>
        <v>0</v>
      </c>
    </row>
    <row r="2514" spans="1:7" x14ac:dyDescent="0.25">
      <c r="A2514" s="251"/>
      <c r="B2514" s="124">
        <f t="shared" si="40"/>
        <v>42561.708330000001</v>
      </c>
      <c r="C2514" s="125">
        <v>17</v>
      </c>
      <c r="D2514" s="11">
        <f>ROUND(АТС!E274*$D$791*$D$792/100,2)</f>
        <v>0</v>
      </c>
      <c r="E2514" s="11">
        <f>ROUND(АТС!E274*$E$791*$E$792/100,2)</f>
        <v>0</v>
      </c>
      <c r="F2514" s="11">
        <f>ROUND(АТС!E274*$F$791*$F$792/100,2)</f>
        <v>0</v>
      </c>
      <c r="G2514" s="11">
        <f>ROUND(АТС!E274*$G$791*$G$792/100,2)</f>
        <v>0</v>
      </c>
    </row>
    <row r="2515" spans="1:7" x14ac:dyDescent="0.25">
      <c r="A2515" s="251"/>
      <c r="B2515" s="122">
        <f t="shared" si="40"/>
        <v>42561.75</v>
      </c>
      <c r="C2515" s="125">
        <v>18</v>
      </c>
      <c r="D2515" s="11">
        <f>ROUND(АТС!E275*$D$791*$D$792/100,2)</f>
        <v>16.52</v>
      </c>
      <c r="E2515" s="11">
        <f>ROUND(АТС!E275*$E$791*$E$792/100,2)</f>
        <v>15.18</v>
      </c>
      <c r="F2515" s="11">
        <f>ROUND(АТС!E275*$F$791*$F$792/100,2)</f>
        <v>10.33</v>
      </c>
      <c r="G2515" s="11">
        <f>ROUND(АТС!E275*$G$791*$G$792/100,2)</f>
        <v>6.05</v>
      </c>
    </row>
    <row r="2516" spans="1:7" x14ac:dyDescent="0.25">
      <c r="A2516" s="251"/>
      <c r="B2516" s="124">
        <f t="shared" si="40"/>
        <v>42561.791669999999</v>
      </c>
      <c r="C2516" s="125">
        <v>19</v>
      </c>
      <c r="D2516" s="11">
        <f>ROUND(АТС!E276*$D$791*$D$792/100,2)</f>
        <v>13.46</v>
      </c>
      <c r="E2516" s="11">
        <f>ROUND(АТС!E276*$E$791*$E$792/100,2)</f>
        <v>12.37</v>
      </c>
      <c r="F2516" s="11">
        <f>ROUND(АТС!E276*$F$791*$F$792/100,2)</f>
        <v>8.42</v>
      </c>
      <c r="G2516" s="11">
        <f>ROUND(АТС!E276*$G$791*$G$792/100,2)</f>
        <v>4.93</v>
      </c>
    </row>
    <row r="2517" spans="1:7" x14ac:dyDescent="0.25">
      <c r="A2517" s="251"/>
      <c r="B2517" s="122">
        <f t="shared" si="40"/>
        <v>42561.833330000001</v>
      </c>
      <c r="C2517" s="125">
        <v>20</v>
      </c>
      <c r="D2517" s="11">
        <f>ROUND(АТС!E277*$D$791*$D$792/100,2)</f>
        <v>14.79</v>
      </c>
      <c r="E2517" s="11">
        <f>ROUND(АТС!E277*$E$791*$E$792/100,2)</f>
        <v>13.59</v>
      </c>
      <c r="F2517" s="11">
        <f>ROUND(АТС!E277*$F$791*$F$792/100,2)</f>
        <v>9.25</v>
      </c>
      <c r="G2517" s="11">
        <f>ROUND(АТС!E277*$G$791*$G$792/100,2)</f>
        <v>5.42</v>
      </c>
    </row>
    <row r="2518" spans="1:7" x14ac:dyDescent="0.25">
      <c r="A2518" s="251"/>
      <c r="B2518" s="124">
        <f t="shared" si="40"/>
        <v>42561.875</v>
      </c>
      <c r="C2518" s="125">
        <v>21</v>
      </c>
      <c r="D2518" s="11">
        <f>ROUND(АТС!E278*$D$791*$D$792/100,2)</f>
        <v>19.55</v>
      </c>
      <c r="E2518" s="11">
        <f>ROUND(АТС!E278*$E$791*$E$792/100,2)</f>
        <v>17.97</v>
      </c>
      <c r="F2518" s="11">
        <f>ROUND(АТС!E278*$F$791*$F$792/100,2)</f>
        <v>12.23</v>
      </c>
      <c r="G2518" s="11">
        <f>ROUND(АТС!E278*$G$791*$G$792/100,2)</f>
        <v>7.16</v>
      </c>
    </row>
    <row r="2519" spans="1:7" x14ac:dyDescent="0.25">
      <c r="A2519" s="251"/>
      <c r="B2519" s="122">
        <f t="shared" si="40"/>
        <v>42561.916669999999</v>
      </c>
      <c r="C2519" s="125">
        <v>22</v>
      </c>
      <c r="D2519" s="11">
        <f>ROUND(АТС!E279*$D$791*$D$792/100,2)</f>
        <v>20.149999999999999</v>
      </c>
      <c r="E2519" s="11">
        <f>ROUND(АТС!E279*$E$791*$E$792/100,2)</f>
        <v>18.52</v>
      </c>
      <c r="F2519" s="11">
        <f>ROUND(АТС!E279*$F$791*$F$792/100,2)</f>
        <v>12.61</v>
      </c>
      <c r="G2519" s="11">
        <f>ROUND(АТС!E279*$G$791*$G$792/100,2)</f>
        <v>7.38</v>
      </c>
    </row>
    <row r="2520" spans="1:7" x14ac:dyDescent="0.25">
      <c r="A2520" s="251"/>
      <c r="B2520" s="124">
        <f t="shared" si="40"/>
        <v>42561.958330000001</v>
      </c>
      <c r="C2520" s="125">
        <v>23</v>
      </c>
      <c r="D2520" s="11">
        <f>ROUND(АТС!E280*$D$791*$D$792/100,2)</f>
        <v>29.08</v>
      </c>
      <c r="E2520" s="11">
        <f>ROUND(АТС!E280*$E$791*$E$792/100,2)</f>
        <v>26.72</v>
      </c>
      <c r="F2520" s="11">
        <f>ROUND(АТС!E280*$F$791*$F$792/100,2)</f>
        <v>18.2</v>
      </c>
      <c r="G2520" s="11">
        <f>ROUND(АТС!E280*$G$791*$G$792/100,2)</f>
        <v>10.65</v>
      </c>
    </row>
    <row r="2521" spans="1:7" x14ac:dyDescent="0.25">
      <c r="A2521" s="251"/>
      <c r="B2521" s="122">
        <f t="shared" si="40"/>
        <v>42562</v>
      </c>
      <c r="C2521" s="125">
        <v>0</v>
      </c>
      <c r="D2521" s="11">
        <f>ROUND(АТС!E281*$D$791*$D$792/100,2)</f>
        <v>16.73</v>
      </c>
      <c r="E2521" s="11">
        <f>ROUND(АТС!E281*$E$791*$E$792/100,2)</f>
        <v>15.37</v>
      </c>
      <c r="F2521" s="11">
        <f>ROUND(АТС!E281*$F$791*$F$792/100,2)</f>
        <v>10.47</v>
      </c>
      <c r="G2521" s="11">
        <f>ROUND(АТС!E281*$G$791*$G$792/100,2)</f>
        <v>6.13</v>
      </c>
    </row>
    <row r="2522" spans="1:7" x14ac:dyDescent="0.25">
      <c r="A2522" s="251"/>
      <c r="B2522" s="124">
        <f t="shared" si="40"/>
        <v>42562.041669999999</v>
      </c>
      <c r="C2522" s="125">
        <v>1</v>
      </c>
      <c r="D2522" s="11">
        <f>ROUND(АТС!E282*$D$791*$D$792/100,2)</f>
        <v>4.3600000000000003</v>
      </c>
      <c r="E2522" s="11">
        <f>ROUND(АТС!E282*$E$791*$E$792/100,2)</f>
        <v>4.01</v>
      </c>
      <c r="F2522" s="11">
        <f>ROUND(АТС!E282*$F$791*$F$792/100,2)</f>
        <v>2.73</v>
      </c>
      <c r="G2522" s="11">
        <f>ROUND(АТС!E282*$G$791*$G$792/100,2)</f>
        <v>1.6</v>
      </c>
    </row>
    <row r="2523" spans="1:7" x14ac:dyDescent="0.25">
      <c r="A2523" s="251"/>
      <c r="B2523" s="122">
        <f t="shared" si="40"/>
        <v>42562.083330000001</v>
      </c>
      <c r="C2523" s="125">
        <v>2</v>
      </c>
      <c r="D2523" s="11">
        <f>ROUND(АТС!E283*$D$791*$D$792/100,2)</f>
        <v>86.62</v>
      </c>
      <c r="E2523" s="11">
        <f>ROUND(АТС!E283*$E$791*$E$792/100,2)</f>
        <v>79.599999999999994</v>
      </c>
      <c r="F2523" s="11">
        <f>ROUND(АТС!E283*$F$791*$F$792/100,2)</f>
        <v>54.2</v>
      </c>
      <c r="G2523" s="11">
        <f>ROUND(АТС!E283*$G$791*$G$792/100,2)</f>
        <v>31.73</v>
      </c>
    </row>
    <row r="2524" spans="1:7" x14ac:dyDescent="0.25">
      <c r="A2524" s="251"/>
      <c r="B2524" s="124">
        <f t="shared" si="40"/>
        <v>42562.125</v>
      </c>
      <c r="C2524" s="125">
        <v>3</v>
      </c>
      <c r="D2524" s="11">
        <f>ROUND(АТС!E284*$D$791*$D$792/100,2)</f>
        <v>87.13</v>
      </c>
      <c r="E2524" s="11">
        <f>ROUND(АТС!E284*$E$791*$E$792/100,2)</f>
        <v>80.069999999999993</v>
      </c>
      <c r="F2524" s="11">
        <f>ROUND(АТС!E284*$F$791*$F$792/100,2)</f>
        <v>54.52</v>
      </c>
      <c r="G2524" s="11">
        <f>ROUND(АТС!E284*$G$791*$G$792/100,2)</f>
        <v>31.92</v>
      </c>
    </row>
    <row r="2525" spans="1:7" x14ac:dyDescent="0.25">
      <c r="A2525" s="251"/>
      <c r="B2525" s="122">
        <f t="shared" si="40"/>
        <v>42562.166669999999</v>
      </c>
      <c r="C2525" s="125">
        <v>4</v>
      </c>
      <c r="D2525" s="11">
        <f>ROUND(АТС!E285*$D$791*$D$792/100,2)</f>
        <v>90.51</v>
      </c>
      <c r="E2525" s="11">
        <f>ROUND(АТС!E285*$E$791*$E$792/100,2)</f>
        <v>83.18</v>
      </c>
      <c r="F2525" s="11">
        <f>ROUND(АТС!E285*$F$791*$F$792/100,2)</f>
        <v>56.64</v>
      </c>
      <c r="G2525" s="11">
        <f>ROUND(АТС!E285*$G$791*$G$792/100,2)</f>
        <v>33.159999999999997</v>
      </c>
    </row>
    <row r="2526" spans="1:7" x14ac:dyDescent="0.25">
      <c r="A2526" s="251"/>
      <c r="B2526" s="124">
        <f t="shared" si="40"/>
        <v>42562.208330000001</v>
      </c>
      <c r="C2526" s="125">
        <v>5</v>
      </c>
      <c r="D2526" s="11">
        <f>ROUND(АТС!E286*$D$791*$D$792/100,2)</f>
        <v>11.85</v>
      </c>
      <c r="E2526" s="11">
        <f>ROUND(АТС!E286*$E$791*$E$792/100,2)</f>
        <v>10.89</v>
      </c>
      <c r="F2526" s="11">
        <f>ROUND(АТС!E286*$F$791*$F$792/100,2)</f>
        <v>7.41</v>
      </c>
      <c r="G2526" s="11">
        <f>ROUND(АТС!E286*$G$791*$G$792/100,2)</f>
        <v>4.34</v>
      </c>
    </row>
    <row r="2527" spans="1:7" x14ac:dyDescent="0.25">
      <c r="A2527" s="251"/>
      <c r="B2527" s="122">
        <f t="shared" si="40"/>
        <v>42562.25</v>
      </c>
      <c r="C2527" s="125">
        <v>6</v>
      </c>
      <c r="D2527" s="11">
        <f>ROUND(АТС!E287*$D$791*$D$792/100,2)</f>
        <v>0</v>
      </c>
      <c r="E2527" s="11">
        <f>ROUND(АТС!E287*$E$791*$E$792/100,2)</f>
        <v>0</v>
      </c>
      <c r="F2527" s="11">
        <f>ROUND(АТС!E287*$F$791*$F$792/100,2)</f>
        <v>0</v>
      </c>
      <c r="G2527" s="11">
        <f>ROUND(АТС!E287*$G$791*$G$792/100,2)</f>
        <v>0</v>
      </c>
    </row>
    <row r="2528" spans="1:7" x14ac:dyDescent="0.25">
      <c r="A2528" s="251"/>
      <c r="B2528" s="124">
        <f t="shared" si="40"/>
        <v>42562.291669999999</v>
      </c>
      <c r="C2528" s="125">
        <v>7</v>
      </c>
      <c r="D2528" s="11">
        <f>ROUND(АТС!E288*$D$791*$D$792/100,2)</f>
        <v>0</v>
      </c>
      <c r="E2528" s="11">
        <f>ROUND(АТС!E288*$E$791*$E$792/100,2)</f>
        <v>0</v>
      </c>
      <c r="F2528" s="11">
        <f>ROUND(АТС!E288*$F$791*$F$792/100,2)</f>
        <v>0</v>
      </c>
      <c r="G2528" s="11">
        <f>ROUND(АТС!E288*$G$791*$G$792/100,2)</f>
        <v>0</v>
      </c>
    </row>
    <row r="2529" spans="1:7" x14ac:dyDescent="0.25">
      <c r="A2529" s="251"/>
      <c r="B2529" s="122">
        <f t="shared" si="40"/>
        <v>42562.333330000001</v>
      </c>
      <c r="C2529" s="125">
        <v>8</v>
      </c>
      <c r="D2529" s="11">
        <f>ROUND(АТС!E289*$D$791*$D$792/100,2)</f>
        <v>0</v>
      </c>
      <c r="E2529" s="11">
        <f>ROUND(АТС!E289*$E$791*$E$792/100,2)</f>
        <v>0</v>
      </c>
      <c r="F2529" s="11">
        <f>ROUND(АТС!E289*$F$791*$F$792/100,2)</f>
        <v>0</v>
      </c>
      <c r="G2529" s="11">
        <f>ROUND(АТС!E289*$G$791*$G$792/100,2)</f>
        <v>0</v>
      </c>
    </row>
    <row r="2530" spans="1:7" x14ac:dyDescent="0.25">
      <c r="A2530" s="251"/>
      <c r="B2530" s="124">
        <f t="shared" si="40"/>
        <v>42562.375</v>
      </c>
      <c r="C2530" s="125">
        <v>9</v>
      </c>
      <c r="D2530" s="11">
        <f>ROUND(АТС!E290*$D$791*$D$792/100,2)</f>
        <v>0</v>
      </c>
      <c r="E2530" s="11">
        <f>ROUND(АТС!E290*$E$791*$E$792/100,2)</f>
        <v>0</v>
      </c>
      <c r="F2530" s="11">
        <f>ROUND(АТС!E290*$F$791*$F$792/100,2)</f>
        <v>0</v>
      </c>
      <c r="G2530" s="11">
        <f>ROUND(АТС!E290*$G$791*$G$792/100,2)</f>
        <v>0</v>
      </c>
    </row>
    <row r="2531" spans="1:7" x14ac:dyDescent="0.25">
      <c r="A2531" s="251"/>
      <c r="B2531" s="122">
        <f t="shared" si="40"/>
        <v>42562.416669999999</v>
      </c>
      <c r="C2531" s="125">
        <v>10</v>
      </c>
      <c r="D2531" s="11">
        <f>ROUND(АТС!E291*$D$791*$D$792/100,2)</f>
        <v>7.92</v>
      </c>
      <c r="E2531" s="11">
        <f>ROUND(АТС!E291*$E$791*$E$792/100,2)</f>
        <v>7.28</v>
      </c>
      <c r="F2531" s="11">
        <f>ROUND(АТС!E291*$F$791*$F$792/100,2)</f>
        <v>4.96</v>
      </c>
      <c r="G2531" s="11">
        <f>ROUND(АТС!E291*$G$791*$G$792/100,2)</f>
        <v>2.9</v>
      </c>
    </row>
    <row r="2532" spans="1:7" x14ac:dyDescent="0.25">
      <c r="A2532" s="251"/>
      <c r="B2532" s="124">
        <f t="shared" si="40"/>
        <v>42562.458330000001</v>
      </c>
      <c r="C2532" s="125">
        <v>11</v>
      </c>
      <c r="D2532" s="11">
        <f>ROUND(АТС!E292*$D$791*$D$792/100,2)</f>
        <v>11.14</v>
      </c>
      <c r="E2532" s="11">
        <f>ROUND(АТС!E292*$E$791*$E$792/100,2)</f>
        <v>10.23</v>
      </c>
      <c r="F2532" s="11">
        <f>ROUND(АТС!E292*$F$791*$F$792/100,2)</f>
        <v>6.97</v>
      </c>
      <c r="G2532" s="11">
        <f>ROUND(АТС!E292*$G$791*$G$792/100,2)</f>
        <v>4.08</v>
      </c>
    </row>
    <row r="2533" spans="1:7" x14ac:dyDescent="0.25">
      <c r="A2533" s="251"/>
      <c r="B2533" s="122">
        <f t="shared" si="40"/>
        <v>42562.5</v>
      </c>
      <c r="C2533" s="125">
        <v>12</v>
      </c>
      <c r="D2533" s="11">
        <f>ROUND(АТС!E293*$D$791*$D$792/100,2)</f>
        <v>14.9</v>
      </c>
      <c r="E2533" s="11">
        <f>ROUND(АТС!E293*$E$791*$E$792/100,2)</f>
        <v>13.7</v>
      </c>
      <c r="F2533" s="11">
        <f>ROUND(АТС!E293*$F$791*$F$792/100,2)</f>
        <v>9.33</v>
      </c>
      <c r="G2533" s="11">
        <f>ROUND(АТС!E293*$G$791*$G$792/100,2)</f>
        <v>5.46</v>
      </c>
    </row>
    <row r="2534" spans="1:7" x14ac:dyDescent="0.25">
      <c r="A2534" s="251"/>
      <c r="B2534" s="124">
        <f t="shared" si="40"/>
        <v>42562.541669999999</v>
      </c>
      <c r="C2534" s="125">
        <v>13</v>
      </c>
      <c r="D2534" s="11">
        <f>ROUND(АТС!E294*$D$791*$D$792/100,2)</f>
        <v>14.15</v>
      </c>
      <c r="E2534" s="11">
        <f>ROUND(АТС!E294*$E$791*$E$792/100,2)</f>
        <v>13</v>
      </c>
      <c r="F2534" s="11">
        <f>ROUND(АТС!E294*$F$791*$F$792/100,2)</f>
        <v>8.85</v>
      </c>
      <c r="G2534" s="11">
        <f>ROUND(АТС!E294*$G$791*$G$792/100,2)</f>
        <v>5.18</v>
      </c>
    </row>
    <row r="2535" spans="1:7" x14ac:dyDescent="0.25">
      <c r="A2535" s="251"/>
      <c r="B2535" s="122">
        <f t="shared" si="40"/>
        <v>42562.583330000001</v>
      </c>
      <c r="C2535" s="125">
        <v>14</v>
      </c>
      <c r="D2535" s="11">
        <f>ROUND(АТС!E295*$D$791*$D$792/100,2)</f>
        <v>16.54</v>
      </c>
      <c r="E2535" s="11">
        <f>ROUND(АТС!E295*$E$791*$E$792/100,2)</f>
        <v>15.2</v>
      </c>
      <c r="F2535" s="11">
        <f>ROUND(АТС!E295*$F$791*$F$792/100,2)</f>
        <v>10.35</v>
      </c>
      <c r="G2535" s="11">
        <f>ROUND(АТС!E295*$G$791*$G$792/100,2)</f>
        <v>6.06</v>
      </c>
    </row>
    <row r="2536" spans="1:7" x14ac:dyDescent="0.25">
      <c r="A2536" s="251"/>
      <c r="B2536" s="124">
        <f t="shared" si="40"/>
        <v>42562.625</v>
      </c>
      <c r="C2536" s="125">
        <v>15</v>
      </c>
      <c r="D2536" s="11">
        <f>ROUND(АТС!E296*$D$791*$D$792/100,2)</f>
        <v>16.600000000000001</v>
      </c>
      <c r="E2536" s="11">
        <f>ROUND(АТС!E296*$E$791*$E$792/100,2)</f>
        <v>15.25</v>
      </c>
      <c r="F2536" s="11">
        <f>ROUND(АТС!E296*$F$791*$F$792/100,2)</f>
        <v>10.39</v>
      </c>
      <c r="G2536" s="11">
        <f>ROUND(АТС!E296*$G$791*$G$792/100,2)</f>
        <v>6.08</v>
      </c>
    </row>
    <row r="2537" spans="1:7" x14ac:dyDescent="0.25">
      <c r="A2537" s="251"/>
      <c r="B2537" s="122">
        <f t="shared" si="40"/>
        <v>42562.666669999999</v>
      </c>
      <c r="C2537" s="125">
        <v>16</v>
      </c>
      <c r="D2537" s="11">
        <f>ROUND(АТС!E297*$D$791*$D$792/100,2)</f>
        <v>16.52</v>
      </c>
      <c r="E2537" s="11">
        <f>ROUND(АТС!E297*$E$791*$E$792/100,2)</f>
        <v>15.18</v>
      </c>
      <c r="F2537" s="11">
        <f>ROUND(АТС!E297*$F$791*$F$792/100,2)</f>
        <v>10.34</v>
      </c>
      <c r="G2537" s="11">
        <f>ROUND(АТС!E297*$G$791*$G$792/100,2)</f>
        <v>6.05</v>
      </c>
    </row>
    <row r="2538" spans="1:7" x14ac:dyDescent="0.25">
      <c r="A2538" s="251"/>
      <c r="B2538" s="124">
        <f t="shared" si="40"/>
        <v>42562.708330000001</v>
      </c>
      <c r="C2538" s="125">
        <v>17</v>
      </c>
      <c r="D2538" s="11">
        <f>ROUND(АТС!E298*$D$791*$D$792/100,2)</f>
        <v>15.48</v>
      </c>
      <c r="E2538" s="11">
        <f>ROUND(АТС!E298*$E$791*$E$792/100,2)</f>
        <v>14.23</v>
      </c>
      <c r="F2538" s="11">
        <f>ROUND(АТС!E298*$F$791*$F$792/100,2)</f>
        <v>9.69</v>
      </c>
      <c r="G2538" s="11">
        <f>ROUND(АТС!E298*$G$791*$G$792/100,2)</f>
        <v>5.67</v>
      </c>
    </row>
    <row r="2539" spans="1:7" x14ac:dyDescent="0.25">
      <c r="A2539" s="251"/>
      <c r="B2539" s="122">
        <f t="shared" si="40"/>
        <v>42562.75</v>
      </c>
      <c r="C2539" s="125">
        <v>18</v>
      </c>
      <c r="D2539" s="11">
        <f>ROUND(АТС!E299*$D$791*$D$792/100,2)</f>
        <v>12.78</v>
      </c>
      <c r="E2539" s="11">
        <f>ROUND(АТС!E299*$E$791*$E$792/100,2)</f>
        <v>11.75</v>
      </c>
      <c r="F2539" s="11">
        <f>ROUND(АТС!E299*$F$791*$F$792/100,2)</f>
        <v>8</v>
      </c>
      <c r="G2539" s="11">
        <f>ROUND(АТС!E299*$G$791*$G$792/100,2)</f>
        <v>4.68</v>
      </c>
    </row>
    <row r="2540" spans="1:7" x14ac:dyDescent="0.25">
      <c r="A2540" s="251"/>
      <c r="B2540" s="124">
        <f t="shared" si="40"/>
        <v>42562.791669999999</v>
      </c>
      <c r="C2540" s="125">
        <v>19</v>
      </c>
      <c r="D2540" s="11">
        <f>ROUND(АТС!E300*$D$791*$D$792/100,2)</f>
        <v>4.9400000000000004</v>
      </c>
      <c r="E2540" s="11">
        <f>ROUND(АТС!E300*$E$791*$E$792/100,2)</f>
        <v>4.54</v>
      </c>
      <c r="F2540" s="11">
        <f>ROUND(АТС!E300*$F$791*$F$792/100,2)</f>
        <v>3.09</v>
      </c>
      <c r="G2540" s="11">
        <f>ROUND(АТС!E300*$G$791*$G$792/100,2)</f>
        <v>1.81</v>
      </c>
    </row>
    <row r="2541" spans="1:7" x14ac:dyDescent="0.25">
      <c r="A2541" s="251"/>
      <c r="B2541" s="122">
        <f t="shared" si="40"/>
        <v>42562.833330000001</v>
      </c>
      <c r="C2541" s="125">
        <v>20</v>
      </c>
      <c r="D2541" s="11">
        <f>ROUND(АТС!E301*$D$791*$D$792/100,2)</f>
        <v>14.7</v>
      </c>
      <c r="E2541" s="11">
        <f>ROUND(АТС!E301*$E$791*$E$792/100,2)</f>
        <v>13.51</v>
      </c>
      <c r="F2541" s="11">
        <f>ROUND(АТС!E301*$F$791*$F$792/100,2)</f>
        <v>9.1999999999999993</v>
      </c>
      <c r="G2541" s="11">
        <f>ROUND(АТС!E301*$G$791*$G$792/100,2)</f>
        <v>5.39</v>
      </c>
    </row>
    <row r="2542" spans="1:7" x14ac:dyDescent="0.25">
      <c r="A2542" s="251"/>
      <c r="B2542" s="124">
        <f t="shared" si="40"/>
        <v>42562.875</v>
      </c>
      <c r="C2542" s="125">
        <v>21</v>
      </c>
      <c r="D2542" s="11">
        <f>ROUND(АТС!E302*$D$791*$D$792/100,2)</f>
        <v>20.37</v>
      </c>
      <c r="E2542" s="11">
        <f>ROUND(АТС!E302*$E$791*$E$792/100,2)</f>
        <v>18.72</v>
      </c>
      <c r="F2542" s="11">
        <f>ROUND(АТС!E302*$F$791*$F$792/100,2)</f>
        <v>12.75</v>
      </c>
      <c r="G2542" s="11">
        <f>ROUND(АТС!E302*$G$791*$G$792/100,2)</f>
        <v>7.46</v>
      </c>
    </row>
    <row r="2543" spans="1:7" x14ac:dyDescent="0.25">
      <c r="A2543" s="251"/>
      <c r="B2543" s="122">
        <f t="shared" si="40"/>
        <v>42562.916669999999</v>
      </c>
      <c r="C2543" s="125">
        <v>22</v>
      </c>
      <c r="D2543" s="11">
        <f>ROUND(АТС!E303*$D$791*$D$792/100,2)</f>
        <v>50.3</v>
      </c>
      <c r="E2543" s="11">
        <f>ROUND(АТС!E303*$E$791*$E$792/100,2)</f>
        <v>46.22</v>
      </c>
      <c r="F2543" s="11">
        <f>ROUND(АТС!E303*$F$791*$F$792/100,2)</f>
        <v>31.47</v>
      </c>
      <c r="G2543" s="11">
        <f>ROUND(АТС!E303*$G$791*$G$792/100,2)</f>
        <v>18.420000000000002</v>
      </c>
    </row>
    <row r="2544" spans="1:7" x14ac:dyDescent="0.25">
      <c r="A2544" s="251"/>
      <c r="B2544" s="124">
        <f t="shared" si="40"/>
        <v>42562.958330000001</v>
      </c>
      <c r="C2544" s="125">
        <v>23</v>
      </c>
      <c r="D2544" s="11">
        <f>ROUND(АТС!E304*$D$791*$D$792/100,2)</f>
        <v>39.630000000000003</v>
      </c>
      <c r="E2544" s="11">
        <f>ROUND(АТС!E304*$E$791*$E$792/100,2)</f>
        <v>36.409999999999997</v>
      </c>
      <c r="F2544" s="11">
        <f>ROUND(АТС!E304*$F$791*$F$792/100,2)</f>
        <v>24.8</v>
      </c>
      <c r="G2544" s="11">
        <f>ROUND(АТС!E304*$G$791*$G$792/100,2)</f>
        <v>14.52</v>
      </c>
    </row>
    <row r="2545" spans="1:7" x14ac:dyDescent="0.25">
      <c r="A2545" s="251"/>
      <c r="B2545" s="122">
        <f t="shared" si="40"/>
        <v>42563</v>
      </c>
      <c r="C2545" s="125">
        <v>0</v>
      </c>
      <c r="D2545" s="11">
        <f>ROUND(АТС!E305*$D$791*$D$792/100,2)</f>
        <v>18.739999999999998</v>
      </c>
      <c r="E2545" s="11">
        <f>ROUND(АТС!E305*$E$791*$E$792/100,2)</f>
        <v>17.22</v>
      </c>
      <c r="F2545" s="11">
        <f>ROUND(АТС!E305*$F$791*$F$792/100,2)</f>
        <v>11.73</v>
      </c>
      <c r="G2545" s="11">
        <f>ROUND(АТС!E305*$G$791*$G$792/100,2)</f>
        <v>6.87</v>
      </c>
    </row>
    <row r="2546" spans="1:7" x14ac:dyDescent="0.25">
      <c r="A2546" s="251"/>
      <c r="B2546" s="124">
        <f t="shared" si="40"/>
        <v>42563.041669999999</v>
      </c>
      <c r="C2546" s="125">
        <v>1</v>
      </c>
      <c r="D2546" s="11">
        <f>ROUND(АТС!E306*$D$791*$D$792/100,2)</f>
        <v>13.26</v>
      </c>
      <c r="E2546" s="11">
        <f>ROUND(АТС!E306*$E$791*$E$792/100,2)</f>
        <v>12.18</v>
      </c>
      <c r="F2546" s="11">
        <f>ROUND(АТС!E306*$F$791*$F$792/100,2)</f>
        <v>8.3000000000000007</v>
      </c>
      <c r="G2546" s="11">
        <f>ROUND(АТС!E306*$G$791*$G$792/100,2)</f>
        <v>4.8600000000000003</v>
      </c>
    </row>
    <row r="2547" spans="1:7" x14ac:dyDescent="0.25">
      <c r="A2547" s="251"/>
      <c r="B2547" s="122">
        <f t="shared" si="40"/>
        <v>42563.083330000001</v>
      </c>
      <c r="C2547" s="125">
        <v>2</v>
      </c>
      <c r="D2547" s="11">
        <f>ROUND(АТС!E307*$D$791*$D$792/100,2)</f>
        <v>4.6900000000000004</v>
      </c>
      <c r="E2547" s="11">
        <f>ROUND(АТС!E307*$E$791*$E$792/100,2)</f>
        <v>4.3099999999999996</v>
      </c>
      <c r="F2547" s="11">
        <f>ROUND(АТС!E307*$F$791*$F$792/100,2)</f>
        <v>2.94</v>
      </c>
      <c r="G2547" s="11">
        <f>ROUND(АТС!E307*$G$791*$G$792/100,2)</f>
        <v>1.72</v>
      </c>
    </row>
    <row r="2548" spans="1:7" x14ac:dyDescent="0.25">
      <c r="A2548" s="251"/>
      <c r="B2548" s="124">
        <f t="shared" si="40"/>
        <v>42563.125</v>
      </c>
      <c r="C2548" s="125">
        <v>3</v>
      </c>
      <c r="D2548" s="11">
        <f>ROUND(АТС!E308*$D$791*$D$792/100,2)</f>
        <v>8.7799999999999994</v>
      </c>
      <c r="E2548" s="11">
        <f>ROUND(АТС!E308*$E$791*$E$792/100,2)</f>
        <v>8.07</v>
      </c>
      <c r="F2548" s="11">
        <f>ROUND(АТС!E308*$F$791*$F$792/100,2)</f>
        <v>5.5</v>
      </c>
      <c r="G2548" s="11">
        <f>ROUND(АТС!E308*$G$791*$G$792/100,2)</f>
        <v>3.22</v>
      </c>
    </row>
    <row r="2549" spans="1:7" x14ac:dyDescent="0.25">
      <c r="A2549" s="251"/>
      <c r="B2549" s="122">
        <f t="shared" si="40"/>
        <v>42563.166669999999</v>
      </c>
      <c r="C2549" s="125">
        <v>4</v>
      </c>
      <c r="D2549" s="11">
        <f>ROUND(АТС!E309*$D$791*$D$792/100,2)</f>
        <v>91.01</v>
      </c>
      <c r="E2549" s="11">
        <f>ROUND(АТС!E309*$E$791*$E$792/100,2)</f>
        <v>83.64</v>
      </c>
      <c r="F2549" s="11">
        <f>ROUND(АТС!E309*$F$791*$F$792/100,2)</f>
        <v>56.95</v>
      </c>
      <c r="G2549" s="11">
        <f>ROUND(АТС!E309*$G$791*$G$792/100,2)</f>
        <v>33.340000000000003</v>
      </c>
    </row>
    <row r="2550" spans="1:7" x14ac:dyDescent="0.25">
      <c r="A2550" s="251"/>
      <c r="B2550" s="124">
        <f t="shared" si="40"/>
        <v>42563.208330000001</v>
      </c>
      <c r="C2550" s="125">
        <v>5</v>
      </c>
      <c r="D2550" s="11">
        <f>ROUND(АТС!E310*$D$791*$D$792/100,2)</f>
        <v>0</v>
      </c>
      <c r="E2550" s="11">
        <f>ROUND(АТС!E310*$E$791*$E$792/100,2)</f>
        <v>0</v>
      </c>
      <c r="F2550" s="11">
        <f>ROUND(АТС!E310*$F$791*$F$792/100,2)</f>
        <v>0</v>
      </c>
      <c r="G2550" s="11">
        <f>ROUND(АТС!E310*$G$791*$G$792/100,2)</f>
        <v>0</v>
      </c>
    </row>
    <row r="2551" spans="1:7" x14ac:dyDescent="0.25">
      <c r="A2551" s="251"/>
      <c r="B2551" s="122">
        <f t="shared" si="40"/>
        <v>42563.25</v>
      </c>
      <c r="C2551" s="125">
        <v>6</v>
      </c>
      <c r="D2551" s="11">
        <f>ROUND(АТС!E311*$D$791*$D$792/100,2)</f>
        <v>0</v>
      </c>
      <c r="E2551" s="11">
        <f>ROUND(АТС!E311*$E$791*$E$792/100,2)</f>
        <v>0</v>
      </c>
      <c r="F2551" s="11">
        <f>ROUND(АТС!E311*$F$791*$F$792/100,2)</f>
        <v>0</v>
      </c>
      <c r="G2551" s="11">
        <f>ROUND(АТС!E311*$G$791*$G$792/100,2)</f>
        <v>0</v>
      </c>
    </row>
    <row r="2552" spans="1:7" x14ac:dyDescent="0.25">
      <c r="A2552" s="251"/>
      <c r="B2552" s="124">
        <f t="shared" si="40"/>
        <v>42563.291669999999</v>
      </c>
      <c r="C2552" s="125">
        <v>7</v>
      </c>
      <c r="D2552" s="11">
        <f>ROUND(АТС!E312*$D$791*$D$792/100,2)</f>
        <v>0</v>
      </c>
      <c r="E2552" s="11">
        <f>ROUND(АТС!E312*$E$791*$E$792/100,2)</f>
        <v>0</v>
      </c>
      <c r="F2552" s="11">
        <f>ROUND(АТС!E312*$F$791*$F$792/100,2)</f>
        <v>0</v>
      </c>
      <c r="G2552" s="11">
        <f>ROUND(АТС!E312*$G$791*$G$792/100,2)</f>
        <v>0</v>
      </c>
    </row>
    <row r="2553" spans="1:7" x14ac:dyDescent="0.25">
      <c r="A2553" s="251"/>
      <c r="B2553" s="122">
        <f t="shared" si="40"/>
        <v>42563.333330000001</v>
      </c>
      <c r="C2553" s="125">
        <v>8</v>
      </c>
      <c r="D2553" s="11">
        <f>ROUND(АТС!E313*$D$791*$D$792/100,2)</f>
        <v>2.98</v>
      </c>
      <c r="E2553" s="11">
        <f>ROUND(АТС!E313*$E$791*$E$792/100,2)</f>
        <v>2.74</v>
      </c>
      <c r="F2553" s="11">
        <f>ROUND(АТС!E313*$F$791*$F$792/100,2)</f>
        <v>1.86</v>
      </c>
      <c r="G2553" s="11">
        <f>ROUND(АТС!E313*$G$791*$G$792/100,2)</f>
        <v>1.0900000000000001</v>
      </c>
    </row>
    <row r="2554" spans="1:7" x14ac:dyDescent="0.25">
      <c r="A2554" s="251"/>
      <c r="B2554" s="124">
        <f t="shared" si="40"/>
        <v>42563.375</v>
      </c>
      <c r="C2554" s="125">
        <v>9</v>
      </c>
      <c r="D2554" s="11">
        <f>ROUND(АТС!E314*$D$791*$D$792/100,2)</f>
        <v>1.62</v>
      </c>
      <c r="E2554" s="11">
        <f>ROUND(АТС!E314*$E$791*$E$792/100,2)</f>
        <v>1.49</v>
      </c>
      <c r="F2554" s="11">
        <f>ROUND(АТС!E314*$F$791*$F$792/100,2)</f>
        <v>1.01</v>
      </c>
      <c r="G2554" s="11">
        <f>ROUND(АТС!E314*$G$791*$G$792/100,2)</f>
        <v>0.59</v>
      </c>
    </row>
    <row r="2555" spans="1:7" x14ac:dyDescent="0.25">
      <c r="A2555" s="251"/>
      <c r="B2555" s="122">
        <f t="shared" si="40"/>
        <v>42563.416669999999</v>
      </c>
      <c r="C2555" s="125">
        <v>10</v>
      </c>
      <c r="D2555" s="11">
        <f>ROUND(АТС!E315*$D$791*$D$792/100,2)</f>
        <v>7.51</v>
      </c>
      <c r="E2555" s="11">
        <f>ROUND(АТС!E315*$E$791*$E$792/100,2)</f>
        <v>6.9</v>
      </c>
      <c r="F2555" s="11">
        <f>ROUND(АТС!E315*$F$791*$F$792/100,2)</f>
        <v>4.7</v>
      </c>
      <c r="G2555" s="11">
        <f>ROUND(АТС!E315*$G$791*$G$792/100,2)</f>
        <v>2.75</v>
      </c>
    </row>
    <row r="2556" spans="1:7" x14ac:dyDescent="0.25">
      <c r="A2556" s="251"/>
      <c r="B2556" s="124">
        <f t="shared" si="40"/>
        <v>42563.458330000001</v>
      </c>
      <c r="C2556" s="125">
        <v>11</v>
      </c>
      <c r="D2556" s="11">
        <f>ROUND(АТС!E316*$D$791*$D$792/100,2)</f>
        <v>10.32</v>
      </c>
      <c r="E2556" s="11">
        <f>ROUND(АТС!E316*$E$791*$E$792/100,2)</f>
        <v>9.48</v>
      </c>
      <c r="F2556" s="11">
        <f>ROUND(АТС!E316*$F$791*$F$792/100,2)</f>
        <v>6.46</v>
      </c>
      <c r="G2556" s="11">
        <f>ROUND(АТС!E316*$G$791*$G$792/100,2)</f>
        <v>3.78</v>
      </c>
    </row>
    <row r="2557" spans="1:7" x14ac:dyDescent="0.25">
      <c r="A2557" s="251"/>
      <c r="B2557" s="122">
        <f t="shared" si="40"/>
        <v>42563.5</v>
      </c>
      <c r="C2557" s="125">
        <v>12</v>
      </c>
      <c r="D2557" s="11">
        <f>ROUND(АТС!E317*$D$791*$D$792/100,2)</f>
        <v>3.15</v>
      </c>
      <c r="E2557" s="11">
        <f>ROUND(АТС!E317*$E$791*$E$792/100,2)</f>
        <v>2.9</v>
      </c>
      <c r="F2557" s="11">
        <f>ROUND(АТС!E317*$F$791*$F$792/100,2)</f>
        <v>1.97</v>
      </c>
      <c r="G2557" s="11">
        <f>ROUND(АТС!E317*$G$791*$G$792/100,2)</f>
        <v>1.1599999999999999</v>
      </c>
    </row>
    <row r="2558" spans="1:7" x14ac:dyDescent="0.25">
      <c r="A2558" s="251"/>
      <c r="B2558" s="124">
        <f t="shared" si="40"/>
        <v>42563.541669999999</v>
      </c>
      <c r="C2558" s="125">
        <v>13</v>
      </c>
      <c r="D2558" s="11">
        <f>ROUND(АТС!E318*$D$791*$D$792/100,2)</f>
        <v>1.49</v>
      </c>
      <c r="E2558" s="11">
        <f>ROUND(АТС!E318*$E$791*$E$792/100,2)</f>
        <v>1.37</v>
      </c>
      <c r="F2558" s="11">
        <f>ROUND(АТС!E318*$F$791*$F$792/100,2)</f>
        <v>0.93</v>
      </c>
      <c r="G2558" s="11">
        <f>ROUND(АТС!E318*$G$791*$G$792/100,2)</f>
        <v>0.55000000000000004</v>
      </c>
    </row>
    <row r="2559" spans="1:7" x14ac:dyDescent="0.25">
      <c r="A2559" s="251"/>
      <c r="B2559" s="122">
        <f t="shared" si="40"/>
        <v>42563.583330000001</v>
      </c>
      <c r="C2559" s="125">
        <v>14</v>
      </c>
      <c r="D2559" s="11">
        <f>ROUND(АТС!E319*$D$791*$D$792/100,2)</f>
        <v>2.34</v>
      </c>
      <c r="E2559" s="11">
        <f>ROUND(АТС!E319*$E$791*$E$792/100,2)</f>
        <v>2.15</v>
      </c>
      <c r="F2559" s="11">
        <f>ROUND(АТС!E319*$F$791*$F$792/100,2)</f>
        <v>1.46</v>
      </c>
      <c r="G2559" s="11">
        <f>ROUND(АТС!E319*$G$791*$G$792/100,2)</f>
        <v>0.86</v>
      </c>
    </row>
    <row r="2560" spans="1:7" x14ac:dyDescent="0.25">
      <c r="A2560" s="251"/>
      <c r="B2560" s="124">
        <f t="shared" si="40"/>
        <v>42563.625</v>
      </c>
      <c r="C2560" s="125">
        <v>15</v>
      </c>
      <c r="D2560" s="11">
        <f>ROUND(АТС!E320*$D$791*$D$792/100,2)</f>
        <v>3.97</v>
      </c>
      <c r="E2560" s="11">
        <f>ROUND(АТС!E320*$E$791*$E$792/100,2)</f>
        <v>3.65</v>
      </c>
      <c r="F2560" s="11">
        <f>ROUND(АТС!E320*$F$791*$F$792/100,2)</f>
        <v>2.4900000000000002</v>
      </c>
      <c r="G2560" s="11">
        <f>ROUND(АТС!E320*$G$791*$G$792/100,2)</f>
        <v>1.46</v>
      </c>
    </row>
    <row r="2561" spans="1:7" x14ac:dyDescent="0.25">
      <c r="A2561" s="251"/>
      <c r="B2561" s="122">
        <f t="shared" si="40"/>
        <v>42563.666669999999</v>
      </c>
      <c r="C2561" s="125">
        <v>16</v>
      </c>
      <c r="D2561" s="11">
        <f>ROUND(АТС!E321*$D$791*$D$792/100,2)</f>
        <v>2.96</v>
      </c>
      <c r="E2561" s="11">
        <f>ROUND(АТС!E321*$E$791*$E$792/100,2)</f>
        <v>2.72</v>
      </c>
      <c r="F2561" s="11">
        <f>ROUND(АТС!E321*$F$791*$F$792/100,2)</f>
        <v>1.85</v>
      </c>
      <c r="G2561" s="11">
        <f>ROUND(АТС!E321*$G$791*$G$792/100,2)</f>
        <v>1.0900000000000001</v>
      </c>
    </row>
    <row r="2562" spans="1:7" x14ac:dyDescent="0.25">
      <c r="A2562" s="251"/>
      <c r="B2562" s="124">
        <f t="shared" ref="B2562:B2625" si="41">B2538+1</f>
        <v>42563.708330000001</v>
      </c>
      <c r="C2562" s="125">
        <v>17</v>
      </c>
      <c r="D2562" s="11">
        <f>ROUND(АТС!E322*$D$791*$D$792/100,2)</f>
        <v>3.34</v>
      </c>
      <c r="E2562" s="11">
        <f>ROUND(АТС!E322*$E$791*$E$792/100,2)</f>
        <v>3.07</v>
      </c>
      <c r="F2562" s="11">
        <f>ROUND(АТС!E322*$F$791*$F$792/100,2)</f>
        <v>2.09</v>
      </c>
      <c r="G2562" s="11">
        <f>ROUND(АТС!E322*$G$791*$G$792/100,2)</f>
        <v>1.22</v>
      </c>
    </row>
    <row r="2563" spans="1:7" x14ac:dyDescent="0.25">
      <c r="A2563" s="251"/>
      <c r="B2563" s="122">
        <f t="shared" si="41"/>
        <v>42563.75</v>
      </c>
      <c r="C2563" s="125">
        <v>18</v>
      </c>
      <c r="D2563" s="11">
        <f>ROUND(АТС!E323*$D$791*$D$792/100,2)</f>
        <v>4.99</v>
      </c>
      <c r="E2563" s="11">
        <f>ROUND(АТС!E323*$E$791*$E$792/100,2)</f>
        <v>4.59</v>
      </c>
      <c r="F2563" s="11">
        <f>ROUND(АТС!E323*$F$791*$F$792/100,2)</f>
        <v>3.13</v>
      </c>
      <c r="G2563" s="11">
        <f>ROUND(АТС!E323*$G$791*$G$792/100,2)</f>
        <v>1.83</v>
      </c>
    </row>
    <row r="2564" spans="1:7" x14ac:dyDescent="0.25">
      <c r="A2564" s="251"/>
      <c r="B2564" s="124">
        <f t="shared" si="41"/>
        <v>42563.791669999999</v>
      </c>
      <c r="C2564" s="125">
        <v>19</v>
      </c>
      <c r="D2564" s="11">
        <f>ROUND(АТС!E324*$D$791*$D$792/100,2)</f>
        <v>0.13</v>
      </c>
      <c r="E2564" s="11">
        <f>ROUND(АТС!E324*$E$791*$E$792/100,2)</f>
        <v>0.12</v>
      </c>
      <c r="F2564" s="11">
        <f>ROUND(АТС!E324*$F$791*$F$792/100,2)</f>
        <v>0.08</v>
      </c>
      <c r="G2564" s="11">
        <f>ROUND(АТС!E324*$G$791*$G$792/100,2)</f>
        <v>0.05</v>
      </c>
    </row>
    <row r="2565" spans="1:7" x14ac:dyDescent="0.25">
      <c r="A2565" s="251"/>
      <c r="B2565" s="122">
        <f t="shared" si="41"/>
        <v>42563.833330000001</v>
      </c>
      <c r="C2565" s="125">
        <v>20</v>
      </c>
      <c r="D2565" s="11">
        <f>ROUND(АТС!E325*$D$791*$D$792/100,2)</f>
        <v>0</v>
      </c>
      <c r="E2565" s="11">
        <f>ROUND(АТС!E325*$E$791*$E$792/100,2)</f>
        <v>0</v>
      </c>
      <c r="F2565" s="11">
        <f>ROUND(АТС!E325*$F$791*$F$792/100,2)</f>
        <v>0</v>
      </c>
      <c r="G2565" s="11">
        <f>ROUND(АТС!E325*$G$791*$G$792/100,2)</f>
        <v>0</v>
      </c>
    </row>
    <row r="2566" spans="1:7" x14ac:dyDescent="0.25">
      <c r="A2566" s="251"/>
      <c r="B2566" s="124">
        <f t="shared" si="41"/>
        <v>42563.875</v>
      </c>
      <c r="C2566" s="125">
        <v>21</v>
      </c>
      <c r="D2566" s="11">
        <f>ROUND(АТС!E326*$D$791*$D$792/100,2)</f>
        <v>5.92</v>
      </c>
      <c r="E2566" s="11">
        <f>ROUND(АТС!E326*$E$791*$E$792/100,2)</f>
        <v>5.44</v>
      </c>
      <c r="F2566" s="11">
        <f>ROUND(АТС!E326*$F$791*$F$792/100,2)</f>
        <v>3.71</v>
      </c>
      <c r="G2566" s="11">
        <f>ROUND(АТС!E326*$G$791*$G$792/100,2)</f>
        <v>2.17</v>
      </c>
    </row>
    <row r="2567" spans="1:7" x14ac:dyDescent="0.25">
      <c r="A2567" s="251"/>
      <c r="B2567" s="122">
        <f t="shared" si="41"/>
        <v>42563.916669999999</v>
      </c>
      <c r="C2567" s="125">
        <v>22</v>
      </c>
      <c r="D2567" s="11">
        <f>ROUND(АТС!E327*$D$791*$D$792/100,2)</f>
        <v>40.25</v>
      </c>
      <c r="E2567" s="11">
        <f>ROUND(АТС!E327*$E$791*$E$792/100,2)</f>
        <v>36.99</v>
      </c>
      <c r="F2567" s="11">
        <f>ROUND(АТС!E327*$F$791*$F$792/100,2)</f>
        <v>25.19</v>
      </c>
      <c r="G2567" s="11">
        <f>ROUND(АТС!E327*$G$791*$G$792/100,2)</f>
        <v>14.74</v>
      </c>
    </row>
    <row r="2568" spans="1:7" x14ac:dyDescent="0.25">
      <c r="A2568" s="251"/>
      <c r="B2568" s="124">
        <f t="shared" si="41"/>
        <v>42563.958330000001</v>
      </c>
      <c r="C2568" s="125">
        <v>23</v>
      </c>
      <c r="D2568" s="11">
        <f>ROUND(АТС!E328*$D$791*$D$792/100,2)</f>
        <v>26.17</v>
      </c>
      <c r="E2568" s="11">
        <f>ROUND(АТС!E328*$E$791*$E$792/100,2)</f>
        <v>24.05</v>
      </c>
      <c r="F2568" s="11">
        <f>ROUND(АТС!E328*$F$791*$F$792/100,2)</f>
        <v>16.37</v>
      </c>
      <c r="G2568" s="11">
        <f>ROUND(АТС!E328*$G$791*$G$792/100,2)</f>
        <v>9.59</v>
      </c>
    </row>
    <row r="2569" spans="1:7" x14ac:dyDescent="0.25">
      <c r="A2569" s="251"/>
      <c r="B2569" s="122">
        <f t="shared" si="41"/>
        <v>42564</v>
      </c>
      <c r="C2569" s="125">
        <v>0</v>
      </c>
      <c r="D2569" s="11">
        <f>ROUND(АТС!E329*$D$791*$D$792/100,2)</f>
        <v>116.14</v>
      </c>
      <c r="E2569" s="11">
        <f>ROUND(АТС!E329*$E$791*$E$792/100,2)</f>
        <v>106.72</v>
      </c>
      <c r="F2569" s="11">
        <f>ROUND(АТС!E329*$F$791*$F$792/100,2)</f>
        <v>72.67</v>
      </c>
      <c r="G2569" s="11">
        <f>ROUND(АТС!E329*$G$791*$G$792/100,2)</f>
        <v>42.54</v>
      </c>
    </row>
    <row r="2570" spans="1:7" x14ac:dyDescent="0.25">
      <c r="A2570" s="251"/>
      <c r="B2570" s="124">
        <f t="shared" si="41"/>
        <v>42564.041669999999</v>
      </c>
      <c r="C2570" s="125">
        <v>1</v>
      </c>
      <c r="D2570" s="11">
        <f>ROUND(АТС!E330*$D$791*$D$792/100,2)</f>
        <v>109.9</v>
      </c>
      <c r="E2570" s="11">
        <f>ROUND(АТС!E330*$E$791*$E$792/100,2)</f>
        <v>101</v>
      </c>
      <c r="F2570" s="11">
        <f>ROUND(АТС!E330*$F$791*$F$792/100,2)</f>
        <v>68.77</v>
      </c>
      <c r="G2570" s="11">
        <f>ROUND(АТС!E330*$G$791*$G$792/100,2)</f>
        <v>40.26</v>
      </c>
    </row>
    <row r="2571" spans="1:7" x14ac:dyDescent="0.25">
      <c r="A2571" s="251"/>
      <c r="B2571" s="122">
        <f t="shared" si="41"/>
        <v>42564.083330000001</v>
      </c>
      <c r="C2571" s="125">
        <v>2</v>
      </c>
      <c r="D2571" s="11">
        <f>ROUND(АТС!E331*$D$791*$D$792/100,2)</f>
        <v>6.32</v>
      </c>
      <c r="E2571" s="11">
        <f>ROUND(АТС!E331*$E$791*$E$792/100,2)</f>
        <v>5.81</v>
      </c>
      <c r="F2571" s="11">
        <f>ROUND(АТС!E331*$F$791*$F$792/100,2)</f>
        <v>3.95</v>
      </c>
      <c r="G2571" s="11">
        <f>ROUND(АТС!E331*$G$791*$G$792/100,2)</f>
        <v>2.31</v>
      </c>
    </row>
    <row r="2572" spans="1:7" x14ac:dyDescent="0.25">
      <c r="A2572" s="251"/>
      <c r="B2572" s="124">
        <f t="shared" si="41"/>
        <v>42564.125</v>
      </c>
      <c r="C2572" s="125">
        <v>3</v>
      </c>
      <c r="D2572" s="11">
        <f>ROUND(АТС!E332*$D$791*$D$792/100,2)</f>
        <v>95.37</v>
      </c>
      <c r="E2572" s="11">
        <f>ROUND(АТС!E332*$E$791*$E$792/100,2)</f>
        <v>87.64</v>
      </c>
      <c r="F2572" s="11">
        <f>ROUND(АТС!E332*$F$791*$F$792/100,2)</f>
        <v>59.68</v>
      </c>
      <c r="G2572" s="11">
        <f>ROUND(АТС!E332*$G$791*$G$792/100,2)</f>
        <v>34.93</v>
      </c>
    </row>
    <row r="2573" spans="1:7" x14ac:dyDescent="0.25">
      <c r="A2573" s="251"/>
      <c r="B2573" s="122">
        <f t="shared" si="41"/>
        <v>42564.166669999999</v>
      </c>
      <c r="C2573" s="125">
        <v>4</v>
      </c>
      <c r="D2573" s="11">
        <f>ROUND(АТС!E333*$D$791*$D$792/100,2)</f>
        <v>89.76</v>
      </c>
      <c r="E2573" s="11">
        <f>ROUND(АТС!E333*$E$791*$E$792/100,2)</f>
        <v>82.48</v>
      </c>
      <c r="F2573" s="11">
        <f>ROUND(АТС!E333*$F$791*$F$792/100,2)</f>
        <v>56.17</v>
      </c>
      <c r="G2573" s="11">
        <f>ROUND(АТС!E333*$G$791*$G$792/100,2)</f>
        <v>32.880000000000003</v>
      </c>
    </row>
    <row r="2574" spans="1:7" x14ac:dyDescent="0.25">
      <c r="A2574" s="251"/>
      <c r="B2574" s="124">
        <f t="shared" si="41"/>
        <v>42564.208330000001</v>
      </c>
      <c r="C2574" s="125">
        <v>5</v>
      </c>
      <c r="D2574" s="11">
        <f>ROUND(АТС!E334*$D$791*$D$792/100,2)</f>
        <v>88.64</v>
      </c>
      <c r="E2574" s="11">
        <f>ROUND(АТС!E334*$E$791*$E$792/100,2)</f>
        <v>81.459999999999994</v>
      </c>
      <c r="F2574" s="11">
        <f>ROUND(АТС!E334*$F$791*$F$792/100,2)</f>
        <v>55.47</v>
      </c>
      <c r="G2574" s="11">
        <f>ROUND(АТС!E334*$G$791*$G$792/100,2)</f>
        <v>32.47</v>
      </c>
    </row>
    <row r="2575" spans="1:7" x14ac:dyDescent="0.25">
      <c r="A2575" s="251"/>
      <c r="B2575" s="122">
        <f t="shared" si="41"/>
        <v>42564.25</v>
      </c>
      <c r="C2575" s="125">
        <v>6</v>
      </c>
      <c r="D2575" s="11">
        <f>ROUND(АТС!E335*$D$791*$D$792/100,2)</f>
        <v>0</v>
      </c>
      <c r="E2575" s="11">
        <f>ROUND(АТС!E335*$E$791*$E$792/100,2)</f>
        <v>0</v>
      </c>
      <c r="F2575" s="11">
        <f>ROUND(АТС!E335*$F$791*$F$792/100,2)</f>
        <v>0</v>
      </c>
      <c r="G2575" s="11">
        <f>ROUND(АТС!E335*$G$791*$G$792/100,2)</f>
        <v>0</v>
      </c>
    </row>
    <row r="2576" spans="1:7" x14ac:dyDescent="0.25">
      <c r="A2576" s="251"/>
      <c r="B2576" s="124">
        <f t="shared" si="41"/>
        <v>42564.291669999999</v>
      </c>
      <c r="C2576" s="125">
        <v>7</v>
      </c>
      <c r="D2576" s="11">
        <f>ROUND(АТС!E336*$D$791*$D$792/100,2)</f>
        <v>0</v>
      </c>
      <c r="E2576" s="11">
        <f>ROUND(АТС!E336*$E$791*$E$792/100,2)</f>
        <v>0</v>
      </c>
      <c r="F2576" s="11">
        <f>ROUND(АТС!E336*$F$791*$F$792/100,2)</f>
        <v>0</v>
      </c>
      <c r="G2576" s="11">
        <f>ROUND(АТС!E336*$G$791*$G$792/100,2)</f>
        <v>0</v>
      </c>
    </row>
    <row r="2577" spans="1:7" x14ac:dyDescent="0.25">
      <c r="A2577" s="251"/>
      <c r="B2577" s="122">
        <f t="shared" si="41"/>
        <v>42564.333330000001</v>
      </c>
      <c r="C2577" s="125">
        <v>8</v>
      </c>
      <c r="D2577" s="11">
        <f>ROUND(АТС!E337*$D$791*$D$792/100,2)</f>
        <v>2.67</v>
      </c>
      <c r="E2577" s="11">
        <f>ROUND(АТС!E337*$E$791*$E$792/100,2)</f>
        <v>2.46</v>
      </c>
      <c r="F2577" s="11">
        <f>ROUND(АТС!E337*$F$791*$F$792/100,2)</f>
        <v>1.67</v>
      </c>
      <c r="G2577" s="11">
        <f>ROUND(АТС!E337*$G$791*$G$792/100,2)</f>
        <v>0.98</v>
      </c>
    </row>
    <row r="2578" spans="1:7" x14ac:dyDescent="0.25">
      <c r="A2578" s="251"/>
      <c r="B2578" s="124">
        <f t="shared" si="41"/>
        <v>42564.375</v>
      </c>
      <c r="C2578" s="125">
        <v>9</v>
      </c>
      <c r="D2578" s="11">
        <f>ROUND(АТС!E338*$D$791*$D$792/100,2)</f>
        <v>6.66</v>
      </c>
      <c r="E2578" s="11">
        <f>ROUND(АТС!E338*$E$791*$E$792/100,2)</f>
        <v>6.12</v>
      </c>
      <c r="F2578" s="11">
        <f>ROUND(АТС!E338*$F$791*$F$792/100,2)</f>
        <v>4.17</v>
      </c>
      <c r="G2578" s="11">
        <f>ROUND(АТС!E338*$G$791*$G$792/100,2)</f>
        <v>2.44</v>
      </c>
    </row>
    <row r="2579" spans="1:7" x14ac:dyDescent="0.25">
      <c r="A2579" s="251"/>
      <c r="B2579" s="122">
        <f t="shared" si="41"/>
        <v>42564.416669999999</v>
      </c>
      <c r="C2579" s="125">
        <v>10</v>
      </c>
      <c r="D2579" s="11">
        <f>ROUND(АТС!E339*$D$791*$D$792/100,2)</f>
        <v>13.1</v>
      </c>
      <c r="E2579" s="11">
        <f>ROUND(АТС!E339*$E$791*$E$792/100,2)</f>
        <v>12.04</v>
      </c>
      <c r="F2579" s="11">
        <f>ROUND(АТС!E339*$F$791*$F$792/100,2)</f>
        <v>8.1999999999999993</v>
      </c>
      <c r="G2579" s="11">
        <f>ROUND(АТС!E339*$G$791*$G$792/100,2)</f>
        <v>4.8</v>
      </c>
    </row>
    <row r="2580" spans="1:7" x14ac:dyDescent="0.25">
      <c r="A2580" s="251"/>
      <c r="B2580" s="124">
        <f t="shared" si="41"/>
        <v>42564.458330000001</v>
      </c>
      <c r="C2580" s="125">
        <v>11</v>
      </c>
      <c r="D2580" s="11">
        <f>ROUND(АТС!E340*$D$791*$D$792/100,2)</f>
        <v>14.84</v>
      </c>
      <c r="E2580" s="11">
        <f>ROUND(АТС!E340*$E$791*$E$792/100,2)</f>
        <v>13.64</v>
      </c>
      <c r="F2580" s="11">
        <f>ROUND(АТС!E340*$F$791*$F$792/100,2)</f>
        <v>9.2899999999999991</v>
      </c>
      <c r="G2580" s="11">
        <f>ROUND(АТС!E340*$G$791*$G$792/100,2)</f>
        <v>5.44</v>
      </c>
    </row>
    <row r="2581" spans="1:7" x14ac:dyDescent="0.25">
      <c r="A2581" s="251"/>
      <c r="B2581" s="122">
        <f t="shared" si="41"/>
        <v>42564.5</v>
      </c>
      <c r="C2581" s="125">
        <v>12</v>
      </c>
      <c r="D2581" s="11">
        <f>ROUND(АТС!E341*$D$791*$D$792/100,2)</f>
        <v>4.46</v>
      </c>
      <c r="E2581" s="11">
        <f>ROUND(АТС!E341*$E$791*$E$792/100,2)</f>
        <v>4.0999999999999996</v>
      </c>
      <c r="F2581" s="11">
        <f>ROUND(АТС!E341*$F$791*$F$792/100,2)</f>
        <v>2.79</v>
      </c>
      <c r="G2581" s="11">
        <f>ROUND(АТС!E341*$G$791*$G$792/100,2)</f>
        <v>1.63</v>
      </c>
    </row>
    <row r="2582" spans="1:7" x14ac:dyDescent="0.25">
      <c r="A2582" s="251"/>
      <c r="B2582" s="124">
        <f t="shared" si="41"/>
        <v>42564.541669999999</v>
      </c>
      <c r="C2582" s="125">
        <v>13</v>
      </c>
      <c r="D2582" s="11">
        <f>ROUND(АТС!E342*$D$791*$D$792/100,2)</f>
        <v>2.41</v>
      </c>
      <c r="E2582" s="11">
        <f>ROUND(АТС!E342*$E$791*$E$792/100,2)</f>
        <v>2.21</v>
      </c>
      <c r="F2582" s="11">
        <f>ROUND(АТС!E342*$F$791*$F$792/100,2)</f>
        <v>1.51</v>
      </c>
      <c r="G2582" s="11">
        <f>ROUND(АТС!E342*$G$791*$G$792/100,2)</f>
        <v>0.88</v>
      </c>
    </row>
    <row r="2583" spans="1:7" x14ac:dyDescent="0.25">
      <c r="A2583" s="251"/>
      <c r="B2583" s="122">
        <f t="shared" si="41"/>
        <v>42564.583330000001</v>
      </c>
      <c r="C2583" s="125">
        <v>14</v>
      </c>
      <c r="D2583" s="11">
        <f>ROUND(АТС!E343*$D$791*$D$792/100,2)</f>
        <v>5.68</v>
      </c>
      <c r="E2583" s="11">
        <f>ROUND(АТС!E343*$E$791*$E$792/100,2)</f>
        <v>5.22</v>
      </c>
      <c r="F2583" s="11">
        <f>ROUND(АТС!E343*$F$791*$F$792/100,2)</f>
        <v>3.56</v>
      </c>
      <c r="G2583" s="11">
        <f>ROUND(АТС!E343*$G$791*$G$792/100,2)</f>
        <v>2.08</v>
      </c>
    </row>
    <row r="2584" spans="1:7" x14ac:dyDescent="0.25">
      <c r="A2584" s="251"/>
      <c r="B2584" s="124">
        <f t="shared" si="41"/>
        <v>42564.625</v>
      </c>
      <c r="C2584" s="125">
        <v>15</v>
      </c>
      <c r="D2584" s="11">
        <f>ROUND(АТС!E344*$D$791*$D$792/100,2)</f>
        <v>6.89</v>
      </c>
      <c r="E2584" s="11">
        <f>ROUND(АТС!E344*$E$791*$E$792/100,2)</f>
        <v>6.33</v>
      </c>
      <c r="F2584" s="11">
        <f>ROUND(АТС!E344*$F$791*$F$792/100,2)</f>
        <v>4.3099999999999996</v>
      </c>
      <c r="G2584" s="11">
        <f>ROUND(АТС!E344*$G$791*$G$792/100,2)</f>
        <v>2.5299999999999998</v>
      </c>
    </row>
    <row r="2585" spans="1:7" x14ac:dyDescent="0.25">
      <c r="A2585" s="251"/>
      <c r="B2585" s="122">
        <f t="shared" si="41"/>
        <v>42564.666669999999</v>
      </c>
      <c r="C2585" s="125">
        <v>16</v>
      </c>
      <c r="D2585" s="11">
        <f>ROUND(АТС!E345*$D$791*$D$792/100,2)</f>
        <v>7.8</v>
      </c>
      <c r="E2585" s="11">
        <f>ROUND(АТС!E345*$E$791*$E$792/100,2)</f>
        <v>7.16</v>
      </c>
      <c r="F2585" s="11">
        <f>ROUND(АТС!E345*$F$791*$F$792/100,2)</f>
        <v>4.88</v>
      </c>
      <c r="G2585" s="11">
        <f>ROUND(АТС!E345*$G$791*$G$792/100,2)</f>
        <v>2.86</v>
      </c>
    </row>
    <row r="2586" spans="1:7" x14ac:dyDescent="0.25">
      <c r="A2586" s="251"/>
      <c r="B2586" s="124">
        <f t="shared" si="41"/>
        <v>42564.708330000001</v>
      </c>
      <c r="C2586" s="125">
        <v>17</v>
      </c>
      <c r="D2586" s="11">
        <f>ROUND(АТС!E346*$D$791*$D$792/100,2)</f>
        <v>10.87</v>
      </c>
      <c r="E2586" s="11">
        <f>ROUND(АТС!E346*$E$791*$E$792/100,2)</f>
        <v>9.99</v>
      </c>
      <c r="F2586" s="11">
        <f>ROUND(АТС!E346*$F$791*$F$792/100,2)</f>
        <v>6.8</v>
      </c>
      <c r="G2586" s="11">
        <f>ROUND(АТС!E346*$G$791*$G$792/100,2)</f>
        <v>3.98</v>
      </c>
    </row>
    <row r="2587" spans="1:7" x14ac:dyDescent="0.25">
      <c r="A2587" s="251"/>
      <c r="B2587" s="122">
        <f t="shared" si="41"/>
        <v>42564.75</v>
      </c>
      <c r="C2587" s="125">
        <v>18</v>
      </c>
      <c r="D2587" s="11">
        <f>ROUND(АТС!E347*$D$791*$D$792/100,2)</f>
        <v>11.21</v>
      </c>
      <c r="E2587" s="11">
        <f>ROUND(АТС!E347*$E$791*$E$792/100,2)</f>
        <v>10.3</v>
      </c>
      <c r="F2587" s="11">
        <f>ROUND(АТС!E347*$F$791*$F$792/100,2)</f>
        <v>7.01</v>
      </c>
      <c r="G2587" s="11">
        <f>ROUND(АТС!E347*$G$791*$G$792/100,2)</f>
        <v>4.1100000000000003</v>
      </c>
    </row>
    <row r="2588" spans="1:7" x14ac:dyDescent="0.25">
      <c r="A2588" s="251"/>
      <c r="B2588" s="124">
        <f t="shared" si="41"/>
        <v>42564.791669999999</v>
      </c>
      <c r="C2588" s="125">
        <v>19</v>
      </c>
      <c r="D2588" s="11">
        <f>ROUND(АТС!E348*$D$791*$D$792/100,2)</f>
        <v>2.33</v>
      </c>
      <c r="E2588" s="11">
        <f>ROUND(АТС!E348*$E$791*$E$792/100,2)</f>
        <v>2.14</v>
      </c>
      <c r="F2588" s="11">
        <f>ROUND(АТС!E348*$F$791*$F$792/100,2)</f>
        <v>1.46</v>
      </c>
      <c r="G2588" s="11">
        <f>ROUND(АТС!E348*$G$791*$G$792/100,2)</f>
        <v>0.85</v>
      </c>
    </row>
    <row r="2589" spans="1:7" x14ac:dyDescent="0.25">
      <c r="A2589" s="251"/>
      <c r="B2589" s="122">
        <f t="shared" si="41"/>
        <v>42564.833330000001</v>
      </c>
      <c r="C2589" s="125">
        <v>20</v>
      </c>
      <c r="D2589" s="11">
        <f>ROUND(АТС!E349*$D$791*$D$792/100,2)</f>
        <v>0</v>
      </c>
      <c r="E2589" s="11">
        <f>ROUND(АТС!E349*$E$791*$E$792/100,2)</f>
        <v>0</v>
      </c>
      <c r="F2589" s="11">
        <f>ROUND(АТС!E349*$F$791*$F$792/100,2)</f>
        <v>0</v>
      </c>
      <c r="G2589" s="11">
        <f>ROUND(АТС!E349*$G$791*$G$792/100,2)</f>
        <v>0</v>
      </c>
    </row>
    <row r="2590" spans="1:7" x14ac:dyDescent="0.25">
      <c r="A2590" s="251"/>
      <c r="B2590" s="124">
        <f t="shared" si="41"/>
        <v>42564.875</v>
      </c>
      <c r="C2590" s="125">
        <v>21</v>
      </c>
      <c r="D2590" s="11">
        <f>ROUND(АТС!E350*$D$791*$D$792/100,2)</f>
        <v>0</v>
      </c>
      <c r="E2590" s="11">
        <f>ROUND(АТС!E350*$E$791*$E$792/100,2)</f>
        <v>0</v>
      </c>
      <c r="F2590" s="11">
        <f>ROUND(АТС!E350*$F$791*$F$792/100,2)</f>
        <v>0</v>
      </c>
      <c r="G2590" s="11">
        <f>ROUND(АТС!E350*$G$791*$G$792/100,2)</f>
        <v>0</v>
      </c>
    </row>
    <row r="2591" spans="1:7" x14ac:dyDescent="0.25">
      <c r="A2591" s="251"/>
      <c r="B2591" s="122">
        <f t="shared" si="41"/>
        <v>42564.916669999999</v>
      </c>
      <c r="C2591" s="125">
        <v>22</v>
      </c>
      <c r="D2591" s="11">
        <f>ROUND(АТС!E351*$D$791*$D$792/100,2)</f>
        <v>0</v>
      </c>
      <c r="E2591" s="11">
        <f>ROUND(АТС!E351*$E$791*$E$792/100,2)</f>
        <v>0</v>
      </c>
      <c r="F2591" s="11">
        <f>ROUND(АТС!E351*$F$791*$F$792/100,2)</f>
        <v>0</v>
      </c>
      <c r="G2591" s="11">
        <f>ROUND(АТС!E351*$G$791*$G$792/100,2)</f>
        <v>0</v>
      </c>
    </row>
    <row r="2592" spans="1:7" x14ac:dyDescent="0.25">
      <c r="A2592" s="251"/>
      <c r="B2592" s="124">
        <f t="shared" si="41"/>
        <v>42564.958330000001</v>
      </c>
      <c r="C2592" s="125">
        <v>23</v>
      </c>
      <c r="D2592" s="11">
        <f>ROUND(АТС!E352*$D$791*$D$792/100,2)</f>
        <v>0</v>
      </c>
      <c r="E2592" s="11">
        <f>ROUND(АТС!E352*$E$791*$E$792/100,2)</f>
        <v>0</v>
      </c>
      <c r="F2592" s="11">
        <f>ROUND(АТС!E352*$F$791*$F$792/100,2)</f>
        <v>0</v>
      </c>
      <c r="G2592" s="11">
        <f>ROUND(АТС!E352*$G$791*$G$792/100,2)</f>
        <v>0</v>
      </c>
    </row>
    <row r="2593" spans="1:7" x14ac:dyDescent="0.25">
      <c r="A2593" s="251"/>
      <c r="B2593" s="122">
        <f t="shared" si="41"/>
        <v>42565</v>
      </c>
      <c r="C2593" s="125">
        <v>0</v>
      </c>
      <c r="D2593" s="11">
        <f>ROUND(АТС!E353*$D$791*$D$792/100,2)</f>
        <v>15.67</v>
      </c>
      <c r="E2593" s="11">
        <f>ROUND(АТС!E353*$E$791*$E$792/100,2)</f>
        <v>14.4</v>
      </c>
      <c r="F2593" s="11">
        <f>ROUND(АТС!E353*$F$791*$F$792/100,2)</f>
        <v>9.81</v>
      </c>
      <c r="G2593" s="11">
        <f>ROUND(АТС!E353*$G$791*$G$792/100,2)</f>
        <v>5.74</v>
      </c>
    </row>
    <row r="2594" spans="1:7" x14ac:dyDescent="0.25">
      <c r="A2594" s="251"/>
      <c r="B2594" s="124">
        <f t="shared" si="41"/>
        <v>42565.041669999999</v>
      </c>
      <c r="C2594" s="125">
        <v>1</v>
      </c>
      <c r="D2594" s="11">
        <f>ROUND(АТС!E354*$D$791*$D$792/100,2)</f>
        <v>1.38</v>
      </c>
      <c r="E2594" s="11">
        <f>ROUND(АТС!E354*$E$791*$E$792/100,2)</f>
        <v>1.27</v>
      </c>
      <c r="F2594" s="11">
        <f>ROUND(АТС!E354*$F$791*$F$792/100,2)</f>
        <v>0.86</v>
      </c>
      <c r="G2594" s="11">
        <f>ROUND(АТС!E354*$G$791*$G$792/100,2)</f>
        <v>0.51</v>
      </c>
    </row>
    <row r="2595" spans="1:7" x14ac:dyDescent="0.25">
      <c r="A2595" s="251"/>
      <c r="B2595" s="122">
        <f t="shared" si="41"/>
        <v>42565.083330000001</v>
      </c>
      <c r="C2595" s="125">
        <v>2</v>
      </c>
      <c r="D2595" s="11">
        <f>ROUND(АТС!E355*$D$791*$D$792/100,2)</f>
        <v>1.21</v>
      </c>
      <c r="E2595" s="11">
        <f>ROUND(АТС!E355*$E$791*$E$792/100,2)</f>
        <v>1.1200000000000001</v>
      </c>
      <c r="F2595" s="11">
        <f>ROUND(АТС!E355*$F$791*$F$792/100,2)</f>
        <v>0.76</v>
      </c>
      <c r="G2595" s="11">
        <f>ROUND(АТС!E355*$G$791*$G$792/100,2)</f>
        <v>0.44</v>
      </c>
    </row>
    <row r="2596" spans="1:7" x14ac:dyDescent="0.25">
      <c r="A2596" s="251"/>
      <c r="B2596" s="124">
        <f t="shared" si="41"/>
        <v>42565.125</v>
      </c>
      <c r="C2596" s="125">
        <v>3</v>
      </c>
      <c r="D2596" s="11">
        <f>ROUND(АТС!E356*$D$791*$D$792/100,2)</f>
        <v>1.48</v>
      </c>
      <c r="E2596" s="11">
        <f>ROUND(АТС!E356*$E$791*$E$792/100,2)</f>
        <v>1.36</v>
      </c>
      <c r="F2596" s="11">
        <f>ROUND(АТС!E356*$F$791*$F$792/100,2)</f>
        <v>0.93</v>
      </c>
      <c r="G2596" s="11">
        <f>ROUND(АТС!E356*$G$791*$G$792/100,2)</f>
        <v>0.54</v>
      </c>
    </row>
    <row r="2597" spans="1:7" x14ac:dyDescent="0.25">
      <c r="A2597" s="251"/>
      <c r="B2597" s="122">
        <f t="shared" si="41"/>
        <v>42565.166669999999</v>
      </c>
      <c r="C2597" s="125">
        <v>4</v>
      </c>
      <c r="D2597" s="11">
        <f>ROUND(АТС!E357*$D$791*$D$792/100,2)</f>
        <v>1.05</v>
      </c>
      <c r="E2597" s="11">
        <f>ROUND(АТС!E357*$E$791*$E$792/100,2)</f>
        <v>0.96</v>
      </c>
      <c r="F2597" s="11">
        <f>ROUND(АТС!E357*$F$791*$F$792/100,2)</f>
        <v>0.66</v>
      </c>
      <c r="G2597" s="11">
        <f>ROUND(АТС!E357*$G$791*$G$792/100,2)</f>
        <v>0.38</v>
      </c>
    </row>
    <row r="2598" spans="1:7" x14ac:dyDescent="0.25">
      <c r="A2598" s="251"/>
      <c r="B2598" s="124">
        <f t="shared" si="41"/>
        <v>42565.208330000001</v>
      </c>
      <c r="C2598" s="125">
        <v>5</v>
      </c>
      <c r="D2598" s="11">
        <f>ROUND(АТС!E358*$D$791*$D$792/100,2)</f>
        <v>0</v>
      </c>
      <c r="E2598" s="11">
        <f>ROUND(АТС!E358*$E$791*$E$792/100,2)</f>
        <v>0</v>
      </c>
      <c r="F2598" s="11">
        <f>ROUND(АТС!E358*$F$791*$F$792/100,2)</f>
        <v>0</v>
      </c>
      <c r="G2598" s="11">
        <f>ROUND(АТС!E358*$G$791*$G$792/100,2)</f>
        <v>0</v>
      </c>
    </row>
    <row r="2599" spans="1:7" x14ac:dyDescent="0.25">
      <c r="A2599" s="251"/>
      <c r="B2599" s="122">
        <f t="shared" si="41"/>
        <v>42565.25</v>
      </c>
      <c r="C2599" s="125">
        <v>6</v>
      </c>
      <c r="D2599" s="11">
        <f>ROUND(АТС!E359*$D$791*$D$792/100,2)</f>
        <v>0</v>
      </c>
      <c r="E2599" s="11">
        <f>ROUND(АТС!E359*$E$791*$E$792/100,2)</f>
        <v>0</v>
      </c>
      <c r="F2599" s="11">
        <f>ROUND(АТС!E359*$F$791*$F$792/100,2)</f>
        <v>0</v>
      </c>
      <c r="G2599" s="11">
        <f>ROUND(АТС!E359*$G$791*$G$792/100,2)</f>
        <v>0</v>
      </c>
    </row>
    <row r="2600" spans="1:7" x14ac:dyDescent="0.25">
      <c r="A2600" s="251"/>
      <c r="B2600" s="124">
        <f t="shared" si="41"/>
        <v>42565.291669999999</v>
      </c>
      <c r="C2600" s="125">
        <v>7</v>
      </c>
      <c r="D2600" s="11">
        <f>ROUND(АТС!E360*$D$791*$D$792/100,2)</f>
        <v>0</v>
      </c>
      <c r="E2600" s="11">
        <f>ROUND(АТС!E360*$E$791*$E$792/100,2)</f>
        <v>0</v>
      </c>
      <c r="F2600" s="11">
        <f>ROUND(АТС!E360*$F$791*$F$792/100,2)</f>
        <v>0</v>
      </c>
      <c r="G2600" s="11">
        <f>ROUND(АТС!E360*$G$791*$G$792/100,2)</f>
        <v>0</v>
      </c>
    </row>
    <row r="2601" spans="1:7" x14ac:dyDescent="0.25">
      <c r="A2601" s="251"/>
      <c r="B2601" s="122">
        <f t="shared" si="41"/>
        <v>42565.333330000001</v>
      </c>
      <c r="C2601" s="125">
        <v>8</v>
      </c>
      <c r="D2601" s="11">
        <f>ROUND(АТС!E361*$D$791*$D$792/100,2)</f>
        <v>72.56</v>
      </c>
      <c r="E2601" s="11">
        <f>ROUND(АТС!E361*$E$791*$E$792/100,2)</f>
        <v>66.680000000000007</v>
      </c>
      <c r="F2601" s="11">
        <f>ROUND(АТС!E361*$F$791*$F$792/100,2)</f>
        <v>45.4</v>
      </c>
      <c r="G2601" s="11">
        <f>ROUND(АТС!E361*$G$791*$G$792/100,2)</f>
        <v>26.58</v>
      </c>
    </row>
    <row r="2602" spans="1:7" x14ac:dyDescent="0.25">
      <c r="A2602" s="251"/>
      <c r="B2602" s="124">
        <f t="shared" si="41"/>
        <v>42565.375</v>
      </c>
      <c r="C2602" s="125">
        <v>9</v>
      </c>
      <c r="D2602" s="11">
        <f>ROUND(АТС!E362*$D$791*$D$792/100,2)</f>
        <v>6.28</v>
      </c>
      <c r="E2602" s="11">
        <f>ROUND(АТС!E362*$E$791*$E$792/100,2)</f>
        <v>5.77</v>
      </c>
      <c r="F2602" s="11">
        <f>ROUND(АТС!E362*$F$791*$F$792/100,2)</f>
        <v>3.93</v>
      </c>
      <c r="G2602" s="11">
        <f>ROUND(АТС!E362*$G$791*$G$792/100,2)</f>
        <v>2.2999999999999998</v>
      </c>
    </row>
    <row r="2603" spans="1:7" x14ac:dyDescent="0.25">
      <c r="A2603" s="251"/>
      <c r="B2603" s="122">
        <f t="shared" si="41"/>
        <v>42565.416669999999</v>
      </c>
      <c r="C2603" s="125">
        <v>10</v>
      </c>
      <c r="D2603" s="11">
        <f>ROUND(АТС!E363*$D$791*$D$792/100,2)</f>
        <v>10.06</v>
      </c>
      <c r="E2603" s="11">
        <f>ROUND(АТС!E363*$E$791*$E$792/100,2)</f>
        <v>9.24</v>
      </c>
      <c r="F2603" s="11">
        <f>ROUND(АТС!E363*$F$791*$F$792/100,2)</f>
        <v>6.29</v>
      </c>
      <c r="G2603" s="11">
        <f>ROUND(АТС!E363*$G$791*$G$792/100,2)</f>
        <v>3.68</v>
      </c>
    </row>
    <row r="2604" spans="1:7" x14ac:dyDescent="0.25">
      <c r="A2604" s="251"/>
      <c r="B2604" s="124">
        <f t="shared" si="41"/>
        <v>42565.458330000001</v>
      </c>
      <c r="C2604" s="125">
        <v>11</v>
      </c>
      <c r="D2604" s="11">
        <f>ROUND(АТС!E364*$D$791*$D$792/100,2)</f>
        <v>0.74</v>
      </c>
      <c r="E2604" s="11">
        <f>ROUND(АТС!E364*$E$791*$E$792/100,2)</f>
        <v>0.68</v>
      </c>
      <c r="F2604" s="11">
        <f>ROUND(АТС!E364*$F$791*$F$792/100,2)</f>
        <v>0.46</v>
      </c>
      <c r="G2604" s="11">
        <f>ROUND(АТС!E364*$G$791*$G$792/100,2)</f>
        <v>0.27</v>
      </c>
    </row>
    <row r="2605" spans="1:7" x14ac:dyDescent="0.25">
      <c r="A2605" s="251"/>
      <c r="B2605" s="122">
        <f t="shared" si="41"/>
        <v>42565.5</v>
      </c>
      <c r="C2605" s="125">
        <v>12</v>
      </c>
      <c r="D2605" s="11">
        <f>ROUND(АТС!E365*$D$791*$D$792/100,2)</f>
        <v>1.68</v>
      </c>
      <c r="E2605" s="11">
        <f>ROUND(АТС!E365*$E$791*$E$792/100,2)</f>
        <v>1.55</v>
      </c>
      <c r="F2605" s="11">
        <f>ROUND(АТС!E365*$F$791*$F$792/100,2)</f>
        <v>1.05</v>
      </c>
      <c r="G2605" s="11">
        <f>ROUND(АТС!E365*$G$791*$G$792/100,2)</f>
        <v>0.62</v>
      </c>
    </row>
    <row r="2606" spans="1:7" x14ac:dyDescent="0.25">
      <c r="A2606" s="251"/>
      <c r="B2606" s="124">
        <f t="shared" si="41"/>
        <v>42565.541669999999</v>
      </c>
      <c r="C2606" s="125">
        <v>13</v>
      </c>
      <c r="D2606" s="11">
        <f>ROUND(АТС!E366*$D$791*$D$792/100,2)</f>
        <v>1.26</v>
      </c>
      <c r="E2606" s="11">
        <f>ROUND(АТС!E366*$E$791*$E$792/100,2)</f>
        <v>1.1599999999999999</v>
      </c>
      <c r="F2606" s="11">
        <f>ROUND(АТС!E366*$F$791*$F$792/100,2)</f>
        <v>0.79</v>
      </c>
      <c r="G2606" s="11">
        <f>ROUND(АТС!E366*$G$791*$G$792/100,2)</f>
        <v>0.46</v>
      </c>
    </row>
    <row r="2607" spans="1:7" x14ac:dyDescent="0.25">
      <c r="A2607" s="251"/>
      <c r="B2607" s="122">
        <f t="shared" si="41"/>
        <v>42565.583330000001</v>
      </c>
      <c r="C2607" s="125">
        <v>14</v>
      </c>
      <c r="D2607" s="11">
        <f>ROUND(АТС!E367*$D$791*$D$792/100,2)</f>
        <v>1.1200000000000001</v>
      </c>
      <c r="E2607" s="11">
        <f>ROUND(АТС!E367*$E$791*$E$792/100,2)</f>
        <v>1.03</v>
      </c>
      <c r="F2607" s="11">
        <f>ROUND(АТС!E367*$F$791*$F$792/100,2)</f>
        <v>0.7</v>
      </c>
      <c r="G2607" s="11">
        <f>ROUND(АТС!E367*$G$791*$G$792/100,2)</f>
        <v>0.41</v>
      </c>
    </row>
    <row r="2608" spans="1:7" x14ac:dyDescent="0.25">
      <c r="A2608" s="251"/>
      <c r="B2608" s="124">
        <f t="shared" si="41"/>
        <v>42565.625</v>
      </c>
      <c r="C2608" s="125">
        <v>15</v>
      </c>
      <c r="D2608" s="11">
        <f>ROUND(АТС!E368*$D$791*$D$792/100,2)</f>
        <v>1.32</v>
      </c>
      <c r="E2608" s="11">
        <f>ROUND(АТС!E368*$E$791*$E$792/100,2)</f>
        <v>1.21</v>
      </c>
      <c r="F2608" s="11">
        <f>ROUND(АТС!E368*$F$791*$F$792/100,2)</f>
        <v>0.82</v>
      </c>
      <c r="G2608" s="11">
        <f>ROUND(АТС!E368*$G$791*$G$792/100,2)</f>
        <v>0.48</v>
      </c>
    </row>
    <row r="2609" spans="1:7" x14ac:dyDescent="0.25">
      <c r="A2609" s="251"/>
      <c r="B2609" s="122">
        <f t="shared" si="41"/>
        <v>42565.666669999999</v>
      </c>
      <c r="C2609" s="125">
        <v>16</v>
      </c>
      <c r="D2609" s="11">
        <f>ROUND(АТС!E369*$D$791*$D$792/100,2)</f>
        <v>2.74</v>
      </c>
      <c r="E2609" s="11">
        <f>ROUND(АТС!E369*$E$791*$E$792/100,2)</f>
        <v>2.52</v>
      </c>
      <c r="F2609" s="11">
        <f>ROUND(АТС!E369*$F$791*$F$792/100,2)</f>
        <v>1.71</v>
      </c>
      <c r="G2609" s="11">
        <f>ROUND(АТС!E369*$G$791*$G$792/100,2)</f>
        <v>1</v>
      </c>
    </row>
    <row r="2610" spans="1:7" x14ac:dyDescent="0.25">
      <c r="A2610" s="251"/>
      <c r="B2610" s="124">
        <f t="shared" si="41"/>
        <v>42565.708330000001</v>
      </c>
      <c r="C2610" s="125">
        <v>17</v>
      </c>
      <c r="D2610" s="11">
        <f>ROUND(АТС!E370*$D$791*$D$792/100,2)</f>
        <v>3.72</v>
      </c>
      <c r="E2610" s="11">
        <f>ROUND(АТС!E370*$E$791*$E$792/100,2)</f>
        <v>3.42</v>
      </c>
      <c r="F2610" s="11">
        <f>ROUND(АТС!E370*$F$791*$F$792/100,2)</f>
        <v>2.33</v>
      </c>
      <c r="G2610" s="11">
        <f>ROUND(АТС!E370*$G$791*$G$792/100,2)</f>
        <v>1.36</v>
      </c>
    </row>
    <row r="2611" spans="1:7" x14ac:dyDescent="0.25">
      <c r="A2611" s="251"/>
      <c r="B2611" s="122">
        <f t="shared" si="41"/>
        <v>42565.75</v>
      </c>
      <c r="C2611" s="125">
        <v>18</v>
      </c>
      <c r="D2611" s="11">
        <f>ROUND(АТС!E371*$D$791*$D$792/100,2)</f>
        <v>0</v>
      </c>
      <c r="E2611" s="11">
        <f>ROUND(АТС!E371*$E$791*$E$792/100,2)</f>
        <v>0</v>
      </c>
      <c r="F2611" s="11">
        <f>ROUND(АТС!E371*$F$791*$F$792/100,2)</f>
        <v>0</v>
      </c>
      <c r="G2611" s="11">
        <f>ROUND(АТС!E371*$G$791*$G$792/100,2)</f>
        <v>0</v>
      </c>
    </row>
    <row r="2612" spans="1:7" x14ac:dyDescent="0.25">
      <c r="A2612" s="251"/>
      <c r="B2612" s="124">
        <f t="shared" si="41"/>
        <v>42565.791669999999</v>
      </c>
      <c r="C2612" s="125">
        <v>19</v>
      </c>
      <c r="D2612" s="11">
        <f>ROUND(АТС!E372*$D$791*$D$792/100,2)</f>
        <v>0</v>
      </c>
      <c r="E2612" s="11">
        <f>ROUND(АТС!E372*$E$791*$E$792/100,2)</f>
        <v>0</v>
      </c>
      <c r="F2612" s="11">
        <f>ROUND(АТС!E372*$F$791*$F$792/100,2)</f>
        <v>0</v>
      </c>
      <c r="G2612" s="11">
        <f>ROUND(АТС!E372*$G$791*$G$792/100,2)</f>
        <v>0</v>
      </c>
    </row>
    <row r="2613" spans="1:7" x14ac:dyDescent="0.25">
      <c r="A2613" s="251"/>
      <c r="B2613" s="122">
        <f t="shared" si="41"/>
        <v>42565.833330000001</v>
      </c>
      <c r="C2613" s="125">
        <v>20</v>
      </c>
      <c r="D2613" s="11">
        <f>ROUND(АТС!E373*$D$791*$D$792/100,2)</f>
        <v>0</v>
      </c>
      <c r="E2613" s="11">
        <f>ROUND(АТС!E373*$E$791*$E$792/100,2)</f>
        <v>0</v>
      </c>
      <c r="F2613" s="11">
        <f>ROUND(АТС!E373*$F$791*$F$792/100,2)</f>
        <v>0</v>
      </c>
      <c r="G2613" s="11">
        <f>ROUND(АТС!E373*$G$791*$G$792/100,2)</f>
        <v>0</v>
      </c>
    </row>
    <row r="2614" spans="1:7" x14ac:dyDescent="0.25">
      <c r="A2614" s="251"/>
      <c r="B2614" s="124">
        <f t="shared" si="41"/>
        <v>42565.875</v>
      </c>
      <c r="C2614" s="125">
        <v>21</v>
      </c>
      <c r="D2614" s="11">
        <f>ROUND(АТС!E374*$D$791*$D$792/100,2)</f>
        <v>0</v>
      </c>
      <c r="E2614" s="11">
        <f>ROUND(АТС!E374*$E$791*$E$792/100,2)</f>
        <v>0</v>
      </c>
      <c r="F2614" s="11">
        <f>ROUND(АТС!E374*$F$791*$F$792/100,2)</f>
        <v>0</v>
      </c>
      <c r="G2614" s="11">
        <f>ROUND(АТС!E374*$G$791*$G$792/100,2)</f>
        <v>0</v>
      </c>
    </row>
    <row r="2615" spans="1:7" x14ac:dyDescent="0.25">
      <c r="A2615" s="251"/>
      <c r="B2615" s="122">
        <f t="shared" si="41"/>
        <v>42565.916669999999</v>
      </c>
      <c r="C2615" s="125">
        <v>22</v>
      </c>
      <c r="D2615" s="11">
        <f>ROUND(АТС!E375*$D$791*$D$792/100,2)</f>
        <v>3.5</v>
      </c>
      <c r="E2615" s="11">
        <f>ROUND(АТС!E375*$E$791*$E$792/100,2)</f>
        <v>3.22</v>
      </c>
      <c r="F2615" s="11">
        <f>ROUND(АТС!E375*$F$791*$F$792/100,2)</f>
        <v>2.19</v>
      </c>
      <c r="G2615" s="11">
        <f>ROUND(АТС!E375*$G$791*$G$792/100,2)</f>
        <v>1.28</v>
      </c>
    </row>
    <row r="2616" spans="1:7" x14ac:dyDescent="0.25">
      <c r="A2616" s="251"/>
      <c r="B2616" s="124">
        <f t="shared" si="41"/>
        <v>42565.958330000001</v>
      </c>
      <c r="C2616" s="125">
        <v>23</v>
      </c>
      <c r="D2616" s="11">
        <f>ROUND(АТС!E376*$D$791*$D$792/100,2)</f>
        <v>6.1</v>
      </c>
      <c r="E2616" s="11">
        <f>ROUND(АТС!E376*$E$791*$E$792/100,2)</f>
        <v>5.6</v>
      </c>
      <c r="F2616" s="11">
        <f>ROUND(АТС!E376*$F$791*$F$792/100,2)</f>
        <v>3.81</v>
      </c>
      <c r="G2616" s="11">
        <f>ROUND(АТС!E376*$G$791*$G$792/100,2)</f>
        <v>2.23</v>
      </c>
    </row>
    <row r="2617" spans="1:7" x14ac:dyDescent="0.25">
      <c r="A2617" s="251"/>
      <c r="B2617" s="122">
        <f t="shared" si="41"/>
        <v>42566</v>
      </c>
      <c r="C2617" s="125">
        <v>0</v>
      </c>
      <c r="D2617" s="11">
        <f>ROUND(АТС!E377*$D$791*$D$792/100,2)</f>
        <v>0</v>
      </c>
      <c r="E2617" s="11">
        <f>ROUND(АТС!E377*$E$791*$E$792/100,2)</f>
        <v>0</v>
      </c>
      <c r="F2617" s="11">
        <f>ROUND(АТС!E377*$F$791*$F$792/100,2)</f>
        <v>0</v>
      </c>
      <c r="G2617" s="11">
        <f>ROUND(АТС!E377*$G$791*$G$792/100,2)</f>
        <v>0</v>
      </c>
    </row>
    <row r="2618" spans="1:7" x14ac:dyDescent="0.25">
      <c r="A2618" s="251"/>
      <c r="B2618" s="124">
        <f t="shared" si="41"/>
        <v>42566.041669999999</v>
      </c>
      <c r="C2618" s="125">
        <v>1</v>
      </c>
      <c r="D2618" s="11">
        <f>ROUND(АТС!E378*$D$791*$D$792/100,2)</f>
        <v>0</v>
      </c>
      <c r="E2618" s="11">
        <f>ROUND(АТС!E378*$E$791*$E$792/100,2)</f>
        <v>0</v>
      </c>
      <c r="F2618" s="11">
        <f>ROUND(АТС!E378*$F$791*$F$792/100,2)</f>
        <v>0</v>
      </c>
      <c r="G2618" s="11">
        <f>ROUND(АТС!E378*$G$791*$G$792/100,2)</f>
        <v>0</v>
      </c>
    </row>
    <row r="2619" spans="1:7" x14ac:dyDescent="0.25">
      <c r="A2619" s="251"/>
      <c r="B2619" s="122">
        <f t="shared" si="41"/>
        <v>42566.083330000001</v>
      </c>
      <c r="C2619" s="125">
        <v>2</v>
      </c>
      <c r="D2619" s="11">
        <f>ROUND(АТС!E379*$D$791*$D$792/100,2)</f>
        <v>0</v>
      </c>
      <c r="E2619" s="11">
        <f>ROUND(АТС!E379*$E$791*$E$792/100,2)</f>
        <v>0</v>
      </c>
      <c r="F2619" s="11">
        <f>ROUND(АТС!E379*$F$791*$F$792/100,2)</f>
        <v>0</v>
      </c>
      <c r="G2619" s="11">
        <f>ROUND(АТС!E379*$G$791*$G$792/100,2)</f>
        <v>0</v>
      </c>
    </row>
    <row r="2620" spans="1:7" x14ac:dyDescent="0.25">
      <c r="A2620" s="251"/>
      <c r="B2620" s="124">
        <f t="shared" si="41"/>
        <v>42566.125</v>
      </c>
      <c r="C2620" s="125">
        <v>3</v>
      </c>
      <c r="D2620" s="11">
        <f>ROUND(АТС!E380*$D$791*$D$792/100,2)</f>
        <v>0</v>
      </c>
      <c r="E2620" s="11">
        <f>ROUND(АТС!E380*$E$791*$E$792/100,2)</f>
        <v>0</v>
      </c>
      <c r="F2620" s="11">
        <f>ROUND(АТС!E380*$F$791*$F$792/100,2)</f>
        <v>0</v>
      </c>
      <c r="G2620" s="11">
        <f>ROUND(АТС!E380*$G$791*$G$792/100,2)</f>
        <v>0</v>
      </c>
    </row>
    <row r="2621" spans="1:7" x14ac:dyDescent="0.25">
      <c r="A2621" s="251"/>
      <c r="B2621" s="122">
        <f t="shared" si="41"/>
        <v>42566.166669999999</v>
      </c>
      <c r="C2621" s="125">
        <v>4</v>
      </c>
      <c r="D2621" s="11">
        <f>ROUND(АТС!E381*$D$791*$D$792/100,2)</f>
        <v>0</v>
      </c>
      <c r="E2621" s="11">
        <f>ROUND(АТС!E381*$E$791*$E$792/100,2)</f>
        <v>0</v>
      </c>
      <c r="F2621" s="11">
        <f>ROUND(АТС!E381*$F$791*$F$792/100,2)</f>
        <v>0</v>
      </c>
      <c r="G2621" s="11">
        <f>ROUND(АТС!E381*$G$791*$G$792/100,2)</f>
        <v>0</v>
      </c>
    </row>
    <row r="2622" spans="1:7" x14ac:dyDescent="0.25">
      <c r="A2622" s="251"/>
      <c r="B2622" s="124">
        <f t="shared" si="41"/>
        <v>42566.208330000001</v>
      </c>
      <c r="C2622" s="125">
        <v>5</v>
      </c>
      <c r="D2622" s="11">
        <f>ROUND(АТС!E382*$D$791*$D$792/100,2)</f>
        <v>0</v>
      </c>
      <c r="E2622" s="11">
        <f>ROUND(АТС!E382*$E$791*$E$792/100,2)</f>
        <v>0</v>
      </c>
      <c r="F2622" s="11">
        <f>ROUND(АТС!E382*$F$791*$F$792/100,2)</f>
        <v>0</v>
      </c>
      <c r="G2622" s="11">
        <f>ROUND(АТС!E382*$G$791*$G$792/100,2)</f>
        <v>0</v>
      </c>
    </row>
    <row r="2623" spans="1:7" x14ac:dyDescent="0.25">
      <c r="A2623" s="251"/>
      <c r="B2623" s="122">
        <f t="shared" si="41"/>
        <v>42566.25</v>
      </c>
      <c r="C2623" s="125">
        <v>6</v>
      </c>
      <c r="D2623" s="11">
        <f>ROUND(АТС!E383*$D$791*$D$792/100,2)</f>
        <v>0</v>
      </c>
      <c r="E2623" s="11">
        <f>ROUND(АТС!E383*$E$791*$E$792/100,2)</f>
        <v>0</v>
      </c>
      <c r="F2623" s="11">
        <f>ROUND(АТС!E383*$F$791*$F$792/100,2)</f>
        <v>0</v>
      </c>
      <c r="G2623" s="11">
        <f>ROUND(АТС!E383*$G$791*$G$792/100,2)</f>
        <v>0</v>
      </c>
    </row>
    <row r="2624" spans="1:7" x14ac:dyDescent="0.25">
      <c r="A2624" s="251"/>
      <c r="B2624" s="124">
        <f t="shared" si="41"/>
        <v>42566.291669999999</v>
      </c>
      <c r="C2624" s="125">
        <v>7</v>
      </c>
      <c r="D2624" s="11">
        <f>ROUND(АТС!E384*$D$791*$D$792/100,2)</f>
        <v>0</v>
      </c>
      <c r="E2624" s="11">
        <f>ROUND(АТС!E384*$E$791*$E$792/100,2)</f>
        <v>0</v>
      </c>
      <c r="F2624" s="11">
        <f>ROUND(АТС!E384*$F$791*$F$792/100,2)</f>
        <v>0</v>
      </c>
      <c r="G2624" s="11">
        <f>ROUND(АТС!E384*$G$791*$G$792/100,2)</f>
        <v>0</v>
      </c>
    </row>
    <row r="2625" spans="1:7" x14ac:dyDescent="0.25">
      <c r="A2625" s="251"/>
      <c r="B2625" s="122">
        <f t="shared" si="41"/>
        <v>42566.333330000001</v>
      </c>
      <c r="C2625" s="125">
        <v>8</v>
      </c>
      <c r="D2625" s="11">
        <f>ROUND(АТС!E385*$D$791*$D$792/100,2)</f>
        <v>0</v>
      </c>
      <c r="E2625" s="11">
        <f>ROUND(АТС!E385*$E$791*$E$792/100,2)</f>
        <v>0</v>
      </c>
      <c r="F2625" s="11">
        <f>ROUND(АТС!E385*$F$791*$F$792/100,2)</f>
        <v>0</v>
      </c>
      <c r="G2625" s="11">
        <f>ROUND(АТС!E385*$G$791*$G$792/100,2)</f>
        <v>0</v>
      </c>
    </row>
    <row r="2626" spans="1:7" x14ac:dyDescent="0.25">
      <c r="A2626" s="251"/>
      <c r="B2626" s="124">
        <f t="shared" ref="B2626:B2689" si="42">B2602+1</f>
        <v>42566.375</v>
      </c>
      <c r="C2626" s="125">
        <v>9</v>
      </c>
      <c r="D2626" s="11">
        <f>ROUND(АТС!E386*$D$791*$D$792/100,2)</f>
        <v>0</v>
      </c>
      <c r="E2626" s="11">
        <f>ROUND(АТС!E386*$E$791*$E$792/100,2)</f>
        <v>0</v>
      </c>
      <c r="F2626" s="11">
        <f>ROUND(АТС!E386*$F$791*$F$792/100,2)</f>
        <v>0</v>
      </c>
      <c r="G2626" s="11">
        <f>ROUND(АТС!E386*$G$791*$G$792/100,2)</f>
        <v>0</v>
      </c>
    </row>
    <row r="2627" spans="1:7" x14ac:dyDescent="0.25">
      <c r="A2627" s="251"/>
      <c r="B2627" s="122">
        <f t="shared" si="42"/>
        <v>42566.416669999999</v>
      </c>
      <c r="C2627" s="125">
        <v>10</v>
      </c>
      <c r="D2627" s="11">
        <f>ROUND(АТС!E387*$D$791*$D$792/100,2)</f>
        <v>0</v>
      </c>
      <c r="E2627" s="11">
        <f>ROUND(АТС!E387*$E$791*$E$792/100,2)</f>
        <v>0</v>
      </c>
      <c r="F2627" s="11">
        <f>ROUND(АТС!E387*$F$791*$F$792/100,2)</f>
        <v>0</v>
      </c>
      <c r="G2627" s="11">
        <f>ROUND(АТС!E387*$G$791*$G$792/100,2)</f>
        <v>0</v>
      </c>
    </row>
    <row r="2628" spans="1:7" x14ac:dyDescent="0.25">
      <c r="A2628" s="251"/>
      <c r="B2628" s="124">
        <f t="shared" si="42"/>
        <v>42566.458330000001</v>
      </c>
      <c r="C2628" s="125">
        <v>11</v>
      </c>
      <c r="D2628" s="11">
        <f>ROUND(АТС!E388*$D$791*$D$792/100,2)</f>
        <v>0</v>
      </c>
      <c r="E2628" s="11">
        <f>ROUND(АТС!E388*$E$791*$E$792/100,2)</f>
        <v>0</v>
      </c>
      <c r="F2628" s="11">
        <f>ROUND(АТС!E388*$F$791*$F$792/100,2)</f>
        <v>0</v>
      </c>
      <c r="G2628" s="11">
        <f>ROUND(АТС!E388*$G$791*$G$792/100,2)</f>
        <v>0</v>
      </c>
    </row>
    <row r="2629" spans="1:7" x14ac:dyDescent="0.25">
      <c r="A2629" s="251"/>
      <c r="B2629" s="122">
        <f t="shared" si="42"/>
        <v>42566.5</v>
      </c>
      <c r="C2629" s="125">
        <v>12</v>
      </c>
      <c r="D2629" s="11">
        <f>ROUND(АТС!E389*$D$791*$D$792/100,2)</f>
        <v>9.34</v>
      </c>
      <c r="E2629" s="11">
        <f>ROUND(АТС!E389*$E$791*$E$792/100,2)</f>
        <v>8.59</v>
      </c>
      <c r="F2629" s="11">
        <f>ROUND(АТС!E389*$F$791*$F$792/100,2)</f>
        <v>5.85</v>
      </c>
      <c r="G2629" s="11">
        <f>ROUND(АТС!E389*$G$791*$G$792/100,2)</f>
        <v>3.42</v>
      </c>
    </row>
    <row r="2630" spans="1:7" x14ac:dyDescent="0.25">
      <c r="A2630" s="251"/>
      <c r="B2630" s="124">
        <f t="shared" si="42"/>
        <v>42566.541669999999</v>
      </c>
      <c r="C2630" s="125">
        <v>13</v>
      </c>
      <c r="D2630" s="11">
        <f>ROUND(АТС!E390*$D$791*$D$792/100,2)</f>
        <v>8.67</v>
      </c>
      <c r="E2630" s="11">
        <f>ROUND(АТС!E390*$E$791*$E$792/100,2)</f>
        <v>7.97</v>
      </c>
      <c r="F2630" s="11">
        <f>ROUND(АТС!E390*$F$791*$F$792/100,2)</f>
        <v>5.43</v>
      </c>
      <c r="G2630" s="11">
        <f>ROUND(АТС!E390*$G$791*$G$792/100,2)</f>
        <v>3.18</v>
      </c>
    </row>
    <row r="2631" spans="1:7" x14ac:dyDescent="0.25">
      <c r="A2631" s="251"/>
      <c r="B2631" s="122">
        <f t="shared" si="42"/>
        <v>42566.583330000001</v>
      </c>
      <c r="C2631" s="125">
        <v>14</v>
      </c>
      <c r="D2631" s="11">
        <f>ROUND(АТС!E391*$D$791*$D$792/100,2)</f>
        <v>15.82</v>
      </c>
      <c r="E2631" s="11">
        <f>ROUND(АТС!E391*$E$791*$E$792/100,2)</f>
        <v>14.54</v>
      </c>
      <c r="F2631" s="11">
        <f>ROUND(АТС!E391*$F$791*$F$792/100,2)</f>
        <v>9.9</v>
      </c>
      <c r="G2631" s="11">
        <f>ROUND(АТС!E391*$G$791*$G$792/100,2)</f>
        <v>5.8</v>
      </c>
    </row>
    <row r="2632" spans="1:7" x14ac:dyDescent="0.25">
      <c r="A2632" s="251"/>
      <c r="B2632" s="124">
        <f t="shared" si="42"/>
        <v>42566.625</v>
      </c>
      <c r="C2632" s="125">
        <v>15</v>
      </c>
      <c r="D2632" s="11">
        <f>ROUND(АТС!E392*$D$791*$D$792/100,2)</f>
        <v>13.47</v>
      </c>
      <c r="E2632" s="11">
        <f>ROUND(АТС!E392*$E$791*$E$792/100,2)</f>
        <v>12.38</v>
      </c>
      <c r="F2632" s="11">
        <f>ROUND(АТС!E392*$F$791*$F$792/100,2)</f>
        <v>8.43</v>
      </c>
      <c r="G2632" s="11">
        <f>ROUND(АТС!E392*$G$791*$G$792/100,2)</f>
        <v>4.9400000000000004</v>
      </c>
    </row>
    <row r="2633" spans="1:7" x14ac:dyDescent="0.25">
      <c r="A2633" s="251"/>
      <c r="B2633" s="122">
        <f t="shared" si="42"/>
        <v>42566.666669999999</v>
      </c>
      <c r="C2633" s="125">
        <v>16</v>
      </c>
      <c r="D2633" s="11">
        <f>ROUND(АТС!E393*$D$791*$D$792/100,2)</f>
        <v>10.17</v>
      </c>
      <c r="E2633" s="11">
        <f>ROUND(АТС!E393*$E$791*$E$792/100,2)</f>
        <v>9.34</v>
      </c>
      <c r="F2633" s="11">
        <f>ROUND(АТС!E393*$F$791*$F$792/100,2)</f>
        <v>6.36</v>
      </c>
      <c r="G2633" s="11">
        <f>ROUND(АТС!E393*$G$791*$G$792/100,2)</f>
        <v>3.72</v>
      </c>
    </row>
    <row r="2634" spans="1:7" x14ac:dyDescent="0.25">
      <c r="A2634" s="251"/>
      <c r="B2634" s="124">
        <f t="shared" si="42"/>
        <v>42566.708330000001</v>
      </c>
      <c r="C2634" s="125">
        <v>17</v>
      </c>
      <c r="D2634" s="11">
        <f>ROUND(АТС!E394*$D$791*$D$792/100,2)</f>
        <v>15.33</v>
      </c>
      <c r="E2634" s="11">
        <f>ROUND(АТС!E394*$E$791*$E$792/100,2)</f>
        <v>14.09</v>
      </c>
      <c r="F2634" s="11">
        <f>ROUND(АТС!E394*$F$791*$F$792/100,2)</f>
        <v>9.59</v>
      </c>
      <c r="G2634" s="11">
        <f>ROUND(АТС!E394*$G$791*$G$792/100,2)</f>
        <v>5.62</v>
      </c>
    </row>
    <row r="2635" spans="1:7" x14ac:dyDescent="0.25">
      <c r="A2635" s="251"/>
      <c r="B2635" s="122">
        <f t="shared" si="42"/>
        <v>42566.75</v>
      </c>
      <c r="C2635" s="125">
        <v>18</v>
      </c>
      <c r="D2635" s="11">
        <f>ROUND(АТС!E395*$D$791*$D$792/100,2)</f>
        <v>0</v>
      </c>
      <c r="E2635" s="11">
        <f>ROUND(АТС!E395*$E$791*$E$792/100,2)</f>
        <v>0</v>
      </c>
      <c r="F2635" s="11">
        <f>ROUND(АТС!E395*$F$791*$F$792/100,2)</f>
        <v>0</v>
      </c>
      <c r="G2635" s="11">
        <f>ROUND(АТС!E395*$G$791*$G$792/100,2)</f>
        <v>0</v>
      </c>
    </row>
    <row r="2636" spans="1:7" x14ac:dyDescent="0.25">
      <c r="A2636" s="251"/>
      <c r="B2636" s="124">
        <f t="shared" si="42"/>
        <v>42566.791669999999</v>
      </c>
      <c r="C2636" s="125">
        <v>19</v>
      </c>
      <c r="D2636" s="11">
        <f>ROUND(АТС!E396*$D$791*$D$792/100,2)</f>
        <v>0</v>
      </c>
      <c r="E2636" s="11">
        <f>ROUND(АТС!E396*$E$791*$E$792/100,2)</f>
        <v>0</v>
      </c>
      <c r="F2636" s="11">
        <f>ROUND(АТС!E396*$F$791*$F$792/100,2)</f>
        <v>0</v>
      </c>
      <c r="G2636" s="11">
        <f>ROUND(АТС!E396*$G$791*$G$792/100,2)</f>
        <v>0</v>
      </c>
    </row>
    <row r="2637" spans="1:7" x14ac:dyDescent="0.25">
      <c r="A2637" s="251"/>
      <c r="B2637" s="122">
        <f t="shared" si="42"/>
        <v>42566.833330000001</v>
      </c>
      <c r="C2637" s="125">
        <v>20</v>
      </c>
      <c r="D2637" s="11">
        <f>ROUND(АТС!E397*$D$791*$D$792/100,2)</f>
        <v>0</v>
      </c>
      <c r="E2637" s="11">
        <f>ROUND(АТС!E397*$E$791*$E$792/100,2)</f>
        <v>0</v>
      </c>
      <c r="F2637" s="11">
        <f>ROUND(АТС!E397*$F$791*$F$792/100,2)</f>
        <v>0</v>
      </c>
      <c r="G2637" s="11">
        <f>ROUND(АТС!E397*$G$791*$G$792/100,2)</f>
        <v>0</v>
      </c>
    </row>
    <row r="2638" spans="1:7" x14ac:dyDescent="0.25">
      <c r="A2638" s="251"/>
      <c r="B2638" s="124">
        <f t="shared" si="42"/>
        <v>42566.875</v>
      </c>
      <c r="C2638" s="125">
        <v>21</v>
      </c>
      <c r="D2638" s="11">
        <f>ROUND(АТС!E398*$D$791*$D$792/100,2)</f>
        <v>0.08</v>
      </c>
      <c r="E2638" s="11">
        <f>ROUND(АТС!E398*$E$791*$E$792/100,2)</f>
        <v>7.0000000000000007E-2</v>
      </c>
      <c r="F2638" s="11">
        <f>ROUND(АТС!E398*$F$791*$F$792/100,2)</f>
        <v>0.05</v>
      </c>
      <c r="G2638" s="11">
        <f>ROUND(АТС!E398*$G$791*$G$792/100,2)</f>
        <v>0.03</v>
      </c>
    </row>
    <row r="2639" spans="1:7" x14ac:dyDescent="0.25">
      <c r="A2639" s="251"/>
      <c r="B2639" s="122">
        <f t="shared" si="42"/>
        <v>42566.916669999999</v>
      </c>
      <c r="C2639" s="125">
        <v>22</v>
      </c>
      <c r="D2639" s="11">
        <f>ROUND(АТС!E399*$D$791*$D$792/100,2)</f>
        <v>21.22</v>
      </c>
      <c r="E2639" s="11">
        <f>ROUND(АТС!E399*$E$791*$E$792/100,2)</f>
        <v>19.5</v>
      </c>
      <c r="F2639" s="11">
        <f>ROUND(АТС!E399*$F$791*$F$792/100,2)</f>
        <v>13.28</v>
      </c>
      <c r="G2639" s="11">
        <f>ROUND(АТС!E399*$G$791*$G$792/100,2)</f>
        <v>7.77</v>
      </c>
    </row>
    <row r="2640" spans="1:7" x14ac:dyDescent="0.25">
      <c r="A2640" s="251"/>
      <c r="B2640" s="124">
        <f t="shared" si="42"/>
        <v>42566.958330000001</v>
      </c>
      <c r="C2640" s="125">
        <v>23</v>
      </c>
      <c r="D2640" s="11">
        <f>ROUND(АТС!E400*$D$791*$D$792/100,2)</f>
        <v>21.15</v>
      </c>
      <c r="E2640" s="11">
        <f>ROUND(АТС!E400*$E$791*$E$792/100,2)</f>
        <v>19.43</v>
      </c>
      <c r="F2640" s="11">
        <f>ROUND(АТС!E400*$F$791*$F$792/100,2)</f>
        <v>13.23</v>
      </c>
      <c r="G2640" s="11">
        <f>ROUND(АТС!E400*$G$791*$G$792/100,2)</f>
        <v>7.75</v>
      </c>
    </row>
    <row r="2641" spans="1:7" x14ac:dyDescent="0.25">
      <c r="A2641" s="251"/>
      <c r="B2641" s="122">
        <f t="shared" si="42"/>
        <v>42567</v>
      </c>
      <c r="C2641" s="125">
        <v>0</v>
      </c>
      <c r="D2641" s="11">
        <f>ROUND(АТС!E401*$D$791*$D$792/100,2)</f>
        <v>19.690000000000001</v>
      </c>
      <c r="E2641" s="11">
        <f>ROUND(АТС!E401*$E$791*$E$792/100,2)</f>
        <v>18.09</v>
      </c>
      <c r="F2641" s="11">
        <f>ROUND(АТС!E401*$F$791*$F$792/100,2)</f>
        <v>12.32</v>
      </c>
      <c r="G2641" s="11">
        <f>ROUND(АТС!E401*$G$791*$G$792/100,2)</f>
        <v>7.21</v>
      </c>
    </row>
    <row r="2642" spans="1:7" x14ac:dyDescent="0.25">
      <c r="A2642" s="251"/>
      <c r="B2642" s="124">
        <f t="shared" si="42"/>
        <v>42567.041669999999</v>
      </c>
      <c r="C2642" s="125">
        <v>1</v>
      </c>
      <c r="D2642" s="11">
        <f>ROUND(АТС!E402*$D$791*$D$792/100,2)</f>
        <v>4.99</v>
      </c>
      <c r="E2642" s="11">
        <f>ROUND(АТС!E402*$E$791*$E$792/100,2)</f>
        <v>4.58</v>
      </c>
      <c r="F2642" s="11">
        <f>ROUND(АТС!E402*$F$791*$F$792/100,2)</f>
        <v>3.12</v>
      </c>
      <c r="G2642" s="11">
        <f>ROUND(АТС!E402*$G$791*$G$792/100,2)</f>
        <v>1.83</v>
      </c>
    </row>
    <row r="2643" spans="1:7" x14ac:dyDescent="0.25">
      <c r="A2643" s="251"/>
      <c r="B2643" s="122">
        <f t="shared" si="42"/>
        <v>42567.083330000001</v>
      </c>
      <c r="C2643" s="125">
        <v>2</v>
      </c>
      <c r="D2643" s="11">
        <f>ROUND(АТС!E403*$D$791*$D$792/100,2)</f>
        <v>0</v>
      </c>
      <c r="E2643" s="11">
        <f>ROUND(АТС!E403*$E$791*$E$792/100,2)</f>
        <v>0</v>
      </c>
      <c r="F2643" s="11">
        <f>ROUND(АТС!E403*$F$791*$F$792/100,2)</f>
        <v>0</v>
      </c>
      <c r="G2643" s="11">
        <f>ROUND(АТС!E403*$G$791*$G$792/100,2)</f>
        <v>0</v>
      </c>
    </row>
    <row r="2644" spans="1:7" x14ac:dyDescent="0.25">
      <c r="A2644" s="251"/>
      <c r="B2644" s="124">
        <f t="shared" si="42"/>
        <v>42567.125</v>
      </c>
      <c r="C2644" s="125">
        <v>3</v>
      </c>
      <c r="D2644" s="11">
        <f>ROUND(АТС!E404*$D$791*$D$792/100,2)</f>
        <v>0</v>
      </c>
      <c r="E2644" s="11">
        <f>ROUND(АТС!E404*$E$791*$E$792/100,2)</f>
        <v>0</v>
      </c>
      <c r="F2644" s="11">
        <f>ROUND(АТС!E404*$F$791*$F$792/100,2)</f>
        <v>0</v>
      </c>
      <c r="G2644" s="11">
        <f>ROUND(АТС!E404*$G$791*$G$792/100,2)</f>
        <v>0</v>
      </c>
    </row>
    <row r="2645" spans="1:7" x14ac:dyDescent="0.25">
      <c r="A2645" s="251"/>
      <c r="B2645" s="122">
        <f t="shared" si="42"/>
        <v>42567.166669999999</v>
      </c>
      <c r="C2645" s="125">
        <v>4</v>
      </c>
      <c r="D2645" s="11">
        <f>ROUND(АТС!E405*$D$791*$D$792/100,2)</f>
        <v>0</v>
      </c>
      <c r="E2645" s="11">
        <f>ROUND(АТС!E405*$E$791*$E$792/100,2)</f>
        <v>0</v>
      </c>
      <c r="F2645" s="11">
        <f>ROUND(АТС!E405*$F$791*$F$792/100,2)</f>
        <v>0</v>
      </c>
      <c r="G2645" s="11">
        <f>ROUND(АТС!E405*$G$791*$G$792/100,2)</f>
        <v>0</v>
      </c>
    </row>
    <row r="2646" spans="1:7" x14ac:dyDescent="0.25">
      <c r="A2646" s="251"/>
      <c r="B2646" s="124">
        <f t="shared" si="42"/>
        <v>42567.208330000001</v>
      </c>
      <c r="C2646" s="125">
        <v>5</v>
      </c>
      <c r="D2646" s="11">
        <f>ROUND(АТС!E406*$D$791*$D$792/100,2)</f>
        <v>0</v>
      </c>
      <c r="E2646" s="11">
        <f>ROUND(АТС!E406*$E$791*$E$792/100,2)</f>
        <v>0</v>
      </c>
      <c r="F2646" s="11">
        <f>ROUND(АТС!E406*$F$791*$F$792/100,2)</f>
        <v>0</v>
      </c>
      <c r="G2646" s="11">
        <f>ROUND(АТС!E406*$G$791*$G$792/100,2)</f>
        <v>0</v>
      </c>
    </row>
    <row r="2647" spans="1:7" x14ac:dyDescent="0.25">
      <c r="A2647" s="251"/>
      <c r="B2647" s="122">
        <f t="shared" si="42"/>
        <v>42567.25</v>
      </c>
      <c r="C2647" s="125">
        <v>6</v>
      </c>
      <c r="D2647" s="11">
        <f>ROUND(АТС!E407*$D$791*$D$792/100,2)</f>
        <v>0</v>
      </c>
      <c r="E2647" s="11">
        <f>ROUND(АТС!E407*$E$791*$E$792/100,2)</f>
        <v>0</v>
      </c>
      <c r="F2647" s="11">
        <f>ROUND(АТС!E407*$F$791*$F$792/100,2)</f>
        <v>0</v>
      </c>
      <c r="G2647" s="11">
        <f>ROUND(АТС!E407*$G$791*$G$792/100,2)</f>
        <v>0</v>
      </c>
    </row>
    <row r="2648" spans="1:7" x14ac:dyDescent="0.25">
      <c r="A2648" s="251"/>
      <c r="B2648" s="124">
        <f t="shared" si="42"/>
        <v>42567.291669999999</v>
      </c>
      <c r="C2648" s="125">
        <v>7</v>
      </c>
      <c r="D2648" s="11">
        <f>ROUND(АТС!E408*$D$791*$D$792/100,2)</f>
        <v>0</v>
      </c>
      <c r="E2648" s="11">
        <f>ROUND(АТС!E408*$E$791*$E$792/100,2)</f>
        <v>0</v>
      </c>
      <c r="F2648" s="11">
        <f>ROUND(АТС!E408*$F$791*$F$792/100,2)</f>
        <v>0</v>
      </c>
      <c r="G2648" s="11">
        <f>ROUND(АТС!E408*$G$791*$G$792/100,2)</f>
        <v>0</v>
      </c>
    </row>
    <row r="2649" spans="1:7" x14ac:dyDescent="0.25">
      <c r="A2649" s="251"/>
      <c r="B2649" s="122">
        <f t="shared" si="42"/>
        <v>42567.333330000001</v>
      </c>
      <c r="C2649" s="125">
        <v>8</v>
      </c>
      <c r="D2649" s="11">
        <f>ROUND(АТС!E409*$D$791*$D$792/100,2)</f>
        <v>0</v>
      </c>
      <c r="E2649" s="11">
        <f>ROUND(АТС!E409*$E$791*$E$792/100,2)</f>
        <v>0</v>
      </c>
      <c r="F2649" s="11">
        <f>ROUND(АТС!E409*$F$791*$F$792/100,2)</f>
        <v>0</v>
      </c>
      <c r="G2649" s="11">
        <f>ROUND(АТС!E409*$G$791*$G$792/100,2)</f>
        <v>0</v>
      </c>
    </row>
    <row r="2650" spans="1:7" x14ac:dyDescent="0.25">
      <c r="A2650" s="251"/>
      <c r="B2650" s="124">
        <f t="shared" si="42"/>
        <v>42567.375</v>
      </c>
      <c r="C2650" s="125">
        <v>9</v>
      </c>
      <c r="D2650" s="11">
        <f>ROUND(АТС!E410*$D$791*$D$792/100,2)</f>
        <v>1.71</v>
      </c>
      <c r="E2650" s="11">
        <f>ROUND(АТС!E410*$E$791*$E$792/100,2)</f>
        <v>1.57</v>
      </c>
      <c r="F2650" s="11">
        <f>ROUND(АТС!E410*$F$791*$F$792/100,2)</f>
        <v>1.07</v>
      </c>
      <c r="G2650" s="11">
        <f>ROUND(АТС!E410*$G$791*$G$792/100,2)</f>
        <v>0.63</v>
      </c>
    </row>
    <row r="2651" spans="1:7" x14ac:dyDescent="0.25">
      <c r="A2651" s="251"/>
      <c r="B2651" s="122">
        <f t="shared" si="42"/>
        <v>42567.416669999999</v>
      </c>
      <c r="C2651" s="125">
        <v>10</v>
      </c>
      <c r="D2651" s="11">
        <f>ROUND(АТС!E411*$D$791*$D$792/100,2)</f>
        <v>2.4900000000000002</v>
      </c>
      <c r="E2651" s="11">
        <f>ROUND(АТС!E411*$E$791*$E$792/100,2)</f>
        <v>2.29</v>
      </c>
      <c r="F2651" s="11">
        <f>ROUND(АТС!E411*$F$791*$F$792/100,2)</f>
        <v>1.56</v>
      </c>
      <c r="G2651" s="11">
        <f>ROUND(АТС!E411*$G$791*$G$792/100,2)</f>
        <v>0.91</v>
      </c>
    </row>
    <row r="2652" spans="1:7" x14ac:dyDescent="0.25">
      <c r="A2652" s="251"/>
      <c r="B2652" s="124">
        <f t="shared" si="42"/>
        <v>42567.458330000001</v>
      </c>
      <c r="C2652" s="125">
        <v>11</v>
      </c>
      <c r="D2652" s="11">
        <f>ROUND(АТС!E412*$D$791*$D$792/100,2)</f>
        <v>3.07</v>
      </c>
      <c r="E2652" s="11">
        <f>ROUND(АТС!E412*$E$791*$E$792/100,2)</f>
        <v>2.82</v>
      </c>
      <c r="F2652" s="11">
        <f>ROUND(АТС!E412*$F$791*$F$792/100,2)</f>
        <v>1.92</v>
      </c>
      <c r="G2652" s="11">
        <f>ROUND(АТС!E412*$G$791*$G$792/100,2)</f>
        <v>1.1299999999999999</v>
      </c>
    </row>
    <row r="2653" spans="1:7" x14ac:dyDescent="0.25">
      <c r="A2653" s="251"/>
      <c r="B2653" s="122">
        <f t="shared" si="42"/>
        <v>42567.5</v>
      </c>
      <c r="C2653" s="125">
        <v>12</v>
      </c>
      <c r="D2653" s="11">
        <f>ROUND(АТС!E413*$D$791*$D$792/100,2)</f>
        <v>13.9</v>
      </c>
      <c r="E2653" s="11">
        <f>ROUND(АТС!E413*$E$791*$E$792/100,2)</f>
        <v>12.78</v>
      </c>
      <c r="F2653" s="11">
        <f>ROUND(АТС!E413*$F$791*$F$792/100,2)</f>
        <v>8.6999999999999993</v>
      </c>
      <c r="G2653" s="11">
        <f>ROUND(АТС!E413*$G$791*$G$792/100,2)</f>
        <v>5.09</v>
      </c>
    </row>
    <row r="2654" spans="1:7" x14ac:dyDescent="0.25">
      <c r="A2654" s="251"/>
      <c r="B2654" s="124">
        <f t="shared" si="42"/>
        <v>42567.541669999999</v>
      </c>
      <c r="C2654" s="125">
        <v>13</v>
      </c>
      <c r="D2654" s="11">
        <f>ROUND(АТС!E414*$D$791*$D$792/100,2)</f>
        <v>15.2</v>
      </c>
      <c r="E2654" s="11">
        <f>ROUND(АТС!E414*$E$791*$E$792/100,2)</f>
        <v>13.97</v>
      </c>
      <c r="F2654" s="11">
        <f>ROUND(АТС!E414*$F$791*$F$792/100,2)</f>
        <v>9.51</v>
      </c>
      <c r="G2654" s="11">
        <f>ROUND(АТС!E414*$G$791*$G$792/100,2)</f>
        <v>5.57</v>
      </c>
    </row>
    <row r="2655" spans="1:7" x14ac:dyDescent="0.25">
      <c r="A2655" s="251"/>
      <c r="B2655" s="122">
        <f t="shared" si="42"/>
        <v>42567.583330000001</v>
      </c>
      <c r="C2655" s="125">
        <v>14</v>
      </c>
      <c r="D2655" s="11">
        <f>ROUND(АТС!E415*$D$791*$D$792/100,2)</f>
        <v>14.59</v>
      </c>
      <c r="E2655" s="11">
        <f>ROUND(АТС!E415*$E$791*$E$792/100,2)</f>
        <v>13.41</v>
      </c>
      <c r="F2655" s="11">
        <f>ROUND(АТС!E415*$F$791*$F$792/100,2)</f>
        <v>9.1300000000000008</v>
      </c>
      <c r="G2655" s="11">
        <f>ROUND(АТС!E415*$G$791*$G$792/100,2)</f>
        <v>5.35</v>
      </c>
    </row>
    <row r="2656" spans="1:7" x14ac:dyDescent="0.25">
      <c r="A2656" s="251"/>
      <c r="B2656" s="124">
        <f t="shared" si="42"/>
        <v>42567.625</v>
      </c>
      <c r="C2656" s="125">
        <v>15</v>
      </c>
      <c r="D2656" s="11">
        <f>ROUND(АТС!E416*$D$791*$D$792/100,2)</f>
        <v>14.49</v>
      </c>
      <c r="E2656" s="11">
        <f>ROUND(АТС!E416*$E$791*$E$792/100,2)</f>
        <v>13.32</v>
      </c>
      <c r="F2656" s="11">
        <f>ROUND(АТС!E416*$F$791*$F$792/100,2)</f>
        <v>9.07</v>
      </c>
      <c r="G2656" s="11">
        <f>ROUND(АТС!E416*$G$791*$G$792/100,2)</f>
        <v>5.31</v>
      </c>
    </row>
    <row r="2657" spans="1:7" x14ac:dyDescent="0.25">
      <c r="A2657" s="251"/>
      <c r="B2657" s="122">
        <f t="shared" si="42"/>
        <v>42567.666669999999</v>
      </c>
      <c r="C2657" s="125">
        <v>16</v>
      </c>
      <c r="D2657" s="11">
        <f>ROUND(АТС!E417*$D$791*$D$792/100,2)</f>
        <v>14.16</v>
      </c>
      <c r="E2657" s="11">
        <f>ROUND(АТС!E417*$E$791*$E$792/100,2)</f>
        <v>13.01</v>
      </c>
      <c r="F2657" s="11">
        <f>ROUND(АТС!E417*$F$791*$F$792/100,2)</f>
        <v>8.86</v>
      </c>
      <c r="G2657" s="11">
        <f>ROUND(АТС!E417*$G$791*$G$792/100,2)</f>
        <v>5.19</v>
      </c>
    </row>
    <row r="2658" spans="1:7" x14ac:dyDescent="0.25">
      <c r="A2658" s="251"/>
      <c r="B2658" s="124">
        <f t="shared" si="42"/>
        <v>42567.708330000001</v>
      </c>
      <c r="C2658" s="125">
        <v>17</v>
      </c>
      <c r="D2658" s="11">
        <f>ROUND(АТС!E418*$D$791*$D$792/100,2)</f>
        <v>19.2</v>
      </c>
      <c r="E2658" s="11">
        <f>ROUND(АТС!E418*$E$791*$E$792/100,2)</f>
        <v>17.64</v>
      </c>
      <c r="F2658" s="11">
        <f>ROUND(АТС!E418*$F$791*$F$792/100,2)</f>
        <v>12.01</v>
      </c>
      <c r="G2658" s="11">
        <f>ROUND(АТС!E418*$G$791*$G$792/100,2)</f>
        <v>7.03</v>
      </c>
    </row>
    <row r="2659" spans="1:7" x14ac:dyDescent="0.25">
      <c r="A2659" s="251"/>
      <c r="B2659" s="122">
        <f t="shared" si="42"/>
        <v>42567.75</v>
      </c>
      <c r="C2659" s="125">
        <v>18</v>
      </c>
      <c r="D2659" s="11">
        <f>ROUND(АТС!E419*$D$791*$D$792/100,2)</f>
        <v>16.600000000000001</v>
      </c>
      <c r="E2659" s="11">
        <f>ROUND(АТС!E419*$E$791*$E$792/100,2)</f>
        <v>15.26</v>
      </c>
      <c r="F2659" s="11">
        <f>ROUND(АТС!E419*$F$791*$F$792/100,2)</f>
        <v>10.39</v>
      </c>
      <c r="G2659" s="11">
        <f>ROUND(АТС!E419*$G$791*$G$792/100,2)</f>
        <v>6.08</v>
      </c>
    </row>
    <row r="2660" spans="1:7" x14ac:dyDescent="0.25">
      <c r="A2660" s="251"/>
      <c r="B2660" s="124">
        <f t="shared" si="42"/>
        <v>42567.791669999999</v>
      </c>
      <c r="C2660" s="125">
        <v>19</v>
      </c>
      <c r="D2660" s="11">
        <f>ROUND(АТС!E420*$D$791*$D$792/100,2)</f>
        <v>11.69</v>
      </c>
      <c r="E2660" s="11">
        <f>ROUND(АТС!E420*$E$791*$E$792/100,2)</f>
        <v>10.75</v>
      </c>
      <c r="F2660" s="11">
        <f>ROUND(АТС!E420*$F$791*$F$792/100,2)</f>
        <v>7.32</v>
      </c>
      <c r="G2660" s="11">
        <f>ROUND(АТС!E420*$G$791*$G$792/100,2)</f>
        <v>4.28</v>
      </c>
    </row>
    <row r="2661" spans="1:7" x14ac:dyDescent="0.25">
      <c r="A2661" s="251"/>
      <c r="B2661" s="122">
        <f t="shared" si="42"/>
        <v>42567.833330000001</v>
      </c>
      <c r="C2661" s="125">
        <v>20</v>
      </c>
      <c r="D2661" s="11">
        <f>ROUND(АТС!E421*$D$791*$D$792/100,2)</f>
        <v>0</v>
      </c>
      <c r="E2661" s="11">
        <f>ROUND(АТС!E421*$E$791*$E$792/100,2)</f>
        <v>0</v>
      </c>
      <c r="F2661" s="11">
        <f>ROUND(АТС!E421*$F$791*$F$792/100,2)</f>
        <v>0</v>
      </c>
      <c r="G2661" s="11">
        <f>ROUND(АТС!E421*$G$791*$G$792/100,2)</f>
        <v>0</v>
      </c>
    </row>
    <row r="2662" spans="1:7" x14ac:dyDescent="0.25">
      <c r="A2662" s="251"/>
      <c r="B2662" s="124">
        <f t="shared" si="42"/>
        <v>42567.875</v>
      </c>
      <c r="C2662" s="125">
        <v>21</v>
      </c>
      <c r="D2662" s="11">
        <f>ROUND(АТС!E422*$D$791*$D$792/100,2)</f>
        <v>10.62</v>
      </c>
      <c r="E2662" s="11">
        <f>ROUND(АТС!E422*$E$791*$E$792/100,2)</f>
        <v>9.76</v>
      </c>
      <c r="F2662" s="11">
        <f>ROUND(АТС!E422*$F$791*$F$792/100,2)</f>
        <v>6.65</v>
      </c>
      <c r="G2662" s="11">
        <f>ROUND(АТС!E422*$G$791*$G$792/100,2)</f>
        <v>3.89</v>
      </c>
    </row>
    <row r="2663" spans="1:7" x14ac:dyDescent="0.25">
      <c r="A2663" s="251"/>
      <c r="B2663" s="122">
        <f t="shared" si="42"/>
        <v>42567.916669999999</v>
      </c>
      <c r="C2663" s="125">
        <v>22</v>
      </c>
      <c r="D2663" s="11">
        <f>ROUND(АТС!E423*$D$791*$D$792/100,2)</f>
        <v>25.42</v>
      </c>
      <c r="E2663" s="11">
        <f>ROUND(АТС!E423*$E$791*$E$792/100,2)</f>
        <v>23.36</v>
      </c>
      <c r="F2663" s="11">
        <f>ROUND(АТС!E423*$F$791*$F$792/100,2)</f>
        <v>15.91</v>
      </c>
      <c r="G2663" s="11">
        <f>ROUND(АТС!E423*$G$791*$G$792/100,2)</f>
        <v>9.31</v>
      </c>
    </row>
    <row r="2664" spans="1:7" x14ac:dyDescent="0.25">
      <c r="A2664" s="251"/>
      <c r="B2664" s="124">
        <f t="shared" si="42"/>
        <v>42567.958330000001</v>
      </c>
      <c r="C2664" s="125">
        <v>23</v>
      </c>
      <c r="D2664" s="11">
        <f>ROUND(АТС!E424*$D$791*$D$792/100,2)</f>
        <v>16.13</v>
      </c>
      <c r="E2664" s="11">
        <f>ROUND(АТС!E424*$E$791*$E$792/100,2)</f>
        <v>14.82</v>
      </c>
      <c r="F2664" s="11">
        <f>ROUND(АТС!E424*$F$791*$F$792/100,2)</f>
        <v>10.09</v>
      </c>
      <c r="G2664" s="11">
        <f>ROUND(АТС!E424*$G$791*$G$792/100,2)</f>
        <v>5.91</v>
      </c>
    </row>
    <row r="2665" spans="1:7" x14ac:dyDescent="0.25">
      <c r="A2665" s="251"/>
      <c r="B2665" s="122">
        <f t="shared" si="42"/>
        <v>42568</v>
      </c>
      <c r="C2665" s="125">
        <v>0</v>
      </c>
      <c r="D2665" s="11">
        <f>ROUND(АТС!E425*$D$791*$D$792/100,2)</f>
        <v>12.86</v>
      </c>
      <c r="E2665" s="11">
        <f>ROUND(АТС!E425*$E$791*$E$792/100,2)</f>
        <v>11.82</v>
      </c>
      <c r="F2665" s="11">
        <f>ROUND(АТС!E425*$F$791*$F$792/100,2)</f>
        <v>8.0500000000000007</v>
      </c>
      <c r="G2665" s="11">
        <f>ROUND(АТС!E425*$G$791*$G$792/100,2)</f>
        <v>4.71</v>
      </c>
    </row>
    <row r="2666" spans="1:7" x14ac:dyDescent="0.25">
      <c r="A2666" s="251"/>
      <c r="B2666" s="124">
        <f t="shared" si="42"/>
        <v>42568.041669999999</v>
      </c>
      <c r="C2666" s="125">
        <v>1</v>
      </c>
      <c r="D2666" s="11">
        <f>ROUND(АТС!E426*$D$791*$D$792/100,2)</f>
        <v>3.73</v>
      </c>
      <c r="E2666" s="11">
        <f>ROUND(АТС!E426*$E$791*$E$792/100,2)</f>
        <v>3.42</v>
      </c>
      <c r="F2666" s="11">
        <f>ROUND(АТС!E426*$F$791*$F$792/100,2)</f>
        <v>2.33</v>
      </c>
      <c r="G2666" s="11">
        <f>ROUND(АТС!E426*$G$791*$G$792/100,2)</f>
        <v>1.37</v>
      </c>
    </row>
    <row r="2667" spans="1:7" x14ac:dyDescent="0.25">
      <c r="A2667" s="251"/>
      <c r="B2667" s="122">
        <f t="shared" si="42"/>
        <v>42568.083330000001</v>
      </c>
      <c r="C2667" s="125">
        <v>2</v>
      </c>
      <c r="D2667" s="11">
        <f>ROUND(АТС!E427*$D$791*$D$792/100,2)</f>
        <v>2.38</v>
      </c>
      <c r="E2667" s="11">
        <f>ROUND(АТС!E427*$E$791*$E$792/100,2)</f>
        <v>2.19</v>
      </c>
      <c r="F2667" s="11">
        <f>ROUND(АТС!E427*$F$791*$F$792/100,2)</f>
        <v>1.49</v>
      </c>
      <c r="G2667" s="11">
        <f>ROUND(АТС!E427*$G$791*$G$792/100,2)</f>
        <v>0.87</v>
      </c>
    </row>
    <row r="2668" spans="1:7" x14ac:dyDescent="0.25">
      <c r="A2668" s="251"/>
      <c r="B2668" s="124">
        <f t="shared" si="42"/>
        <v>42568.125</v>
      </c>
      <c r="C2668" s="125">
        <v>3</v>
      </c>
      <c r="D2668" s="11">
        <f>ROUND(АТС!E428*$D$791*$D$792/100,2)</f>
        <v>9.8699999999999992</v>
      </c>
      <c r="E2668" s="11">
        <f>ROUND(АТС!E428*$E$791*$E$792/100,2)</f>
        <v>9.07</v>
      </c>
      <c r="F2668" s="11">
        <f>ROUND(АТС!E428*$F$791*$F$792/100,2)</f>
        <v>6.18</v>
      </c>
      <c r="G2668" s="11">
        <f>ROUND(АТС!E428*$G$791*$G$792/100,2)</f>
        <v>3.62</v>
      </c>
    </row>
    <row r="2669" spans="1:7" x14ac:dyDescent="0.25">
      <c r="A2669" s="251"/>
      <c r="B2669" s="122">
        <f t="shared" si="42"/>
        <v>42568.166669999999</v>
      </c>
      <c r="C2669" s="125">
        <v>4</v>
      </c>
      <c r="D2669" s="11">
        <f>ROUND(АТС!E429*$D$791*$D$792/100,2)</f>
        <v>12.51</v>
      </c>
      <c r="E2669" s="11">
        <f>ROUND(АТС!E429*$E$791*$E$792/100,2)</f>
        <v>11.49</v>
      </c>
      <c r="F2669" s="11">
        <f>ROUND(АТС!E429*$F$791*$F$792/100,2)</f>
        <v>7.83</v>
      </c>
      <c r="G2669" s="11">
        <f>ROUND(АТС!E429*$G$791*$G$792/100,2)</f>
        <v>4.58</v>
      </c>
    </row>
    <row r="2670" spans="1:7" x14ac:dyDescent="0.25">
      <c r="A2670" s="251"/>
      <c r="B2670" s="124">
        <f t="shared" si="42"/>
        <v>42568.208330000001</v>
      </c>
      <c r="C2670" s="125">
        <v>5</v>
      </c>
      <c r="D2670" s="11">
        <f>ROUND(АТС!E430*$D$791*$D$792/100,2)</f>
        <v>0</v>
      </c>
      <c r="E2670" s="11">
        <f>ROUND(АТС!E430*$E$791*$E$792/100,2)</f>
        <v>0</v>
      </c>
      <c r="F2670" s="11">
        <f>ROUND(АТС!E430*$F$791*$F$792/100,2)</f>
        <v>0</v>
      </c>
      <c r="G2670" s="11">
        <f>ROUND(АТС!E430*$G$791*$G$792/100,2)</f>
        <v>0</v>
      </c>
    </row>
    <row r="2671" spans="1:7" x14ac:dyDescent="0.25">
      <c r="A2671" s="251"/>
      <c r="B2671" s="122">
        <f t="shared" si="42"/>
        <v>42568.25</v>
      </c>
      <c r="C2671" s="125">
        <v>6</v>
      </c>
      <c r="D2671" s="11">
        <f>ROUND(АТС!E431*$D$791*$D$792/100,2)</f>
        <v>0</v>
      </c>
      <c r="E2671" s="11">
        <f>ROUND(АТС!E431*$E$791*$E$792/100,2)</f>
        <v>0</v>
      </c>
      <c r="F2671" s="11">
        <f>ROUND(АТС!E431*$F$791*$F$792/100,2)</f>
        <v>0</v>
      </c>
      <c r="G2671" s="11">
        <f>ROUND(АТС!E431*$G$791*$G$792/100,2)</f>
        <v>0</v>
      </c>
    </row>
    <row r="2672" spans="1:7" x14ac:dyDescent="0.25">
      <c r="A2672" s="251"/>
      <c r="B2672" s="124">
        <f t="shared" si="42"/>
        <v>42568.291669999999</v>
      </c>
      <c r="C2672" s="125">
        <v>7</v>
      </c>
      <c r="D2672" s="11">
        <f>ROUND(АТС!E432*$D$791*$D$792/100,2)</f>
        <v>69.63</v>
      </c>
      <c r="E2672" s="11">
        <f>ROUND(АТС!E432*$E$791*$E$792/100,2)</f>
        <v>63.99</v>
      </c>
      <c r="F2672" s="11">
        <f>ROUND(АТС!E432*$F$791*$F$792/100,2)</f>
        <v>43.57</v>
      </c>
      <c r="G2672" s="11">
        <f>ROUND(АТС!E432*$G$791*$G$792/100,2)</f>
        <v>25.51</v>
      </c>
    </row>
    <row r="2673" spans="1:7" x14ac:dyDescent="0.25">
      <c r="A2673" s="251"/>
      <c r="B2673" s="122">
        <f t="shared" si="42"/>
        <v>42568.333330000001</v>
      </c>
      <c r="C2673" s="125">
        <v>8</v>
      </c>
      <c r="D2673" s="11">
        <f>ROUND(АТС!E433*$D$791*$D$792/100,2)</f>
        <v>105.74</v>
      </c>
      <c r="E2673" s="11">
        <f>ROUND(АТС!E433*$E$791*$E$792/100,2)</f>
        <v>97.17</v>
      </c>
      <c r="F2673" s="11">
        <f>ROUND(АТС!E433*$F$791*$F$792/100,2)</f>
        <v>66.17</v>
      </c>
      <c r="G2673" s="11">
        <f>ROUND(АТС!E433*$G$791*$G$792/100,2)</f>
        <v>38.729999999999997</v>
      </c>
    </row>
    <row r="2674" spans="1:7" x14ac:dyDescent="0.25">
      <c r="A2674" s="251"/>
      <c r="B2674" s="124">
        <f t="shared" si="42"/>
        <v>42568.375</v>
      </c>
      <c r="C2674" s="125">
        <v>9</v>
      </c>
      <c r="D2674" s="11">
        <f>ROUND(АТС!E434*$D$791*$D$792/100,2)</f>
        <v>141.63999999999999</v>
      </c>
      <c r="E2674" s="11">
        <f>ROUND(АТС!E434*$E$791*$E$792/100,2)</f>
        <v>130.16</v>
      </c>
      <c r="F2674" s="11">
        <f>ROUND(АТС!E434*$F$791*$F$792/100,2)</f>
        <v>88.63</v>
      </c>
      <c r="G2674" s="11">
        <f>ROUND(АТС!E434*$G$791*$G$792/100,2)</f>
        <v>51.88</v>
      </c>
    </row>
    <row r="2675" spans="1:7" x14ac:dyDescent="0.25">
      <c r="A2675" s="251"/>
      <c r="B2675" s="122">
        <f t="shared" si="42"/>
        <v>42568.416669999999</v>
      </c>
      <c r="C2675" s="125">
        <v>10</v>
      </c>
      <c r="D2675" s="11">
        <f>ROUND(АТС!E435*$D$791*$D$792/100,2)</f>
        <v>0</v>
      </c>
      <c r="E2675" s="11">
        <f>ROUND(АТС!E435*$E$791*$E$792/100,2)</f>
        <v>0</v>
      </c>
      <c r="F2675" s="11">
        <f>ROUND(АТС!E435*$F$791*$F$792/100,2)</f>
        <v>0</v>
      </c>
      <c r="G2675" s="11">
        <f>ROUND(АТС!E435*$G$791*$G$792/100,2)</f>
        <v>0</v>
      </c>
    </row>
    <row r="2676" spans="1:7" x14ac:dyDescent="0.25">
      <c r="A2676" s="251"/>
      <c r="B2676" s="124">
        <f t="shared" si="42"/>
        <v>42568.458330000001</v>
      </c>
      <c r="C2676" s="125">
        <v>11</v>
      </c>
      <c r="D2676" s="11">
        <f>ROUND(АТС!E436*$D$791*$D$792/100,2)</f>
        <v>0</v>
      </c>
      <c r="E2676" s="11">
        <f>ROUND(АТС!E436*$E$791*$E$792/100,2)</f>
        <v>0</v>
      </c>
      <c r="F2676" s="11">
        <f>ROUND(АТС!E436*$F$791*$F$792/100,2)</f>
        <v>0</v>
      </c>
      <c r="G2676" s="11">
        <f>ROUND(АТС!E436*$G$791*$G$792/100,2)</f>
        <v>0</v>
      </c>
    </row>
    <row r="2677" spans="1:7" x14ac:dyDescent="0.25">
      <c r="A2677" s="251"/>
      <c r="B2677" s="122">
        <f t="shared" si="42"/>
        <v>42568.5</v>
      </c>
      <c r="C2677" s="125">
        <v>12</v>
      </c>
      <c r="D2677" s="11">
        <f>ROUND(АТС!E437*$D$791*$D$792/100,2)</f>
        <v>1.4</v>
      </c>
      <c r="E2677" s="11">
        <f>ROUND(АТС!E437*$E$791*$E$792/100,2)</f>
        <v>1.29</v>
      </c>
      <c r="F2677" s="11">
        <f>ROUND(АТС!E437*$F$791*$F$792/100,2)</f>
        <v>0.88</v>
      </c>
      <c r="G2677" s="11">
        <f>ROUND(АТС!E437*$G$791*$G$792/100,2)</f>
        <v>0.51</v>
      </c>
    </row>
    <row r="2678" spans="1:7" x14ac:dyDescent="0.25">
      <c r="A2678" s="251"/>
      <c r="B2678" s="124">
        <f t="shared" si="42"/>
        <v>42568.541669999999</v>
      </c>
      <c r="C2678" s="125">
        <v>13</v>
      </c>
      <c r="D2678" s="11">
        <f>ROUND(АТС!E438*$D$791*$D$792/100,2)</f>
        <v>1.69</v>
      </c>
      <c r="E2678" s="11">
        <f>ROUND(АТС!E438*$E$791*$E$792/100,2)</f>
        <v>1.55</v>
      </c>
      <c r="F2678" s="11">
        <f>ROUND(АТС!E438*$F$791*$F$792/100,2)</f>
        <v>1.06</v>
      </c>
      <c r="G2678" s="11">
        <f>ROUND(АТС!E438*$G$791*$G$792/100,2)</f>
        <v>0.62</v>
      </c>
    </row>
    <row r="2679" spans="1:7" x14ac:dyDescent="0.25">
      <c r="A2679" s="251"/>
      <c r="B2679" s="122">
        <f t="shared" si="42"/>
        <v>42568.583330000001</v>
      </c>
      <c r="C2679" s="125">
        <v>14</v>
      </c>
      <c r="D2679" s="11">
        <f>ROUND(АТС!E439*$D$791*$D$792/100,2)</f>
        <v>0</v>
      </c>
      <c r="E2679" s="11">
        <f>ROUND(АТС!E439*$E$791*$E$792/100,2)</f>
        <v>0</v>
      </c>
      <c r="F2679" s="11">
        <f>ROUND(АТС!E439*$F$791*$F$792/100,2)</f>
        <v>0</v>
      </c>
      <c r="G2679" s="11">
        <f>ROUND(АТС!E439*$G$791*$G$792/100,2)</f>
        <v>0</v>
      </c>
    </row>
    <row r="2680" spans="1:7" x14ac:dyDescent="0.25">
      <c r="A2680" s="251"/>
      <c r="B2680" s="124">
        <f t="shared" si="42"/>
        <v>42568.625</v>
      </c>
      <c r="C2680" s="125">
        <v>15</v>
      </c>
      <c r="D2680" s="11">
        <f>ROUND(АТС!E440*$D$791*$D$792/100,2)</f>
        <v>0.05</v>
      </c>
      <c r="E2680" s="11">
        <f>ROUND(АТС!E440*$E$791*$E$792/100,2)</f>
        <v>0.04</v>
      </c>
      <c r="F2680" s="11">
        <f>ROUND(АТС!E440*$F$791*$F$792/100,2)</f>
        <v>0.03</v>
      </c>
      <c r="G2680" s="11">
        <f>ROUND(АТС!E440*$G$791*$G$792/100,2)</f>
        <v>0.02</v>
      </c>
    </row>
    <row r="2681" spans="1:7" x14ac:dyDescent="0.25">
      <c r="A2681" s="251"/>
      <c r="B2681" s="122">
        <f t="shared" si="42"/>
        <v>42568.666669999999</v>
      </c>
      <c r="C2681" s="125">
        <v>16</v>
      </c>
      <c r="D2681" s="11">
        <f>ROUND(АТС!E441*$D$791*$D$792/100,2)</f>
        <v>0</v>
      </c>
      <c r="E2681" s="11">
        <f>ROUND(АТС!E441*$E$791*$E$792/100,2)</f>
        <v>0</v>
      </c>
      <c r="F2681" s="11">
        <f>ROUND(АТС!E441*$F$791*$F$792/100,2)</f>
        <v>0</v>
      </c>
      <c r="G2681" s="11">
        <f>ROUND(АТС!E441*$G$791*$G$792/100,2)</f>
        <v>0</v>
      </c>
    </row>
    <row r="2682" spans="1:7" x14ac:dyDescent="0.25">
      <c r="A2682" s="251"/>
      <c r="B2682" s="124">
        <f t="shared" si="42"/>
        <v>42568.708330000001</v>
      </c>
      <c r="C2682" s="125">
        <v>17</v>
      </c>
      <c r="D2682" s="11">
        <f>ROUND(АТС!E442*$D$791*$D$792/100,2)</f>
        <v>0</v>
      </c>
      <c r="E2682" s="11">
        <f>ROUND(АТС!E442*$E$791*$E$792/100,2)</f>
        <v>0</v>
      </c>
      <c r="F2682" s="11">
        <f>ROUND(АТС!E442*$F$791*$F$792/100,2)</f>
        <v>0</v>
      </c>
      <c r="G2682" s="11">
        <f>ROUND(АТС!E442*$G$791*$G$792/100,2)</f>
        <v>0</v>
      </c>
    </row>
    <row r="2683" spans="1:7" x14ac:dyDescent="0.25">
      <c r="A2683" s="251"/>
      <c r="B2683" s="122">
        <f t="shared" si="42"/>
        <v>42568.75</v>
      </c>
      <c r="C2683" s="125">
        <v>18</v>
      </c>
      <c r="D2683" s="11">
        <f>ROUND(АТС!E443*$D$791*$D$792/100,2)</f>
        <v>0</v>
      </c>
      <c r="E2683" s="11">
        <f>ROUND(АТС!E443*$E$791*$E$792/100,2)</f>
        <v>0</v>
      </c>
      <c r="F2683" s="11">
        <f>ROUND(АТС!E443*$F$791*$F$792/100,2)</f>
        <v>0</v>
      </c>
      <c r="G2683" s="11">
        <f>ROUND(АТС!E443*$G$791*$G$792/100,2)</f>
        <v>0</v>
      </c>
    </row>
    <row r="2684" spans="1:7" x14ac:dyDescent="0.25">
      <c r="A2684" s="251"/>
      <c r="B2684" s="124">
        <f t="shared" si="42"/>
        <v>42568.791669999999</v>
      </c>
      <c r="C2684" s="125">
        <v>19</v>
      </c>
      <c r="D2684" s="11">
        <f>ROUND(АТС!E444*$D$791*$D$792/100,2)</f>
        <v>0</v>
      </c>
      <c r="E2684" s="11">
        <f>ROUND(АТС!E444*$E$791*$E$792/100,2)</f>
        <v>0</v>
      </c>
      <c r="F2684" s="11">
        <f>ROUND(АТС!E444*$F$791*$F$792/100,2)</f>
        <v>0</v>
      </c>
      <c r="G2684" s="11">
        <f>ROUND(АТС!E444*$G$791*$G$792/100,2)</f>
        <v>0</v>
      </c>
    </row>
    <row r="2685" spans="1:7" x14ac:dyDescent="0.25">
      <c r="A2685" s="251"/>
      <c r="B2685" s="122">
        <f t="shared" si="42"/>
        <v>42568.833330000001</v>
      </c>
      <c r="C2685" s="125">
        <v>20</v>
      </c>
      <c r="D2685" s="11">
        <f>ROUND(АТС!E445*$D$791*$D$792/100,2)</f>
        <v>0</v>
      </c>
      <c r="E2685" s="11">
        <f>ROUND(АТС!E445*$E$791*$E$792/100,2)</f>
        <v>0</v>
      </c>
      <c r="F2685" s="11">
        <f>ROUND(АТС!E445*$F$791*$F$792/100,2)</f>
        <v>0</v>
      </c>
      <c r="G2685" s="11">
        <f>ROUND(АТС!E445*$G$791*$G$792/100,2)</f>
        <v>0</v>
      </c>
    </row>
    <row r="2686" spans="1:7" x14ac:dyDescent="0.25">
      <c r="A2686" s="251"/>
      <c r="B2686" s="124">
        <f t="shared" si="42"/>
        <v>42568.875</v>
      </c>
      <c r="C2686" s="125">
        <v>21</v>
      </c>
      <c r="D2686" s="11">
        <f>ROUND(АТС!E446*$D$791*$D$792/100,2)</f>
        <v>0</v>
      </c>
      <c r="E2686" s="11">
        <f>ROUND(АТС!E446*$E$791*$E$792/100,2)</f>
        <v>0</v>
      </c>
      <c r="F2686" s="11">
        <f>ROUND(АТС!E446*$F$791*$F$792/100,2)</f>
        <v>0</v>
      </c>
      <c r="G2686" s="11">
        <f>ROUND(АТС!E446*$G$791*$G$792/100,2)</f>
        <v>0</v>
      </c>
    </row>
    <row r="2687" spans="1:7" x14ac:dyDescent="0.25">
      <c r="A2687" s="251"/>
      <c r="B2687" s="122">
        <f t="shared" si="42"/>
        <v>42568.916669999999</v>
      </c>
      <c r="C2687" s="125">
        <v>22</v>
      </c>
      <c r="D2687" s="11">
        <f>ROUND(АТС!E447*$D$791*$D$792/100,2)</f>
        <v>5.25</v>
      </c>
      <c r="E2687" s="11">
        <f>ROUND(АТС!E447*$E$791*$E$792/100,2)</f>
        <v>4.83</v>
      </c>
      <c r="F2687" s="11">
        <f>ROUND(АТС!E447*$F$791*$F$792/100,2)</f>
        <v>3.29</v>
      </c>
      <c r="G2687" s="11">
        <f>ROUND(АТС!E447*$G$791*$G$792/100,2)</f>
        <v>1.92</v>
      </c>
    </row>
    <row r="2688" spans="1:7" x14ac:dyDescent="0.25">
      <c r="A2688" s="251"/>
      <c r="B2688" s="124">
        <f t="shared" si="42"/>
        <v>42568.958330000001</v>
      </c>
      <c r="C2688" s="125">
        <v>23</v>
      </c>
      <c r="D2688" s="11">
        <f>ROUND(АТС!E448*$D$791*$D$792/100,2)</f>
        <v>9.11</v>
      </c>
      <c r="E2688" s="11">
        <f>ROUND(АТС!E448*$E$791*$E$792/100,2)</f>
        <v>8.3699999999999992</v>
      </c>
      <c r="F2688" s="11">
        <f>ROUND(АТС!E448*$F$791*$F$792/100,2)</f>
        <v>5.7</v>
      </c>
      <c r="G2688" s="11">
        <f>ROUND(АТС!E448*$G$791*$G$792/100,2)</f>
        <v>3.34</v>
      </c>
    </row>
    <row r="2689" spans="1:7" x14ac:dyDescent="0.25">
      <c r="A2689" s="251"/>
      <c r="B2689" s="122">
        <f t="shared" si="42"/>
        <v>42569</v>
      </c>
      <c r="C2689" s="125">
        <v>0</v>
      </c>
      <c r="D2689" s="11">
        <f>ROUND(АТС!E449*$D$791*$D$792/100,2)</f>
        <v>0</v>
      </c>
      <c r="E2689" s="11">
        <f>ROUND(АТС!E449*$E$791*$E$792/100,2)</f>
        <v>0</v>
      </c>
      <c r="F2689" s="11">
        <f>ROUND(АТС!E449*$F$791*$F$792/100,2)</f>
        <v>0</v>
      </c>
      <c r="G2689" s="11">
        <f>ROUND(АТС!E449*$G$791*$G$792/100,2)</f>
        <v>0</v>
      </c>
    </row>
    <row r="2690" spans="1:7" x14ac:dyDescent="0.25">
      <c r="A2690" s="251"/>
      <c r="B2690" s="124">
        <f t="shared" ref="B2690:B2753" si="43">B2666+1</f>
        <v>42569.041669999999</v>
      </c>
      <c r="C2690" s="125">
        <v>1</v>
      </c>
      <c r="D2690" s="11">
        <f>ROUND(АТС!E450*$D$791*$D$792/100,2)</f>
        <v>0</v>
      </c>
      <c r="E2690" s="11">
        <f>ROUND(АТС!E450*$E$791*$E$792/100,2)</f>
        <v>0</v>
      </c>
      <c r="F2690" s="11">
        <f>ROUND(АТС!E450*$F$791*$F$792/100,2)</f>
        <v>0</v>
      </c>
      <c r="G2690" s="11">
        <f>ROUND(АТС!E450*$G$791*$G$792/100,2)</f>
        <v>0</v>
      </c>
    </row>
    <row r="2691" spans="1:7" x14ac:dyDescent="0.25">
      <c r="A2691" s="251"/>
      <c r="B2691" s="122">
        <f t="shared" si="43"/>
        <v>42569.083330000001</v>
      </c>
      <c r="C2691" s="125">
        <v>2</v>
      </c>
      <c r="D2691" s="11">
        <f>ROUND(АТС!E451*$D$791*$D$792/100,2)</f>
        <v>0</v>
      </c>
      <c r="E2691" s="11">
        <f>ROUND(АТС!E451*$E$791*$E$792/100,2)</f>
        <v>0</v>
      </c>
      <c r="F2691" s="11">
        <f>ROUND(АТС!E451*$F$791*$F$792/100,2)</f>
        <v>0</v>
      </c>
      <c r="G2691" s="11">
        <f>ROUND(АТС!E451*$G$791*$G$792/100,2)</f>
        <v>0</v>
      </c>
    </row>
    <row r="2692" spans="1:7" x14ac:dyDescent="0.25">
      <c r="A2692" s="251"/>
      <c r="B2692" s="124">
        <f t="shared" si="43"/>
        <v>42569.125</v>
      </c>
      <c r="C2692" s="125">
        <v>3</v>
      </c>
      <c r="D2692" s="11">
        <f>ROUND(АТС!E452*$D$791*$D$792/100,2)</f>
        <v>0</v>
      </c>
      <c r="E2692" s="11">
        <f>ROUND(АТС!E452*$E$791*$E$792/100,2)</f>
        <v>0</v>
      </c>
      <c r="F2692" s="11">
        <f>ROUND(АТС!E452*$F$791*$F$792/100,2)</f>
        <v>0</v>
      </c>
      <c r="G2692" s="11">
        <f>ROUND(АТС!E452*$G$791*$G$792/100,2)</f>
        <v>0</v>
      </c>
    </row>
    <row r="2693" spans="1:7" x14ac:dyDescent="0.25">
      <c r="A2693" s="251"/>
      <c r="B2693" s="122">
        <f t="shared" si="43"/>
        <v>42569.166669999999</v>
      </c>
      <c r="C2693" s="125">
        <v>4</v>
      </c>
      <c r="D2693" s="11">
        <f>ROUND(АТС!E453*$D$791*$D$792/100,2)</f>
        <v>0</v>
      </c>
      <c r="E2693" s="11">
        <f>ROUND(АТС!E453*$E$791*$E$792/100,2)</f>
        <v>0</v>
      </c>
      <c r="F2693" s="11">
        <f>ROUND(АТС!E453*$F$791*$F$792/100,2)</f>
        <v>0</v>
      </c>
      <c r="G2693" s="11">
        <f>ROUND(АТС!E453*$G$791*$G$792/100,2)</f>
        <v>0</v>
      </c>
    </row>
    <row r="2694" spans="1:7" x14ac:dyDescent="0.25">
      <c r="A2694" s="251"/>
      <c r="B2694" s="124">
        <f t="shared" si="43"/>
        <v>42569.208330000001</v>
      </c>
      <c r="C2694" s="125">
        <v>5</v>
      </c>
      <c r="D2694" s="11">
        <f>ROUND(АТС!E454*$D$791*$D$792/100,2)</f>
        <v>0</v>
      </c>
      <c r="E2694" s="11">
        <f>ROUND(АТС!E454*$E$791*$E$792/100,2)</f>
        <v>0</v>
      </c>
      <c r="F2694" s="11">
        <f>ROUND(АТС!E454*$F$791*$F$792/100,2)</f>
        <v>0</v>
      </c>
      <c r="G2694" s="11">
        <f>ROUND(АТС!E454*$G$791*$G$792/100,2)</f>
        <v>0</v>
      </c>
    </row>
    <row r="2695" spans="1:7" x14ac:dyDescent="0.25">
      <c r="A2695" s="251"/>
      <c r="B2695" s="122">
        <f t="shared" si="43"/>
        <v>42569.25</v>
      </c>
      <c r="C2695" s="125">
        <v>6</v>
      </c>
      <c r="D2695" s="11">
        <f>ROUND(АТС!E455*$D$791*$D$792/100,2)</f>
        <v>0</v>
      </c>
      <c r="E2695" s="11">
        <f>ROUND(АТС!E455*$E$791*$E$792/100,2)</f>
        <v>0</v>
      </c>
      <c r="F2695" s="11">
        <f>ROUND(АТС!E455*$F$791*$F$792/100,2)</f>
        <v>0</v>
      </c>
      <c r="G2695" s="11">
        <f>ROUND(АТС!E455*$G$791*$G$792/100,2)</f>
        <v>0</v>
      </c>
    </row>
    <row r="2696" spans="1:7" x14ac:dyDescent="0.25">
      <c r="A2696" s="251"/>
      <c r="B2696" s="124">
        <f t="shared" si="43"/>
        <v>42569.291669999999</v>
      </c>
      <c r="C2696" s="125">
        <v>7</v>
      </c>
      <c r="D2696" s="11">
        <f>ROUND(АТС!E456*$D$791*$D$792/100,2)</f>
        <v>0</v>
      </c>
      <c r="E2696" s="11">
        <f>ROUND(АТС!E456*$E$791*$E$792/100,2)</f>
        <v>0</v>
      </c>
      <c r="F2696" s="11">
        <f>ROUND(АТС!E456*$F$791*$F$792/100,2)</f>
        <v>0</v>
      </c>
      <c r="G2696" s="11">
        <f>ROUND(АТС!E456*$G$791*$G$792/100,2)</f>
        <v>0</v>
      </c>
    </row>
    <row r="2697" spans="1:7" x14ac:dyDescent="0.25">
      <c r="A2697" s="251"/>
      <c r="B2697" s="122">
        <f t="shared" si="43"/>
        <v>42569.333330000001</v>
      </c>
      <c r="C2697" s="125">
        <v>8</v>
      </c>
      <c r="D2697" s="11">
        <f>ROUND(АТС!E457*$D$791*$D$792/100,2)</f>
        <v>94.9</v>
      </c>
      <c r="E2697" s="11">
        <f>ROUND(АТС!E457*$E$791*$E$792/100,2)</f>
        <v>87.21</v>
      </c>
      <c r="F2697" s="11">
        <f>ROUND(АТС!E457*$F$791*$F$792/100,2)</f>
        <v>59.38</v>
      </c>
      <c r="G2697" s="11">
        <f>ROUND(АТС!E457*$G$791*$G$792/100,2)</f>
        <v>34.76</v>
      </c>
    </row>
    <row r="2698" spans="1:7" x14ac:dyDescent="0.25">
      <c r="A2698" s="251"/>
      <c r="B2698" s="124">
        <f t="shared" si="43"/>
        <v>42569.375</v>
      </c>
      <c r="C2698" s="125">
        <v>9</v>
      </c>
      <c r="D2698" s="11">
        <f>ROUND(АТС!E458*$D$791*$D$792/100,2)</f>
        <v>103.88</v>
      </c>
      <c r="E2698" s="11">
        <f>ROUND(АТС!E458*$E$791*$E$792/100,2)</f>
        <v>95.46</v>
      </c>
      <c r="F2698" s="11">
        <f>ROUND(АТС!E458*$F$791*$F$792/100,2)</f>
        <v>65</v>
      </c>
      <c r="G2698" s="11">
        <f>ROUND(АТС!E458*$G$791*$G$792/100,2)</f>
        <v>38.049999999999997</v>
      </c>
    </row>
    <row r="2699" spans="1:7" x14ac:dyDescent="0.25">
      <c r="A2699" s="251"/>
      <c r="B2699" s="122">
        <f t="shared" si="43"/>
        <v>42569.416669999999</v>
      </c>
      <c r="C2699" s="125">
        <v>10</v>
      </c>
      <c r="D2699" s="11">
        <f>ROUND(АТС!E459*$D$791*$D$792/100,2)</f>
        <v>17.41</v>
      </c>
      <c r="E2699" s="11">
        <f>ROUND(АТС!E459*$E$791*$E$792/100,2)</f>
        <v>16</v>
      </c>
      <c r="F2699" s="11">
        <f>ROUND(АТС!E459*$F$791*$F$792/100,2)</f>
        <v>10.9</v>
      </c>
      <c r="G2699" s="11">
        <f>ROUND(АТС!E459*$G$791*$G$792/100,2)</f>
        <v>6.38</v>
      </c>
    </row>
    <row r="2700" spans="1:7" x14ac:dyDescent="0.25">
      <c r="A2700" s="251"/>
      <c r="B2700" s="124">
        <f t="shared" si="43"/>
        <v>42569.458330000001</v>
      </c>
      <c r="C2700" s="125">
        <v>11</v>
      </c>
      <c r="D2700" s="11">
        <f>ROUND(АТС!E460*$D$791*$D$792/100,2)</f>
        <v>17.100000000000001</v>
      </c>
      <c r="E2700" s="11">
        <f>ROUND(АТС!E460*$E$791*$E$792/100,2)</f>
        <v>15.72</v>
      </c>
      <c r="F2700" s="11">
        <f>ROUND(АТС!E460*$F$791*$F$792/100,2)</f>
        <v>10.7</v>
      </c>
      <c r="G2700" s="11">
        <f>ROUND(АТС!E460*$G$791*$G$792/100,2)</f>
        <v>6.27</v>
      </c>
    </row>
    <row r="2701" spans="1:7" x14ac:dyDescent="0.25">
      <c r="A2701" s="251"/>
      <c r="B2701" s="122">
        <f t="shared" si="43"/>
        <v>42569.5</v>
      </c>
      <c r="C2701" s="125">
        <v>12</v>
      </c>
      <c r="D2701" s="11">
        <f>ROUND(АТС!E461*$D$791*$D$792/100,2)</f>
        <v>0</v>
      </c>
      <c r="E2701" s="11">
        <f>ROUND(АТС!E461*$E$791*$E$792/100,2)</f>
        <v>0</v>
      </c>
      <c r="F2701" s="11">
        <f>ROUND(АТС!E461*$F$791*$F$792/100,2)</f>
        <v>0</v>
      </c>
      <c r="G2701" s="11">
        <f>ROUND(АТС!E461*$G$791*$G$792/100,2)</f>
        <v>0</v>
      </c>
    </row>
    <row r="2702" spans="1:7" x14ac:dyDescent="0.25">
      <c r="A2702" s="251"/>
      <c r="B2702" s="124">
        <f t="shared" si="43"/>
        <v>42569.541669999999</v>
      </c>
      <c r="C2702" s="125">
        <v>13</v>
      </c>
      <c r="D2702" s="11">
        <f>ROUND(АТС!E462*$D$791*$D$792/100,2)</f>
        <v>0</v>
      </c>
      <c r="E2702" s="11">
        <f>ROUND(АТС!E462*$E$791*$E$792/100,2)</f>
        <v>0</v>
      </c>
      <c r="F2702" s="11">
        <f>ROUND(АТС!E462*$F$791*$F$792/100,2)</f>
        <v>0</v>
      </c>
      <c r="G2702" s="11">
        <f>ROUND(АТС!E462*$G$791*$G$792/100,2)</f>
        <v>0</v>
      </c>
    </row>
    <row r="2703" spans="1:7" x14ac:dyDescent="0.25">
      <c r="A2703" s="251"/>
      <c r="B2703" s="122">
        <f t="shared" si="43"/>
        <v>42569.583330000001</v>
      </c>
      <c r="C2703" s="125">
        <v>14</v>
      </c>
      <c r="D2703" s="11">
        <f>ROUND(АТС!E463*$D$791*$D$792/100,2)</f>
        <v>0</v>
      </c>
      <c r="E2703" s="11">
        <f>ROUND(АТС!E463*$E$791*$E$792/100,2)</f>
        <v>0</v>
      </c>
      <c r="F2703" s="11">
        <f>ROUND(АТС!E463*$F$791*$F$792/100,2)</f>
        <v>0</v>
      </c>
      <c r="G2703" s="11">
        <f>ROUND(АТС!E463*$G$791*$G$792/100,2)</f>
        <v>0</v>
      </c>
    </row>
    <row r="2704" spans="1:7" x14ac:dyDescent="0.25">
      <c r="A2704" s="251"/>
      <c r="B2704" s="124">
        <f t="shared" si="43"/>
        <v>42569.625</v>
      </c>
      <c r="C2704" s="125">
        <v>15</v>
      </c>
      <c r="D2704" s="11">
        <f>ROUND(АТС!E464*$D$791*$D$792/100,2)</f>
        <v>0</v>
      </c>
      <c r="E2704" s="11">
        <f>ROUND(АТС!E464*$E$791*$E$792/100,2)</f>
        <v>0</v>
      </c>
      <c r="F2704" s="11">
        <f>ROUND(АТС!E464*$F$791*$F$792/100,2)</f>
        <v>0</v>
      </c>
      <c r="G2704" s="11">
        <f>ROUND(АТС!E464*$G$791*$G$792/100,2)</f>
        <v>0</v>
      </c>
    </row>
    <row r="2705" spans="1:7" x14ac:dyDescent="0.25">
      <c r="A2705" s="251"/>
      <c r="B2705" s="122">
        <f t="shared" si="43"/>
        <v>42569.666669999999</v>
      </c>
      <c r="C2705" s="125">
        <v>16</v>
      </c>
      <c r="D2705" s="11">
        <f>ROUND(АТС!E465*$D$791*$D$792/100,2)</f>
        <v>0</v>
      </c>
      <c r="E2705" s="11">
        <f>ROUND(АТС!E465*$E$791*$E$792/100,2)</f>
        <v>0</v>
      </c>
      <c r="F2705" s="11">
        <f>ROUND(АТС!E465*$F$791*$F$792/100,2)</f>
        <v>0</v>
      </c>
      <c r="G2705" s="11">
        <f>ROUND(АТС!E465*$G$791*$G$792/100,2)</f>
        <v>0</v>
      </c>
    </row>
    <row r="2706" spans="1:7" x14ac:dyDescent="0.25">
      <c r="A2706" s="251"/>
      <c r="B2706" s="124">
        <f t="shared" si="43"/>
        <v>42569.708330000001</v>
      </c>
      <c r="C2706" s="125">
        <v>17</v>
      </c>
      <c r="D2706" s="11">
        <f>ROUND(АТС!E466*$D$791*$D$792/100,2)</f>
        <v>0</v>
      </c>
      <c r="E2706" s="11">
        <f>ROUND(АТС!E466*$E$791*$E$792/100,2)</f>
        <v>0</v>
      </c>
      <c r="F2706" s="11">
        <f>ROUND(АТС!E466*$F$791*$F$792/100,2)</f>
        <v>0</v>
      </c>
      <c r="G2706" s="11">
        <f>ROUND(АТС!E466*$G$791*$G$792/100,2)</f>
        <v>0</v>
      </c>
    </row>
    <row r="2707" spans="1:7" x14ac:dyDescent="0.25">
      <c r="A2707" s="251"/>
      <c r="B2707" s="122">
        <f t="shared" si="43"/>
        <v>42569.75</v>
      </c>
      <c r="C2707" s="125">
        <v>18</v>
      </c>
      <c r="D2707" s="11">
        <f>ROUND(АТС!E467*$D$791*$D$792/100,2)</f>
        <v>0</v>
      </c>
      <c r="E2707" s="11">
        <f>ROUND(АТС!E467*$E$791*$E$792/100,2)</f>
        <v>0</v>
      </c>
      <c r="F2707" s="11">
        <f>ROUND(АТС!E467*$F$791*$F$792/100,2)</f>
        <v>0</v>
      </c>
      <c r="G2707" s="11">
        <f>ROUND(АТС!E467*$G$791*$G$792/100,2)</f>
        <v>0</v>
      </c>
    </row>
    <row r="2708" spans="1:7" x14ac:dyDescent="0.25">
      <c r="A2708" s="251"/>
      <c r="B2708" s="124">
        <f t="shared" si="43"/>
        <v>42569.791669999999</v>
      </c>
      <c r="C2708" s="125">
        <v>19</v>
      </c>
      <c r="D2708" s="11">
        <f>ROUND(АТС!E468*$D$791*$D$792/100,2)</f>
        <v>0</v>
      </c>
      <c r="E2708" s="11">
        <f>ROUND(АТС!E468*$E$791*$E$792/100,2)</f>
        <v>0</v>
      </c>
      <c r="F2708" s="11">
        <f>ROUND(АТС!E468*$F$791*$F$792/100,2)</f>
        <v>0</v>
      </c>
      <c r="G2708" s="11">
        <f>ROUND(АТС!E468*$G$791*$G$792/100,2)</f>
        <v>0</v>
      </c>
    </row>
    <row r="2709" spans="1:7" x14ac:dyDescent="0.25">
      <c r="A2709" s="251"/>
      <c r="B2709" s="122">
        <f t="shared" si="43"/>
        <v>42569.833330000001</v>
      </c>
      <c r="C2709" s="125">
        <v>20</v>
      </c>
      <c r="D2709" s="11">
        <f>ROUND(АТС!E469*$D$791*$D$792/100,2)</f>
        <v>0</v>
      </c>
      <c r="E2709" s="11">
        <f>ROUND(АТС!E469*$E$791*$E$792/100,2)</f>
        <v>0</v>
      </c>
      <c r="F2709" s="11">
        <f>ROUND(АТС!E469*$F$791*$F$792/100,2)</f>
        <v>0</v>
      </c>
      <c r="G2709" s="11">
        <f>ROUND(АТС!E469*$G$791*$G$792/100,2)</f>
        <v>0</v>
      </c>
    </row>
    <row r="2710" spans="1:7" x14ac:dyDescent="0.25">
      <c r="A2710" s="251"/>
      <c r="B2710" s="124">
        <f t="shared" si="43"/>
        <v>42569.875</v>
      </c>
      <c r="C2710" s="125">
        <v>21</v>
      </c>
      <c r="D2710" s="11">
        <f>ROUND(АТС!E470*$D$791*$D$792/100,2)</f>
        <v>0</v>
      </c>
      <c r="E2710" s="11">
        <f>ROUND(АТС!E470*$E$791*$E$792/100,2)</f>
        <v>0</v>
      </c>
      <c r="F2710" s="11">
        <f>ROUND(АТС!E470*$F$791*$F$792/100,2)</f>
        <v>0</v>
      </c>
      <c r="G2710" s="11">
        <f>ROUND(АТС!E470*$G$791*$G$792/100,2)</f>
        <v>0</v>
      </c>
    </row>
    <row r="2711" spans="1:7" x14ac:dyDescent="0.25">
      <c r="A2711" s="251"/>
      <c r="B2711" s="122">
        <f t="shared" si="43"/>
        <v>42569.916669999999</v>
      </c>
      <c r="C2711" s="125">
        <v>22</v>
      </c>
      <c r="D2711" s="11">
        <f>ROUND(АТС!E471*$D$791*$D$792/100,2)</f>
        <v>37.06</v>
      </c>
      <c r="E2711" s="11">
        <f>ROUND(АТС!E471*$E$791*$E$792/100,2)</f>
        <v>34.049999999999997</v>
      </c>
      <c r="F2711" s="11">
        <f>ROUND(АТС!E471*$F$791*$F$792/100,2)</f>
        <v>23.19</v>
      </c>
      <c r="G2711" s="11">
        <f>ROUND(АТС!E471*$G$791*$G$792/100,2)</f>
        <v>13.57</v>
      </c>
    </row>
    <row r="2712" spans="1:7" x14ac:dyDescent="0.25">
      <c r="A2712" s="251"/>
      <c r="B2712" s="124">
        <f t="shared" si="43"/>
        <v>42569.958330000001</v>
      </c>
      <c r="C2712" s="125">
        <v>23</v>
      </c>
      <c r="D2712" s="11">
        <f>ROUND(АТС!E472*$D$791*$D$792/100,2)</f>
        <v>21.53</v>
      </c>
      <c r="E2712" s="11">
        <f>ROUND(АТС!E472*$E$791*$E$792/100,2)</f>
        <v>19.79</v>
      </c>
      <c r="F2712" s="11">
        <f>ROUND(АТС!E472*$F$791*$F$792/100,2)</f>
        <v>13.47</v>
      </c>
      <c r="G2712" s="11">
        <f>ROUND(АТС!E472*$G$791*$G$792/100,2)</f>
        <v>7.89</v>
      </c>
    </row>
    <row r="2713" spans="1:7" x14ac:dyDescent="0.25">
      <c r="A2713" s="251"/>
      <c r="B2713" s="122">
        <f t="shared" si="43"/>
        <v>42570</v>
      </c>
      <c r="C2713" s="125">
        <v>0</v>
      </c>
      <c r="D2713" s="11">
        <f>ROUND(АТС!E473*$D$791*$D$792/100,2)</f>
        <v>20.399999999999999</v>
      </c>
      <c r="E2713" s="11">
        <f>ROUND(АТС!E473*$E$791*$E$792/100,2)</f>
        <v>18.75</v>
      </c>
      <c r="F2713" s="11">
        <f>ROUND(АТС!E473*$F$791*$F$792/100,2)</f>
        <v>12.77</v>
      </c>
      <c r="G2713" s="11">
        <f>ROUND(АТС!E473*$G$791*$G$792/100,2)</f>
        <v>7.47</v>
      </c>
    </row>
    <row r="2714" spans="1:7" x14ac:dyDescent="0.25">
      <c r="A2714" s="251"/>
      <c r="B2714" s="124">
        <f t="shared" si="43"/>
        <v>42570.041669999999</v>
      </c>
      <c r="C2714" s="125">
        <v>1</v>
      </c>
      <c r="D2714" s="11">
        <f>ROUND(АТС!E474*$D$791*$D$792/100,2)</f>
        <v>12.31</v>
      </c>
      <c r="E2714" s="11">
        <f>ROUND(АТС!E474*$E$791*$E$792/100,2)</f>
        <v>11.31</v>
      </c>
      <c r="F2714" s="11">
        <f>ROUND(АТС!E474*$F$791*$F$792/100,2)</f>
        <v>7.7</v>
      </c>
      <c r="G2714" s="11">
        <f>ROUND(АТС!E474*$G$791*$G$792/100,2)</f>
        <v>4.51</v>
      </c>
    </row>
    <row r="2715" spans="1:7" x14ac:dyDescent="0.25">
      <c r="A2715" s="251"/>
      <c r="B2715" s="122">
        <f t="shared" si="43"/>
        <v>42570.083330000001</v>
      </c>
      <c r="C2715" s="125">
        <v>2</v>
      </c>
      <c r="D2715" s="11">
        <f>ROUND(АТС!E475*$D$791*$D$792/100,2)</f>
        <v>8.33</v>
      </c>
      <c r="E2715" s="11">
        <f>ROUND(АТС!E475*$E$791*$E$792/100,2)</f>
        <v>7.66</v>
      </c>
      <c r="F2715" s="11">
        <f>ROUND(АТС!E475*$F$791*$F$792/100,2)</f>
        <v>5.21</v>
      </c>
      <c r="G2715" s="11">
        <f>ROUND(АТС!E475*$G$791*$G$792/100,2)</f>
        <v>3.05</v>
      </c>
    </row>
    <row r="2716" spans="1:7" x14ac:dyDescent="0.25">
      <c r="A2716" s="251"/>
      <c r="B2716" s="124">
        <f t="shared" si="43"/>
        <v>42570.125</v>
      </c>
      <c r="C2716" s="125">
        <v>3</v>
      </c>
      <c r="D2716" s="11">
        <f>ROUND(АТС!E476*$D$791*$D$792/100,2)</f>
        <v>1</v>
      </c>
      <c r="E2716" s="11">
        <f>ROUND(АТС!E476*$E$791*$E$792/100,2)</f>
        <v>0.92</v>
      </c>
      <c r="F2716" s="11">
        <f>ROUND(АТС!E476*$F$791*$F$792/100,2)</f>
        <v>0.63</v>
      </c>
      <c r="G2716" s="11">
        <f>ROUND(АТС!E476*$G$791*$G$792/100,2)</f>
        <v>0.37</v>
      </c>
    </row>
    <row r="2717" spans="1:7" x14ac:dyDescent="0.25">
      <c r="A2717" s="251"/>
      <c r="B2717" s="122">
        <f t="shared" si="43"/>
        <v>42570.166669999999</v>
      </c>
      <c r="C2717" s="125">
        <v>4</v>
      </c>
      <c r="D2717" s="11">
        <f>ROUND(АТС!E477*$D$791*$D$792/100,2)</f>
        <v>0</v>
      </c>
      <c r="E2717" s="11">
        <f>ROUND(АТС!E477*$E$791*$E$792/100,2)</f>
        <v>0</v>
      </c>
      <c r="F2717" s="11">
        <f>ROUND(АТС!E477*$F$791*$F$792/100,2)</f>
        <v>0</v>
      </c>
      <c r="G2717" s="11">
        <f>ROUND(АТС!E477*$G$791*$G$792/100,2)</f>
        <v>0</v>
      </c>
    </row>
    <row r="2718" spans="1:7" x14ac:dyDescent="0.25">
      <c r="A2718" s="251"/>
      <c r="B2718" s="124">
        <f t="shared" si="43"/>
        <v>42570.208330000001</v>
      </c>
      <c r="C2718" s="125">
        <v>5</v>
      </c>
      <c r="D2718" s="11">
        <f>ROUND(АТС!E478*$D$791*$D$792/100,2)</f>
        <v>0</v>
      </c>
      <c r="E2718" s="11">
        <f>ROUND(АТС!E478*$E$791*$E$792/100,2)</f>
        <v>0</v>
      </c>
      <c r="F2718" s="11">
        <f>ROUND(АТС!E478*$F$791*$F$792/100,2)</f>
        <v>0</v>
      </c>
      <c r="G2718" s="11">
        <f>ROUND(АТС!E478*$G$791*$G$792/100,2)</f>
        <v>0</v>
      </c>
    </row>
    <row r="2719" spans="1:7" x14ac:dyDescent="0.25">
      <c r="A2719" s="251"/>
      <c r="B2719" s="122">
        <f t="shared" si="43"/>
        <v>42570.25</v>
      </c>
      <c r="C2719" s="125">
        <v>6</v>
      </c>
      <c r="D2719" s="11">
        <f>ROUND(АТС!E479*$D$791*$D$792/100,2)</f>
        <v>0</v>
      </c>
      <c r="E2719" s="11">
        <f>ROUND(АТС!E479*$E$791*$E$792/100,2)</f>
        <v>0</v>
      </c>
      <c r="F2719" s="11">
        <f>ROUND(АТС!E479*$F$791*$F$792/100,2)</f>
        <v>0</v>
      </c>
      <c r="G2719" s="11">
        <f>ROUND(АТС!E479*$G$791*$G$792/100,2)</f>
        <v>0</v>
      </c>
    </row>
    <row r="2720" spans="1:7" x14ac:dyDescent="0.25">
      <c r="A2720" s="251"/>
      <c r="B2720" s="124">
        <f t="shared" si="43"/>
        <v>42570.291669999999</v>
      </c>
      <c r="C2720" s="125">
        <v>7</v>
      </c>
      <c r="D2720" s="11">
        <f>ROUND(АТС!E480*$D$791*$D$792/100,2)</f>
        <v>0</v>
      </c>
      <c r="E2720" s="11">
        <f>ROUND(АТС!E480*$E$791*$E$792/100,2)</f>
        <v>0</v>
      </c>
      <c r="F2720" s="11">
        <f>ROUND(АТС!E480*$F$791*$F$792/100,2)</f>
        <v>0</v>
      </c>
      <c r="G2720" s="11">
        <f>ROUND(АТС!E480*$G$791*$G$792/100,2)</f>
        <v>0</v>
      </c>
    </row>
    <row r="2721" spans="1:7" x14ac:dyDescent="0.25">
      <c r="A2721" s="251"/>
      <c r="B2721" s="122">
        <f t="shared" si="43"/>
        <v>42570.333330000001</v>
      </c>
      <c r="C2721" s="125">
        <v>8</v>
      </c>
      <c r="D2721" s="11">
        <f>ROUND(АТС!E481*$D$791*$D$792/100,2)</f>
        <v>0</v>
      </c>
      <c r="E2721" s="11">
        <f>ROUND(АТС!E481*$E$791*$E$792/100,2)</f>
        <v>0</v>
      </c>
      <c r="F2721" s="11">
        <f>ROUND(АТС!E481*$F$791*$F$792/100,2)</f>
        <v>0</v>
      </c>
      <c r="G2721" s="11">
        <f>ROUND(АТС!E481*$G$791*$G$792/100,2)</f>
        <v>0</v>
      </c>
    </row>
    <row r="2722" spans="1:7" x14ac:dyDescent="0.25">
      <c r="A2722" s="251"/>
      <c r="B2722" s="124">
        <f t="shared" si="43"/>
        <v>42570.375</v>
      </c>
      <c r="C2722" s="125">
        <v>9</v>
      </c>
      <c r="D2722" s="11">
        <f>ROUND(АТС!E482*$D$791*$D$792/100,2)</f>
        <v>0</v>
      </c>
      <c r="E2722" s="11">
        <f>ROUND(АТС!E482*$E$791*$E$792/100,2)</f>
        <v>0</v>
      </c>
      <c r="F2722" s="11">
        <f>ROUND(АТС!E482*$F$791*$F$792/100,2)</f>
        <v>0</v>
      </c>
      <c r="G2722" s="11">
        <f>ROUND(АТС!E482*$G$791*$G$792/100,2)</f>
        <v>0</v>
      </c>
    </row>
    <row r="2723" spans="1:7" x14ac:dyDescent="0.25">
      <c r="A2723" s="251"/>
      <c r="B2723" s="122">
        <f t="shared" si="43"/>
        <v>42570.416669999999</v>
      </c>
      <c r="C2723" s="125">
        <v>10</v>
      </c>
      <c r="D2723" s="11">
        <f>ROUND(АТС!E483*$D$791*$D$792/100,2)</f>
        <v>0</v>
      </c>
      <c r="E2723" s="11">
        <f>ROUND(АТС!E483*$E$791*$E$792/100,2)</f>
        <v>0</v>
      </c>
      <c r="F2723" s="11">
        <f>ROUND(АТС!E483*$F$791*$F$792/100,2)</f>
        <v>0</v>
      </c>
      <c r="G2723" s="11">
        <f>ROUND(АТС!E483*$G$791*$G$792/100,2)</f>
        <v>0</v>
      </c>
    </row>
    <row r="2724" spans="1:7" x14ac:dyDescent="0.25">
      <c r="A2724" s="251"/>
      <c r="B2724" s="124">
        <f t="shared" si="43"/>
        <v>42570.458330000001</v>
      </c>
      <c r="C2724" s="125">
        <v>11</v>
      </c>
      <c r="D2724" s="11">
        <f>ROUND(АТС!E484*$D$791*$D$792/100,2)</f>
        <v>0</v>
      </c>
      <c r="E2724" s="11">
        <f>ROUND(АТС!E484*$E$791*$E$792/100,2)</f>
        <v>0</v>
      </c>
      <c r="F2724" s="11">
        <f>ROUND(АТС!E484*$F$791*$F$792/100,2)</f>
        <v>0</v>
      </c>
      <c r="G2724" s="11">
        <f>ROUND(АТС!E484*$G$791*$G$792/100,2)</f>
        <v>0</v>
      </c>
    </row>
    <row r="2725" spans="1:7" x14ac:dyDescent="0.25">
      <c r="A2725" s="251"/>
      <c r="B2725" s="122">
        <f t="shared" si="43"/>
        <v>42570.5</v>
      </c>
      <c r="C2725" s="125">
        <v>12</v>
      </c>
      <c r="D2725" s="11">
        <f>ROUND(АТС!E485*$D$791*$D$792/100,2)</f>
        <v>1.38</v>
      </c>
      <c r="E2725" s="11">
        <f>ROUND(АТС!E485*$E$791*$E$792/100,2)</f>
        <v>1.27</v>
      </c>
      <c r="F2725" s="11">
        <f>ROUND(АТС!E485*$F$791*$F$792/100,2)</f>
        <v>0.87</v>
      </c>
      <c r="G2725" s="11">
        <f>ROUND(АТС!E485*$G$791*$G$792/100,2)</f>
        <v>0.51</v>
      </c>
    </row>
    <row r="2726" spans="1:7" x14ac:dyDescent="0.25">
      <c r="A2726" s="251"/>
      <c r="B2726" s="124">
        <f t="shared" si="43"/>
        <v>42570.541669999999</v>
      </c>
      <c r="C2726" s="125">
        <v>13</v>
      </c>
      <c r="D2726" s="11">
        <f>ROUND(АТС!E486*$D$791*$D$792/100,2)</f>
        <v>1.1299999999999999</v>
      </c>
      <c r="E2726" s="11">
        <f>ROUND(АТС!E486*$E$791*$E$792/100,2)</f>
        <v>1.03</v>
      </c>
      <c r="F2726" s="11">
        <f>ROUND(АТС!E486*$F$791*$F$792/100,2)</f>
        <v>0.7</v>
      </c>
      <c r="G2726" s="11">
        <f>ROUND(АТС!E486*$G$791*$G$792/100,2)</f>
        <v>0.41</v>
      </c>
    </row>
    <row r="2727" spans="1:7" x14ac:dyDescent="0.25">
      <c r="A2727" s="251"/>
      <c r="B2727" s="122">
        <f t="shared" si="43"/>
        <v>42570.583330000001</v>
      </c>
      <c r="C2727" s="125">
        <v>14</v>
      </c>
      <c r="D2727" s="11">
        <f>ROUND(АТС!E487*$D$791*$D$792/100,2)</f>
        <v>18.32</v>
      </c>
      <c r="E2727" s="11">
        <f>ROUND(АТС!E487*$E$791*$E$792/100,2)</f>
        <v>16.84</v>
      </c>
      <c r="F2727" s="11">
        <f>ROUND(АТС!E487*$F$791*$F$792/100,2)</f>
        <v>11.47</v>
      </c>
      <c r="G2727" s="11">
        <f>ROUND(АТС!E487*$G$791*$G$792/100,2)</f>
        <v>6.71</v>
      </c>
    </row>
    <row r="2728" spans="1:7" x14ac:dyDescent="0.25">
      <c r="A2728" s="251"/>
      <c r="B2728" s="124">
        <f t="shared" si="43"/>
        <v>42570.625</v>
      </c>
      <c r="C2728" s="125">
        <v>15</v>
      </c>
      <c r="D2728" s="11">
        <f>ROUND(АТС!E488*$D$791*$D$792/100,2)</f>
        <v>19.38</v>
      </c>
      <c r="E2728" s="11">
        <f>ROUND(АТС!E488*$E$791*$E$792/100,2)</f>
        <v>17.809999999999999</v>
      </c>
      <c r="F2728" s="11">
        <f>ROUND(АТС!E488*$F$791*$F$792/100,2)</f>
        <v>12.13</v>
      </c>
      <c r="G2728" s="11">
        <f>ROUND(АТС!E488*$G$791*$G$792/100,2)</f>
        <v>7.1</v>
      </c>
    </row>
    <row r="2729" spans="1:7" x14ac:dyDescent="0.25">
      <c r="A2729" s="251"/>
      <c r="B2729" s="122">
        <f t="shared" si="43"/>
        <v>42570.666669999999</v>
      </c>
      <c r="C2729" s="125">
        <v>16</v>
      </c>
      <c r="D2729" s="11">
        <f>ROUND(АТС!E489*$D$791*$D$792/100,2)</f>
        <v>28.84</v>
      </c>
      <c r="E2729" s="11">
        <f>ROUND(АТС!E489*$E$791*$E$792/100,2)</f>
        <v>26.5</v>
      </c>
      <c r="F2729" s="11">
        <f>ROUND(АТС!E489*$F$791*$F$792/100,2)</f>
        <v>18.05</v>
      </c>
      <c r="G2729" s="11">
        <f>ROUND(АТС!E489*$G$791*$G$792/100,2)</f>
        <v>10.57</v>
      </c>
    </row>
    <row r="2730" spans="1:7" x14ac:dyDescent="0.25">
      <c r="A2730" s="251"/>
      <c r="B2730" s="124">
        <f t="shared" si="43"/>
        <v>42570.708330000001</v>
      </c>
      <c r="C2730" s="125">
        <v>17</v>
      </c>
      <c r="D2730" s="11">
        <f>ROUND(АТС!E490*$D$791*$D$792/100,2)</f>
        <v>28.36</v>
      </c>
      <c r="E2730" s="11">
        <f>ROUND(АТС!E490*$E$791*$E$792/100,2)</f>
        <v>26.06</v>
      </c>
      <c r="F2730" s="11">
        <f>ROUND(АТС!E490*$F$791*$F$792/100,2)</f>
        <v>17.75</v>
      </c>
      <c r="G2730" s="11">
        <f>ROUND(АТС!E490*$G$791*$G$792/100,2)</f>
        <v>10.39</v>
      </c>
    </row>
    <row r="2731" spans="1:7" x14ac:dyDescent="0.25">
      <c r="A2731" s="251"/>
      <c r="B2731" s="122">
        <f t="shared" si="43"/>
        <v>42570.75</v>
      </c>
      <c r="C2731" s="125">
        <v>18</v>
      </c>
      <c r="D2731" s="11">
        <f>ROUND(АТС!E491*$D$791*$D$792/100,2)</f>
        <v>28.34</v>
      </c>
      <c r="E2731" s="11">
        <f>ROUND(АТС!E491*$E$791*$E$792/100,2)</f>
        <v>26.04</v>
      </c>
      <c r="F2731" s="11">
        <f>ROUND(АТС!E491*$F$791*$F$792/100,2)</f>
        <v>17.73</v>
      </c>
      <c r="G2731" s="11">
        <f>ROUND(АТС!E491*$G$791*$G$792/100,2)</f>
        <v>10.38</v>
      </c>
    </row>
    <row r="2732" spans="1:7" x14ac:dyDescent="0.25">
      <c r="A2732" s="251"/>
      <c r="B2732" s="124">
        <f t="shared" si="43"/>
        <v>42570.791669999999</v>
      </c>
      <c r="C2732" s="125">
        <v>19</v>
      </c>
      <c r="D2732" s="11">
        <f>ROUND(АТС!E492*$D$791*$D$792/100,2)</f>
        <v>22.56</v>
      </c>
      <c r="E2732" s="11">
        <f>ROUND(АТС!E492*$E$791*$E$792/100,2)</f>
        <v>20.73</v>
      </c>
      <c r="F2732" s="11">
        <f>ROUND(АТС!E492*$F$791*$F$792/100,2)</f>
        <v>14.11</v>
      </c>
      <c r="G2732" s="11">
        <f>ROUND(АТС!E492*$G$791*$G$792/100,2)</f>
        <v>8.26</v>
      </c>
    </row>
    <row r="2733" spans="1:7" x14ac:dyDescent="0.25">
      <c r="A2733" s="251"/>
      <c r="B2733" s="122">
        <f t="shared" si="43"/>
        <v>42570.833330000001</v>
      </c>
      <c r="C2733" s="125">
        <v>20</v>
      </c>
      <c r="D2733" s="11">
        <f>ROUND(АТС!E493*$D$791*$D$792/100,2)</f>
        <v>29.38</v>
      </c>
      <c r="E2733" s="11">
        <f>ROUND(АТС!E493*$E$791*$E$792/100,2)</f>
        <v>27</v>
      </c>
      <c r="F2733" s="11">
        <f>ROUND(АТС!E493*$F$791*$F$792/100,2)</f>
        <v>18.38</v>
      </c>
      <c r="G2733" s="11">
        <f>ROUND(АТС!E493*$G$791*$G$792/100,2)</f>
        <v>10.76</v>
      </c>
    </row>
    <row r="2734" spans="1:7" x14ac:dyDescent="0.25">
      <c r="A2734" s="251"/>
      <c r="B2734" s="124">
        <f t="shared" si="43"/>
        <v>42570.875</v>
      </c>
      <c r="C2734" s="125">
        <v>21</v>
      </c>
      <c r="D2734" s="11">
        <f>ROUND(АТС!E494*$D$791*$D$792/100,2)</f>
        <v>31.85</v>
      </c>
      <c r="E2734" s="11">
        <f>ROUND(АТС!E494*$E$791*$E$792/100,2)</f>
        <v>29.27</v>
      </c>
      <c r="F2734" s="11">
        <f>ROUND(АТС!E494*$F$791*$F$792/100,2)</f>
        <v>19.93</v>
      </c>
      <c r="G2734" s="11">
        <f>ROUND(АТС!E494*$G$791*$G$792/100,2)</f>
        <v>11.67</v>
      </c>
    </row>
    <row r="2735" spans="1:7" x14ac:dyDescent="0.25">
      <c r="A2735" s="251"/>
      <c r="B2735" s="122">
        <f t="shared" si="43"/>
        <v>42570.916669999999</v>
      </c>
      <c r="C2735" s="125">
        <v>22</v>
      </c>
      <c r="D2735" s="11">
        <f>ROUND(АТС!E495*$D$791*$D$792/100,2)</f>
        <v>72.8</v>
      </c>
      <c r="E2735" s="11">
        <f>ROUND(АТС!E495*$E$791*$E$792/100,2)</f>
        <v>66.900000000000006</v>
      </c>
      <c r="F2735" s="11">
        <f>ROUND(АТС!E495*$F$791*$F$792/100,2)</f>
        <v>45.56</v>
      </c>
      <c r="G2735" s="11">
        <f>ROUND(АТС!E495*$G$791*$G$792/100,2)</f>
        <v>26.67</v>
      </c>
    </row>
    <row r="2736" spans="1:7" x14ac:dyDescent="0.25">
      <c r="A2736" s="251"/>
      <c r="B2736" s="124">
        <f t="shared" si="43"/>
        <v>42570.958330000001</v>
      </c>
      <c r="C2736" s="125">
        <v>23</v>
      </c>
      <c r="D2736" s="11">
        <f>ROUND(АТС!E496*$D$791*$D$792/100,2)</f>
        <v>70.650000000000006</v>
      </c>
      <c r="E2736" s="11">
        <f>ROUND(АТС!E496*$E$791*$E$792/100,2)</f>
        <v>64.92</v>
      </c>
      <c r="F2736" s="11">
        <f>ROUND(АТС!E496*$F$791*$F$792/100,2)</f>
        <v>44.21</v>
      </c>
      <c r="G2736" s="11">
        <f>ROUND(АТС!E496*$G$791*$G$792/100,2)</f>
        <v>25.88</v>
      </c>
    </row>
    <row r="2737" spans="1:7" x14ac:dyDescent="0.25">
      <c r="A2737" s="251"/>
      <c r="B2737" s="122">
        <f t="shared" si="43"/>
        <v>42571</v>
      </c>
      <c r="C2737" s="125">
        <v>0</v>
      </c>
      <c r="D2737" s="11">
        <f>ROUND(АТС!E497*$D$791*$D$792/100,2)</f>
        <v>17.23</v>
      </c>
      <c r="E2737" s="11">
        <f>ROUND(АТС!E497*$E$791*$E$792/100,2)</f>
        <v>15.83</v>
      </c>
      <c r="F2737" s="11">
        <f>ROUND(АТС!E497*$F$791*$F$792/100,2)</f>
        <v>10.78</v>
      </c>
      <c r="G2737" s="11">
        <f>ROUND(АТС!E497*$G$791*$G$792/100,2)</f>
        <v>6.31</v>
      </c>
    </row>
    <row r="2738" spans="1:7" x14ac:dyDescent="0.25">
      <c r="A2738" s="251"/>
      <c r="B2738" s="124">
        <f t="shared" si="43"/>
        <v>42571.041669999999</v>
      </c>
      <c r="C2738" s="125">
        <v>1</v>
      </c>
      <c r="D2738" s="11">
        <f>ROUND(АТС!E498*$D$791*$D$792/100,2)</f>
        <v>11.2</v>
      </c>
      <c r="E2738" s="11">
        <f>ROUND(АТС!E498*$E$791*$E$792/100,2)</f>
        <v>10.29</v>
      </c>
      <c r="F2738" s="11">
        <f>ROUND(АТС!E498*$F$791*$F$792/100,2)</f>
        <v>7.01</v>
      </c>
      <c r="G2738" s="11">
        <f>ROUND(АТС!E498*$G$791*$G$792/100,2)</f>
        <v>4.0999999999999996</v>
      </c>
    </row>
    <row r="2739" spans="1:7" x14ac:dyDescent="0.25">
      <c r="A2739" s="251"/>
      <c r="B2739" s="122">
        <f t="shared" si="43"/>
        <v>42571.083330000001</v>
      </c>
      <c r="C2739" s="125">
        <v>2</v>
      </c>
      <c r="D2739" s="11">
        <f>ROUND(АТС!E499*$D$791*$D$792/100,2)</f>
        <v>3.22</v>
      </c>
      <c r="E2739" s="11">
        <f>ROUND(АТС!E499*$E$791*$E$792/100,2)</f>
        <v>2.96</v>
      </c>
      <c r="F2739" s="11">
        <f>ROUND(АТС!E499*$F$791*$F$792/100,2)</f>
        <v>2.0099999999999998</v>
      </c>
      <c r="G2739" s="11">
        <f>ROUND(АТС!E499*$G$791*$G$792/100,2)</f>
        <v>1.18</v>
      </c>
    </row>
    <row r="2740" spans="1:7" x14ac:dyDescent="0.25">
      <c r="A2740" s="251"/>
      <c r="B2740" s="124">
        <f t="shared" si="43"/>
        <v>42571.125</v>
      </c>
      <c r="C2740" s="125">
        <v>3</v>
      </c>
      <c r="D2740" s="11">
        <f>ROUND(АТС!E500*$D$791*$D$792/100,2)</f>
        <v>6.79</v>
      </c>
      <c r="E2740" s="11">
        <f>ROUND(АТС!E500*$E$791*$E$792/100,2)</f>
        <v>6.24</v>
      </c>
      <c r="F2740" s="11">
        <f>ROUND(АТС!E500*$F$791*$F$792/100,2)</f>
        <v>4.25</v>
      </c>
      <c r="G2740" s="11">
        <f>ROUND(АТС!E500*$G$791*$G$792/100,2)</f>
        <v>2.4900000000000002</v>
      </c>
    </row>
    <row r="2741" spans="1:7" x14ac:dyDescent="0.25">
      <c r="A2741" s="251"/>
      <c r="B2741" s="122">
        <f t="shared" si="43"/>
        <v>42571.166669999999</v>
      </c>
      <c r="C2741" s="125">
        <v>4</v>
      </c>
      <c r="D2741" s="11">
        <f>ROUND(АТС!E501*$D$791*$D$792/100,2)</f>
        <v>0.32</v>
      </c>
      <c r="E2741" s="11">
        <f>ROUND(АТС!E501*$E$791*$E$792/100,2)</f>
        <v>0.3</v>
      </c>
      <c r="F2741" s="11">
        <f>ROUND(АТС!E501*$F$791*$F$792/100,2)</f>
        <v>0.2</v>
      </c>
      <c r="G2741" s="11">
        <f>ROUND(АТС!E501*$G$791*$G$792/100,2)</f>
        <v>0.12</v>
      </c>
    </row>
    <row r="2742" spans="1:7" x14ac:dyDescent="0.25">
      <c r="A2742" s="251"/>
      <c r="B2742" s="124">
        <f t="shared" si="43"/>
        <v>42571.208330000001</v>
      </c>
      <c r="C2742" s="125">
        <v>5</v>
      </c>
      <c r="D2742" s="11">
        <f>ROUND(АТС!E502*$D$791*$D$792/100,2)</f>
        <v>8.5500000000000007</v>
      </c>
      <c r="E2742" s="11">
        <f>ROUND(АТС!E502*$E$791*$E$792/100,2)</f>
        <v>7.86</v>
      </c>
      <c r="F2742" s="11">
        <f>ROUND(АТС!E502*$F$791*$F$792/100,2)</f>
        <v>5.35</v>
      </c>
      <c r="G2742" s="11">
        <f>ROUND(АТС!E502*$G$791*$G$792/100,2)</f>
        <v>3.13</v>
      </c>
    </row>
    <row r="2743" spans="1:7" x14ac:dyDescent="0.25">
      <c r="A2743" s="251"/>
      <c r="B2743" s="122">
        <f t="shared" si="43"/>
        <v>42571.25</v>
      </c>
      <c r="C2743" s="125">
        <v>6</v>
      </c>
      <c r="D2743" s="11">
        <f>ROUND(АТС!E503*$D$791*$D$792/100,2)</f>
        <v>0</v>
      </c>
      <c r="E2743" s="11">
        <f>ROUND(АТС!E503*$E$791*$E$792/100,2)</f>
        <v>0</v>
      </c>
      <c r="F2743" s="11">
        <f>ROUND(АТС!E503*$F$791*$F$792/100,2)</f>
        <v>0</v>
      </c>
      <c r="G2743" s="11">
        <f>ROUND(АТС!E503*$G$791*$G$792/100,2)</f>
        <v>0</v>
      </c>
    </row>
    <row r="2744" spans="1:7" x14ac:dyDescent="0.25">
      <c r="A2744" s="251"/>
      <c r="B2744" s="124">
        <f t="shared" si="43"/>
        <v>42571.291669999999</v>
      </c>
      <c r="C2744" s="125">
        <v>7</v>
      </c>
      <c r="D2744" s="11">
        <f>ROUND(АТС!E504*$D$791*$D$792/100,2)</f>
        <v>0</v>
      </c>
      <c r="E2744" s="11">
        <f>ROUND(АТС!E504*$E$791*$E$792/100,2)</f>
        <v>0</v>
      </c>
      <c r="F2744" s="11">
        <f>ROUND(АТС!E504*$F$791*$F$792/100,2)</f>
        <v>0</v>
      </c>
      <c r="G2744" s="11">
        <f>ROUND(АТС!E504*$G$791*$G$792/100,2)</f>
        <v>0</v>
      </c>
    </row>
    <row r="2745" spans="1:7" x14ac:dyDescent="0.25">
      <c r="A2745" s="251"/>
      <c r="B2745" s="122">
        <f t="shared" si="43"/>
        <v>42571.333330000001</v>
      </c>
      <c r="C2745" s="125">
        <v>8</v>
      </c>
      <c r="D2745" s="11">
        <f>ROUND(АТС!E505*$D$791*$D$792/100,2)</f>
        <v>2.2999999999999998</v>
      </c>
      <c r="E2745" s="11">
        <f>ROUND(АТС!E505*$E$791*$E$792/100,2)</f>
        <v>2.11</v>
      </c>
      <c r="F2745" s="11">
        <f>ROUND(АТС!E505*$F$791*$F$792/100,2)</f>
        <v>1.44</v>
      </c>
      <c r="G2745" s="11">
        <f>ROUND(АТС!E505*$G$791*$G$792/100,2)</f>
        <v>0.84</v>
      </c>
    </row>
    <row r="2746" spans="1:7" x14ac:dyDescent="0.25">
      <c r="A2746" s="251"/>
      <c r="B2746" s="124">
        <f t="shared" si="43"/>
        <v>42571.375</v>
      </c>
      <c r="C2746" s="125">
        <v>9</v>
      </c>
      <c r="D2746" s="11">
        <f>ROUND(АТС!E506*$D$791*$D$792/100,2)</f>
        <v>9.82</v>
      </c>
      <c r="E2746" s="11">
        <f>ROUND(АТС!E506*$E$791*$E$792/100,2)</f>
        <v>9.02</v>
      </c>
      <c r="F2746" s="11">
        <f>ROUND(АТС!E506*$F$791*$F$792/100,2)</f>
        <v>6.14</v>
      </c>
      <c r="G2746" s="11">
        <f>ROUND(АТС!E506*$G$791*$G$792/100,2)</f>
        <v>3.6</v>
      </c>
    </row>
    <row r="2747" spans="1:7" x14ac:dyDescent="0.25">
      <c r="A2747" s="251"/>
      <c r="B2747" s="122">
        <f t="shared" si="43"/>
        <v>42571.416669999999</v>
      </c>
      <c r="C2747" s="125">
        <v>10</v>
      </c>
      <c r="D2747" s="11">
        <f>ROUND(АТС!E507*$D$791*$D$792/100,2)</f>
        <v>6.34</v>
      </c>
      <c r="E2747" s="11">
        <f>ROUND(АТС!E507*$E$791*$E$792/100,2)</f>
        <v>5.83</v>
      </c>
      <c r="F2747" s="11">
        <f>ROUND(АТС!E507*$F$791*$F$792/100,2)</f>
        <v>3.97</v>
      </c>
      <c r="G2747" s="11">
        <f>ROUND(АТС!E507*$G$791*$G$792/100,2)</f>
        <v>2.3199999999999998</v>
      </c>
    </row>
    <row r="2748" spans="1:7" x14ac:dyDescent="0.25">
      <c r="A2748" s="251"/>
      <c r="B2748" s="124">
        <f t="shared" si="43"/>
        <v>42571.458330000001</v>
      </c>
      <c r="C2748" s="125">
        <v>11</v>
      </c>
      <c r="D2748" s="11">
        <f>ROUND(АТС!E508*$D$791*$D$792/100,2)</f>
        <v>8.2100000000000009</v>
      </c>
      <c r="E2748" s="11">
        <f>ROUND(АТС!E508*$E$791*$E$792/100,2)</f>
        <v>7.54</v>
      </c>
      <c r="F2748" s="11">
        <f>ROUND(АТС!E508*$F$791*$F$792/100,2)</f>
        <v>5.13</v>
      </c>
      <c r="G2748" s="11">
        <f>ROUND(АТС!E508*$G$791*$G$792/100,2)</f>
        <v>3.01</v>
      </c>
    </row>
    <row r="2749" spans="1:7" x14ac:dyDescent="0.25">
      <c r="A2749" s="251"/>
      <c r="B2749" s="122">
        <f t="shared" si="43"/>
        <v>42571.5</v>
      </c>
      <c r="C2749" s="125">
        <v>12</v>
      </c>
      <c r="D2749" s="11">
        <f>ROUND(АТС!E509*$D$791*$D$792/100,2)</f>
        <v>17.54</v>
      </c>
      <c r="E2749" s="11">
        <f>ROUND(АТС!E509*$E$791*$E$792/100,2)</f>
        <v>16.12</v>
      </c>
      <c r="F2749" s="11">
        <f>ROUND(АТС!E509*$F$791*$F$792/100,2)</f>
        <v>10.98</v>
      </c>
      <c r="G2749" s="11">
        <f>ROUND(АТС!E509*$G$791*$G$792/100,2)</f>
        <v>6.43</v>
      </c>
    </row>
    <row r="2750" spans="1:7" x14ac:dyDescent="0.25">
      <c r="A2750" s="251"/>
      <c r="B2750" s="124">
        <f t="shared" si="43"/>
        <v>42571.541669999999</v>
      </c>
      <c r="C2750" s="125">
        <v>13</v>
      </c>
      <c r="D2750" s="11">
        <f>ROUND(АТС!E510*$D$791*$D$792/100,2)</f>
        <v>18.440000000000001</v>
      </c>
      <c r="E2750" s="11">
        <f>ROUND(АТС!E510*$E$791*$E$792/100,2)</f>
        <v>16.940000000000001</v>
      </c>
      <c r="F2750" s="11">
        <f>ROUND(АТС!E510*$F$791*$F$792/100,2)</f>
        <v>11.54</v>
      </c>
      <c r="G2750" s="11">
        <f>ROUND(АТС!E510*$G$791*$G$792/100,2)</f>
        <v>6.75</v>
      </c>
    </row>
    <row r="2751" spans="1:7" x14ac:dyDescent="0.25">
      <c r="A2751" s="251"/>
      <c r="B2751" s="122">
        <f t="shared" si="43"/>
        <v>42571.583330000001</v>
      </c>
      <c r="C2751" s="125">
        <v>14</v>
      </c>
      <c r="D2751" s="11">
        <f>ROUND(АТС!E511*$D$791*$D$792/100,2)</f>
        <v>23.78</v>
      </c>
      <c r="E2751" s="11">
        <f>ROUND(АТС!E511*$E$791*$E$792/100,2)</f>
        <v>21.85</v>
      </c>
      <c r="F2751" s="11">
        <f>ROUND(АТС!E511*$F$791*$F$792/100,2)</f>
        <v>14.88</v>
      </c>
      <c r="G2751" s="11">
        <f>ROUND(АТС!E511*$G$791*$G$792/100,2)</f>
        <v>8.7100000000000009</v>
      </c>
    </row>
    <row r="2752" spans="1:7" x14ac:dyDescent="0.25">
      <c r="A2752" s="251"/>
      <c r="B2752" s="124">
        <f t="shared" si="43"/>
        <v>42571.625</v>
      </c>
      <c r="C2752" s="125">
        <v>15</v>
      </c>
      <c r="D2752" s="11">
        <f>ROUND(АТС!E512*$D$791*$D$792/100,2)</f>
        <v>24.55</v>
      </c>
      <c r="E2752" s="11">
        <f>ROUND(АТС!E512*$E$791*$E$792/100,2)</f>
        <v>22.56</v>
      </c>
      <c r="F2752" s="11">
        <f>ROUND(АТС!E512*$F$791*$F$792/100,2)</f>
        <v>15.36</v>
      </c>
      <c r="G2752" s="11">
        <f>ROUND(АТС!E512*$G$791*$G$792/100,2)</f>
        <v>8.99</v>
      </c>
    </row>
    <row r="2753" spans="1:7" x14ac:dyDescent="0.25">
      <c r="A2753" s="251"/>
      <c r="B2753" s="122">
        <f t="shared" si="43"/>
        <v>42571.666669999999</v>
      </c>
      <c r="C2753" s="125">
        <v>16</v>
      </c>
      <c r="D2753" s="11">
        <f>ROUND(АТС!E513*$D$791*$D$792/100,2)</f>
        <v>22.93</v>
      </c>
      <c r="E2753" s="11">
        <f>ROUND(АТС!E513*$E$791*$E$792/100,2)</f>
        <v>21.07</v>
      </c>
      <c r="F2753" s="11">
        <f>ROUND(АТС!E513*$F$791*$F$792/100,2)</f>
        <v>14.35</v>
      </c>
      <c r="G2753" s="11">
        <f>ROUND(АТС!E513*$G$791*$G$792/100,2)</f>
        <v>8.4</v>
      </c>
    </row>
    <row r="2754" spans="1:7" x14ac:dyDescent="0.25">
      <c r="A2754" s="251"/>
      <c r="B2754" s="124">
        <f t="shared" ref="B2754:B2817" si="44">B2730+1</f>
        <v>42571.708330000001</v>
      </c>
      <c r="C2754" s="125">
        <v>17</v>
      </c>
      <c r="D2754" s="11">
        <f>ROUND(АТС!E514*$D$791*$D$792/100,2)</f>
        <v>21.23</v>
      </c>
      <c r="E2754" s="11">
        <f>ROUND(АТС!E514*$E$791*$E$792/100,2)</f>
        <v>19.510000000000002</v>
      </c>
      <c r="F2754" s="11">
        <f>ROUND(АТС!E514*$F$791*$F$792/100,2)</f>
        <v>13.29</v>
      </c>
      <c r="G2754" s="11">
        <f>ROUND(АТС!E514*$G$791*$G$792/100,2)</f>
        <v>7.78</v>
      </c>
    </row>
    <row r="2755" spans="1:7" x14ac:dyDescent="0.25">
      <c r="A2755" s="251"/>
      <c r="B2755" s="122">
        <f t="shared" si="44"/>
        <v>42571.75</v>
      </c>
      <c r="C2755" s="125">
        <v>18</v>
      </c>
      <c r="D2755" s="11">
        <f>ROUND(АТС!E515*$D$791*$D$792/100,2)</f>
        <v>15.28</v>
      </c>
      <c r="E2755" s="11">
        <f>ROUND(АТС!E515*$E$791*$E$792/100,2)</f>
        <v>14.05</v>
      </c>
      <c r="F2755" s="11">
        <f>ROUND(АТС!E515*$F$791*$F$792/100,2)</f>
        <v>9.56</v>
      </c>
      <c r="G2755" s="11">
        <f>ROUND(АТС!E515*$G$791*$G$792/100,2)</f>
        <v>5.6</v>
      </c>
    </row>
    <row r="2756" spans="1:7" x14ac:dyDescent="0.25">
      <c r="A2756" s="251"/>
      <c r="B2756" s="124">
        <f t="shared" si="44"/>
        <v>42571.791669999999</v>
      </c>
      <c r="C2756" s="125">
        <v>19</v>
      </c>
      <c r="D2756" s="11">
        <f>ROUND(АТС!E516*$D$791*$D$792/100,2)</f>
        <v>8.64</v>
      </c>
      <c r="E2756" s="11">
        <f>ROUND(АТС!E516*$E$791*$E$792/100,2)</f>
        <v>7.94</v>
      </c>
      <c r="F2756" s="11">
        <f>ROUND(АТС!E516*$F$791*$F$792/100,2)</f>
        <v>5.4</v>
      </c>
      <c r="G2756" s="11">
        <f>ROUND(АТС!E516*$G$791*$G$792/100,2)</f>
        <v>3.16</v>
      </c>
    </row>
    <row r="2757" spans="1:7" x14ac:dyDescent="0.25">
      <c r="A2757" s="251"/>
      <c r="B2757" s="122">
        <f t="shared" si="44"/>
        <v>42571.833330000001</v>
      </c>
      <c r="C2757" s="125">
        <v>20</v>
      </c>
      <c r="D2757" s="11">
        <f>ROUND(АТС!E517*$D$791*$D$792/100,2)</f>
        <v>20.260000000000002</v>
      </c>
      <c r="E2757" s="11">
        <f>ROUND(АТС!E517*$E$791*$E$792/100,2)</f>
        <v>18.62</v>
      </c>
      <c r="F2757" s="11">
        <f>ROUND(АТС!E517*$F$791*$F$792/100,2)</f>
        <v>12.68</v>
      </c>
      <c r="G2757" s="11">
        <f>ROUND(АТС!E517*$G$791*$G$792/100,2)</f>
        <v>7.42</v>
      </c>
    </row>
    <row r="2758" spans="1:7" x14ac:dyDescent="0.25">
      <c r="A2758" s="251"/>
      <c r="B2758" s="124">
        <f t="shared" si="44"/>
        <v>42571.875</v>
      </c>
      <c r="C2758" s="125">
        <v>21</v>
      </c>
      <c r="D2758" s="11">
        <f>ROUND(АТС!E518*$D$791*$D$792/100,2)</f>
        <v>30.51</v>
      </c>
      <c r="E2758" s="11">
        <f>ROUND(АТС!E518*$E$791*$E$792/100,2)</f>
        <v>28.04</v>
      </c>
      <c r="F2758" s="11">
        <f>ROUND(АТС!E518*$F$791*$F$792/100,2)</f>
        <v>19.09</v>
      </c>
      <c r="G2758" s="11">
        <f>ROUND(АТС!E518*$G$791*$G$792/100,2)</f>
        <v>11.18</v>
      </c>
    </row>
    <row r="2759" spans="1:7" x14ac:dyDescent="0.25">
      <c r="A2759" s="251"/>
      <c r="B2759" s="122">
        <f t="shared" si="44"/>
        <v>42571.916669999999</v>
      </c>
      <c r="C2759" s="125">
        <v>22</v>
      </c>
      <c r="D2759" s="11">
        <f>ROUND(АТС!E519*$D$791*$D$792/100,2)</f>
        <v>38.35</v>
      </c>
      <c r="E2759" s="11">
        <f>ROUND(АТС!E519*$E$791*$E$792/100,2)</f>
        <v>35.24</v>
      </c>
      <c r="F2759" s="11">
        <f>ROUND(АТС!E519*$F$791*$F$792/100,2)</f>
        <v>24</v>
      </c>
      <c r="G2759" s="11">
        <f>ROUND(АТС!E519*$G$791*$G$792/100,2)</f>
        <v>14.05</v>
      </c>
    </row>
    <row r="2760" spans="1:7" x14ac:dyDescent="0.25">
      <c r="A2760" s="251"/>
      <c r="B2760" s="124">
        <f t="shared" si="44"/>
        <v>42571.958330000001</v>
      </c>
      <c r="C2760" s="125">
        <v>23</v>
      </c>
      <c r="D2760" s="11">
        <f>ROUND(АТС!E520*$D$791*$D$792/100,2)</f>
        <v>49.16</v>
      </c>
      <c r="E2760" s="11">
        <f>ROUND(АТС!E520*$E$791*$E$792/100,2)</f>
        <v>45.17</v>
      </c>
      <c r="F2760" s="11">
        <f>ROUND(АТС!E520*$F$791*$F$792/100,2)</f>
        <v>30.76</v>
      </c>
      <c r="G2760" s="11">
        <f>ROUND(АТС!E520*$G$791*$G$792/100,2)</f>
        <v>18.010000000000002</v>
      </c>
    </row>
    <row r="2761" spans="1:7" x14ac:dyDescent="0.25">
      <c r="A2761" s="251"/>
      <c r="B2761" s="122">
        <f t="shared" si="44"/>
        <v>42572</v>
      </c>
      <c r="C2761" s="125">
        <v>0</v>
      </c>
      <c r="D2761" s="11">
        <f>ROUND(АТС!E521*$D$791*$D$792/100,2)</f>
        <v>18.100000000000001</v>
      </c>
      <c r="E2761" s="11">
        <f>ROUND(АТС!E521*$E$791*$E$792/100,2)</f>
        <v>16.64</v>
      </c>
      <c r="F2761" s="11">
        <f>ROUND(АТС!E521*$F$791*$F$792/100,2)</f>
        <v>11.33</v>
      </c>
      <c r="G2761" s="11">
        <f>ROUND(АТС!E521*$G$791*$G$792/100,2)</f>
        <v>6.63</v>
      </c>
    </row>
    <row r="2762" spans="1:7" x14ac:dyDescent="0.25">
      <c r="A2762" s="251"/>
      <c r="B2762" s="124">
        <f t="shared" si="44"/>
        <v>42572.041669999999</v>
      </c>
      <c r="C2762" s="125">
        <v>1</v>
      </c>
      <c r="D2762" s="11">
        <f>ROUND(АТС!E522*$D$791*$D$792/100,2)</f>
        <v>1.1399999999999999</v>
      </c>
      <c r="E2762" s="11">
        <f>ROUND(АТС!E522*$E$791*$E$792/100,2)</f>
        <v>1.05</v>
      </c>
      <c r="F2762" s="11">
        <f>ROUND(АТС!E522*$F$791*$F$792/100,2)</f>
        <v>0.71</v>
      </c>
      <c r="G2762" s="11">
        <f>ROUND(АТС!E522*$G$791*$G$792/100,2)</f>
        <v>0.42</v>
      </c>
    </row>
    <row r="2763" spans="1:7" x14ac:dyDescent="0.25">
      <c r="A2763" s="251"/>
      <c r="B2763" s="122">
        <f t="shared" si="44"/>
        <v>42572.083330000001</v>
      </c>
      <c r="C2763" s="125">
        <v>2</v>
      </c>
      <c r="D2763" s="11">
        <f>ROUND(АТС!E523*$D$791*$D$792/100,2)</f>
        <v>69.64</v>
      </c>
      <c r="E2763" s="11">
        <f>ROUND(АТС!E523*$E$791*$E$792/100,2)</f>
        <v>64</v>
      </c>
      <c r="F2763" s="11">
        <f>ROUND(АТС!E523*$F$791*$F$792/100,2)</f>
        <v>43.58</v>
      </c>
      <c r="G2763" s="11">
        <f>ROUND(АТС!E523*$G$791*$G$792/100,2)</f>
        <v>25.51</v>
      </c>
    </row>
    <row r="2764" spans="1:7" x14ac:dyDescent="0.25">
      <c r="A2764" s="251"/>
      <c r="B2764" s="124">
        <f t="shared" si="44"/>
        <v>42572.125</v>
      </c>
      <c r="C2764" s="125">
        <v>3</v>
      </c>
      <c r="D2764" s="11">
        <f>ROUND(АТС!E524*$D$791*$D$792/100,2)</f>
        <v>78.959999999999994</v>
      </c>
      <c r="E2764" s="11">
        <f>ROUND(АТС!E524*$E$791*$E$792/100,2)</f>
        <v>72.56</v>
      </c>
      <c r="F2764" s="11">
        <f>ROUND(АТС!E524*$F$791*$F$792/100,2)</f>
        <v>49.41</v>
      </c>
      <c r="G2764" s="11">
        <f>ROUND(АТС!E524*$G$791*$G$792/100,2)</f>
        <v>28.93</v>
      </c>
    </row>
    <row r="2765" spans="1:7" x14ac:dyDescent="0.25">
      <c r="A2765" s="251"/>
      <c r="B2765" s="122">
        <f t="shared" si="44"/>
        <v>42572.166669999999</v>
      </c>
      <c r="C2765" s="125">
        <v>4</v>
      </c>
      <c r="D2765" s="11">
        <f>ROUND(АТС!E525*$D$791*$D$792/100,2)</f>
        <v>46.54</v>
      </c>
      <c r="E2765" s="11">
        <f>ROUND(АТС!E525*$E$791*$E$792/100,2)</f>
        <v>42.77</v>
      </c>
      <c r="F2765" s="11">
        <f>ROUND(АТС!E525*$F$791*$F$792/100,2)</f>
        <v>29.12</v>
      </c>
      <c r="G2765" s="11">
        <f>ROUND(АТС!E525*$G$791*$G$792/100,2)</f>
        <v>17.05</v>
      </c>
    </row>
    <row r="2766" spans="1:7" x14ac:dyDescent="0.25">
      <c r="A2766" s="251"/>
      <c r="B2766" s="124">
        <f t="shared" si="44"/>
        <v>42572.208330000001</v>
      </c>
      <c r="C2766" s="125">
        <v>5</v>
      </c>
      <c r="D2766" s="11">
        <f>ROUND(АТС!E526*$D$791*$D$792/100,2)</f>
        <v>24.07</v>
      </c>
      <c r="E2766" s="11">
        <f>ROUND(АТС!E526*$E$791*$E$792/100,2)</f>
        <v>22.12</v>
      </c>
      <c r="F2766" s="11">
        <f>ROUND(АТС!E526*$F$791*$F$792/100,2)</f>
        <v>15.06</v>
      </c>
      <c r="G2766" s="11">
        <f>ROUND(АТС!E526*$G$791*$G$792/100,2)</f>
        <v>8.82</v>
      </c>
    </row>
    <row r="2767" spans="1:7" x14ac:dyDescent="0.25">
      <c r="A2767" s="251"/>
      <c r="B2767" s="122">
        <f t="shared" si="44"/>
        <v>42572.25</v>
      </c>
      <c r="C2767" s="125">
        <v>6</v>
      </c>
      <c r="D2767" s="11">
        <f>ROUND(АТС!E527*$D$791*$D$792/100,2)</f>
        <v>0.85</v>
      </c>
      <c r="E2767" s="11">
        <f>ROUND(АТС!E527*$E$791*$E$792/100,2)</f>
        <v>0.78</v>
      </c>
      <c r="F2767" s="11">
        <f>ROUND(АТС!E527*$F$791*$F$792/100,2)</f>
        <v>0.53</v>
      </c>
      <c r="G2767" s="11">
        <f>ROUND(АТС!E527*$G$791*$G$792/100,2)</f>
        <v>0.31</v>
      </c>
    </row>
    <row r="2768" spans="1:7" x14ac:dyDescent="0.25">
      <c r="A2768" s="251"/>
      <c r="B2768" s="124">
        <f t="shared" si="44"/>
        <v>42572.291669999999</v>
      </c>
      <c r="C2768" s="125">
        <v>7</v>
      </c>
      <c r="D2768" s="11">
        <f>ROUND(АТС!E528*$D$791*$D$792/100,2)</f>
        <v>0</v>
      </c>
      <c r="E2768" s="11">
        <f>ROUND(АТС!E528*$E$791*$E$792/100,2)</f>
        <v>0</v>
      </c>
      <c r="F2768" s="11">
        <f>ROUND(АТС!E528*$F$791*$F$792/100,2)</f>
        <v>0</v>
      </c>
      <c r="G2768" s="11">
        <f>ROUND(АТС!E528*$G$791*$G$792/100,2)</f>
        <v>0</v>
      </c>
    </row>
    <row r="2769" spans="1:7" x14ac:dyDescent="0.25">
      <c r="A2769" s="251"/>
      <c r="B2769" s="122">
        <f t="shared" si="44"/>
        <v>42572.333330000001</v>
      </c>
      <c r="C2769" s="125">
        <v>8</v>
      </c>
      <c r="D2769" s="11">
        <f>ROUND(АТС!E529*$D$791*$D$792/100,2)</f>
        <v>7.0000000000000007E-2</v>
      </c>
      <c r="E2769" s="11">
        <f>ROUND(АТС!E529*$E$791*$E$792/100,2)</f>
        <v>0.06</v>
      </c>
      <c r="F2769" s="11">
        <f>ROUND(АТС!E529*$F$791*$F$792/100,2)</f>
        <v>0.04</v>
      </c>
      <c r="G2769" s="11">
        <f>ROUND(АТС!E529*$G$791*$G$792/100,2)</f>
        <v>0.02</v>
      </c>
    </row>
    <row r="2770" spans="1:7" x14ac:dyDescent="0.25">
      <c r="A2770" s="251"/>
      <c r="B2770" s="124">
        <f t="shared" si="44"/>
        <v>42572.375</v>
      </c>
      <c r="C2770" s="125">
        <v>9</v>
      </c>
      <c r="D2770" s="11">
        <f>ROUND(АТС!E530*$D$791*$D$792/100,2)</f>
        <v>5.69</v>
      </c>
      <c r="E2770" s="11">
        <f>ROUND(АТС!E530*$E$791*$E$792/100,2)</f>
        <v>5.23</v>
      </c>
      <c r="F2770" s="11">
        <f>ROUND(АТС!E530*$F$791*$F$792/100,2)</f>
        <v>3.56</v>
      </c>
      <c r="G2770" s="11">
        <f>ROUND(АТС!E530*$G$791*$G$792/100,2)</f>
        <v>2.08</v>
      </c>
    </row>
    <row r="2771" spans="1:7" x14ac:dyDescent="0.25">
      <c r="A2771" s="251"/>
      <c r="B2771" s="122">
        <f t="shared" si="44"/>
        <v>42572.416669999999</v>
      </c>
      <c r="C2771" s="125">
        <v>10</v>
      </c>
      <c r="D2771" s="11">
        <f>ROUND(АТС!E531*$D$791*$D$792/100,2)</f>
        <v>7.52</v>
      </c>
      <c r="E2771" s="11">
        <f>ROUND(АТС!E531*$E$791*$E$792/100,2)</f>
        <v>6.91</v>
      </c>
      <c r="F2771" s="11">
        <f>ROUND(АТС!E531*$F$791*$F$792/100,2)</f>
        <v>4.71</v>
      </c>
      <c r="G2771" s="11">
        <f>ROUND(АТС!E531*$G$791*$G$792/100,2)</f>
        <v>2.76</v>
      </c>
    </row>
    <row r="2772" spans="1:7" x14ac:dyDescent="0.25">
      <c r="A2772" s="251"/>
      <c r="B2772" s="124">
        <f t="shared" si="44"/>
        <v>42572.458330000001</v>
      </c>
      <c r="C2772" s="125">
        <v>11</v>
      </c>
      <c r="D2772" s="11">
        <f>ROUND(АТС!E532*$D$791*$D$792/100,2)</f>
        <v>12.14</v>
      </c>
      <c r="E2772" s="11">
        <f>ROUND(АТС!E532*$E$791*$E$792/100,2)</f>
        <v>11.16</v>
      </c>
      <c r="F2772" s="11">
        <f>ROUND(АТС!E532*$F$791*$F$792/100,2)</f>
        <v>7.6</v>
      </c>
      <c r="G2772" s="11">
        <f>ROUND(АТС!E532*$G$791*$G$792/100,2)</f>
        <v>4.45</v>
      </c>
    </row>
    <row r="2773" spans="1:7" x14ac:dyDescent="0.25">
      <c r="A2773" s="251"/>
      <c r="B2773" s="122">
        <f t="shared" si="44"/>
        <v>42572.5</v>
      </c>
      <c r="C2773" s="125">
        <v>12</v>
      </c>
      <c r="D2773" s="11">
        <f>ROUND(АТС!E533*$D$791*$D$792/100,2)</f>
        <v>10.28</v>
      </c>
      <c r="E2773" s="11">
        <f>ROUND(АТС!E533*$E$791*$E$792/100,2)</f>
        <v>9.4499999999999993</v>
      </c>
      <c r="F2773" s="11">
        <f>ROUND(АТС!E533*$F$791*$F$792/100,2)</f>
        <v>6.43</v>
      </c>
      <c r="G2773" s="11">
        <f>ROUND(АТС!E533*$G$791*$G$792/100,2)</f>
        <v>3.77</v>
      </c>
    </row>
    <row r="2774" spans="1:7" x14ac:dyDescent="0.25">
      <c r="A2774" s="251"/>
      <c r="B2774" s="124">
        <f t="shared" si="44"/>
        <v>42572.541669999999</v>
      </c>
      <c r="C2774" s="125">
        <v>13</v>
      </c>
      <c r="D2774" s="11">
        <f>ROUND(АТС!E534*$D$791*$D$792/100,2)</f>
        <v>10.33</v>
      </c>
      <c r="E2774" s="11">
        <f>ROUND(АТС!E534*$E$791*$E$792/100,2)</f>
        <v>9.5</v>
      </c>
      <c r="F2774" s="11">
        <f>ROUND(АТС!E534*$F$791*$F$792/100,2)</f>
        <v>6.47</v>
      </c>
      <c r="G2774" s="11">
        <f>ROUND(АТС!E534*$G$791*$G$792/100,2)</f>
        <v>3.79</v>
      </c>
    </row>
    <row r="2775" spans="1:7" x14ac:dyDescent="0.25">
      <c r="A2775" s="251"/>
      <c r="B2775" s="122">
        <f t="shared" si="44"/>
        <v>42572.583330000001</v>
      </c>
      <c r="C2775" s="125">
        <v>14</v>
      </c>
      <c r="D2775" s="11">
        <f>ROUND(АТС!E535*$D$791*$D$792/100,2)</f>
        <v>14.67</v>
      </c>
      <c r="E2775" s="11">
        <f>ROUND(АТС!E535*$E$791*$E$792/100,2)</f>
        <v>13.48</v>
      </c>
      <c r="F2775" s="11">
        <f>ROUND(АТС!E535*$F$791*$F$792/100,2)</f>
        <v>9.18</v>
      </c>
      <c r="G2775" s="11">
        <f>ROUND(АТС!E535*$G$791*$G$792/100,2)</f>
        <v>5.37</v>
      </c>
    </row>
    <row r="2776" spans="1:7" x14ac:dyDescent="0.25">
      <c r="A2776" s="251"/>
      <c r="B2776" s="124">
        <f t="shared" si="44"/>
        <v>42572.625</v>
      </c>
      <c r="C2776" s="125">
        <v>15</v>
      </c>
      <c r="D2776" s="11">
        <f>ROUND(АТС!E536*$D$791*$D$792/100,2)</f>
        <v>14.91</v>
      </c>
      <c r="E2776" s="11">
        <f>ROUND(АТС!E536*$E$791*$E$792/100,2)</f>
        <v>13.7</v>
      </c>
      <c r="F2776" s="11">
        <f>ROUND(АТС!E536*$F$791*$F$792/100,2)</f>
        <v>9.33</v>
      </c>
      <c r="G2776" s="11">
        <f>ROUND(АТС!E536*$G$791*$G$792/100,2)</f>
        <v>5.46</v>
      </c>
    </row>
    <row r="2777" spans="1:7" x14ac:dyDescent="0.25">
      <c r="A2777" s="251"/>
      <c r="B2777" s="122">
        <f t="shared" si="44"/>
        <v>42572.666669999999</v>
      </c>
      <c r="C2777" s="125">
        <v>16</v>
      </c>
      <c r="D2777" s="11">
        <f>ROUND(АТС!E537*$D$791*$D$792/100,2)</f>
        <v>16.350000000000001</v>
      </c>
      <c r="E2777" s="11">
        <f>ROUND(АТС!E537*$E$791*$E$792/100,2)</f>
        <v>15.02</v>
      </c>
      <c r="F2777" s="11">
        <f>ROUND(АТС!E537*$F$791*$F$792/100,2)</f>
        <v>10.23</v>
      </c>
      <c r="G2777" s="11">
        <f>ROUND(АТС!E537*$G$791*$G$792/100,2)</f>
        <v>5.99</v>
      </c>
    </row>
    <row r="2778" spans="1:7" x14ac:dyDescent="0.25">
      <c r="A2778" s="251"/>
      <c r="B2778" s="124">
        <f t="shared" si="44"/>
        <v>42572.708330000001</v>
      </c>
      <c r="C2778" s="125">
        <v>17</v>
      </c>
      <c r="D2778" s="11">
        <f>ROUND(АТС!E538*$D$791*$D$792/100,2)</f>
        <v>15.36</v>
      </c>
      <c r="E2778" s="11">
        <f>ROUND(АТС!E538*$E$791*$E$792/100,2)</f>
        <v>14.12</v>
      </c>
      <c r="F2778" s="11">
        <f>ROUND(АТС!E538*$F$791*$F$792/100,2)</f>
        <v>9.61</v>
      </c>
      <c r="G2778" s="11">
        <f>ROUND(АТС!E538*$G$791*$G$792/100,2)</f>
        <v>5.63</v>
      </c>
    </row>
    <row r="2779" spans="1:7" x14ac:dyDescent="0.25">
      <c r="A2779" s="251"/>
      <c r="B2779" s="122">
        <f t="shared" si="44"/>
        <v>42572.75</v>
      </c>
      <c r="C2779" s="125">
        <v>18</v>
      </c>
      <c r="D2779" s="11">
        <f>ROUND(АТС!E539*$D$791*$D$792/100,2)</f>
        <v>12.04</v>
      </c>
      <c r="E2779" s="11">
        <f>ROUND(АТС!E539*$E$791*$E$792/100,2)</f>
        <v>11.07</v>
      </c>
      <c r="F2779" s="11">
        <f>ROUND(АТС!E539*$F$791*$F$792/100,2)</f>
        <v>7.54</v>
      </c>
      <c r="G2779" s="11">
        <f>ROUND(АТС!E539*$G$791*$G$792/100,2)</f>
        <v>4.41</v>
      </c>
    </row>
    <row r="2780" spans="1:7" x14ac:dyDescent="0.25">
      <c r="A2780" s="251"/>
      <c r="B2780" s="124">
        <f t="shared" si="44"/>
        <v>42572.791669999999</v>
      </c>
      <c r="C2780" s="125">
        <v>19</v>
      </c>
      <c r="D2780" s="11">
        <f>ROUND(АТС!E540*$D$791*$D$792/100,2)</f>
        <v>10.33</v>
      </c>
      <c r="E2780" s="11">
        <f>ROUND(АТС!E540*$E$791*$E$792/100,2)</f>
        <v>9.49</v>
      </c>
      <c r="F2780" s="11">
        <f>ROUND(АТС!E540*$F$791*$F$792/100,2)</f>
        <v>6.47</v>
      </c>
      <c r="G2780" s="11">
        <f>ROUND(АТС!E540*$G$791*$G$792/100,2)</f>
        <v>3.78</v>
      </c>
    </row>
    <row r="2781" spans="1:7" x14ac:dyDescent="0.25">
      <c r="A2781" s="251"/>
      <c r="B2781" s="122">
        <f t="shared" si="44"/>
        <v>42572.833330000001</v>
      </c>
      <c r="C2781" s="125">
        <v>20</v>
      </c>
      <c r="D2781" s="11">
        <f>ROUND(АТС!E541*$D$791*$D$792/100,2)</f>
        <v>13.48</v>
      </c>
      <c r="E2781" s="11">
        <f>ROUND(АТС!E541*$E$791*$E$792/100,2)</f>
        <v>12.39</v>
      </c>
      <c r="F2781" s="11">
        <f>ROUND(АТС!E541*$F$791*$F$792/100,2)</f>
        <v>8.44</v>
      </c>
      <c r="G2781" s="11">
        <f>ROUND(АТС!E541*$G$791*$G$792/100,2)</f>
        <v>4.9400000000000004</v>
      </c>
    </row>
    <row r="2782" spans="1:7" x14ac:dyDescent="0.25">
      <c r="A2782" s="251"/>
      <c r="B2782" s="124">
        <f t="shared" si="44"/>
        <v>42572.875</v>
      </c>
      <c r="C2782" s="125">
        <v>21</v>
      </c>
      <c r="D2782" s="11">
        <f>ROUND(АТС!E542*$D$791*$D$792/100,2)</f>
        <v>19.78</v>
      </c>
      <c r="E2782" s="11">
        <f>ROUND(АТС!E542*$E$791*$E$792/100,2)</f>
        <v>18.170000000000002</v>
      </c>
      <c r="F2782" s="11">
        <f>ROUND(АТС!E542*$F$791*$F$792/100,2)</f>
        <v>12.38</v>
      </c>
      <c r="G2782" s="11">
        <f>ROUND(АТС!E542*$G$791*$G$792/100,2)</f>
        <v>7.24</v>
      </c>
    </row>
    <row r="2783" spans="1:7" x14ac:dyDescent="0.25">
      <c r="A2783" s="251"/>
      <c r="B2783" s="122">
        <f t="shared" si="44"/>
        <v>42572.916669999999</v>
      </c>
      <c r="C2783" s="125">
        <v>22</v>
      </c>
      <c r="D2783" s="11">
        <f>ROUND(АТС!E543*$D$791*$D$792/100,2)</f>
        <v>40.97</v>
      </c>
      <c r="E2783" s="11">
        <f>ROUND(АТС!E543*$E$791*$E$792/100,2)</f>
        <v>37.65</v>
      </c>
      <c r="F2783" s="11">
        <f>ROUND(АТС!E543*$F$791*$F$792/100,2)</f>
        <v>25.64</v>
      </c>
      <c r="G2783" s="11">
        <f>ROUND(АТС!E543*$G$791*$G$792/100,2)</f>
        <v>15.01</v>
      </c>
    </row>
    <row r="2784" spans="1:7" x14ac:dyDescent="0.25">
      <c r="A2784" s="251"/>
      <c r="B2784" s="124">
        <f t="shared" si="44"/>
        <v>42572.958330000001</v>
      </c>
      <c r="C2784" s="125">
        <v>23</v>
      </c>
      <c r="D2784" s="11">
        <f>ROUND(АТС!E544*$D$791*$D$792/100,2)</f>
        <v>54.53</v>
      </c>
      <c r="E2784" s="11">
        <f>ROUND(АТС!E544*$E$791*$E$792/100,2)</f>
        <v>50.11</v>
      </c>
      <c r="F2784" s="11">
        <f>ROUND(АТС!E544*$F$791*$F$792/100,2)</f>
        <v>34.119999999999997</v>
      </c>
      <c r="G2784" s="11">
        <f>ROUND(АТС!E544*$G$791*$G$792/100,2)</f>
        <v>19.98</v>
      </c>
    </row>
    <row r="2785" spans="1:7" x14ac:dyDescent="0.25">
      <c r="A2785" s="251"/>
      <c r="B2785" s="122">
        <f t="shared" si="44"/>
        <v>42573</v>
      </c>
      <c r="C2785" s="125">
        <v>0</v>
      </c>
      <c r="D2785" s="11">
        <f>ROUND(АТС!E545*$D$791*$D$792/100,2)</f>
        <v>11.39</v>
      </c>
      <c r="E2785" s="11">
        <f>ROUND(АТС!E545*$E$791*$E$792/100,2)</f>
        <v>10.47</v>
      </c>
      <c r="F2785" s="11">
        <f>ROUND(АТС!E545*$F$791*$F$792/100,2)</f>
        <v>7.13</v>
      </c>
      <c r="G2785" s="11">
        <f>ROUND(АТС!E545*$G$791*$G$792/100,2)</f>
        <v>4.17</v>
      </c>
    </row>
    <row r="2786" spans="1:7" x14ac:dyDescent="0.25">
      <c r="A2786" s="251"/>
      <c r="B2786" s="124">
        <f t="shared" si="44"/>
        <v>42573.041669999999</v>
      </c>
      <c r="C2786" s="125">
        <v>1</v>
      </c>
      <c r="D2786" s="11">
        <f>ROUND(АТС!E546*$D$791*$D$792/100,2)</f>
        <v>0.02</v>
      </c>
      <c r="E2786" s="11">
        <f>ROUND(АТС!E546*$E$791*$E$792/100,2)</f>
        <v>0.02</v>
      </c>
      <c r="F2786" s="11">
        <f>ROUND(АТС!E546*$F$791*$F$792/100,2)</f>
        <v>0.02</v>
      </c>
      <c r="G2786" s="11">
        <f>ROUND(АТС!E546*$G$791*$G$792/100,2)</f>
        <v>0.01</v>
      </c>
    </row>
    <row r="2787" spans="1:7" x14ac:dyDescent="0.25">
      <c r="A2787" s="251"/>
      <c r="B2787" s="122">
        <f t="shared" si="44"/>
        <v>42573.083330000001</v>
      </c>
      <c r="C2787" s="125">
        <v>2</v>
      </c>
      <c r="D2787" s="11">
        <f>ROUND(АТС!E547*$D$791*$D$792/100,2)</f>
        <v>0</v>
      </c>
      <c r="E2787" s="11">
        <f>ROUND(АТС!E547*$E$791*$E$792/100,2)</f>
        <v>0</v>
      </c>
      <c r="F2787" s="11">
        <f>ROUND(АТС!E547*$F$791*$F$792/100,2)</f>
        <v>0</v>
      </c>
      <c r="G2787" s="11">
        <f>ROUND(АТС!E547*$G$791*$G$792/100,2)</f>
        <v>0</v>
      </c>
    </row>
    <row r="2788" spans="1:7" x14ac:dyDescent="0.25">
      <c r="A2788" s="251"/>
      <c r="B2788" s="124">
        <f t="shared" si="44"/>
        <v>42573.125</v>
      </c>
      <c r="C2788" s="125">
        <v>3</v>
      </c>
      <c r="D2788" s="11">
        <f>ROUND(АТС!E548*$D$791*$D$792/100,2)</f>
        <v>0</v>
      </c>
      <c r="E2788" s="11">
        <f>ROUND(АТС!E548*$E$791*$E$792/100,2)</f>
        <v>0</v>
      </c>
      <c r="F2788" s="11">
        <f>ROUND(АТС!E548*$F$791*$F$792/100,2)</f>
        <v>0</v>
      </c>
      <c r="G2788" s="11">
        <f>ROUND(АТС!E548*$G$791*$G$792/100,2)</f>
        <v>0</v>
      </c>
    </row>
    <row r="2789" spans="1:7" x14ac:dyDescent="0.25">
      <c r="A2789" s="251"/>
      <c r="B2789" s="122">
        <f t="shared" si="44"/>
        <v>42573.166669999999</v>
      </c>
      <c r="C2789" s="125">
        <v>4</v>
      </c>
      <c r="D2789" s="11">
        <f>ROUND(АТС!E549*$D$791*$D$792/100,2)</f>
        <v>16.88</v>
      </c>
      <c r="E2789" s="11">
        <f>ROUND(АТС!E549*$E$791*$E$792/100,2)</f>
        <v>15.51</v>
      </c>
      <c r="F2789" s="11">
        <f>ROUND(АТС!E549*$F$791*$F$792/100,2)</f>
        <v>10.56</v>
      </c>
      <c r="G2789" s="11">
        <f>ROUND(АТС!E549*$G$791*$G$792/100,2)</f>
        <v>6.18</v>
      </c>
    </row>
    <row r="2790" spans="1:7" x14ac:dyDescent="0.25">
      <c r="A2790" s="251"/>
      <c r="B2790" s="124">
        <f t="shared" si="44"/>
        <v>42573.208330000001</v>
      </c>
      <c r="C2790" s="125">
        <v>5</v>
      </c>
      <c r="D2790" s="11">
        <f>ROUND(АТС!E550*$D$791*$D$792/100,2)</f>
        <v>6.75</v>
      </c>
      <c r="E2790" s="11">
        <f>ROUND(АТС!E550*$E$791*$E$792/100,2)</f>
        <v>6.2</v>
      </c>
      <c r="F2790" s="11">
        <f>ROUND(АТС!E550*$F$791*$F$792/100,2)</f>
        <v>4.22</v>
      </c>
      <c r="G2790" s="11">
        <f>ROUND(АТС!E550*$G$791*$G$792/100,2)</f>
        <v>2.4700000000000002</v>
      </c>
    </row>
    <row r="2791" spans="1:7" x14ac:dyDescent="0.25">
      <c r="A2791" s="251"/>
      <c r="B2791" s="122">
        <f t="shared" si="44"/>
        <v>42573.25</v>
      </c>
      <c r="C2791" s="125">
        <v>6</v>
      </c>
      <c r="D2791" s="11">
        <f>ROUND(АТС!E551*$D$791*$D$792/100,2)</f>
        <v>0.68</v>
      </c>
      <c r="E2791" s="11">
        <f>ROUND(АТС!E551*$E$791*$E$792/100,2)</f>
        <v>0.63</v>
      </c>
      <c r="F2791" s="11">
        <f>ROUND(АТС!E551*$F$791*$F$792/100,2)</f>
        <v>0.43</v>
      </c>
      <c r="G2791" s="11">
        <f>ROUND(АТС!E551*$G$791*$G$792/100,2)</f>
        <v>0.25</v>
      </c>
    </row>
    <row r="2792" spans="1:7" x14ac:dyDescent="0.25">
      <c r="A2792" s="251"/>
      <c r="B2792" s="124">
        <f t="shared" si="44"/>
        <v>42573.291669999999</v>
      </c>
      <c r="C2792" s="125">
        <v>7</v>
      </c>
      <c r="D2792" s="11">
        <f>ROUND(АТС!E552*$D$791*$D$792/100,2)</f>
        <v>0</v>
      </c>
      <c r="E2792" s="11">
        <f>ROUND(АТС!E552*$E$791*$E$792/100,2)</f>
        <v>0</v>
      </c>
      <c r="F2792" s="11">
        <f>ROUND(АТС!E552*$F$791*$F$792/100,2)</f>
        <v>0</v>
      </c>
      <c r="G2792" s="11">
        <f>ROUND(АТС!E552*$G$791*$G$792/100,2)</f>
        <v>0</v>
      </c>
    </row>
    <row r="2793" spans="1:7" x14ac:dyDescent="0.25">
      <c r="A2793" s="251"/>
      <c r="B2793" s="122">
        <f t="shared" si="44"/>
        <v>42573.333330000001</v>
      </c>
      <c r="C2793" s="125">
        <v>8</v>
      </c>
      <c r="D2793" s="11">
        <f>ROUND(АТС!E553*$D$791*$D$792/100,2)</f>
        <v>1.34</v>
      </c>
      <c r="E2793" s="11">
        <f>ROUND(АТС!E553*$E$791*$E$792/100,2)</f>
        <v>1.23</v>
      </c>
      <c r="F2793" s="11">
        <f>ROUND(АТС!E553*$F$791*$F$792/100,2)</f>
        <v>0.84</v>
      </c>
      <c r="G2793" s="11">
        <f>ROUND(АТС!E553*$G$791*$G$792/100,2)</f>
        <v>0.49</v>
      </c>
    </row>
    <row r="2794" spans="1:7" x14ac:dyDescent="0.25">
      <c r="A2794" s="251"/>
      <c r="B2794" s="124">
        <f t="shared" si="44"/>
        <v>42573.375</v>
      </c>
      <c r="C2794" s="125">
        <v>9</v>
      </c>
      <c r="D2794" s="11">
        <f>ROUND(АТС!E554*$D$791*$D$792/100,2)</f>
        <v>5.56</v>
      </c>
      <c r="E2794" s="11">
        <f>ROUND(АТС!E554*$E$791*$E$792/100,2)</f>
        <v>5.1100000000000003</v>
      </c>
      <c r="F2794" s="11">
        <f>ROUND(АТС!E554*$F$791*$F$792/100,2)</f>
        <v>3.48</v>
      </c>
      <c r="G2794" s="11">
        <f>ROUND(АТС!E554*$G$791*$G$792/100,2)</f>
        <v>2.04</v>
      </c>
    </row>
    <row r="2795" spans="1:7" x14ac:dyDescent="0.25">
      <c r="A2795" s="251"/>
      <c r="B2795" s="122">
        <f t="shared" si="44"/>
        <v>42573.416669999999</v>
      </c>
      <c r="C2795" s="125">
        <v>10</v>
      </c>
      <c r="D2795" s="11">
        <f>ROUND(АТС!E555*$D$791*$D$792/100,2)</f>
        <v>8.32</v>
      </c>
      <c r="E2795" s="11">
        <f>ROUND(АТС!E555*$E$791*$E$792/100,2)</f>
        <v>7.64</v>
      </c>
      <c r="F2795" s="11">
        <f>ROUND(АТС!E555*$F$791*$F$792/100,2)</f>
        <v>5.21</v>
      </c>
      <c r="G2795" s="11">
        <f>ROUND(АТС!E555*$G$791*$G$792/100,2)</f>
        <v>3.05</v>
      </c>
    </row>
    <row r="2796" spans="1:7" x14ac:dyDescent="0.25">
      <c r="A2796" s="251"/>
      <c r="B2796" s="124">
        <f t="shared" si="44"/>
        <v>42573.458330000001</v>
      </c>
      <c r="C2796" s="125">
        <v>11</v>
      </c>
      <c r="D2796" s="11">
        <f>ROUND(АТС!E556*$D$791*$D$792/100,2)</f>
        <v>6.98</v>
      </c>
      <c r="E2796" s="11">
        <f>ROUND(АТС!E556*$E$791*$E$792/100,2)</f>
        <v>6.41</v>
      </c>
      <c r="F2796" s="11">
        <f>ROUND(АТС!E556*$F$791*$F$792/100,2)</f>
        <v>4.37</v>
      </c>
      <c r="G2796" s="11">
        <f>ROUND(АТС!E556*$G$791*$G$792/100,2)</f>
        <v>2.56</v>
      </c>
    </row>
    <row r="2797" spans="1:7" x14ac:dyDescent="0.25">
      <c r="A2797" s="251"/>
      <c r="B2797" s="122">
        <f t="shared" si="44"/>
        <v>42573.5</v>
      </c>
      <c r="C2797" s="125">
        <v>12</v>
      </c>
      <c r="D2797" s="11">
        <f>ROUND(АТС!E557*$D$791*$D$792/100,2)</f>
        <v>8.11</v>
      </c>
      <c r="E2797" s="11">
        <f>ROUND(АТС!E557*$E$791*$E$792/100,2)</f>
        <v>7.45</v>
      </c>
      <c r="F2797" s="11">
        <f>ROUND(АТС!E557*$F$791*$F$792/100,2)</f>
        <v>5.07</v>
      </c>
      <c r="G2797" s="11">
        <f>ROUND(АТС!E557*$G$791*$G$792/100,2)</f>
        <v>2.97</v>
      </c>
    </row>
    <row r="2798" spans="1:7" x14ac:dyDescent="0.25">
      <c r="A2798" s="251"/>
      <c r="B2798" s="124">
        <f t="shared" si="44"/>
        <v>42573.541669999999</v>
      </c>
      <c r="C2798" s="125">
        <v>13</v>
      </c>
      <c r="D2798" s="11">
        <f>ROUND(АТС!E558*$D$791*$D$792/100,2)</f>
        <v>7.95</v>
      </c>
      <c r="E2798" s="11">
        <f>ROUND(АТС!E558*$E$791*$E$792/100,2)</f>
        <v>7.31</v>
      </c>
      <c r="F2798" s="11">
        <f>ROUND(АТС!E558*$F$791*$F$792/100,2)</f>
        <v>4.9800000000000004</v>
      </c>
      <c r="G2798" s="11">
        <f>ROUND(АТС!E558*$G$791*$G$792/100,2)</f>
        <v>2.91</v>
      </c>
    </row>
    <row r="2799" spans="1:7" x14ac:dyDescent="0.25">
      <c r="A2799" s="251"/>
      <c r="B2799" s="122">
        <f t="shared" si="44"/>
        <v>42573.583330000001</v>
      </c>
      <c r="C2799" s="125">
        <v>14</v>
      </c>
      <c r="D2799" s="11">
        <f>ROUND(АТС!E559*$D$791*$D$792/100,2)</f>
        <v>15.6</v>
      </c>
      <c r="E2799" s="11">
        <f>ROUND(АТС!E559*$E$791*$E$792/100,2)</f>
        <v>14.33</v>
      </c>
      <c r="F2799" s="11">
        <f>ROUND(АТС!E559*$F$791*$F$792/100,2)</f>
        <v>9.76</v>
      </c>
      <c r="G2799" s="11">
        <f>ROUND(АТС!E559*$G$791*$G$792/100,2)</f>
        <v>5.71</v>
      </c>
    </row>
    <row r="2800" spans="1:7" x14ac:dyDescent="0.25">
      <c r="A2800" s="251"/>
      <c r="B2800" s="124">
        <f t="shared" si="44"/>
        <v>42573.625</v>
      </c>
      <c r="C2800" s="125">
        <v>15</v>
      </c>
      <c r="D2800" s="11">
        <f>ROUND(АТС!E560*$D$791*$D$792/100,2)</f>
        <v>15.65</v>
      </c>
      <c r="E2800" s="11">
        <f>ROUND(АТС!E560*$E$791*$E$792/100,2)</f>
        <v>14.38</v>
      </c>
      <c r="F2800" s="11">
        <f>ROUND(АТС!E560*$F$791*$F$792/100,2)</f>
        <v>9.7899999999999991</v>
      </c>
      <c r="G2800" s="11">
        <f>ROUND(АТС!E560*$G$791*$G$792/100,2)</f>
        <v>5.73</v>
      </c>
    </row>
    <row r="2801" spans="1:7" x14ac:dyDescent="0.25">
      <c r="A2801" s="251"/>
      <c r="B2801" s="122">
        <f t="shared" si="44"/>
        <v>42573.666669999999</v>
      </c>
      <c r="C2801" s="125">
        <v>16</v>
      </c>
      <c r="D2801" s="11">
        <f>ROUND(АТС!E561*$D$791*$D$792/100,2)</f>
        <v>22.69</v>
      </c>
      <c r="E2801" s="11">
        <f>ROUND(АТС!E561*$E$791*$E$792/100,2)</f>
        <v>20.85</v>
      </c>
      <c r="F2801" s="11">
        <f>ROUND(АТС!E561*$F$791*$F$792/100,2)</f>
        <v>14.2</v>
      </c>
      <c r="G2801" s="11">
        <f>ROUND(АТС!E561*$G$791*$G$792/100,2)</f>
        <v>8.31</v>
      </c>
    </row>
    <row r="2802" spans="1:7" x14ac:dyDescent="0.25">
      <c r="A2802" s="251"/>
      <c r="B2802" s="124">
        <f t="shared" si="44"/>
        <v>42573.708330000001</v>
      </c>
      <c r="C2802" s="125">
        <v>17</v>
      </c>
      <c r="D2802" s="11">
        <f>ROUND(АТС!E562*$D$791*$D$792/100,2)</f>
        <v>19.940000000000001</v>
      </c>
      <c r="E2802" s="11">
        <f>ROUND(АТС!E562*$E$791*$E$792/100,2)</f>
        <v>18.32</v>
      </c>
      <c r="F2802" s="11">
        <f>ROUND(АТС!E562*$F$791*$F$792/100,2)</f>
        <v>12.47</v>
      </c>
      <c r="G2802" s="11">
        <f>ROUND(АТС!E562*$G$791*$G$792/100,2)</f>
        <v>7.3</v>
      </c>
    </row>
    <row r="2803" spans="1:7" x14ac:dyDescent="0.25">
      <c r="A2803" s="251"/>
      <c r="B2803" s="122">
        <f t="shared" si="44"/>
        <v>42573.75</v>
      </c>
      <c r="C2803" s="125">
        <v>18</v>
      </c>
      <c r="D2803" s="11">
        <f>ROUND(АТС!E563*$D$791*$D$792/100,2)</f>
        <v>17.920000000000002</v>
      </c>
      <c r="E2803" s="11">
        <f>ROUND(АТС!E563*$E$791*$E$792/100,2)</f>
        <v>16.47</v>
      </c>
      <c r="F2803" s="11">
        <f>ROUND(АТС!E563*$F$791*$F$792/100,2)</f>
        <v>11.22</v>
      </c>
      <c r="G2803" s="11">
        <f>ROUND(АТС!E563*$G$791*$G$792/100,2)</f>
        <v>6.57</v>
      </c>
    </row>
    <row r="2804" spans="1:7" x14ac:dyDescent="0.25">
      <c r="A2804" s="251"/>
      <c r="B2804" s="124">
        <f t="shared" si="44"/>
        <v>42573.791669999999</v>
      </c>
      <c r="C2804" s="125">
        <v>19</v>
      </c>
      <c r="D2804" s="11">
        <f>ROUND(АТС!E564*$D$791*$D$792/100,2)</f>
        <v>13.06</v>
      </c>
      <c r="E2804" s="11">
        <f>ROUND(АТС!E564*$E$791*$E$792/100,2)</f>
        <v>12</v>
      </c>
      <c r="F2804" s="11">
        <f>ROUND(АТС!E564*$F$791*$F$792/100,2)</f>
        <v>8.17</v>
      </c>
      <c r="G2804" s="11">
        <f>ROUND(АТС!E564*$G$791*$G$792/100,2)</f>
        <v>4.78</v>
      </c>
    </row>
    <row r="2805" spans="1:7" x14ac:dyDescent="0.25">
      <c r="A2805" s="251"/>
      <c r="B2805" s="122">
        <f t="shared" si="44"/>
        <v>42573.833330000001</v>
      </c>
      <c r="C2805" s="125">
        <v>20</v>
      </c>
      <c r="D2805" s="11">
        <f>ROUND(АТС!E565*$D$791*$D$792/100,2)</f>
        <v>18.399999999999999</v>
      </c>
      <c r="E2805" s="11">
        <f>ROUND(АТС!E565*$E$791*$E$792/100,2)</f>
        <v>16.91</v>
      </c>
      <c r="F2805" s="11">
        <f>ROUND(АТС!E565*$F$791*$F$792/100,2)</f>
        <v>11.52</v>
      </c>
      <c r="G2805" s="11">
        <f>ROUND(АТС!E565*$G$791*$G$792/100,2)</f>
        <v>6.74</v>
      </c>
    </row>
    <row r="2806" spans="1:7" x14ac:dyDescent="0.25">
      <c r="A2806" s="251"/>
      <c r="B2806" s="124">
        <f t="shared" si="44"/>
        <v>42573.875</v>
      </c>
      <c r="C2806" s="125">
        <v>21</v>
      </c>
      <c r="D2806" s="11">
        <f>ROUND(АТС!E566*$D$791*$D$792/100,2)</f>
        <v>20.03</v>
      </c>
      <c r="E2806" s="11">
        <f>ROUND(АТС!E566*$E$791*$E$792/100,2)</f>
        <v>18.41</v>
      </c>
      <c r="F2806" s="11">
        <f>ROUND(АТС!E566*$F$791*$F$792/100,2)</f>
        <v>12.53</v>
      </c>
      <c r="G2806" s="11">
        <f>ROUND(АТС!E566*$G$791*$G$792/100,2)</f>
        <v>7.34</v>
      </c>
    </row>
    <row r="2807" spans="1:7" x14ac:dyDescent="0.25">
      <c r="A2807" s="251"/>
      <c r="B2807" s="122">
        <f t="shared" si="44"/>
        <v>42573.916669999999</v>
      </c>
      <c r="C2807" s="125">
        <v>22</v>
      </c>
      <c r="D2807" s="11">
        <f>ROUND(АТС!E567*$D$791*$D$792/100,2)</f>
        <v>22.17</v>
      </c>
      <c r="E2807" s="11">
        <f>ROUND(АТС!E567*$E$791*$E$792/100,2)</f>
        <v>20.37</v>
      </c>
      <c r="F2807" s="11">
        <f>ROUND(АТС!E567*$F$791*$F$792/100,2)</f>
        <v>13.87</v>
      </c>
      <c r="G2807" s="11">
        <f>ROUND(АТС!E567*$G$791*$G$792/100,2)</f>
        <v>8.1199999999999992</v>
      </c>
    </row>
    <row r="2808" spans="1:7" x14ac:dyDescent="0.25">
      <c r="A2808" s="251"/>
      <c r="B2808" s="124">
        <f t="shared" si="44"/>
        <v>42573.958330000001</v>
      </c>
      <c r="C2808" s="125">
        <v>23</v>
      </c>
      <c r="D2808" s="11">
        <f>ROUND(АТС!E568*$D$791*$D$792/100,2)</f>
        <v>36.57</v>
      </c>
      <c r="E2808" s="11">
        <f>ROUND(АТС!E568*$E$791*$E$792/100,2)</f>
        <v>33.6</v>
      </c>
      <c r="F2808" s="11">
        <f>ROUND(АТС!E568*$F$791*$F$792/100,2)</f>
        <v>22.88</v>
      </c>
      <c r="G2808" s="11">
        <f>ROUND(АТС!E568*$G$791*$G$792/100,2)</f>
        <v>13.39</v>
      </c>
    </row>
    <row r="2809" spans="1:7" x14ac:dyDescent="0.25">
      <c r="A2809" s="251"/>
      <c r="B2809" s="122">
        <f t="shared" si="44"/>
        <v>42574</v>
      </c>
      <c r="C2809" s="125">
        <v>0</v>
      </c>
      <c r="D2809" s="11">
        <f>ROUND(АТС!E569*$D$791*$D$792/100,2)</f>
        <v>10.66</v>
      </c>
      <c r="E2809" s="11">
        <f>ROUND(АТС!E569*$E$791*$E$792/100,2)</f>
        <v>9.8000000000000007</v>
      </c>
      <c r="F2809" s="11">
        <f>ROUND(АТС!E569*$F$791*$F$792/100,2)</f>
        <v>6.67</v>
      </c>
      <c r="G2809" s="11">
        <f>ROUND(АТС!E569*$G$791*$G$792/100,2)</f>
        <v>3.91</v>
      </c>
    </row>
    <row r="2810" spans="1:7" x14ac:dyDescent="0.25">
      <c r="A2810" s="251"/>
      <c r="B2810" s="124">
        <f t="shared" si="44"/>
        <v>42574.041669999999</v>
      </c>
      <c r="C2810" s="125">
        <v>1</v>
      </c>
      <c r="D2810" s="11">
        <f>ROUND(АТС!E570*$D$791*$D$792/100,2)</f>
        <v>7.1</v>
      </c>
      <c r="E2810" s="11">
        <f>ROUND(АТС!E570*$E$791*$E$792/100,2)</f>
        <v>6.52</v>
      </c>
      <c r="F2810" s="11">
        <f>ROUND(АТС!E570*$F$791*$F$792/100,2)</f>
        <v>4.4400000000000004</v>
      </c>
      <c r="G2810" s="11">
        <f>ROUND(АТС!E570*$G$791*$G$792/100,2)</f>
        <v>2.6</v>
      </c>
    </row>
    <row r="2811" spans="1:7" x14ac:dyDescent="0.25">
      <c r="A2811" s="251"/>
      <c r="B2811" s="122">
        <f t="shared" si="44"/>
        <v>42574.083330000001</v>
      </c>
      <c r="C2811" s="125">
        <v>2</v>
      </c>
      <c r="D2811" s="11">
        <f>ROUND(АТС!E571*$D$791*$D$792/100,2)</f>
        <v>3.34</v>
      </c>
      <c r="E2811" s="11">
        <f>ROUND(АТС!E571*$E$791*$E$792/100,2)</f>
        <v>3.06</v>
      </c>
      <c r="F2811" s="11">
        <f>ROUND(АТС!E571*$F$791*$F$792/100,2)</f>
        <v>2.09</v>
      </c>
      <c r="G2811" s="11">
        <f>ROUND(АТС!E571*$G$791*$G$792/100,2)</f>
        <v>1.22</v>
      </c>
    </row>
    <row r="2812" spans="1:7" x14ac:dyDescent="0.25">
      <c r="A2812" s="251"/>
      <c r="B2812" s="124">
        <f t="shared" si="44"/>
        <v>42574.125</v>
      </c>
      <c r="C2812" s="125">
        <v>3</v>
      </c>
      <c r="D2812" s="11">
        <f>ROUND(АТС!E572*$D$791*$D$792/100,2)</f>
        <v>0</v>
      </c>
      <c r="E2812" s="11">
        <f>ROUND(АТС!E572*$E$791*$E$792/100,2)</f>
        <v>0</v>
      </c>
      <c r="F2812" s="11">
        <f>ROUND(АТС!E572*$F$791*$F$792/100,2)</f>
        <v>0</v>
      </c>
      <c r="G2812" s="11">
        <f>ROUND(АТС!E572*$G$791*$G$792/100,2)</f>
        <v>0</v>
      </c>
    </row>
    <row r="2813" spans="1:7" x14ac:dyDescent="0.25">
      <c r="A2813" s="251"/>
      <c r="B2813" s="122">
        <f t="shared" si="44"/>
        <v>42574.166669999999</v>
      </c>
      <c r="C2813" s="125">
        <v>4</v>
      </c>
      <c r="D2813" s="11">
        <f>ROUND(АТС!E573*$D$791*$D$792/100,2)</f>
        <v>0</v>
      </c>
      <c r="E2813" s="11">
        <f>ROUND(АТС!E573*$E$791*$E$792/100,2)</f>
        <v>0</v>
      </c>
      <c r="F2813" s="11">
        <f>ROUND(АТС!E573*$F$791*$F$792/100,2)</f>
        <v>0</v>
      </c>
      <c r="G2813" s="11">
        <f>ROUND(АТС!E573*$G$791*$G$792/100,2)</f>
        <v>0</v>
      </c>
    </row>
    <row r="2814" spans="1:7" x14ac:dyDescent="0.25">
      <c r="A2814" s="251"/>
      <c r="B2814" s="124">
        <f t="shared" si="44"/>
        <v>42574.208330000001</v>
      </c>
      <c r="C2814" s="125">
        <v>5</v>
      </c>
      <c r="D2814" s="11">
        <f>ROUND(АТС!E574*$D$791*$D$792/100,2)</f>
        <v>0</v>
      </c>
      <c r="E2814" s="11">
        <f>ROUND(АТС!E574*$E$791*$E$792/100,2)</f>
        <v>0</v>
      </c>
      <c r="F2814" s="11">
        <f>ROUND(АТС!E574*$F$791*$F$792/100,2)</f>
        <v>0</v>
      </c>
      <c r="G2814" s="11">
        <f>ROUND(АТС!E574*$G$791*$G$792/100,2)</f>
        <v>0</v>
      </c>
    </row>
    <row r="2815" spans="1:7" x14ac:dyDescent="0.25">
      <c r="A2815" s="251"/>
      <c r="B2815" s="122">
        <f t="shared" si="44"/>
        <v>42574.25</v>
      </c>
      <c r="C2815" s="125">
        <v>6</v>
      </c>
      <c r="D2815" s="11">
        <f>ROUND(АТС!E575*$D$791*$D$792/100,2)</f>
        <v>0</v>
      </c>
      <c r="E2815" s="11">
        <f>ROUND(АТС!E575*$E$791*$E$792/100,2)</f>
        <v>0</v>
      </c>
      <c r="F2815" s="11">
        <f>ROUND(АТС!E575*$F$791*$F$792/100,2)</f>
        <v>0</v>
      </c>
      <c r="G2815" s="11">
        <f>ROUND(АТС!E575*$G$791*$G$792/100,2)</f>
        <v>0</v>
      </c>
    </row>
    <row r="2816" spans="1:7" x14ac:dyDescent="0.25">
      <c r="A2816" s="251"/>
      <c r="B2816" s="124">
        <f t="shared" si="44"/>
        <v>42574.291669999999</v>
      </c>
      <c r="C2816" s="125">
        <v>7</v>
      </c>
      <c r="D2816" s="11">
        <f>ROUND(АТС!E576*$D$791*$D$792/100,2)</f>
        <v>0</v>
      </c>
      <c r="E2816" s="11">
        <f>ROUND(АТС!E576*$E$791*$E$792/100,2)</f>
        <v>0</v>
      </c>
      <c r="F2816" s="11">
        <f>ROUND(АТС!E576*$F$791*$F$792/100,2)</f>
        <v>0</v>
      </c>
      <c r="G2816" s="11">
        <f>ROUND(АТС!E576*$G$791*$G$792/100,2)</f>
        <v>0</v>
      </c>
    </row>
    <row r="2817" spans="1:7" x14ac:dyDescent="0.25">
      <c r="A2817" s="251"/>
      <c r="B2817" s="122">
        <f t="shared" si="44"/>
        <v>42574.333330000001</v>
      </c>
      <c r="C2817" s="125">
        <v>8</v>
      </c>
      <c r="D2817" s="11">
        <f>ROUND(АТС!E577*$D$791*$D$792/100,2)</f>
        <v>0</v>
      </c>
      <c r="E2817" s="11">
        <f>ROUND(АТС!E577*$E$791*$E$792/100,2)</f>
        <v>0</v>
      </c>
      <c r="F2817" s="11">
        <f>ROUND(АТС!E577*$F$791*$F$792/100,2)</f>
        <v>0</v>
      </c>
      <c r="G2817" s="11">
        <f>ROUND(АТС!E577*$G$791*$G$792/100,2)</f>
        <v>0</v>
      </c>
    </row>
    <row r="2818" spans="1:7" x14ac:dyDescent="0.25">
      <c r="A2818" s="251"/>
      <c r="B2818" s="124">
        <f t="shared" ref="B2818:B2881" si="45">B2794+1</f>
        <v>42574.375</v>
      </c>
      <c r="C2818" s="125">
        <v>9</v>
      </c>
      <c r="D2818" s="11">
        <f>ROUND(АТС!E578*$D$791*$D$792/100,2)</f>
        <v>7.17</v>
      </c>
      <c r="E2818" s="11">
        <f>ROUND(АТС!E578*$E$791*$E$792/100,2)</f>
        <v>6.59</v>
      </c>
      <c r="F2818" s="11">
        <f>ROUND(АТС!E578*$F$791*$F$792/100,2)</f>
        <v>4.49</v>
      </c>
      <c r="G2818" s="11">
        <f>ROUND(АТС!E578*$G$791*$G$792/100,2)</f>
        <v>2.63</v>
      </c>
    </row>
    <row r="2819" spans="1:7" x14ac:dyDescent="0.25">
      <c r="A2819" s="251"/>
      <c r="B2819" s="122">
        <f t="shared" si="45"/>
        <v>42574.416669999999</v>
      </c>
      <c r="C2819" s="125">
        <v>10</v>
      </c>
      <c r="D2819" s="11">
        <f>ROUND(АТС!E579*$D$791*$D$792/100,2)</f>
        <v>5.87</v>
      </c>
      <c r="E2819" s="11">
        <f>ROUND(АТС!E579*$E$791*$E$792/100,2)</f>
        <v>5.4</v>
      </c>
      <c r="F2819" s="11">
        <f>ROUND(АТС!E579*$F$791*$F$792/100,2)</f>
        <v>3.68</v>
      </c>
      <c r="G2819" s="11">
        <f>ROUND(АТС!E579*$G$791*$G$792/100,2)</f>
        <v>2.15</v>
      </c>
    </row>
    <row r="2820" spans="1:7" x14ac:dyDescent="0.25">
      <c r="A2820" s="251"/>
      <c r="B2820" s="124">
        <f t="shared" si="45"/>
        <v>42574.458330000001</v>
      </c>
      <c r="C2820" s="125">
        <v>11</v>
      </c>
      <c r="D2820" s="11">
        <f>ROUND(АТС!E580*$D$791*$D$792/100,2)</f>
        <v>8.3699999999999992</v>
      </c>
      <c r="E2820" s="11">
        <f>ROUND(АТС!E580*$E$791*$E$792/100,2)</f>
        <v>7.69</v>
      </c>
      <c r="F2820" s="11">
        <f>ROUND(АТС!E580*$F$791*$F$792/100,2)</f>
        <v>5.24</v>
      </c>
      <c r="G2820" s="11">
        <f>ROUND(АТС!E580*$G$791*$G$792/100,2)</f>
        <v>3.07</v>
      </c>
    </row>
    <row r="2821" spans="1:7" x14ac:dyDescent="0.25">
      <c r="A2821" s="251"/>
      <c r="B2821" s="122">
        <f t="shared" si="45"/>
        <v>42574.5</v>
      </c>
      <c r="C2821" s="125">
        <v>12</v>
      </c>
      <c r="D2821" s="11">
        <f>ROUND(АТС!E581*$D$791*$D$792/100,2)</f>
        <v>4.7300000000000004</v>
      </c>
      <c r="E2821" s="11">
        <f>ROUND(АТС!E581*$E$791*$E$792/100,2)</f>
        <v>4.34</v>
      </c>
      <c r="F2821" s="11">
        <f>ROUND(АТС!E581*$F$791*$F$792/100,2)</f>
        <v>2.96</v>
      </c>
      <c r="G2821" s="11">
        <f>ROUND(АТС!E581*$G$791*$G$792/100,2)</f>
        <v>1.73</v>
      </c>
    </row>
    <row r="2822" spans="1:7" x14ac:dyDescent="0.25">
      <c r="A2822" s="251"/>
      <c r="B2822" s="124">
        <f t="shared" si="45"/>
        <v>42574.541669999999</v>
      </c>
      <c r="C2822" s="125">
        <v>13</v>
      </c>
      <c r="D2822" s="11">
        <f>ROUND(АТС!E582*$D$791*$D$792/100,2)</f>
        <v>5.32</v>
      </c>
      <c r="E2822" s="11">
        <f>ROUND(АТС!E582*$E$791*$E$792/100,2)</f>
        <v>4.8899999999999997</v>
      </c>
      <c r="F2822" s="11">
        <f>ROUND(АТС!E582*$F$791*$F$792/100,2)</f>
        <v>3.33</v>
      </c>
      <c r="G2822" s="11">
        <f>ROUND(АТС!E582*$G$791*$G$792/100,2)</f>
        <v>1.95</v>
      </c>
    </row>
    <row r="2823" spans="1:7" x14ac:dyDescent="0.25">
      <c r="A2823" s="251"/>
      <c r="B2823" s="122">
        <f t="shared" si="45"/>
        <v>42574.583330000001</v>
      </c>
      <c r="C2823" s="125">
        <v>14</v>
      </c>
      <c r="D2823" s="11">
        <f>ROUND(АТС!E583*$D$791*$D$792/100,2)</f>
        <v>4.8099999999999996</v>
      </c>
      <c r="E2823" s="11">
        <f>ROUND(АТС!E583*$E$791*$E$792/100,2)</f>
        <v>4.42</v>
      </c>
      <c r="F2823" s="11">
        <f>ROUND(АТС!E583*$F$791*$F$792/100,2)</f>
        <v>3.01</v>
      </c>
      <c r="G2823" s="11">
        <f>ROUND(АТС!E583*$G$791*$G$792/100,2)</f>
        <v>1.76</v>
      </c>
    </row>
    <row r="2824" spans="1:7" x14ac:dyDescent="0.25">
      <c r="A2824" s="251"/>
      <c r="B2824" s="124">
        <f t="shared" si="45"/>
        <v>42574.625</v>
      </c>
      <c r="C2824" s="125">
        <v>15</v>
      </c>
      <c r="D2824" s="11">
        <f>ROUND(АТС!E584*$D$791*$D$792/100,2)</f>
        <v>6.14</v>
      </c>
      <c r="E2824" s="11">
        <f>ROUND(АТС!E584*$E$791*$E$792/100,2)</f>
        <v>5.64</v>
      </c>
      <c r="F2824" s="11">
        <f>ROUND(АТС!E584*$F$791*$F$792/100,2)</f>
        <v>3.84</v>
      </c>
      <c r="G2824" s="11">
        <f>ROUND(АТС!E584*$G$791*$G$792/100,2)</f>
        <v>2.25</v>
      </c>
    </row>
    <row r="2825" spans="1:7" x14ac:dyDescent="0.25">
      <c r="A2825" s="251"/>
      <c r="B2825" s="122">
        <f t="shared" si="45"/>
        <v>42574.666669999999</v>
      </c>
      <c r="C2825" s="125">
        <v>16</v>
      </c>
      <c r="D2825" s="11">
        <f>ROUND(АТС!E585*$D$791*$D$792/100,2)</f>
        <v>9.94</v>
      </c>
      <c r="E2825" s="11">
        <f>ROUND(АТС!E585*$E$791*$E$792/100,2)</f>
        <v>9.1300000000000008</v>
      </c>
      <c r="F2825" s="11">
        <f>ROUND(АТС!E585*$F$791*$F$792/100,2)</f>
        <v>6.22</v>
      </c>
      <c r="G2825" s="11">
        <f>ROUND(АТС!E585*$G$791*$G$792/100,2)</f>
        <v>3.64</v>
      </c>
    </row>
    <row r="2826" spans="1:7" x14ac:dyDescent="0.25">
      <c r="A2826" s="251"/>
      <c r="B2826" s="124">
        <f t="shared" si="45"/>
        <v>42574.708330000001</v>
      </c>
      <c r="C2826" s="125">
        <v>17</v>
      </c>
      <c r="D2826" s="11">
        <f>ROUND(АТС!E586*$D$791*$D$792/100,2)</f>
        <v>10.44</v>
      </c>
      <c r="E2826" s="11">
        <f>ROUND(АТС!E586*$E$791*$E$792/100,2)</f>
        <v>9.59</v>
      </c>
      <c r="F2826" s="11">
        <f>ROUND(АТС!E586*$F$791*$F$792/100,2)</f>
        <v>6.53</v>
      </c>
      <c r="G2826" s="11">
        <f>ROUND(АТС!E586*$G$791*$G$792/100,2)</f>
        <v>3.82</v>
      </c>
    </row>
    <row r="2827" spans="1:7" x14ac:dyDescent="0.25">
      <c r="A2827" s="251"/>
      <c r="B2827" s="122">
        <f t="shared" si="45"/>
        <v>42574.75</v>
      </c>
      <c r="C2827" s="125">
        <v>18</v>
      </c>
      <c r="D2827" s="11">
        <f>ROUND(АТС!E587*$D$791*$D$792/100,2)</f>
        <v>10.39</v>
      </c>
      <c r="E2827" s="11">
        <f>ROUND(АТС!E587*$E$791*$E$792/100,2)</f>
        <v>9.5399999999999991</v>
      </c>
      <c r="F2827" s="11">
        <f>ROUND(АТС!E587*$F$791*$F$792/100,2)</f>
        <v>6.5</v>
      </c>
      <c r="G2827" s="11">
        <f>ROUND(АТС!E587*$G$791*$G$792/100,2)</f>
        <v>3.8</v>
      </c>
    </row>
    <row r="2828" spans="1:7" x14ac:dyDescent="0.25">
      <c r="A2828" s="251"/>
      <c r="B2828" s="124">
        <f t="shared" si="45"/>
        <v>42574.791669999999</v>
      </c>
      <c r="C2828" s="125">
        <v>19</v>
      </c>
      <c r="D2828" s="11">
        <f>ROUND(АТС!E588*$D$791*$D$792/100,2)</f>
        <v>1.56</v>
      </c>
      <c r="E2828" s="11">
        <f>ROUND(АТС!E588*$E$791*$E$792/100,2)</f>
        <v>1.43</v>
      </c>
      <c r="F2828" s="11">
        <f>ROUND(АТС!E588*$F$791*$F$792/100,2)</f>
        <v>0.98</v>
      </c>
      <c r="G2828" s="11">
        <f>ROUND(АТС!E588*$G$791*$G$792/100,2)</f>
        <v>0.56999999999999995</v>
      </c>
    </row>
    <row r="2829" spans="1:7" x14ac:dyDescent="0.25">
      <c r="A2829" s="251"/>
      <c r="B2829" s="122">
        <f t="shared" si="45"/>
        <v>42574.833330000001</v>
      </c>
      <c r="C2829" s="125">
        <v>20</v>
      </c>
      <c r="D2829" s="11">
        <f>ROUND(АТС!E589*$D$791*$D$792/100,2)</f>
        <v>3.19</v>
      </c>
      <c r="E2829" s="11">
        <f>ROUND(АТС!E589*$E$791*$E$792/100,2)</f>
        <v>2.93</v>
      </c>
      <c r="F2829" s="11">
        <f>ROUND(АТС!E589*$F$791*$F$792/100,2)</f>
        <v>2</v>
      </c>
      <c r="G2829" s="11">
        <f>ROUND(АТС!E589*$G$791*$G$792/100,2)</f>
        <v>1.17</v>
      </c>
    </row>
    <row r="2830" spans="1:7" x14ac:dyDescent="0.25">
      <c r="A2830" s="251"/>
      <c r="B2830" s="124">
        <f t="shared" si="45"/>
        <v>42574.875</v>
      </c>
      <c r="C2830" s="125">
        <v>21</v>
      </c>
      <c r="D2830" s="11">
        <f>ROUND(АТС!E590*$D$791*$D$792/100,2)</f>
        <v>16.77</v>
      </c>
      <c r="E2830" s="11">
        <f>ROUND(АТС!E590*$E$791*$E$792/100,2)</f>
        <v>15.41</v>
      </c>
      <c r="F2830" s="11">
        <f>ROUND(АТС!E590*$F$791*$F$792/100,2)</f>
        <v>10.5</v>
      </c>
      <c r="G2830" s="11">
        <f>ROUND(АТС!E590*$G$791*$G$792/100,2)</f>
        <v>6.14</v>
      </c>
    </row>
    <row r="2831" spans="1:7" x14ac:dyDescent="0.25">
      <c r="A2831" s="251"/>
      <c r="B2831" s="122">
        <f t="shared" si="45"/>
        <v>42574.916669999999</v>
      </c>
      <c r="C2831" s="125">
        <v>22</v>
      </c>
      <c r="D2831" s="11">
        <f>ROUND(АТС!E591*$D$791*$D$792/100,2)</f>
        <v>26.3</v>
      </c>
      <c r="E2831" s="11">
        <f>ROUND(АТС!E591*$E$791*$E$792/100,2)</f>
        <v>24.17</v>
      </c>
      <c r="F2831" s="11">
        <f>ROUND(АТС!E591*$F$791*$F$792/100,2)</f>
        <v>16.46</v>
      </c>
      <c r="G2831" s="11">
        <f>ROUND(АТС!E591*$G$791*$G$792/100,2)</f>
        <v>9.6300000000000008</v>
      </c>
    </row>
    <row r="2832" spans="1:7" x14ac:dyDescent="0.25">
      <c r="A2832" s="251"/>
      <c r="B2832" s="124">
        <f t="shared" si="45"/>
        <v>42574.958330000001</v>
      </c>
      <c r="C2832" s="125">
        <v>23</v>
      </c>
      <c r="D2832" s="11">
        <f>ROUND(АТС!E592*$D$791*$D$792/100,2)</f>
        <v>31.36</v>
      </c>
      <c r="E2832" s="11">
        <f>ROUND(АТС!E592*$E$791*$E$792/100,2)</f>
        <v>28.82</v>
      </c>
      <c r="F2832" s="11">
        <f>ROUND(АТС!E592*$F$791*$F$792/100,2)</f>
        <v>19.62</v>
      </c>
      <c r="G2832" s="11">
        <f>ROUND(АТС!E592*$G$791*$G$792/100,2)</f>
        <v>11.49</v>
      </c>
    </row>
    <row r="2833" spans="1:7" x14ac:dyDescent="0.25">
      <c r="A2833" s="251"/>
      <c r="B2833" s="122">
        <f t="shared" si="45"/>
        <v>42575</v>
      </c>
      <c r="C2833" s="125">
        <v>0</v>
      </c>
      <c r="D2833" s="11">
        <f>ROUND(АТС!E593*$D$791*$D$792/100,2)</f>
        <v>7.5</v>
      </c>
      <c r="E2833" s="11">
        <f>ROUND(АТС!E593*$E$791*$E$792/100,2)</f>
        <v>6.89</v>
      </c>
      <c r="F2833" s="11">
        <f>ROUND(АТС!E593*$F$791*$F$792/100,2)</f>
        <v>4.6900000000000004</v>
      </c>
      <c r="G2833" s="11">
        <f>ROUND(АТС!E593*$G$791*$G$792/100,2)</f>
        <v>2.75</v>
      </c>
    </row>
    <row r="2834" spans="1:7" x14ac:dyDescent="0.25">
      <c r="A2834" s="251"/>
      <c r="B2834" s="124">
        <f t="shared" si="45"/>
        <v>42575.041669999999</v>
      </c>
      <c r="C2834" s="125">
        <v>1</v>
      </c>
      <c r="D2834" s="11">
        <f>ROUND(АТС!E594*$D$791*$D$792/100,2)</f>
        <v>17.82</v>
      </c>
      <c r="E2834" s="11">
        <f>ROUND(АТС!E594*$E$791*$E$792/100,2)</f>
        <v>16.37</v>
      </c>
      <c r="F2834" s="11">
        <f>ROUND(АТС!E594*$F$791*$F$792/100,2)</f>
        <v>11.15</v>
      </c>
      <c r="G2834" s="11">
        <f>ROUND(АТС!E594*$G$791*$G$792/100,2)</f>
        <v>6.53</v>
      </c>
    </row>
    <row r="2835" spans="1:7" x14ac:dyDescent="0.25">
      <c r="A2835" s="251"/>
      <c r="B2835" s="122">
        <f t="shared" si="45"/>
        <v>42575.083330000001</v>
      </c>
      <c r="C2835" s="125">
        <v>2</v>
      </c>
      <c r="D2835" s="11">
        <f>ROUND(АТС!E595*$D$791*$D$792/100,2)</f>
        <v>27.14</v>
      </c>
      <c r="E2835" s="11">
        <f>ROUND(АТС!E595*$E$791*$E$792/100,2)</f>
        <v>24.94</v>
      </c>
      <c r="F2835" s="11">
        <f>ROUND(АТС!E595*$F$791*$F$792/100,2)</f>
        <v>16.98</v>
      </c>
      <c r="G2835" s="11">
        <f>ROUND(АТС!E595*$G$791*$G$792/100,2)</f>
        <v>9.94</v>
      </c>
    </row>
    <row r="2836" spans="1:7" x14ac:dyDescent="0.25">
      <c r="A2836" s="251"/>
      <c r="B2836" s="124">
        <f t="shared" si="45"/>
        <v>42575.125</v>
      </c>
      <c r="C2836" s="125">
        <v>3</v>
      </c>
      <c r="D2836" s="11">
        <f>ROUND(АТС!E596*$D$791*$D$792/100,2)</f>
        <v>15.99</v>
      </c>
      <c r="E2836" s="11">
        <f>ROUND(АТС!E596*$E$791*$E$792/100,2)</f>
        <v>14.69</v>
      </c>
      <c r="F2836" s="11">
        <f>ROUND(АТС!E596*$F$791*$F$792/100,2)</f>
        <v>10</v>
      </c>
      <c r="G2836" s="11">
        <f>ROUND(АТС!E596*$G$791*$G$792/100,2)</f>
        <v>5.86</v>
      </c>
    </row>
    <row r="2837" spans="1:7" x14ac:dyDescent="0.25">
      <c r="A2837" s="251"/>
      <c r="B2837" s="122">
        <f t="shared" si="45"/>
        <v>42575.166669999999</v>
      </c>
      <c r="C2837" s="125">
        <v>4</v>
      </c>
      <c r="D2837" s="11">
        <f>ROUND(АТС!E597*$D$791*$D$792/100,2)</f>
        <v>5.98</v>
      </c>
      <c r="E2837" s="11">
        <f>ROUND(АТС!E597*$E$791*$E$792/100,2)</f>
        <v>5.49</v>
      </c>
      <c r="F2837" s="11">
        <f>ROUND(АТС!E597*$F$791*$F$792/100,2)</f>
        <v>3.74</v>
      </c>
      <c r="G2837" s="11">
        <f>ROUND(АТС!E597*$G$791*$G$792/100,2)</f>
        <v>2.19</v>
      </c>
    </row>
    <row r="2838" spans="1:7" x14ac:dyDescent="0.25">
      <c r="A2838" s="251"/>
      <c r="B2838" s="124">
        <f t="shared" si="45"/>
        <v>42575.208330000001</v>
      </c>
      <c r="C2838" s="125">
        <v>5</v>
      </c>
      <c r="D2838" s="11">
        <f>ROUND(АТС!E598*$D$791*$D$792/100,2)</f>
        <v>20.100000000000001</v>
      </c>
      <c r="E2838" s="11">
        <f>ROUND(АТС!E598*$E$791*$E$792/100,2)</f>
        <v>18.47</v>
      </c>
      <c r="F2838" s="11">
        <f>ROUND(АТС!E598*$F$791*$F$792/100,2)</f>
        <v>12.57</v>
      </c>
      <c r="G2838" s="11">
        <f>ROUND(АТС!E598*$G$791*$G$792/100,2)</f>
        <v>7.36</v>
      </c>
    </row>
    <row r="2839" spans="1:7" x14ac:dyDescent="0.25">
      <c r="A2839" s="251"/>
      <c r="B2839" s="122">
        <f t="shared" si="45"/>
        <v>42575.25</v>
      </c>
      <c r="C2839" s="125">
        <v>6</v>
      </c>
      <c r="D2839" s="11">
        <f>ROUND(АТС!E599*$D$791*$D$792/100,2)</f>
        <v>0.01</v>
      </c>
      <c r="E2839" s="11">
        <f>ROUND(АТС!E599*$E$791*$E$792/100,2)</f>
        <v>0.01</v>
      </c>
      <c r="F2839" s="11">
        <f>ROUND(АТС!E599*$F$791*$F$792/100,2)</f>
        <v>0</v>
      </c>
      <c r="G2839" s="11">
        <f>ROUND(АТС!E599*$G$791*$G$792/100,2)</f>
        <v>0</v>
      </c>
    </row>
    <row r="2840" spans="1:7" x14ac:dyDescent="0.25">
      <c r="A2840" s="251"/>
      <c r="B2840" s="124">
        <f t="shared" si="45"/>
        <v>42575.291669999999</v>
      </c>
      <c r="C2840" s="125">
        <v>7</v>
      </c>
      <c r="D2840" s="11">
        <f>ROUND(АТС!E600*$D$791*$D$792/100,2)</f>
        <v>0</v>
      </c>
      <c r="E2840" s="11">
        <f>ROUND(АТС!E600*$E$791*$E$792/100,2)</f>
        <v>0</v>
      </c>
      <c r="F2840" s="11">
        <f>ROUND(АТС!E600*$F$791*$F$792/100,2)</f>
        <v>0</v>
      </c>
      <c r="G2840" s="11">
        <f>ROUND(АТС!E600*$G$791*$G$792/100,2)</f>
        <v>0</v>
      </c>
    </row>
    <row r="2841" spans="1:7" x14ac:dyDescent="0.25">
      <c r="A2841" s="251"/>
      <c r="B2841" s="122">
        <f t="shared" si="45"/>
        <v>42575.333330000001</v>
      </c>
      <c r="C2841" s="125">
        <v>8</v>
      </c>
      <c r="D2841" s="11">
        <f>ROUND(АТС!E601*$D$791*$D$792/100,2)</f>
        <v>0</v>
      </c>
      <c r="E2841" s="11">
        <f>ROUND(АТС!E601*$E$791*$E$792/100,2)</f>
        <v>0</v>
      </c>
      <c r="F2841" s="11">
        <f>ROUND(АТС!E601*$F$791*$F$792/100,2)</f>
        <v>0</v>
      </c>
      <c r="G2841" s="11">
        <f>ROUND(АТС!E601*$G$791*$G$792/100,2)</f>
        <v>0</v>
      </c>
    </row>
    <row r="2842" spans="1:7" x14ac:dyDescent="0.25">
      <c r="A2842" s="251"/>
      <c r="B2842" s="124">
        <f t="shared" si="45"/>
        <v>42575.375</v>
      </c>
      <c r="C2842" s="125">
        <v>9</v>
      </c>
      <c r="D2842" s="11">
        <f>ROUND(АТС!E602*$D$791*$D$792/100,2)</f>
        <v>7.86</v>
      </c>
      <c r="E2842" s="11">
        <f>ROUND(АТС!E602*$E$791*$E$792/100,2)</f>
        <v>7.22</v>
      </c>
      <c r="F2842" s="11">
        <f>ROUND(АТС!E602*$F$791*$F$792/100,2)</f>
        <v>4.92</v>
      </c>
      <c r="G2842" s="11">
        <f>ROUND(АТС!E602*$G$791*$G$792/100,2)</f>
        <v>2.88</v>
      </c>
    </row>
    <row r="2843" spans="1:7" x14ac:dyDescent="0.25">
      <c r="A2843" s="251"/>
      <c r="B2843" s="122">
        <f t="shared" si="45"/>
        <v>42575.416669999999</v>
      </c>
      <c r="C2843" s="125">
        <v>10</v>
      </c>
      <c r="D2843" s="11">
        <f>ROUND(АТС!E603*$D$791*$D$792/100,2)</f>
        <v>18.170000000000002</v>
      </c>
      <c r="E2843" s="11">
        <f>ROUND(АТС!E603*$E$791*$E$792/100,2)</f>
        <v>16.7</v>
      </c>
      <c r="F2843" s="11">
        <f>ROUND(АТС!E603*$F$791*$F$792/100,2)</f>
        <v>11.37</v>
      </c>
      <c r="G2843" s="11">
        <f>ROUND(АТС!E603*$G$791*$G$792/100,2)</f>
        <v>6.66</v>
      </c>
    </row>
    <row r="2844" spans="1:7" x14ac:dyDescent="0.25">
      <c r="A2844" s="251"/>
      <c r="B2844" s="124">
        <f t="shared" si="45"/>
        <v>42575.458330000001</v>
      </c>
      <c r="C2844" s="125">
        <v>11</v>
      </c>
      <c r="D2844" s="11">
        <f>ROUND(АТС!E604*$D$791*$D$792/100,2)</f>
        <v>17.77</v>
      </c>
      <c r="E2844" s="11">
        <f>ROUND(АТС!E604*$E$791*$E$792/100,2)</f>
        <v>16.329999999999998</v>
      </c>
      <c r="F2844" s="11">
        <f>ROUND(АТС!E604*$F$791*$F$792/100,2)</f>
        <v>11.12</v>
      </c>
      <c r="G2844" s="11">
        <f>ROUND(АТС!E604*$G$791*$G$792/100,2)</f>
        <v>6.51</v>
      </c>
    </row>
    <row r="2845" spans="1:7" x14ac:dyDescent="0.25">
      <c r="A2845" s="251"/>
      <c r="B2845" s="122">
        <f t="shared" si="45"/>
        <v>42575.5</v>
      </c>
      <c r="C2845" s="125">
        <v>12</v>
      </c>
      <c r="D2845" s="11">
        <f>ROUND(АТС!E605*$D$791*$D$792/100,2)</f>
        <v>22.32</v>
      </c>
      <c r="E2845" s="11">
        <f>ROUND(АТС!E605*$E$791*$E$792/100,2)</f>
        <v>20.52</v>
      </c>
      <c r="F2845" s="11">
        <f>ROUND(АТС!E605*$F$791*$F$792/100,2)</f>
        <v>13.97</v>
      </c>
      <c r="G2845" s="11">
        <f>ROUND(АТС!E605*$G$791*$G$792/100,2)</f>
        <v>8.18</v>
      </c>
    </row>
    <row r="2846" spans="1:7" x14ac:dyDescent="0.25">
      <c r="A2846" s="251"/>
      <c r="B2846" s="124">
        <f t="shared" si="45"/>
        <v>42575.541669999999</v>
      </c>
      <c r="C2846" s="125">
        <v>13</v>
      </c>
      <c r="D2846" s="11">
        <f>ROUND(АТС!E606*$D$791*$D$792/100,2)</f>
        <v>22.19</v>
      </c>
      <c r="E2846" s="11">
        <f>ROUND(АТС!E606*$E$791*$E$792/100,2)</f>
        <v>20.39</v>
      </c>
      <c r="F2846" s="11">
        <f>ROUND(АТС!E606*$F$791*$F$792/100,2)</f>
        <v>13.89</v>
      </c>
      <c r="G2846" s="11">
        <f>ROUND(АТС!E606*$G$791*$G$792/100,2)</f>
        <v>8.1300000000000008</v>
      </c>
    </row>
    <row r="2847" spans="1:7" x14ac:dyDescent="0.25">
      <c r="A2847" s="251"/>
      <c r="B2847" s="122">
        <f t="shared" si="45"/>
        <v>42575.583330000001</v>
      </c>
      <c r="C2847" s="125">
        <v>14</v>
      </c>
      <c r="D2847" s="11">
        <f>ROUND(АТС!E607*$D$791*$D$792/100,2)</f>
        <v>24.11</v>
      </c>
      <c r="E2847" s="11">
        <f>ROUND(АТС!E607*$E$791*$E$792/100,2)</f>
        <v>22.15</v>
      </c>
      <c r="F2847" s="11">
        <f>ROUND(АТС!E607*$F$791*$F$792/100,2)</f>
        <v>15.09</v>
      </c>
      <c r="G2847" s="11">
        <f>ROUND(АТС!E607*$G$791*$G$792/100,2)</f>
        <v>8.83</v>
      </c>
    </row>
    <row r="2848" spans="1:7" x14ac:dyDescent="0.25">
      <c r="A2848" s="251"/>
      <c r="B2848" s="124">
        <f t="shared" si="45"/>
        <v>42575.625</v>
      </c>
      <c r="C2848" s="125">
        <v>15</v>
      </c>
      <c r="D2848" s="11">
        <f>ROUND(АТС!E608*$D$791*$D$792/100,2)</f>
        <v>23.4</v>
      </c>
      <c r="E2848" s="11">
        <f>ROUND(АТС!E608*$E$791*$E$792/100,2)</f>
        <v>21.5</v>
      </c>
      <c r="F2848" s="11">
        <f>ROUND(АТС!E608*$F$791*$F$792/100,2)</f>
        <v>14.64</v>
      </c>
      <c r="G2848" s="11">
        <f>ROUND(АТС!E608*$G$791*$G$792/100,2)</f>
        <v>8.57</v>
      </c>
    </row>
    <row r="2849" spans="1:7" x14ac:dyDescent="0.25">
      <c r="A2849" s="251"/>
      <c r="B2849" s="122">
        <f t="shared" si="45"/>
        <v>42575.666669999999</v>
      </c>
      <c r="C2849" s="125">
        <v>16</v>
      </c>
      <c r="D2849" s="11">
        <f>ROUND(АТС!E609*$D$791*$D$792/100,2)</f>
        <v>27.97</v>
      </c>
      <c r="E2849" s="11">
        <f>ROUND(АТС!E609*$E$791*$E$792/100,2)</f>
        <v>25.7</v>
      </c>
      <c r="F2849" s="11">
        <f>ROUND(АТС!E609*$F$791*$F$792/100,2)</f>
        <v>17.5</v>
      </c>
      <c r="G2849" s="11">
        <f>ROUND(АТС!E609*$G$791*$G$792/100,2)</f>
        <v>10.25</v>
      </c>
    </row>
    <row r="2850" spans="1:7" x14ac:dyDescent="0.25">
      <c r="A2850" s="251"/>
      <c r="B2850" s="124">
        <f t="shared" si="45"/>
        <v>42575.708330000001</v>
      </c>
      <c r="C2850" s="125">
        <v>17</v>
      </c>
      <c r="D2850" s="11">
        <f>ROUND(АТС!E610*$D$791*$D$792/100,2)</f>
        <v>26.33</v>
      </c>
      <c r="E2850" s="11">
        <f>ROUND(АТС!E610*$E$791*$E$792/100,2)</f>
        <v>24.2</v>
      </c>
      <c r="F2850" s="11">
        <f>ROUND(АТС!E610*$F$791*$F$792/100,2)</f>
        <v>16.48</v>
      </c>
      <c r="G2850" s="11">
        <f>ROUND(АТС!E610*$G$791*$G$792/100,2)</f>
        <v>9.65</v>
      </c>
    </row>
    <row r="2851" spans="1:7" x14ac:dyDescent="0.25">
      <c r="A2851" s="251"/>
      <c r="B2851" s="122">
        <f t="shared" si="45"/>
        <v>42575.75</v>
      </c>
      <c r="C2851" s="125">
        <v>18</v>
      </c>
      <c r="D2851" s="11">
        <f>ROUND(АТС!E611*$D$791*$D$792/100,2)</f>
        <v>28.19</v>
      </c>
      <c r="E2851" s="11">
        <f>ROUND(АТС!E611*$E$791*$E$792/100,2)</f>
        <v>25.91</v>
      </c>
      <c r="F2851" s="11">
        <f>ROUND(АТС!E611*$F$791*$F$792/100,2)</f>
        <v>17.64</v>
      </c>
      <c r="G2851" s="11">
        <f>ROUND(АТС!E611*$G$791*$G$792/100,2)</f>
        <v>10.33</v>
      </c>
    </row>
    <row r="2852" spans="1:7" x14ac:dyDescent="0.25">
      <c r="A2852" s="251"/>
      <c r="B2852" s="124">
        <f t="shared" si="45"/>
        <v>42575.791669999999</v>
      </c>
      <c r="C2852" s="125">
        <v>19</v>
      </c>
      <c r="D2852" s="11">
        <f>ROUND(АТС!E612*$D$791*$D$792/100,2)</f>
        <v>24</v>
      </c>
      <c r="E2852" s="11">
        <f>ROUND(АТС!E612*$E$791*$E$792/100,2)</f>
        <v>22.05</v>
      </c>
      <c r="F2852" s="11">
        <f>ROUND(АТС!E612*$F$791*$F$792/100,2)</f>
        <v>15.02</v>
      </c>
      <c r="G2852" s="11">
        <f>ROUND(АТС!E612*$G$791*$G$792/100,2)</f>
        <v>8.7899999999999991</v>
      </c>
    </row>
    <row r="2853" spans="1:7" x14ac:dyDescent="0.25">
      <c r="A2853" s="251"/>
      <c r="B2853" s="122">
        <f t="shared" si="45"/>
        <v>42575.833330000001</v>
      </c>
      <c r="C2853" s="125">
        <v>20</v>
      </c>
      <c r="D2853" s="11">
        <f>ROUND(АТС!E613*$D$791*$D$792/100,2)</f>
        <v>31.27</v>
      </c>
      <c r="E2853" s="11">
        <f>ROUND(АТС!E613*$E$791*$E$792/100,2)</f>
        <v>28.74</v>
      </c>
      <c r="F2853" s="11">
        <f>ROUND(АТС!E613*$F$791*$F$792/100,2)</f>
        <v>19.57</v>
      </c>
      <c r="G2853" s="11">
        <f>ROUND(АТС!E613*$G$791*$G$792/100,2)</f>
        <v>11.46</v>
      </c>
    </row>
    <row r="2854" spans="1:7" x14ac:dyDescent="0.25">
      <c r="A2854" s="251"/>
      <c r="B2854" s="124">
        <f t="shared" si="45"/>
        <v>42575.875</v>
      </c>
      <c r="C2854" s="125">
        <v>21</v>
      </c>
      <c r="D2854" s="11">
        <f>ROUND(АТС!E614*$D$791*$D$792/100,2)</f>
        <v>34.72</v>
      </c>
      <c r="E2854" s="11">
        <f>ROUND(АТС!E614*$E$791*$E$792/100,2)</f>
        <v>31.91</v>
      </c>
      <c r="F2854" s="11">
        <f>ROUND(АТС!E614*$F$791*$F$792/100,2)</f>
        <v>21.73</v>
      </c>
      <c r="G2854" s="11">
        <f>ROUND(АТС!E614*$G$791*$G$792/100,2)</f>
        <v>12.72</v>
      </c>
    </row>
    <row r="2855" spans="1:7" x14ac:dyDescent="0.25">
      <c r="A2855" s="251"/>
      <c r="B2855" s="122">
        <f t="shared" si="45"/>
        <v>42575.916669999999</v>
      </c>
      <c r="C2855" s="125">
        <v>22</v>
      </c>
      <c r="D2855" s="11">
        <f>ROUND(АТС!E615*$D$791*$D$792/100,2)</f>
        <v>48.58</v>
      </c>
      <c r="E2855" s="11">
        <f>ROUND(АТС!E615*$E$791*$E$792/100,2)</f>
        <v>44.64</v>
      </c>
      <c r="F2855" s="11">
        <f>ROUND(АТС!E615*$F$791*$F$792/100,2)</f>
        <v>30.4</v>
      </c>
      <c r="G2855" s="11">
        <f>ROUND(АТС!E615*$G$791*$G$792/100,2)</f>
        <v>17.79</v>
      </c>
    </row>
    <row r="2856" spans="1:7" x14ac:dyDescent="0.25">
      <c r="A2856" s="251"/>
      <c r="B2856" s="124">
        <f t="shared" si="45"/>
        <v>42575.958330000001</v>
      </c>
      <c r="C2856" s="125">
        <v>23</v>
      </c>
      <c r="D2856" s="11">
        <f>ROUND(АТС!E616*$D$791*$D$792/100,2)</f>
        <v>31.75</v>
      </c>
      <c r="E2856" s="11">
        <f>ROUND(АТС!E616*$E$791*$E$792/100,2)</f>
        <v>29.18</v>
      </c>
      <c r="F2856" s="11">
        <f>ROUND(АТС!E616*$F$791*$F$792/100,2)</f>
        <v>19.87</v>
      </c>
      <c r="G2856" s="11">
        <f>ROUND(АТС!E616*$G$791*$G$792/100,2)</f>
        <v>11.63</v>
      </c>
    </row>
    <row r="2857" spans="1:7" x14ac:dyDescent="0.25">
      <c r="A2857" s="251"/>
      <c r="B2857" s="122">
        <f t="shared" si="45"/>
        <v>42576</v>
      </c>
      <c r="C2857" s="125">
        <v>0</v>
      </c>
      <c r="D2857" s="11">
        <f>ROUND(АТС!E617*$D$791*$D$792/100,2)</f>
        <v>13.75</v>
      </c>
      <c r="E2857" s="11">
        <f>ROUND(АТС!E617*$E$791*$E$792/100,2)</f>
        <v>12.63</v>
      </c>
      <c r="F2857" s="11">
        <f>ROUND(АТС!E617*$F$791*$F$792/100,2)</f>
        <v>8.6</v>
      </c>
      <c r="G2857" s="11">
        <f>ROUND(АТС!E617*$G$791*$G$792/100,2)</f>
        <v>5.04</v>
      </c>
    </row>
    <row r="2858" spans="1:7" x14ac:dyDescent="0.25">
      <c r="A2858" s="251"/>
      <c r="B2858" s="124">
        <f t="shared" si="45"/>
        <v>42576.041669999999</v>
      </c>
      <c r="C2858" s="125">
        <v>1</v>
      </c>
      <c r="D2858" s="11">
        <f>ROUND(АТС!E618*$D$791*$D$792/100,2)</f>
        <v>30.71</v>
      </c>
      <c r="E2858" s="11">
        <f>ROUND(АТС!E618*$E$791*$E$792/100,2)</f>
        <v>28.22</v>
      </c>
      <c r="F2858" s="11">
        <f>ROUND(АТС!E618*$F$791*$F$792/100,2)</f>
        <v>19.22</v>
      </c>
      <c r="G2858" s="11">
        <f>ROUND(АТС!E618*$G$791*$G$792/100,2)</f>
        <v>11.25</v>
      </c>
    </row>
    <row r="2859" spans="1:7" x14ac:dyDescent="0.25">
      <c r="A2859" s="251"/>
      <c r="B2859" s="122">
        <f t="shared" si="45"/>
        <v>42576.083330000001</v>
      </c>
      <c r="C2859" s="125">
        <v>2</v>
      </c>
      <c r="D2859" s="11">
        <f>ROUND(АТС!E619*$D$791*$D$792/100,2)</f>
        <v>22</v>
      </c>
      <c r="E2859" s="11">
        <f>ROUND(АТС!E619*$E$791*$E$792/100,2)</f>
        <v>20.22</v>
      </c>
      <c r="F2859" s="11">
        <f>ROUND(АТС!E619*$F$791*$F$792/100,2)</f>
        <v>13.77</v>
      </c>
      <c r="G2859" s="11">
        <f>ROUND(АТС!E619*$G$791*$G$792/100,2)</f>
        <v>8.06</v>
      </c>
    </row>
    <row r="2860" spans="1:7" x14ac:dyDescent="0.25">
      <c r="A2860" s="251"/>
      <c r="B2860" s="124">
        <f t="shared" si="45"/>
        <v>42576.125</v>
      </c>
      <c r="C2860" s="125">
        <v>3</v>
      </c>
      <c r="D2860" s="11">
        <f>ROUND(АТС!E620*$D$791*$D$792/100,2)</f>
        <v>13.19</v>
      </c>
      <c r="E2860" s="11">
        <f>ROUND(АТС!E620*$E$791*$E$792/100,2)</f>
        <v>12.12</v>
      </c>
      <c r="F2860" s="11">
        <f>ROUND(АТС!E620*$F$791*$F$792/100,2)</f>
        <v>8.25</v>
      </c>
      <c r="G2860" s="11">
        <f>ROUND(АТС!E620*$G$791*$G$792/100,2)</f>
        <v>4.83</v>
      </c>
    </row>
    <row r="2861" spans="1:7" x14ac:dyDescent="0.25">
      <c r="A2861" s="251"/>
      <c r="B2861" s="122">
        <f t="shared" si="45"/>
        <v>42576.166669999999</v>
      </c>
      <c r="C2861" s="125">
        <v>4</v>
      </c>
      <c r="D2861" s="11">
        <f>ROUND(АТС!E621*$D$791*$D$792/100,2)</f>
        <v>97.44</v>
      </c>
      <c r="E2861" s="11">
        <f>ROUND(АТС!E621*$E$791*$E$792/100,2)</f>
        <v>89.54</v>
      </c>
      <c r="F2861" s="11">
        <f>ROUND(АТС!E621*$F$791*$F$792/100,2)</f>
        <v>60.97</v>
      </c>
      <c r="G2861" s="11">
        <f>ROUND(АТС!E621*$G$791*$G$792/100,2)</f>
        <v>35.69</v>
      </c>
    </row>
    <row r="2862" spans="1:7" x14ac:dyDescent="0.25">
      <c r="A2862" s="251"/>
      <c r="B2862" s="124">
        <f t="shared" si="45"/>
        <v>42576.208330000001</v>
      </c>
      <c r="C2862" s="125">
        <v>5</v>
      </c>
      <c r="D2862" s="11">
        <f>ROUND(АТС!E622*$D$791*$D$792/100,2)</f>
        <v>0</v>
      </c>
      <c r="E2862" s="11">
        <f>ROUND(АТС!E622*$E$791*$E$792/100,2)</f>
        <v>0</v>
      </c>
      <c r="F2862" s="11">
        <f>ROUND(АТС!E622*$F$791*$F$792/100,2)</f>
        <v>0</v>
      </c>
      <c r="G2862" s="11">
        <f>ROUND(АТС!E622*$G$791*$G$792/100,2)</f>
        <v>0</v>
      </c>
    </row>
    <row r="2863" spans="1:7" x14ac:dyDescent="0.25">
      <c r="A2863" s="251"/>
      <c r="B2863" s="122">
        <f t="shared" si="45"/>
        <v>42576.25</v>
      </c>
      <c r="C2863" s="125">
        <v>6</v>
      </c>
      <c r="D2863" s="11">
        <f>ROUND(АТС!E623*$D$791*$D$792/100,2)</f>
        <v>0</v>
      </c>
      <c r="E2863" s="11">
        <f>ROUND(АТС!E623*$E$791*$E$792/100,2)</f>
        <v>0</v>
      </c>
      <c r="F2863" s="11">
        <f>ROUND(АТС!E623*$F$791*$F$792/100,2)</f>
        <v>0</v>
      </c>
      <c r="G2863" s="11">
        <f>ROUND(АТС!E623*$G$791*$G$792/100,2)</f>
        <v>0</v>
      </c>
    </row>
    <row r="2864" spans="1:7" x14ac:dyDescent="0.25">
      <c r="A2864" s="251"/>
      <c r="B2864" s="124">
        <f t="shared" si="45"/>
        <v>42576.291669999999</v>
      </c>
      <c r="C2864" s="125">
        <v>7</v>
      </c>
      <c r="D2864" s="11">
        <f>ROUND(АТС!E624*$D$791*$D$792/100,2)</f>
        <v>0</v>
      </c>
      <c r="E2864" s="11">
        <f>ROUND(АТС!E624*$E$791*$E$792/100,2)</f>
        <v>0</v>
      </c>
      <c r="F2864" s="11">
        <f>ROUND(АТС!E624*$F$791*$F$792/100,2)</f>
        <v>0</v>
      </c>
      <c r="G2864" s="11">
        <f>ROUND(АТС!E624*$G$791*$G$792/100,2)</f>
        <v>0</v>
      </c>
    </row>
    <row r="2865" spans="1:7" x14ac:dyDescent="0.25">
      <c r="A2865" s="251"/>
      <c r="B2865" s="122">
        <f t="shared" si="45"/>
        <v>42576.333330000001</v>
      </c>
      <c r="C2865" s="125">
        <v>8</v>
      </c>
      <c r="D2865" s="11">
        <f>ROUND(АТС!E625*$D$791*$D$792/100,2)</f>
        <v>6.93</v>
      </c>
      <c r="E2865" s="11">
        <f>ROUND(АТС!E625*$E$791*$E$792/100,2)</f>
        <v>6.37</v>
      </c>
      <c r="F2865" s="11">
        <f>ROUND(АТС!E625*$F$791*$F$792/100,2)</f>
        <v>4.34</v>
      </c>
      <c r="G2865" s="11">
        <f>ROUND(АТС!E625*$G$791*$G$792/100,2)</f>
        <v>2.54</v>
      </c>
    </row>
    <row r="2866" spans="1:7" x14ac:dyDescent="0.25">
      <c r="A2866" s="251"/>
      <c r="B2866" s="124">
        <f t="shared" si="45"/>
        <v>42576.375</v>
      </c>
      <c r="C2866" s="125">
        <v>9</v>
      </c>
      <c r="D2866" s="11">
        <f>ROUND(АТС!E626*$D$791*$D$792/100,2)</f>
        <v>12.49</v>
      </c>
      <c r="E2866" s="11">
        <f>ROUND(АТС!E626*$E$791*$E$792/100,2)</f>
        <v>11.48</v>
      </c>
      <c r="F2866" s="11">
        <f>ROUND(АТС!E626*$F$791*$F$792/100,2)</f>
        <v>7.82</v>
      </c>
      <c r="G2866" s="11">
        <f>ROUND(АТС!E626*$G$791*$G$792/100,2)</f>
        <v>4.58</v>
      </c>
    </row>
    <row r="2867" spans="1:7" x14ac:dyDescent="0.25">
      <c r="A2867" s="251"/>
      <c r="B2867" s="122">
        <f t="shared" si="45"/>
        <v>42576.416669999999</v>
      </c>
      <c r="C2867" s="125">
        <v>10</v>
      </c>
      <c r="D2867" s="11">
        <f>ROUND(АТС!E627*$D$791*$D$792/100,2)</f>
        <v>11.93</v>
      </c>
      <c r="E2867" s="11">
        <f>ROUND(АТС!E627*$E$791*$E$792/100,2)</f>
        <v>10.96</v>
      </c>
      <c r="F2867" s="11">
        <f>ROUND(АТС!E627*$F$791*$F$792/100,2)</f>
        <v>7.46</v>
      </c>
      <c r="G2867" s="11">
        <f>ROUND(АТС!E627*$G$791*$G$792/100,2)</f>
        <v>4.37</v>
      </c>
    </row>
    <row r="2868" spans="1:7" x14ac:dyDescent="0.25">
      <c r="A2868" s="251"/>
      <c r="B2868" s="124">
        <f t="shared" si="45"/>
        <v>42576.458330000001</v>
      </c>
      <c r="C2868" s="125">
        <v>11</v>
      </c>
      <c r="D2868" s="11">
        <f>ROUND(АТС!E628*$D$791*$D$792/100,2)</f>
        <v>13.49</v>
      </c>
      <c r="E2868" s="11">
        <f>ROUND(АТС!E628*$E$791*$E$792/100,2)</f>
        <v>12.4</v>
      </c>
      <c r="F2868" s="11">
        <f>ROUND(АТС!E628*$F$791*$F$792/100,2)</f>
        <v>8.44</v>
      </c>
      <c r="G2868" s="11">
        <f>ROUND(АТС!E628*$G$791*$G$792/100,2)</f>
        <v>4.9400000000000004</v>
      </c>
    </row>
    <row r="2869" spans="1:7" x14ac:dyDescent="0.25">
      <c r="A2869" s="251"/>
      <c r="B2869" s="122">
        <f t="shared" si="45"/>
        <v>42576.5</v>
      </c>
      <c r="C2869" s="125">
        <v>12</v>
      </c>
      <c r="D2869" s="11">
        <f>ROUND(АТС!E629*$D$791*$D$792/100,2)</f>
        <v>15.16</v>
      </c>
      <c r="E2869" s="11">
        <f>ROUND(АТС!E629*$E$791*$E$792/100,2)</f>
        <v>13.93</v>
      </c>
      <c r="F2869" s="11">
        <f>ROUND(АТС!E629*$F$791*$F$792/100,2)</f>
        <v>9.49</v>
      </c>
      <c r="G2869" s="11">
        <f>ROUND(АТС!E629*$G$791*$G$792/100,2)</f>
        <v>5.55</v>
      </c>
    </row>
    <row r="2870" spans="1:7" x14ac:dyDescent="0.25">
      <c r="A2870" s="251"/>
      <c r="B2870" s="124">
        <f t="shared" si="45"/>
        <v>42576.541669999999</v>
      </c>
      <c r="C2870" s="125">
        <v>13</v>
      </c>
      <c r="D2870" s="11">
        <f>ROUND(АТС!E630*$D$791*$D$792/100,2)</f>
        <v>13.36</v>
      </c>
      <c r="E2870" s="11">
        <f>ROUND(АТС!E630*$E$791*$E$792/100,2)</f>
        <v>12.28</v>
      </c>
      <c r="F2870" s="11">
        <f>ROUND(АТС!E630*$F$791*$F$792/100,2)</f>
        <v>8.36</v>
      </c>
      <c r="G2870" s="11">
        <f>ROUND(АТС!E630*$G$791*$G$792/100,2)</f>
        <v>4.8899999999999997</v>
      </c>
    </row>
    <row r="2871" spans="1:7" x14ac:dyDescent="0.25">
      <c r="A2871" s="251"/>
      <c r="B2871" s="122">
        <f t="shared" si="45"/>
        <v>42576.583330000001</v>
      </c>
      <c r="C2871" s="125">
        <v>14</v>
      </c>
      <c r="D2871" s="11">
        <f>ROUND(АТС!E631*$D$791*$D$792/100,2)</f>
        <v>14.86</v>
      </c>
      <c r="E2871" s="11">
        <f>ROUND(АТС!E631*$E$791*$E$792/100,2)</f>
        <v>13.66</v>
      </c>
      <c r="F2871" s="11">
        <f>ROUND(АТС!E631*$F$791*$F$792/100,2)</f>
        <v>9.3000000000000007</v>
      </c>
      <c r="G2871" s="11">
        <f>ROUND(АТС!E631*$G$791*$G$792/100,2)</f>
        <v>5.44</v>
      </c>
    </row>
    <row r="2872" spans="1:7" x14ac:dyDescent="0.25">
      <c r="A2872" s="251"/>
      <c r="B2872" s="124">
        <f t="shared" si="45"/>
        <v>42576.625</v>
      </c>
      <c r="C2872" s="125">
        <v>15</v>
      </c>
      <c r="D2872" s="11">
        <f>ROUND(АТС!E632*$D$791*$D$792/100,2)</f>
        <v>14.36</v>
      </c>
      <c r="E2872" s="11">
        <f>ROUND(АТС!E632*$E$791*$E$792/100,2)</f>
        <v>13.2</v>
      </c>
      <c r="F2872" s="11">
        <f>ROUND(АТС!E632*$F$791*$F$792/100,2)</f>
        <v>8.99</v>
      </c>
      <c r="G2872" s="11">
        <f>ROUND(АТС!E632*$G$791*$G$792/100,2)</f>
        <v>5.26</v>
      </c>
    </row>
    <row r="2873" spans="1:7" x14ac:dyDescent="0.25">
      <c r="A2873" s="251"/>
      <c r="B2873" s="122">
        <f t="shared" si="45"/>
        <v>42576.666669999999</v>
      </c>
      <c r="C2873" s="125">
        <v>16</v>
      </c>
      <c r="D2873" s="11">
        <f>ROUND(АТС!E633*$D$791*$D$792/100,2)</f>
        <v>18.93</v>
      </c>
      <c r="E2873" s="11">
        <f>ROUND(АТС!E633*$E$791*$E$792/100,2)</f>
        <v>17.39</v>
      </c>
      <c r="F2873" s="11">
        <f>ROUND(АТС!E633*$F$791*$F$792/100,2)</f>
        <v>11.84</v>
      </c>
      <c r="G2873" s="11">
        <f>ROUND(АТС!E633*$G$791*$G$792/100,2)</f>
        <v>6.93</v>
      </c>
    </row>
    <row r="2874" spans="1:7" x14ac:dyDescent="0.25">
      <c r="A2874" s="251"/>
      <c r="B2874" s="124">
        <f t="shared" si="45"/>
        <v>42576.708330000001</v>
      </c>
      <c r="C2874" s="125">
        <v>17</v>
      </c>
      <c r="D2874" s="11">
        <f>ROUND(АТС!E634*$D$791*$D$792/100,2)</f>
        <v>26.11</v>
      </c>
      <c r="E2874" s="11">
        <f>ROUND(АТС!E634*$E$791*$E$792/100,2)</f>
        <v>24</v>
      </c>
      <c r="F2874" s="11">
        <f>ROUND(АТС!E634*$F$791*$F$792/100,2)</f>
        <v>16.34</v>
      </c>
      <c r="G2874" s="11">
        <f>ROUND(АТС!E634*$G$791*$G$792/100,2)</f>
        <v>9.57</v>
      </c>
    </row>
    <row r="2875" spans="1:7" x14ac:dyDescent="0.25">
      <c r="A2875" s="251"/>
      <c r="B2875" s="122">
        <f t="shared" si="45"/>
        <v>42576.75</v>
      </c>
      <c r="C2875" s="125">
        <v>18</v>
      </c>
      <c r="D2875" s="11">
        <f>ROUND(АТС!E635*$D$791*$D$792/100,2)</f>
        <v>29.43</v>
      </c>
      <c r="E2875" s="11">
        <f>ROUND(АТС!E635*$E$791*$E$792/100,2)</f>
        <v>27.05</v>
      </c>
      <c r="F2875" s="11">
        <f>ROUND(АТС!E635*$F$791*$F$792/100,2)</f>
        <v>18.420000000000002</v>
      </c>
      <c r="G2875" s="11">
        <f>ROUND(АТС!E635*$G$791*$G$792/100,2)</f>
        <v>10.78</v>
      </c>
    </row>
    <row r="2876" spans="1:7" x14ac:dyDescent="0.25">
      <c r="A2876" s="251"/>
      <c r="B2876" s="124">
        <f t="shared" si="45"/>
        <v>42576.791669999999</v>
      </c>
      <c r="C2876" s="125">
        <v>19</v>
      </c>
      <c r="D2876" s="11">
        <f>ROUND(АТС!E636*$D$791*$D$792/100,2)</f>
        <v>25.98</v>
      </c>
      <c r="E2876" s="11">
        <f>ROUND(АТС!E636*$E$791*$E$792/100,2)</f>
        <v>23.88</v>
      </c>
      <c r="F2876" s="11">
        <f>ROUND(АТС!E636*$F$791*$F$792/100,2)</f>
        <v>16.260000000000002</v>
      </c>
      <c r="G2876" s="11">
        <f>ROUND(АТС!E636*$G$791*$G$792/100,2)</f>
        <v>9.52</v>
      </c>
    </row>
    <row r="2877" spans="1:7" x14ac:dyDescent="0.25">
      <c r="A2877" s="251"/>
      <c r="B2877" s="122">
        <f t="shared" si="45"/>
        <v>42576.833330000001</v>
      </c>
      <c r="C2877" s="125">
        <v>20</v>
      </c>
      <c r="D2877" s="11">
        <f>ROUND(АТС!E637*$D$791*$D$792/100,2)</f>
        <v>36.549999999999997</v>
      </c>
      <c r="E2877" s="11">
        <f>ROUND(АТС!E637*$E$791*$E$792/100,2)</f>
        <v>33.590000000000003</v>
      </c>
      <c r="F2877" s="11">
        <f>ROUND(АТС!E637*$F$791*$F$792/100,2)</f>
        <v>22.87</v>
      </c>
      <c r="G2877" s="11">
        <f>ROUND(АТС!E637*$G$791*$G$792/100,2)</f>
        <v>13.39</v>
      </c>
    </row>
    <row r="2878" spans="1:7" x14ac:dyDescent="0.25">
      <c r="A2878" s="251"/>
      <c r="B2878" s="124">
        <f t="shared" si="45"/>
        <v>42576.875</v>
      </c>
      <c r="C2878" s="125">
        <v>21</v>
      </c>
      <c r="D2878" s="11">
        <f>ROUND(АТС!E638*$D$791*$D$792/100,2)</f>
        <v>37.590000000000003</v>
      </c>
      <c r="E2878" s="11">
        <f>ROUND(АТС!E638*$E$791*$E$792/100,2)</f>
        <v>34.54</v>
      </c>
      <c r="F2878" s="11">
        <f>ROUND(АТС!E638*$F$791*$F$792/100,2)</f>
        <v>23.52</v>
      </c>
      <c r="G2878" s="11">
        <f>ROUND(АТС!E638*$G$791*$G$792/100,2)</f>
        <v>13.77</v>
      </c>
    </row>
    <row r="2879" spans="1:7" x14ac:dyDescent="0.25">
      <c r="A2879" s="251"/>
      <c r="B2879" s="122">
        <f t="shared" si="45"/>
        <v>42576.916669999999</v>
      </c>
      <c r="C2879" s="125">
        <v>22</v>
      </c>
      <c r="D2879" s="11">
        <f>ROUND(АТС!E639*$D$791*$D$792/100,2)</f>
        <v>50.31</v>
      </c>
      <c r="E2879" s="11">
        <f>ROUND(АТС!E639*$E$791*$E$792/100,2)</f>
        <v>46.24</v>
      </c>
      <c r="F2879" s="11">
        <f>ROUND(АТС!E639*$F$791*$F$792/100,2)</f>
        <v>31.48</v>
      </c>
      <c r="G2879" s="11">
        <f>ROUND(АТС!E639*$G$791*$G$792/100,2)</f>
        <v>18.43</v>
      </c>
    </row>
    <row r="2880" spans="1:7" x14ac:dyDescent="0.25">
      <c r="A2880" s="251"/>
      <c r="B2880" s="124">
        <f t="shared" si="45"/>
        <v>42576.958330000001</v>
      </c>
      <c r="C2880" s="125">
        <v>23</v>
      </c>
      <c r="D2880" s="11">
        <f>ROUND(АТС!E640*$D$791*$D$792/100,2)</f>
        <v>45.2</v>
      </c>
      <c r="E2880" s="11">
        <f>ROUND(АТС!E640*$E$791*$E$792/100,2)</f>
        <v>41.54</v>
      </c>
      <c r="F2880" s="11">
        <f>ROUND(АТС!E640*$F$791*$F$792/100,2)</f>
        <v>28.28</v>
      </c>
      <c r="G2880" s="11">
        <f>ROUND(АТС!E640*$G$791*$G$792/100,2)</f>
        <v>16.559999999999999</v>
      </c>
    </row>
    <row r="2881" spans="1:7" x14ac:dyDescent="0.25">
      <c r="A2881" s="251"/>
      <c r="B2881" s="124">
        <f t="shared" si="45"/>
        <v>42577</v>
      </c>
      <c r="C2881" s="125">
        <v>0</v>
      </c>
      <c r="D2881" s="35">
        <f>ROUND(АТС!E641*$D$791*$D$792/100,2)</f>
        <v>0</v>
      </c>
      <c r="E2881" s="35">
        <f>ROUND(АТС!E641*$E$791*$E$792/100,2)</f>
        <v>0</v>
      </c>
      <c r="F2881" s="35">
        <f>ROUND(АТС!E641*$F$791*$F$792/100,2)</f>
        <v>0</v>
      </c>
      <c r="G2881" s="35">
        <f>ROUND(АТС!E641*$G$791*$G$792/100,2)</f>
        <v>0</v>
      </c>
    </row>
    <row r="2882" spans="1:7" x14ac:dyDescent="0.25">
      <c r="A2882" s="251"/>
      <c r="B2882" s="124">
        <f t="shared" ref="B2882:B2945" si="46">B2858+1</f>
        <v>42577.041669999999</v>
      </c>
      <c r="C2882" s="125">
        <v>1</v>
      </c>
      <c r="D2882" s="35">
        <f>ROUND(АТС!E642*$D$791*$D$792/100,2)</f>
        <v>33.31</v>
      </c>
      <c r="E2882" s="35">
        <f>ROUND(АТС!E642*$E$791*$E$792/100,2)</f>
        <v>30.61</v>
      </c>
      <c r="F2882" s="35">
        <f>ROUND(АТС!E642*$F$791*$F$792/100,2)</f>
        <v>20.84</v>
      </c>
      <c r="G2882" s="35">
        <f>ROUND(АТС!E642*$G$791*$G$792/100,2)</f>
        <v>12.2</v>
      </c>
    </row>
    <row r="2883" spans="1:7" x14ac:dyDescent="0.25">
      <c r="A2883" s="251"/>
      <c r="B2883" s="124">
        <f t="shared" si="46"/>
        <v>42577.083330000001</v>
      </c>
      <c r="C2883" s="125">
        <v>2</v>
      </c>
      <c r="D2883" s="35">
        <f>ROUND(АТС!E643*$D$791*$D$792/100,2)</f>
        <v>7.52</v>
      </c>
      <c r="E2883" s="35">
        <f>ROUND(АТС!E643*$E$791*$E$792/100,2)</f>
        <v>6.91</v>
      </c>
      <c r="F2883" s="35">
        <f>ROUND(АТС!E643*$F$791*$F$792/100,2)</f>
        <v>4.71</v>
      </c>
      <c r="G2883" s="35">
        <f>ROUND(АТС!E643*$G$791*$G$792/100,2)</f>
        <v>2.76</v>
      </c>
    </row>
    <row r="2884" spans="1:7" x14ac:dyDescent="0.25">
      <c r="A2884" s="251"/>
      <c r="B2884" s="124">
        <f t="shared" si="46"/>
        <v>42577.125</v>
      </c>
      <c r="C2884" s="125">
        <v>3</v>
      </c>
      <c r="D2884" s="35">
        <f>ROUND(АТС!E644*$D$791*$D$792/100,2)</f>
        <v>0</v>
      </c>
      <c r="E2884" s="35">
        <f>ROUND(АТС!E644*$E$791*$E$792/100,2)</f>
        <v>0</v>
      </c>
      <c r="F2884" s="35">
        <f>ROUND(АТС!E644*$F$791*$F$792/100,2)</f>
        <v>0</v>
      </c>
      <c r="G2884" s="35">
        <f>ROUND(АТС!E644*$G$791*$G$792/100,2)</f>
        <v>0</v>
      </c>
    </row>
    <row r="2885" spans="1:7" x14ac:dyDescent="0.25">
      <c r="A2885" s="251"/>
      <c r="B2885" s="124">
        <f t="shared" si="46"/>
        <v>42577.166669999999</v>
      </c>
      <c r="C2885" s="125">
        <v>4</v>
      </c>
      <c r="D2885" s="35">
        <f>ROUND(АТС!E645*$D$791*$D$792/100,2)</f>
        <v>0</v>
      </c>
      <c r="E2885" s="35">
        <f>ROUND(АТС!E645*$E$791*$E$792/100,2)</f>
        <v>0</v>
      </c>
      <c r="F2885" s="35">
        <f>ROUND(АТС!E645*$F$791*$F$792/100,2)</f>
        <v>0</v>
      </c>
      <c r="G2885" s="35">
        <f>ROUND(АТС!E645*$G$791*$G$792/100,2)</f>
        <v>0</v>
      </c>
    </row>
    <row r="2886" spans="1:7" x14ac:dyDescent="0.25">
      <c r="A2886" s="251"/>
      <c r="B2886" s="124">
        <f t="shared" si="46"/>
        <v>42577.208330000001</v>
      </c>
      <c r="C2886" s="125">
        <v>5</v>
      </c>
      <c r="D2886" s="35">
        <f>ROUND(АТС!E646*$D$791*$D$792/100,2)</f>
        <v>0</v>
      </c>
      <c r="E2886" s="35">
        <f>ROUND(АТС!E646*$E$791*$E$792/100,2)</f>
        <v>0</v>
      </c>
      <c r="F2886" s="35">
        <f>ROUND(АТС!E646*$F$791*$F$792/100,2)</f>
        <v>0</v>
      </c>
      <c r="G2886" s="35">
        <f>ROUND(АТС!E646*$G$791*$G$792/100,2)</f>
        <v>0</v>
      </c>
    </row>
    <row r="2887" spans="1:7" x14ac:dyDescent="0.25">
      <c r="A2887" s="251"/>
      <c r="B2887" s="124">
        <f t="shared" si="46"/>
        <v>42577.25</v>
      </c>
      <c r="C2887" s="125">
        <v>6</v>
      </c>
      <c r="D2887" s="35">
        <f>ROUND(АТС!E647*$D$791*$D$792/100,2)</f>
        <v>0</v>
      </c>
      <c r="E2887" s="35">
        <f>ROUND(АТС!E647*$E$791*$E$792/100,2)</f>
        <v>0</v>
      </c>
      <c r="F2887" s="35">
        <f>ROUND(АТС!E647*$F$791*$F$792/100,2)</f>
        <v>0</v>
      </c>
      <c r="G2887" s="35">
        <f>ROUND(АТС!E647*$G$791*$G$792/100,2)</f>
        <v>0</v>
      </c>
    </row>
    <row r="2888" spans="1:7" x14ac:dyDescent="0.25">
      <c r="A2888" s="251"/>
      <c r="B2888" s="124">
        <f t="shared" si="46"/>
        <v>42577.291669999999</v>
      </c>
      <c r="C2888" s="125">
        <v>7</v>
      </c>
      <c r="D2888" s="35">
        <f>ROUND(АТС!E648*$D$791*$D$792/100,2)</f>
        <v>0</v>
      </c>
      <c r="E2888" s="35">
        <f>ROUND(АТС!E648*$E$791*$E$792/100,2)</f>
        <v>0</v>
      </c>
      <c r="F2888" s="35">
        <f>ROUND(АТС!E648*$F$791*$F$792/100,2)</f>
        <v>0</v>
      </c>
      <c r="G2888" s="35">
        <f>ROUND(АТС!E648*$G$791*$G$792/100,2)</f>
        <v>0</v>
      </c>
    </row>
    <row r="2889" spans="1:7" x14ac:dyDescent="0.25">
      <c r="A2889" s="251"/>
      <c r="B2889" s="124">
        <f t="shared" si="46"/>
        <v>42577.333330000001</v>
      </c>
      <c r="C2889" s="125">
        <v>8</v>
      </c>
      <c r="D2889" s="35">
        <f>ROUND(АТС!E649*$D$791*$D$792/100,2)</f>
        <v>6.65</v>
      </c>
      <c r="E2889" s="35">
        <f>ROUND(АТС!E649*$E$791*$E$792/100,2)</f>
        <v>6.11</v>
      </c>
      <c r="F2889" s="35">
        <f>ROUND(АТС!E649*$F$791*$F$792/100,2)</f>
        <v>4.16</v>
      </c>
      <c r="G2889" s="35">
        <f>ROUND(АТС!E649*$G$791*$G$792/100,2)</f>
        <v>2.44</v>
      </c>
    </row>
    <row r="2890" spans="1:7" x14ac:dyDescent="0.25">
      <c r="A2890" s="251"/>
      <c r="B2890" s="124">
        <f t="shared" si="46"/>
        <v>42577.375</v>
      </c>
      <c r="C2890" s="125">
        <v>9</v>
      </c>
      <c r="D2890" s="35">
        <f>ROUND(АТС!E650*$D$791*$D$792/100,2)</f>
        <v>9.19</v>
      </c>
      <c r="E2890" s="35">
        <f>ROUND(АТС!E650*$E$791*$E$792/100,2)</f>
        <v>8.4499999999999993</v>
      </c>
      <c r="F2890" s="35">
        <f>ROUND(АТС!E650*$F$791*$F$792/100,2)</f>
        <v>5.75</v>
      </c>
      <c r="G2890" s="35">
        <f>ROUND(АТС!E650*$G$791*$G$792/100,2)</f>
        <v>3.37</v>
      </c>
    </row>
    <row r="2891" spans="1:7" x14ac:dyDescent="0.25">
      <c r="A2891" s="251"/>
      <c r="B2891" s="124">
        <f t="shared" si="46"/>
        <v>42577.416669999999</v>
      </c>
      <c r="C2891" s="125">
        <v>10</v>
      </c>
      <c r="D2891" s="35">
        <f>ROUND(АТС!E651*$D$791*$D$792/100,2)</f>
        <v>7.33</v>
      </c>
      <c r="E2891" s="35">
        <f>ROUND(АТС!E651*$E$791*$E$792/100,2)</f>
        <v>6.73</v>
      </c>
      <c r="F2891" s="35">
        <f>ROUND(АТС!E651*$F$791*$F$792/100,2)</f>
        <v>4.58</v>
      </c>
      <c r="G2891" s="35">
        <f>ROUND(АТС!E651*$G$791*$G$792/100,2)</f>
        <v>2.68</v>
      </c>
    </row>
    <row r="2892" spans="1:7" x14ac:dyDescent="0.25">
      <c r="A2892" s="251"/>
      <c r="B2892" s="124">
        <f t="shared" si="46"/>
        <v>42577.458330000001</v>
      </c>
      <c r="C2892" s="125">
        <v>11</v>
      </c>
      <c r="D2892" s="35">
        <f>ROUND(АТС!E652*$D$791*$D$792/100,2)</f>
        <v>7.95</v>
      </c>
      <c r="E2892" s="35">
        <f>ROUND(АТС!E652*$E$791*$E$792/100,2)</f>
        <v>7.3</v>
      </c>
      <c r="F2892" s="35">
        <f>ROUND(АТС!E652*$F$791*$F$792/100,2)</f>
        <v>4.97</v>
      </c>
      <c r="G2892" s="35">
        <f>ROUND(АТС!E652*$G$791*$G$792/100,2)</f>
        <v>2.91</v>
      </c>
    </row>
    <row r="2893" spans="1:7" x14ac:dyDescent="0.25">
      <c r="A2893" s="251"/>
      <c r="B2893" s="124">
        <f t="shared" si="46"/>
        <v>42577.5</v>
      </c>
      <c r="C2893" s="125">
        <v>12</v>
      </c>
      <c r="D2893" s="35">
        <f>ROUND(АТС!E653*$D$791*$D$792/100,2)</f>
        <v>4.1500000000000004</v>
      </c>
      <c r="E2893" s="35">
        <f>ROUND(АТС!E653*$E$791*$E$792/100,2)</f>
        <v>3.81</v>
      </c>
      <c r="F2893" s="35">
        <f>ROUND(АТС!E653*$F$791*$F$792/100,2)</f>
        <v>2.6</v>
      </c>
      <c r="G2893" s="35">
        <f>ROUND(АТС!E653*$G$791*$G$792/100,2)</f>
        <v>1.52</v>
      </c>
    </row>
    <row r="2894" spans="1:7" x14ac:dyDescent="0.25">
      <c r="A2894" s="251"/>
      <c r="B2894" s="124">
        <f t="shared" si="46"/>
        <v>42577.541669999999</v>
      </c>
      <c r="C2894" s="125">
        <v>13</v>
      </c>
      <c r="D2894" s="35">
        <f>ROUND(АТС!E654*$D$791*$D$792/100,2)</f>
        <v>4.0999999999999996</v>
      </c>
      <c r="E2894" s="35">
        <f>ROUND(АТС!E654*$E$791*$E$792/100,2)</f>
        <v>3.77</v>
      </c>
      <c r="F2894" s="35">
        <f>ROUND(АТС!E654*$F$791*$F$792/100,2)</f>
        <v>2.57</v>
      </c>
      <c r="G2894" s="35">
        <f>ROUND(АТС!E654*$G$791*$G$792/100,2)</f>
        <v>1.5</v>
      </c>
    </row>
    <row r="2895" spans="1:7" x14ac:dyDescent="0.25">
      <c r="A2895" s="251"/>
      <c r="B2895" s="124">
        <f t="shared" si="46"/>
        <v>42577.583330000001</v>
      </c>
      <c r="C2895" s="125">
        <v>14</v>
      </c>
      <c r="D2895" s="35">
        <f>ROUND(АТС!E655*$D$791*$D$792/100,2)</f>
        <v>5.45</v>
      </c>
      <c r="E2895" s="35">
        <f>ROUND(АТС!E655*$E$791*$E$792/100,2)</f>
        <v>5.01</v>
      </c>
      <c r="F2895" s="35">
        <f>ROUND(АТС!E655*$F$791*$F$792/100,2)</f>
        <v>3.41</v>
      </c>
      <c r="G2895" s="35">
        <f>ROUND(АТС!E655*$G$791*$G$792/100,2)</f>
        <v>2</v>
      </c>
    </row>
    <row r="2896" spans="1:7" x14ac:dyDescent="0.25">
      <c r="A2896" s="251"/>
      <c r="B2896" s="124">
        <f t="shared" si="46"/>
        <v>42577.625</v>
      </c>
      <c r="C2896" s="125">
        <v>15</v>
      </c>
      <c r="D2896" s="35">
        <f>ROUND(АТС!E656*$D$791*$D$792/100,2)</f>
        <v>5.15</v>
      </c>
      <c r="E2896" s="35">
        <f>ROUND(АТС!E656*$E$791*$E$792/100,2)</f>
        <v>4.74</v>
      </c>
      <c r="F2896" s="35">
        <f>ROUND(АТС!E656*$F$791*$F$792/100,2)</f>
        <v>3.22</v>
      </c>
      <c r="G2896" s="35">
        <f>ROUND(АТС!E656*$G$791*$G$792/100,2)</f>
        <v>1.89</v>
      </c>
    </row>
    <row r="2897" spans="1:7" x14ac:dyDescent="0.25">
      <c r="A2897" s="251"/>
      <c r="B2897" s="124">
        <f t="shared" si="46"/>
        <v>42577.666669999999</v>
      </c>
      <c r="C2897" s="125">
        <v>16</v>
      </c>
      <c r="D2897" s="35">
        <f>ROUND(АТС!E657*$D$791*$D$792/100,2)</f>
        <v>8.59</v>
      </c>
      <c r="E2897" s="35">
        <f>ROUND(АТС!E657*$E$791*$E$792/100,2)</f>
        <v>7.89</v>
      </c>
      <c r="F2897" s="35">
        <f>ROUND(АТС!E657*$F$791*$F$792/100,2)</f>
        <v>5.37</v>
      </c>
      <c r="G2897" s="35">
        <f>ROUND(АТС!E657*$G$791*$G$792/100,2)</f>
        <v>3.15</v>
      </c>
    </row>
    <row r="2898" spans="1:7" x14ac:dyDescent="0.25">
      <c r="A2898" s="251"/>
      <c r="B2898" s="124">
        <f t="shared" si="46"/>
        <v>42577.708330000001</v>
      </c>
      <c r="C2898" s="125">
        <v>17</v>
      </c>
      <c r="D2898" s="35">
        <f>ROUND(АТС!E658*$D$791*$D$792/100,2)</f>
        <v>8.98</v>
      </c>
      <c r="E2898" s="35">
        <f>ROUND(АТС!E658*$E$791*$E$792/100,2)</f>
        <v>8.25</v>
      </c>
      <c r="F2898" s="35">
        <f>ROUND(АТС!E658*$F$791*$F$792/100,2)</f>
        <v>5.62</v>
      </c>
      <c r="G2898" s="35">
        <f>ROUND(АТС!E658*$G$791*$G$792/100,2)</f>
        <v>3.29</v>
      </c>
    </row>
    <row r="2899" spans="1:7" x14ac:dyDescent="0.25">
      <c r="A2899" s="251"/>
      <c r="B2899" s="124">
        <f t="shared" si="46"/>
        <v>42577.75</v>
      </c>
      <c r="C2899" s="125">
        <v>18</v>
      </c>
      <c r="D2899" s="35">
        <f>ROUND(АТС!E659*$D$791*$D$792/100,2)</f>
        <v>12.37</v>
      </c>
      <c r="E2899" s="35">
        <f>ROUND(АТС!E659*$E$791*$E$792/100,2)</f>
        <v>11.37</v>
      </c>
      <c r="F2899" s="35">
        <f>ROUND(АТС!E659*$F$791*$F$792/100,2)</f>
        <v>7.74</v>
      </c>
      <c r="G2899" s="35">
        <f>ROUND(АТС!E659*$G$791*$G$792/100,2)</f>
        <v>4.53</v>
      </c>
    </row>
    <row r="2900" spans="1:7" x14ac:dyDescent="0.25">
      <c r="A2900" s="251"/>
      <c r="B2900" s="124">
        <f t="shared" si="46"/>
        <v>42577.791669999999</v>
      </c>
      <c r="C2900" s="125">
        <v>19</v>
      </c>
      <c r="D2900" s="35">
        <f>ROUND(АТС!E660*$D$791*$D$792/100,2)</f>
        <v>8.14</v>
      </c>
      <c r="E2900" s="35">
        <f>ROUND(АТС!E660*$E$791*$E$792/100,2)</f>
        <v>7.48</v>
      </c>
      <c r="F2900" s="35">
        <f>ROUND(АТС!E660*$F$791*$F$792/100,2)</f>
        <v>5.09</v>
      </c>
      <c r="G2900" s="35">
        <f>ROUND(АТС!E660*$G$791*$G$792/100,2)</f>
        <v>2.98</v>
      </c>
    </row>
    <row r="2901" spans="1:7" x14ac:dyDescent="0.25">
      <c r="A2901" s="251"/>
      <c r="B2901" s="124">
        <f t="shared" si="46"/>
        <v>42577.833330000001</v>
      </c>
      <c r="C2901" s="125">
        <v>20</v>
      </c>
      <c r="D2901" s="35">
        <f>ROUND(АТС!E661*$D$791*$D$792/100,2)</f>
        <v>13.43</v>
      </c>
      <c r="E2901" s="35">
        <f>ROUND(АТС!E661*$E$791*$E$792/100,2)</f>
        <v>12.34</v>
      </c>
      <c r="F2901" s="35">
        <f>ROUND(АТС!E661*$F$791*$F$792/100,2)</f>
        <v>8.4</v>
      </c>
      <c r="G2901" s="35">
        <f>ROUND(АТС!E661*$G$791*$G$792/100,2)</f>
        <v>4.92</v>
      </c>
    </row>
    <row r="2902" spans="1:7" x14ac:dyDescent="0.25">
      <c r="A2902" s="251"/>
      <c r="B2902" s="124">
        <f t="shared" si="46"/>
        <v>42577.875</v>
      </c>
      <c r="C2902" s="125">
        <v>21</v>
      </c>
      <c r="D2902" s="35">
        <f>ROUND(АТС!E662*$D$791*$D$792/100,2)</f>
        <v>19.52</v>
      </c>
      <c r="E2902" s="35">
        <f>ROUND(АТС!E662*$E$791*$E$792/100,2)</f>
        <v>17.940000000000001</v>
      </c>
      <c r="F2902" s="35">
        <f>ROUND(АТС!E662*$F$791*$F$792/100,2)</f>
        <v>12.22</v>
      </c>
      <c r="G2902" s="35">
        <f>ROUND(АТС!E662*$G$791*$G$792/100,2)</f>
        <v>7.15</v>
      </c>
    </row>
    <row r="2903" spans="1:7" x14ac:dyDescent="0.25">
      <c r="A2903" s="251"/>
      <c r="B2903" s="124">
        <f t="shared" si="46"/>
        <v>42577.916669999999</v>
      </c>
      <c r="C2903" s="125">
        <v>22</v>
      </c>
      <c r="D2903" s="35">
        <f>ROUND(АТС!E663*$D$791*$D$792/100,2)</f>
        <v>33.72</v>
      </c>
      <c r="E2903" s="35">
        <f>ROUND(АТС!E663*$E$791*$E$792/100,2)</f>
        <v>30.99</v>
      </c>
      <c r="F2903" s="35">
        <f>ROUND(АТС!E663*$F$791*$F$792/100,2)</f>
        <v>21.1</v>
      </c>
      <c r="G2903" s="35">
        <f>ROUND(АТС!E663*$G$791*$G$792/100,2)</f>
        <v>12.35</v>
      </c>
    </row>
    <row r="2904" spans="1:7" x14ac:dyDescent="0.25">
      <c r="A2904" s="251"/>
      <c r="B2904" s="124">
        <f t="shared" si="46"/>
        <v>42577.958330000001</v>
      </c>
      <c r="C2904" s="125">
        <v>23</v>
      </c>
      <c r="D2904" s="35">
        <f>ROUND(АТС!E664*$D$791*$D$792/100,2)</f>
        <v>57.28</v>
      </c>
      <c r="E2904" s="35">
        <f>ROUND(АТС!E664*$E$791*$E$792/100,2)</f>
        <v>52.64</v>
      </c>
      <c r="F2904" s="35">
        <f>ROUND(АТС!E664*$F$791*$F$792/100,2)</f>
        <v>35.85</v>
      </c>
      <c r="G2904" s="35">
        <f>ROUND(АТС!E664*$G$791*$G$792/100,2)</f>
        <v>20.98</v>
      </c>
    </row>
    <row r="2905" spans="1:7" x14ac:dyDescent="0.25">
      <c r="A2905" s="251"/>
      <c r="B2905" s="124">
        <f t="shared" si="46"/>
        <v>42578</v>
      </c>
      <c r="C2905" s="125">
        <v>0</v>
      </c>
      <c r="D2905" s="35">
        <f>ROUND(АТС!E665*$D$791*$D$792/100,2)</f>
        <v>17.02</v>
      </c>
      <c r="E2905" s="35">
        <f>ROUND(АТС!E665*$E$791*$E$792/100,2)</f>
        <v>15.64</v>
      </c>
      <c r="F2905" s="35">
        <f>ROUND(АТС!E665*$F$791*$F$792/100,2)</f>
        <v>10.65</v>
      </c>
      <c r="G2905" s="35">
        <f>ROUND(АТС!E665*$G$791*$G$792/100,2)</f>
        <v>6.24</v>
      </c>
    </row>
    <row r="2906" spans="1:7" x14ac:dyDescent="0.25">
      <c r="A2906" s="251"/>
      <c r="B2906" s="124">
        <f t="shared" si="46"/>
        <v>42578.041669999999</v>
      </c>
      <c r="C2906" s="125">
        <v>1</v>
      </c>
      <c r="D2906" s="35">
        <f>ROUND(АТС!E666*$D$791*$D$792/100,2)</f>
        <v>11.76</v>
      </c>
      <c r="E2906" s="35">
        <f>ROUND(АТС!E666*$E$791*$E$792/100,2)</f>
        <v>10.8</v>
      </c>
      <c r="F2906" s="35">
        <f>ROUND(АТС!E666*$F$791*$F$792/100,2)</f>
        <v>7.36</v>
      </c>
      <c r="G2906" s="35">
        <f>ROUND(АТС!E666*$G$791*$G$792/100,2)</f>
        <v>4.3099999999999996</v>
      </c>
    </row>
    <row r="2907" spans="1:7" x14ac:dyDescent="0.25">
      <c r="A2907" s="251"/>
      <c r="B2907" s="124">
        <f t="shared" si="46"/>
        <v>42578.083330000001</v>
      </c>
      <c r="C2907" s="125">
        <v>2</v>
      </c>
      <c r="D2907" s="35">
        <f>ROUND(АТС!E667*$D$791*$D$792/100,2)</f>
        <v>12.81</v>
      </c>
      <c r="E2907" s="35">
        <f>ROUND(АТС!E667*$E$791*$E$792/100,2)</f>
        <v>11.77</v>
      </c>
      <c r="F2907" s="35">
        <f>ROUND(АТС!E667*$F$791*$F$792/100,2)</f>
        <v>8.02</v>
      </c>
      <c r="G2907" s="35">
        <f>ROUND(АТС!E667*$G$791*$G$792/100,2)</f>
        <v>4.6900000000000004</v>
      </c>
    </row>
    <row r="2908" spans="1:7" x14ac:dyDescent="0.25">
      <c r="A2908" s="251"/>
      <c r="B2908" s="124">
        <f t="shared" si="46"/>
        <v>42578.125</v>
      </c>
      <c r="C2908" s="125">
        <v>3</v>
      </c>
      <c r="D2908" s="35">
        <f>ROUND(АТС!E668*$D$791*$D$792/100,2)</f>
        <v>9.39</v>
      </c>
      <c r="E2908" s="35">
        <f>ROUND(АТС!E668*$E$791*$E$792/100,2)</f>
        <v>8.6300000000000008</v>
      </c>
      <c r="F2908" s="35">
        <f>ROUND(АТС!E668*$F$791*$F$792/100,2)</f>
        <v>5.87</v>
      </c>
      <c r="G2908" s="35">
        <f>ROUND(АТС!E668*$G$791*$G$792/100,2)</f>
        <v>3.44</v>
      </c>
    </row>
    <row r="2909" spans="1:7" x14ac:dyDescent="0.25">
      <c r="A2909" s="251"/>
      <c r="B2909" s="124">
        <f t="shared" si="46"/>
        <v>42578.166669999999</v>
      </c>
      <c r="C2909" s="125">
        <v>4</v>
      </c>
      <c r="D2909" s="35">
        <f>ROUND(АТС!E669*$D$791*$D$792/100,2)</f>
        <v>9.91</v>
      </c>
      <c r="E2909" s="35">
        <f>ROUND(АТС!E669*$E$791*$E$792/100,2)</f>
        <v>9.11</v>
      </c>
      <c r="F2909" s="35">
        <f>ROUND(АТС!E669*$F$791*$F$792/100,2)</f>
        <v>6.2</v>
      </c>
      <c r="G2909" s="35">
        <f>ROUND(АТС!E669*$G$791*$G$792/100,2)</f>
        <v>3.63</v>
      </c>
    </row>
    <row r="2910" spans="1:7" x14ac:dyDescent="0.25">
      <c r="A2910" s="251"/>
      <c r="B2910" s="124">
        <f t="shared" si="46"/>
        <v>42578.208330000001</v>
      </c>
      <c r="C2910" s="125">
        <v>5</v>
      </c>
      <c r="D2910" s="35">
        <f>ROUND(АТС!E670*$D$791*$D$792/100,2)</f>
        <v>0</v>
      </c>
      <c r="E2910" s="35">
        <f>ROUND(АТС!E670*$E$791*$E$792/100,2)</f>
        <v>0</v>
      </c>
      <c r="F2910" s="35">
        <f>ROUND(АТС!E670*$F$791*$F$792/100,2)</f>
        <v>0</v>
      </c>
      <c r="G2910" s="35">
        <f>ROUND(АТС!E670*$G$791*$G$792/100,2)</f>
        <v>0</v>
      </c>
    </row>
    <row r="2911" spans="1:7" x14ac:dyDescent="0.25">
      <c r="A2911" s="251"/>
      <c r="B2911" s="124">
        <f t="shared" si="46"/>
        <v>42578.25</v>
      </c>
      <c r="C2911" s="125">
        <v>6</v>
      </c>
      <c r="D2911" s="35">
        <f>ROUND(АТС!E671*$D$791*$D$792/100,2)</f>
        <v>0</v>
      </c>
      <c r="E2911" s="35">
        <f>ROUND(АТС!E671*$E$791*$E$792/100,2)</f>
        <v>0</v>
      </c>
      <c r="F2911" s="35">
        <f>ROUND(АТС!E671*$F$791*$F$792/100,2)</f>
        <v>0</v>
      </c>
      <c r="G2911" s="35">
        <f>ROUND(АТС!E671*$G$791*$G$792/100,2)</f>
        <v>0</v>
      </c>
    </row>
    <row r="2912" spans="1:7" x14ac:dyDescent="0.25">
      <c r="A2912" s="251"/>
      <c r="B2912" s="124">
        <f t="shared" si="46"/>
        <v>42578.291669999999</v>
      </c>
      <c r="C2912" s="125">
        <v>7</v>
      </c>
      <c r="D2912" s="35">
        <f>ROUND(АТС!E672*$D$791*$D$792/100,2)</f>
        <v>0</v>
      </c>
      <c r="E2912" s="35">
        <f>ROUND(АТС!E672*$E$791*$E$792/100,2)</f>
        <v>0</v>
      </c>
      <c r="F2912" s="35">
        <f>ROUND(АТС!E672*$F$791*$F$792/100,2)</f>
        <v>0</v>
      </c>
      <c r="G2912" s="35">
        <f>ROUND(АТС!E672*$G$791*$G$792/100,2)</f>
        <v>0</v>
      </c>
    </row>
    <row r="2913" spans="1:7" x14ac:dyDescent="0.25">
      <c r="A2913" s="251"/>
      <c r="B2913" s="124">
        <f t="shared" si="46"/>
        <v>42578.333330000001</v>
      </c>
      <c r="C2913" s="125">
        <v>8</v>
      </c>
      <c r="D2913" s="35">
        <f>ROUND(АТС!E673*$D$791*$D$792/100,2)</f>
        <v>3.79</v>
      </c>
      <c r="E2913" s="35">
        <f>ROUND(АТС!E673*$E$791*$E$792/100,2)</f>
        <v>3.49</v>
      </c>
      <c r="F2913" s="35">
        <f>ROUND(АТС!E673*$F$791*$F$792/100,2)</f>
        <v>2.37</v>
      </c>
      <c r="G2913" s="35">
        <f>ROUND(АТС!E673*$G$791*$G$792/100,2)</f>
        <v>1.39</v>
      </c>
    </row>
    <row r="2914" spans="1:7" x14ac:dyDescent="0.25">
      <c r="A2914" s="251"/>
      <c r="B2914" s="124">
        <f t="shared" si="46"/>
        <v>42578.375</v>
      </c>
      <c r="C2914" s="125">
        <v>9</v>
      </c>
      <c r="D2914" s="35">
        <f>ROUND(АТС!E674*$D$791*$D$792/100,2)</f>
        <v>1.81</v>
      </c>
      <c r="E2914" s="35">
        <f>ROUND(АТС!E674*$E$791*$E$792/100,2)</f>
        <v>1.66</v>
      </c>
      <c r="F2914" s="35">
        <f>ROUND(АТС!E674*$F$791*$F$792/100,2)</f>
        <v>1.1299999999999999</v>
      </c>
      <c r="G2914" s="35">
        <f>ROUND(АТС!E674*$G$791*$G$792/100,2)</f>
        <v>0.66</v>
      </c>
    </row>
    <row r="2915" spans="1:7" x14ac:dyDescent="0.25">
      <c r="A2915" s="251"/>
      <c r="B2915" s="124">
        <f t="shared" si="46"/>
        <v>42578.416669999999</v>
      </c>
      <c r="C2915" s="125">
        <v>10</v>
      </c>
      <c r="D2915" s="35">
        <f>ROUND(АТС!E675*$D$791*$D$792/100,2)</f>
        <v>1.9</v>
      </c>
      <c r="E2915" s="35">
        <f>ROUND(АТС!E675*$E$791*$E$792/100,2)</f>
        <v>1.75</v>
      </c>
      <c r="F2915" s="35">
        <f>ROUND(АТС!E675*$F$791*$F$792/100,2)</f>
        <v>1.19</v>
      </c>
      <c r="G2915" s="35">
        <f>ROUND(АТС!E675*$G$791*$G$792/100,2)</f>
        <v>0.7</v>
      </c>
    </row>
    <row r="2916" spans="1:7" x14ac:dyDescent="0.25">
      <c r="A2916" s="251"/>
      <c r="B2916" s="124">
        <f t="shared" si="46"/>
        <v>42578.458330000001</v>
      </c>
      <c r="C2916" s="125">
        <v>11</v>
      </c>
      <c r="D2916" s="35">
        <f>ROUND(АТС!E676*$D$791*$D$792/100,2)</f>
        <v>3.13</v>
      </c>
      <c r="E2916" s="35">
        <f>ROUND(АТС!E676*$E$791*$E$792/100,2)</f>
        <v>2.87</v>
      </c>
      <c r="F2916" s="35">
        <f>ROUND(АТС!E676*$F$791*$F$792/100,2)</f>
        <v>1.96</v>
      </c>
      <c r="G2916" s="35">
        <f>ROUND(АТС!E676*$G$791*$G$792/100,2)</f>
        <v>1.1499999999999999</v>
      </c>
    </row>
    <row r="2917" spans="1:7" x14ac:dyDescent="0.25">
      <c r="A2917" s="251"/>
      <c r="B2917" s="124">
        <f t="shared" si="46"/>
        <v>42578.5</v>
      </c>
      <c r="C2917" s="125">
        <v>12</v>
      </c>
      <c r="D2917" s="35">
        <f>ROUND(АТС!E677*$D$791*$D$792/100,2)</f>
        <v>1.03</v>
      </c>
      <c r="E2917" s="35">
        <f>ROUND(АТС!E677*$E$791*$E$792/100,2)</f>
        <v>0.94</v>
      </c>
      <c r="F2917" s="35">
        <f>ROUND(АТС!E677*$F$791*$F$792/100,2)</f>
        <v>0.64</v>
      </c>
      <c r="G2917" s="35">
        <f>ROUND(АТС!E677*$G$791*$G$792/100,2)</f>
        <v>0.38</v>
      </c>
    </row>
    <row r="2918" spans="1:7" x14ac:dyDescent="0.25">
      <c r="A2918" s="251"/>
      <c r="B2918" s="124">
        <f t="shared" si="46"/>
        <v>42578.541669999999</v>
      </c>
      <c r="C2918" s="125">
        <v>13</v>
      </c>
      <c r="D2918" s="35">
        <f>ROUND(АТС!E678*$D$791*$D$792/100,2)</f>
        <v>1.6</v>
      </c>
      <c r="E2918" s="35">
        <f>ROUND(АТС!E678*$E$791*$E$792/100,2)</f>
        <v>1.47</v>
      </c>
      <c r="F2918" s="35">
        <f>ROUND(АТС!E678*$F$791*$F$792/100,2)</f>
        <v>1</v>
      </c>
      <c r="G2918" s="35">
        <f>ROUND(АТС!E678*$G$791*$G$792/100,2)</f>
        <v>0.59</v>
      </c>
    </row>
    <row r="2919" spans="1:7" x14ac:dyDescent="0.25">
      <c r="A2919" s="251"/>
      <c r="B2919" s="124">
        <f t="shared" si="46"/>
        <v>42578.583330000001</v>
      </c>
      <c r="C2919" s="125">
        <v>14</v>
      </c>
      <c r="D2919" s="35">
        <f>ROUND(АТС!E679*$D$791*$D$792/100,2)</f>
        <v>0.23</v>
      </c>
      <c r="E2919" s="35">
        <f>ROUND(АТС!E679*$E$791*$E$792/100,2)</f>
        <v>0.21</v>
      </c>
      <c r="F2919" s="35">
        <f>ROUND(АТС!E679*$F$791*$F$792/100,2)</f>
        <v>0.14000000000000001</v>
      </c>
      <c r="G2919" s="35">
        <f>ROUND(АТС!E679*$G$791*$G$792/100,2)</f>
        <v>0.08</v>
      </c>
    </row>
    <row r="2920" spans="1:7" x14ac:dyDescent="0.25">
      <c r="A2920" s="251"/>
      <c r="B2920" s="124">
        <f t="shared" si="46"/>
        <v>42578.625</v>
      </c>
      <c r="C2920" s="125">
        <v>15</v>
      </c>
      <c r="D2920" s="35">
        <f>ROUND(АТС!E680*$D$791*$D$792/100,2)</f>
        <v>1.03</v>
      </c>
      <c r="E2920" s="35">
        <f>ROUND(АТС!E680*$E$791*$E$792/100,2)</f>
        <v>0.95</v>
      </c>
      <c r="F2920" s="35">
        <f>ROUND(АТС!E680*$F$791*$F$792/100,2)</f>
        <v>0.65</v>
      </c>
      <c r="G2920" s="35">
        <f>ROUND(АТС!E680*$G$791*$G$792/100,2)</f>
        <v>0.38</v>
      </c>
    </row>
    <row r="2921" spans="1:7" x14ac:dyDescent="0.25">
      <c r="A2921" s="251"/>
      <c r="B2921" s="124">
        <f t="shared" si="46"/>
        <v>42578.666669999999</v>
      </c>
      <c r="C2921" s="125">
        <v>16</v>
      </c>
      <c r="D2921" s="35">
        <f>ROUND(АТС!E681*$D$791*$D$792/100,2)</f>
        <v>0.44</v>
      </c>
      <c r="E2921" s="35">
        <f>ROUND(АТС!E681*$E$791*$E$792/100,2)</f>
        <v>0.41</v>
      </c>
      <c r="F2921" s="35">
        <f>ROUND(АТС!E681*$F$791*$F$792/100,2)</f>
        <v>0.28000000000000003</v>
      </c>
      <c r="G2921" s="35">
        <f>ROUND(АТС!E681*$G$791*$G$792/100,2)</f>
        <v>0.16</v>
      </c>
    </row>
    <row r="2922" spans="1:7" x14ac:dyDescent="0.25">
      <c r="A2922" s="251"/>
      <c r="B2922" s="124">
        <f t="shared" si="46"/>
        <v>42578.708330000001</v>
      </c>
      <c r="C2922" s="125">
        <v>17</v>
      </c>
      <c r="D2922" s="35">
        <f>ROUND(АТС!E682*$D$791*$D$792/100,2)</f>
        <v>2.04</v>
      </c>
      <c r="E2922" s="35">
        <f>ROUND(АТС!E682*$E$791*$E$792/100,2)</f>
        <v>1.88</v>
      </c>
      <c r="F2922" s="35">
        <f>ROUND(АТС!E682*$F$791*$F$792/100,2)</f>
        <v>1.28</v>
      </c>
      <c r="G2922" s="35">
        <f>ROUND(АТС!E682*$G$791*$G$792/100,2)</f>
        <v>0.75</v>
      </c>
    </row>
    <row r="2923" spans="1:7" x14ac:dyDescent="0.25">
      <c r="A2923" s="251"/>
      <c r="B2923" s="124">
        <f t="shared" si="46"/>
        <v>42578.75</v>
      </c>
      <c r="C2923" s="125">
        <v>18</v>
      </c>
      <c r="D2923" s="35">
        <f>ROUND(АТС!E683*$D$791*$D$792/100,2)</f>
        <v>1.1399999999999999</v>
      </c>
      <c r="E2923" s="35">
        <f>ROUND(АТС!E683*$E$791*$E$792/100,2)</f>
        <v>1.05</v>
      </c>
      <c r="F2923" s="35">
        <f>ROUND(АТС!E683*$F$791*$F$792/100,2)</f>
        <v>0.71</v>
      </c>
      <c r="G2923" s="35">
        <f>ROUND(АТС!E683*$G$791*$G$792/100,2)</f>
        <v>0.42</v>
      </c>
    </row>
    <row r="2924" spans="1:7" x14ac:dyDescent="0.25">
      <c r="A2924" s="251"/>
      <c r="B2924" s="124">
        <f t="shared" si="46"/>
        <v>42578.791669999999</v>
      </c>
      <c r="C2924" s="125">
        <v>19</v>
      </c>
      <c r="D2924" s="35">
        <f>ROUND(АТС!E684*$D$791*$D$792/100,2)</f>
        <v>0</v>
      </c>
      <c r="E2924" s="35">
        <f>ROUND(АТС!E684*$E$791*$E$792/100,2)</f>
        <v>0</v>
      </c>
      <c r="F2924" s="35">
        <f>ROUND(АТС!E684*$F$791*$F$792/100,2)</f>
        <v>0</v>
      </c>
      <c r="G2924" s="35">
        <f>ROUND(АТС!E684*$G$791*$G$792/100,2)</f>
        <v>0</v>
      </c>
    </row>
    <row r="2925" spans="1:7" x14ac:dyDescent="0.25">
      <c r="A2925" s="251"/>
      <c r="B2925" s="124">
        <f t="shared" si="46"/>
        <v>42578.833330000001</v>
      </c>
      <c r="C2925" s="125">
        <v>20</v>
      </c>
      <c r="D2925" s="35">
        <f>ROUND(АТС!E685*$D$791*$D$792/100,2)</f>
        <v>66.16</v>
      </c>
      <c r="E2925" s="35">
        <f>ROUND(АТС!E685*$E$791*$E$792/100,2)</f>
        <v>60.79</v>
      </c>
      <c r="F2925" s="35">
        <f>ROUND(АТС!E685*$F$791*$F$792/100,2)</f>
        <v>41.4</v>
      </c>
      <c r="G2925" s="35">
        <f>ROUND(АТС!E685*$G$791*$G$792/100,2)</f>
        <v>24.23</v>
      </c>
    </row>
    <row r="2926" spans="1:7" x14ac:dyDescent="0.25">
      <c r="A2926" s="251"/>
      <c r="B2926" s="124">
        <f t="shared" si="46"/>
        <v>42578.875</v>
      </c>
      <c r="C2926" s="125">
        <v>21</v>
      </c>
      <c r="D2926" s="35">
        <f>ROUND(АТС!E686*$D$791*$D$792/100,2)</f>
        <v>1.95</v>
      </c>
      <c r="E2926" s="35">
        <f>ROUND(АТС!E686*$E$791*$E$792/100,2)</f>
        <v>1.8</v>
      </c>
      <c r="F2926" s="35">
        <f>ROUND(АТС!E686*$F$791*$F$792/100,2)</f>
        <v>1.22</v>
      </c>
      <c r="G2926" s="35">
        <f>ROUND(АТС!E686*$G$791*$G$792/100,2)</f>
        <v>0.72</v>
      </c>
    </row>
    <row r="2927" spans="1:7" x14ac:dyDescent="0.25">
      <c r="A2927" s="251"/>
      <c r="B2927" s="124">
        <f t="shared" si="46"/>
        <v>42578.916669999999</v>
      </c>
      <c r="C2927" s="125">
        <v>22</v>
      </c>
      <c r="D2927" s="35">
        <f>ROUND(АТС!E687*$D$791*$D$792/100,2)</f>
        <v>27.21</v>
      </c>
      <c r="E2927" s="35">
        <f>ROUND(АТС!E687*$E$791*$E$792/100,2)</f>
        <v>25</v>
      </c>
      <c r="F2927" s="35">
        <f>ROUND(АТС!E687*$F$791*$F$792/100,2)</f>
        <v>17.02</v>
      </c>
      <c r="G2927" s="35">
        <f>ROUND(АТС!E687*$G$791*$G$792/100,2)</f>
        <v>9.9700000000000006</v>
      </c>
    </row>
    <row r="2928" spans="1:7" x14ac:dyDescent="0.25">
      <c r="A2928" s="251"/>
      <c r="B2928" s="124">
        <f t="shared" si="46"/>
        <v>42578.958330000001</v>
      </c>
      <c r="C2928" s="125">
        <v>23</v>
      </c>
      <c r="D2928" s="35">
        <f>ROUND(АТС!E688*$D$791*$D$792/100,2)</f>
        <v>44.58</v>
      </c>
      <c r="E2928" s="35">
        <f>ROUND(АТС!E688*$E$791*$E$792/100,2)</f>
        <v>40.97</v>
      </c>
      <c r="F2928" s="35">
        <f>ROUND(АТС!E688*$F$791*$F$792/100,2)</f>
        <v>27.9</v>
      </c>
      <c r="G2928" s="35">
        <f>ROUND(АТС!E688*$G$791*$G$792/100,2)</f>
        <v>16.329999999999998</v>
      </c>
    </row>
    <row r="2929" spans="1:7" x14ac:dyDescent="0.25">
      <c r="A2929" s="251"/>
      <c r="B2929" s="124">
        <f t="shared" si="46"/>
        <v>42579</v>
      </c>
      <c r="C2929" s="125">
        <v>0</v>
      </c>
      <c r="D2929" s="35">
        <f>ROUND(АТС!E689*$D$791*$D$792/100,2)</f>
        <v>16.34</v>
      </c>
      <c r="E2929" s="35">
        <f>ROUND(АТС!E689*$E$791*$E$792/100,2)</f>
        <v>15.02</v>
      </c>
      <c r="F2929" s="35">
        <f>ROUND(АТС!E689*$F$791*$F$792/100,2)</f>
        <v>10.23</v>
      </c>
      <c r="G2929" s="35">
        <f>ROUND(АТС!E689*$G$791*$G$792/100,2)</f>
        <v>5.99</v>
      </c>
    </row>
    <row r="2930" spans="1:7" x14ac:dyDescent="0.25">
      <c r="A2930" s="251"/>
      <c r="B2930" s="124">
        <f t="shared" si="46"/>
        <v>42579.041669999999</v>
      </c>
      <c r="C2930" s="125">
        <v>1</v>
      </c>
      <c r="D2930" s="35">
        <f>ROUND(АТС!E690*$D$791*$D$792/100,2)</f>
        <v>0</v>
      </c>
      <c r="E2930" s="35">
        <f>ROUND(АТС!E690*$E$791*$E$792/100,2)</f>
        <v>0</v>
      </c>
      <c r="F2930" s="35">
        <f>ROUND(АТС!E690*$F$791*$F$792/100,2)</f>
        <v>0</v>
      </c>
      <c r="G2930" s="35">
        <f>ROUND(АТС!E690*$G$791*$G$792/100,2)</f>
        <v>0</v>
      </c>
    </row>
    <row r="2931" spans="1:7" x14ac:dyDescent="0.25">
      <c r="A2931" s="251"/>
      <c r="B2931" s="124">
        <f t="shared" si="46"/>
        <v>42579.083330000001</v>
      </c>
      <c r="C2931" s="125">
        <v>2</v>
      </c>
      <c r="D2931" s="35">
        <f>ROUND(АТС!E691*$D$791*$D$792/100,2)</f>
        <v>0</v>
      </c>
      <c r="E2931" s="35">
        <f>ROUND(АТС!E691*$E$791*$E$792/100,2)</f>
        <v>0</v>
      </c>
      <c r="F2931" s="35">
        <f>ROUND(АТС!E691*$F$791*$F$792/100,2)</f>
        <v>0</v>
      </c>
      <c r="G2931" s="35">
        <f>ROUND(АТС!E691*$G$791*$G$792/100,2)</f>
        <v>0</v>
      </c>
    </row>
    <row r="2932" spans="1:7" x14ac:dyDescent="0.25">
      <c r="A2932" s="251"/>
      <c r="B2932" s="124">
        <f t="shared" si="46"/>
        <v>42579.125</v>
      </c>
      <c r="C2932" s="125">
        <v>3</v>
      </c>
      <c r="D2932" s="35">
        <f>ROUND(АТС!E692*$D$791*$D$792/100,2)</f>
        <v>0</v>
      </c>
      <c r="E2932" s="35">
        <f>ROUND(АТС!E692*$E$791*$E$792/100,2)</f>
        <v>0</v>
      </c>
      <c r="F2932" s="35">
        <f>ROUND(АТС!E692*$F$791*$F$792/100,2)</f>
        <v>0</v>
      </c>
      <c r="G2932" s="35">
        <f>ROUND(АТС!E692*$G$791*$G$792/100,2)</f>
        <v>0</v>
      </c>
    </row>
    <row r="2933" spans="1:7" x14ac:dyDescent="0.25">
      <c r="A2933" s="251"/>
      <c r="B2933" s="124">
        <f t="shared" si="46"/>
        <v>42579.166669999999</v>
      </c>
      <c r="C2933" s="125">
        <v>4</v>
      </c>
      <c r="D2933" s="35">
        <f>ROUND(АТС!E693*$D$791*$D$792/100,2)</f>
        <v>7.68</v>
      </c>
      <c r="E2933" s="35">
        <f>ROUND(АТС!E693*$E$791*$E$792/100,2)</f>
        <v>7.06</v>
      </c>
      <c r="F2933" s="35">
        <f>ROUND(АТС!E693*$F$791*$F$792/100,2)</f>
        <v>4.8099999999999996</v>
      </c>
      <c r="G2933" s="35">
        <f>ROUND(АТС!E693*$G$791*$G$792/100,2)</f>
        <v>2.81</v>
      </c>
    </row>
    <row r="2934" spans="1:7" x14ac:dyDescent="0.25">
      <c r="A2934" s="251"/>
      <c r="B2934" s="124">
        <f t="shared" si="46"/>
        <v>42579.208330000001</v>
      </c>
      <c r="C2934" s="125">
        <v>5</v>
      </c>
      <c r="D2934" s="35">
        <f>ROUND(АТС!E694*$D$791*$D$792/100,2)</f>
        <v>2.73</v>
      </c>
      <c r="E2934" s="35">
        <f>ROUND(АТС!E694*$E$791*$E$792/100,2)</f>
        <v>2.5099999999999998</v>
      </c>
      <c r="F2934" s="35">
        <f>ROUND(АТС!E694*$F$791*$F$792/100,2)</f>
        <v>1.71</v>
      </c>
      <c r="G2934" s="35">
        <f>ROUND(АТС!E694*$G$791*$G$792/100,2)</f>
        <v>1</v>
      </c>
    </row>
    <row r="2935" spans="1:7" x14ac:dyDescent="0.25">
      <c r="A2935" s="251"/>
      <c r="B2935" s="124">
        <f t="shared" si="46"/>
        <v>42579.25</v>
      </c>
      <c r="C2935" s="125">
        <v>6</v>
      </c>
      <c r="D2935" s="35">
        <f>ROUND(АТС!E695*$D$791*$D$792/100,2)</f>
        <v>0</v>
      </c>
      <c r="E2935" s="35">
        <f>ROUND(АТС!E695*$E$791*$E$792/100,2)</f>
        <v>0</v>
      </c>
      <c r="F2935" s="35">
        <f>ROUND(АТС!E695*$F$791*$F$792/100,2)</f>
        <v>0</v>
      </c>
      <c r="G2935" s="35">
        <f>ROUND(АТС!E695*$G$791*$G$792/100,2)</f>
        <v>0</v>
      </c>
    </row>
    <row r="2936" spans="1:7" x14ac:dyDescent="0.25">
      <c r="A2936" s="251"/>
      <c r="B2936" s="124">
        <f t="shared" si="46"/>
        <v>42579.291669999999</v>
      </c>
      <c r="C2936" s="125">
        <v>7</v>
      </c>
      <c r="D2936" s="35">
        <f>ROUND(АТС!E696*$D$791*$D$792/100,2)</f>
        <v>0</v>
      </c>
      <c r="E2936" s="35">
        <f>ROUND(АТС!E696*$E$791*$E$792/100,2)</f>
        <v>0</v>
      </c>
      <c r="F2936" s="35">
        <f>ROUND(АТС!E696*$F$791*$F$792/100,2)</f>
        <v>0</v>
      </c>
      <c r="G2936" s="35">
        <f>ROUND(АТС!E696*$G$791*$G$792/100,2)</f>
        <v>0</v>
      </c>
    </row>
    <row r="2937" spans="1:7" x14ac:dyDescent="0.25">
      <c r="A2937" s="251"/>
      <c r="B2937" s="124">
        <f t="shared" si="46"/>
        <v>42579.333330000001</v>
      </c>
      <c r="C2937" s="125">
        <v>8</v>
      </c>
      <c r="D2937" s="35">
        <f>ROUND(АТС!E697*$D$791*$D$792/100,2)</f>
        <v>0</v>
      </c>
      <c r="E2937" s="35">
        <f>ROUND(АТС!E697*$E$791*$E$792/100,2)</f>
        <v>0</v>
      </c>
      <c r="F2937" s="35">
        <f>ROUND(АТС!E697*$F$791*$F$792/100,2)</f>
        <v>0</v>
      </c>
      <c r="G2937" s="35">
        <f>ROUND(АТС!E697*$G$791*$G$792/100,2)</f>
        <v>0</v>
      </c>
    </row>
    <row r="2938" spans="1:7" x14ac:dyDescent="0.25">
      <c r="A2938" s="251"/>
      <c r="B2938" s="124">
        <f t="shared" si="46"/>
        <v>42579.375</v>
      </c>
      <c r="C2938" s="125">
        <v>9</v>
      </c>
      <c r="D2938" s="35">
        <f>ROUND(АТС!E698*$D$791*$D$792/100,2)</f>
        <v>0</v>
      </c>
      <c r="E2938" s="35">
        <f>ROUND(АТС!E698*$E$791*$E$792/100,2)</f>
        <v>0</v>
      </c>
      <c r="F2938" s="35">
        <f>ROUND(АТС!E698*$F$791*$F$792/100,2)</f>
        <v>0</v>
      </c>
      <c r="G2938" s="35">
        <f>ROUND(АТС!E698*$G$791*$G$792/100,2)</f>
        <v>0</v>
      </c>
    </row>
    <row r="2939" spans="1:7" x14ac:dyDescent="0.25">
      <c r="A2939" s="251"/>
      <c r="B2939" s="124">
        <f t="shared" si="46"/>
        <v>42579.416669999999</v>
      </c>
      <c r="C2939" s="125">
        <v>10</v>
      </c>
      <c r="D2939" s="35">
        <f>ROUND(АТС!E699*$D$791*$D$792/100,2)</f>
        <v>0</v>
      </c>
      <c r="E2939" s="35">
        <f>ROUND(АТС!E699*$E$791*$E$792/100,2)</f>
        <v>0</v>
      </c>
      <c r="F2939" s="35">
        <f>ROUND(АТС!E699*$F$791*$F$792/100,2)</f>
        <v>0</v>
      </c>
      <c r="G2939" s="35">
        <f>ROUND(АТС!E699*$G$791*$G$792/100,2)</f>
        <v>0</v>
      </c>
    </row>
    <row r="2940" spans="1:7" x14ac:dyDescent="0.25">
      <c r="A2940" s="251"/>
      <c r="B2940" s="124">
        <f t="shared" si="46"/>
        <v>42579.458330000001</v>
      </c>
      <c r="C2940" s="125">
        <v>11</v>
      </c>
      <c r="D2940" s="35">
        <f>ROUND(АТС!E700*$D$791*$D$792/100,2)</f>
        <v>0</v>
      </c>
      <c r="E2940" s="35">
        <f>ROUND(АТС!E700*$E$791*$E$792/100,2)</f>
        <v>0</v>
      </c>
      <c r="F2940" s="35">
        <f>ROUND(АТС!E700*$F$791*$F$792/100,2)</f>
        <v>0</v>
      </c>
      <c r="G2940" s="35">
        <f>ROUND(АТС!E700*$G$791*$G$792/100,2)</f>
        <v>0</v>
      </c>
    </row>
    <row r="2941" spans="1:7" x14ac:dyDescent="0.25">
      <c r="A2941" s="251"/>
      <c r="B2941" s="124">
        <f t="shared" si="46"/>
        <v>42579.5</v>
      </c>
      <c r="C2941" s="125">
        <v>12</v>
      </c>
      <c r="D2941" s="35">
        <f>ROUND(АТС!E701*$D$791*$D$792/100,2)</f>
        <v>130.58000000000001</v>
      </c>
      <c r="E2941" s="35">
        <f>ROUND(АТС!E701*$E$791*$E$792/100,2)</f>
        <v>119.99</v>
      </c>
      <c r="F2941" s="35">
        <f>ROUND(АТС!E701*$F$791*$F$792/100,2)</f>
        <v>81.709999999999994</v>
      </c>
      <c r="G2941" s="35">
        <f>ROUND(АТС!E701*$G$791*$G$792/100,2)</f>
        <v>47.83</v>
      </c>
    </row>
    <row r="2942" spans="1:7" x14ac:dyDescent="0.25">
      <c r="A2942" s="251"/>
      <c r="B2942" s="124">
        <f t="shared" si="46"/>
        <v>42579.541669999999</v>
      </c>
      <c r="C2942" s="125">
        <v>13</v>
      </c>
      <c r="D2942" s="35">
        <f>ROUND(АТС!E702*$D$791*$D$792/100,2)</f>
        <v>131.15</v>
      </c>
      <c r="E2942" s="35">
        <f>ROUND(АТС!E702*$E$791*$E$792/100,2)</f>
        <v>120.52</v>
      </c>
      <c r="F2942" s="35">
        <f>ROUND(АТС!E702*$F$791*$F$792/100,2)</f>
        <v>82.06</v>
      </c>
      <c r="G2942" s="35">
        <f>ROUND(АТС!E702*$G$791*$G$792/100,2)</f>
        <v>48.04</v>
      </c>
    </row>
    <row r="2943" spans="1:7" x14ac:dyDescent="0.25">
      <c r="A2943" s="251"/>
      <c r="B2943" s="124">
        <f t="shared" si="46"/>
        <v>42579.583330000001</v>
      </c>
      <c r="C2943" s="125">
        <v>14</v>
      </c>
      <c r="D2943" s="35">
        <f>ROUND(АТС!E703*$D$791*$D$792/100,2)</f>
        <v>0.03</v>
      </c>
      <c r="E2943" s="35">
        <f>ROUND(АТС!E703*$E$791*$E$792/100,2)</f>
        <v>0.02</v>
      </c>
      <c r="F2943" s="35">
        <f>ROUND(АТС!E703*$F$791*$F$792/100,2)</f>
        <v>0.02</v>
      </c>
      <c r="G2943" s="35">
        <f>ROUND(АТС!E703*$G$791*$G$792/100,2)</f>
        <v>0.01</v>
      </c>
    </row>
    <row r="2944" spans="1:7" x14ac:dyDescent="0.25">
      <c r="A2944" s="251"/>
      <c r="B2944" s="124">
        <f t="shared" si="46"/>
        <v>42579.625</v>
      </c>
      <c r="C2944" s="125">
        <v>15</v>
      </c>
      <c r="D2944" s="35">
        <f>ROUND(АТС!E704*$D$791*$D$792/100,2)</f>
        <v>0.04</v>
      </c>
      <c r="E2944" s="35">
        <f>ROUND(АТС!E704*$E$791*$E$792/100,2)</f>
        <v>0.03</v>
      </c>
      <c r="F2944" s="35">
        <f>ROUND(АТС!E704*$F$791*$F$792/100,2)</f>
        <v>0.02</v>
      </c>
      <c r="G2944" s="35">
        <f>ROUND(АТС!E704*$G$791*$G$792/100,2)</f>
        <v>0.01</v>
      </c>
    </row>
    <row r="2945" spans="1:7" x14ac:dyDescent="0.25">
      <c r="A2945" s="251"/>
      <c r="B2945" s="124">
        <f t="shared" si="46"/>
        <v>42579.666669999999</v>
      </c>
      <c r="C2945" s="125">
        <v>16</v>
      </c>
      <c r="D2945" s="35">
        <f>ROUND(АТС!E705*$D$791*$D$792/100,2)</f>
        <v>141.33000000000001</v>
      </c>
      <c r="E2945" s="35">
        <f>ROUND(АТС!E705*$E$791*$E$792/100,2)</f>
        <v>129.87</v>
      </c>
      <c r="F2945" s="35">
        <f>ROUND(АТС!E705*$F$791*$F$792/100,2)</f>
        <v>88.43</v>
      </c>
      <c r="G2945" s="35">
        <f>ROUND(АТС!E705*$G$791*$G$792/100,2)</f>
        <v>51.77</v>
      </c>
    </row>
    <row r="2946" spans="1:7" x14ac:dyDescent="0.25">
      <c r="A2946" s="251"/>
      <c r="B2946" s="124">
        <f t="shared" ref="B2946:B3009" si="47">B2922+1</f>
        <v>42579.708330000001</v>
      </c>
      <c r="C2946" s="125">
        <v>17</v>
      </c>
      <c r="D2946" s="35">
        <f>ROUND(АТС!E706*$D$791*$D$792/100,2)</f>
        <v>130.38999999999999</v>
      </c>
      <c r="E2946" s="35">
        <f>ROUND(АТС!E706*$E$791*$E$792/100,2)</f>
        <v>119.82</v>
      </c>
      <c r="F2946" s="35">
        <f>ROUND(АТС!E706*$F$791*$F$792/100,2)</f>
        <v>81.59</v>
      </c>
      <c r="G2946" s="35">
        <f>ROUND(АТС!E706*$G$791*$G$792/100,2)</f>
        <v>47.76</v>
      </c>
    </row>
    <row r="2947" spans="1:7" x14ac:dyDescent="0.25">
      <c r="A2947" s="251"/>
      <c r="B2947" s="124">
        <f t="shared" si="47"/>
        <v>42579.75</v>
      </c>
      <c r="C2947" s="125">
        <v>18</v>
      </c>
      <c r="D2947" s="35">
        <f>ROUND(АТС!E707*$D$791*$D$792/100,2)</f>
        <v>0</v>
      </c>
      <c r="E2947" s="35">
        <f>ROUND(АТС!E707*$E$791*$E$792/100,2)</f>
        <v>0</v>
      </c>
      <c r="F2947" s="35">
        <f>ROUND(АТС!E707*$F$791*$F$792/100,2)</f>
        <v>0</v>
      </c>
      <c r="G2947" s="35">
        <f>ROUND(АТС!E707*$G$791*$G$792/100,2)</f>
        <v>0</v>
      </c>
    </row>
    <row r="2948" spans="1:7" x14ac:dyDescent="0.25">
      <c r="A2948" s="251"/>
      <c r="B2948" s="124">
        <f t="shared" si="47"/>
        <v>42579.791669999999</v>
      </c>
      <c r="C2948" s="125">
        <v>19</v>
      </c>
      <c r="D2948" s="35">
        <f>ROUND(АТС!E708*$D$791*$D$792/100,2)</f>
        <v>0</v>
      </c>
      <c r="E2948" s="35">
        <f>ROUND(АТС!E708*$E$791*$E$792/100,2)</f>
        <v>0</v>
      </c>
      <c r="F2948" s="35">
        <f>ROUND(АТС!E708*$F$791*$F$792/100,2)</f>
        <v>0</v>
      </c>
      <c r="G2948" s="35">
        <f>ROUND(АТС!E708*$G$791*$G$792/100,2)</f>
        <v>0</v>
      </c>
    </row>
    <row r="2949" spans="1:7" x14ac:dyDescent="0.25">
      <c r="A2949" s="251"/>
      <c r="B2949" s="124">
        <f t="shared" si="47"/>
        <v>42579.833330000001</v>
      </c>
      <c r="C2949" s="125">
        <v>20</v>
      </c>
      <c r="D2949" s="35">
        <f>ROUND(АТС!E709*$D$791*$D$792/100,2)</f>
        <v>0</v>
      </c>
      <c r="E2949" s="35">
        <f>ROUND(АТС!E709*$E$791*$E$792/100,2)</f>
        <v>0</v>
      </c>
      <c r="F2949" s="35">
        <f>ROUND(АТС!E709*$F$791*$F$792/100,2)</f>
        <v>0</v>
      </c>
      <c r="G2949" s="35">
        <f>ROUND(АТС!E709*$G$791*$G$792/100,2)</f>
        <v>0</v>
      </c>
    </row>
    <row r="2950" spans="1:7" x14ac:dyDescent="0.25">
      <c r="A2950" s="251"/>
      <c r="B2950" s="124">
        <f t="shared" si="47"/>
        <v>42579.875</v>
      </c>
      <c r="C2950" s="125">
        <v>21</v>
      </c>
      <c r="D2950" s="35">
        <f>ROUND(АТС!E710*$D$791*$D$792/100,2)</f>
        <v>0</v>
      </c>
      <c r="E2950" s="35">
        <f>ROUND(АТС!E710*$E$791*$E$792/100,2)</f>
        <v>0</v>
      </c>
      <c r="F2950" s="35">
        <f>ROUND(АТС!E710*$F$791*$F$792/100,2)</f>
        <v>0</v>
      </c>
      <c r="G2950" s="35">
        <f>ROUND(АТС!E710*$G$791*$G$792/100,2)</f>
        <v>0</v>
      </c>
    </row>
    <row r="2951" spans="1:7" x14ac:dyDescent="0.25">
      <c r="A2951" s="251"/>
      <c r="B2951" s="124">
        <f t="shared" si="47"/>
        <v>42579.916669999999</v>
      </c>
      <c r="C2951" s="125">
        <v>22</v>
      </c>
      <c r="D2951" s="35">
        <f>ROUND(АТС!E711*$D$791*$D$792/100,2)</f>
        <v>30.91</v>
      </c>
      <c r="E2951" s="35">
        <f>ROUND(АТС!E711*$E$791*$E$792/100,2)</f>
        <v>28.41</v>
      </c>
      <c r="F2951" s="35">
        <f>ROUND(АТС!E711*$F$791*$F$792/100,2)</f>
        <v>19.34</v>
      </c>
      <c r="G2951" s="35">
        <f>ROUND(АТС!E711*$G$791*$G$792/100,2)</f>
        <v>11.32</v>
      </c>
    </row>
    <row r="2952" spans="1:7" x14ac:dyDescent="0.25">
      <c r="A2952" s="251"/>
      <c r="B2952" s="124">
        <f t="shared" si="47"/>
        <v>42579.958330000001</v>
      </c>
      <c r="C2952" s="125">
        <v>23</v>
      </c>
      <c r="D2952" s="35">
        <f>ROUND(АТС!E712*$D$791*$D$792/100,2)</f>
        <v>1.17</v>
      </c>
      <c r="E2952" s="35">
        <f>ROUND(АТС!E712*$E$791*$E$792/100,2)</f>
        <v>1.07</v>
      </c>
      <c r="F2952" s="35">
        <f>ROUND(АТС!E712*$F$791*$F$792/100,2)</f>
        <v>0.73</v>
      </c>
      <c r="G2952" s="35">
        <f>ROUND(АТС!E712*$G$791*$G$792/100,2)</f>
        <v>0.43</v>
      </c>
    </row>
    <row r="2953" spans="1:7" x14ac:dyDescent="0.25">
      <c r="A2953" s="251"/>
      <c r="B2953" s="124">
        <f t="shared" si="47"/>
        <v>42580</v>
      </c>
      <c r="C2953" s="125">
        <v>0</v>
      </c>
      <c r="D2953" s="35">
        <f>ROUND(АТС!E713*$D$791*$D$792/100,2)</f>
        <v>0</v>
      </c>
      <c r="E2953" s="35">
        <f>ROUND(АТС!E713*$E$791*$E$792/100,2)</f>
        <v>0</v>
      </c>
      <c r="F2953" s="35">
        <f>ROUND(АТС!E713*$F$791*$F$792/100,2)</f>
        <v>0</v>
      </c>
      <c r="G2953" s="35">
        <f>ROUND(АТС!E713*$G$791*$G$792/100,2)</f>
        <v>0</v>
      </c>
    </row>
    <row r="2954" spans="1:7" x14ac:dyDescent="0.25">
      <c r="A2954" s="251"/>
      <c r="B2954" s="124">
        <f t="shared" si="47"/>
        <v>42580.041669999999</v>
      </c>
      <c r="C2954" s="125">
        <v>1</v>
      </c>
      <c r="D2954" s="35">
        <f>ROUND(АТС!E714*$D$791*$D$792/100,2)</f>
        <v>0</v>
      </c>
      <c r="E2954" s="35">
        <f>ROUND(АТС!E714*$E$791*$E$792/100,2)</f>
        <v>0</v>
      </c>
      <c r="F2954" s="35">
        <f>ROUND(АТС!E714*$F$791*$F$792/100,2)</f>
        <v>0</v>
      </c>
      <c r="G2954" s="35">
        <f>ROUND(АТС!E714*$G$791*$G$792/100,2)</f>
        <v>0</v>
      </c>
    </row>
    <row r="2955" spans="1:7" x14ac:dyDescent="0.25">
      <c r="A2955" s="251"/>
      <c r="B2955" s="124">
        <f t="shared" si="47"/>
        <v>42580.083330000001</v>
      </c>
      <c r="C2955" s="125">
        <v>2</v>
      </c>
      <c r="D2955" s="35">
        <f>ROUND(АТС!E715*$D$791*$D$792/100,2)</f>
        <v>0</v>
      </c>
      <c r="E2955" s="35">
        <f>ROUND(АТС!E715*$E$791*$E$792/100,2)</f>
        <v>0</v>
      </c>
      <c r="F2955" s="35">
        <f>ROUND(АТС!E715*$F$791*$F$792/100,2)</f>
        <v>0</v>
      </c>
      <c r="G2955" s="35">
        <f>ROUND(АТС!E715*$G$791*$G$792/100,2)</f>
        <v>0</v>
      </c>
    </row>
    <row r="2956" spans="1:7" x14ac:dyDescent="0.25">
      <c r="A2956" s="251"/>
      <c r="B2956" s="124">
        <f t="shared" si="47"/>
        <v>42580.125</v>
      </c>
      <c r="C2956" s="125">
        <v>3</v>
      </c>
      <c r="D2956" s="35">
        <f>ROUND(АТС!E716*$D$791*$D$792/100,2)</f>
        <v>0</v>
      </c>
      <c r="E2956" s="35">
        <f>ROUND(АТС!E716*$E$791*$E$792/100,2)</f>
        <v>0</v>
      </c>
      <c r="F2956" s="35">
        <f>ROUND(АТС!E716*$F$791*$F$792/100,2)</f>
        <v>0</v>
      </c>
      <c r="G2956" s="35">
        <f>ROUND(АТС!E716*$G$791*$G$792/100,2)</f>
        <v>0</v>
      </c>
    </row>
    <row r="2957" spans="1:7" x14ac:dyDescent="0.25">
      <c r="A2957" s="251"/>
      <c r="B2957" s="124">
        <f t="shared" si="47"/>
        <v>42580.166669999999</v>
      </c>
      <c r="C2957" s="125">
        <v>4</v>
      </c>
      <c r="D2957" s="35">
        <f>ROUND(АТС!E717*$D$791*$D$792/100,2)</f>
        <v>0</v>
      </c>
      <c r="E2957" s="35">
        <f>ROUND(АТС!E717*$E$791*$E$792/100,2)</f>
        <v>0</v>
      </c>
      <c r="F2957" s="35">
        <f>ROUND(АТС!E717*$F$791*$F$792/100,2)</f>
        <v>0</v>
      </c>
      <c r="G2957" s="35">
        <f>ROUND(АТС!E717*$G$791*$G$792/100,2)</f>
        <v>0</v>
      </c>
    </row>
    <row r="2958" spans="1:7" x14ac:dyDescent="0.25">
      <c r="A2958" s="251"/>
      <c r="B2958" s="124">
        <f t="shared" si="47"/>
        <v>42580.208330000001</v>
      </c>
      <c r="C2958" s="125">
        <v>5</v>
      </c>
      <c r="D2958" s="35">
        <f>ROUND(АТС!E718*$D$791*$D$792/100,2)</f>
        <v>0</v>
      </c>
      <c r="E2958" s="35">
        <f>ROUND(АТС!E718*$E$791*$E$792/100,2)</f>
        <v>0</v>
      </c>
      <c r="F2958" s="35">
        <f>ROUND(АТС!E718*$F$791*$F$792/100,2)</f>
        <v>0</v>
      </c>
      <c r="G2958" s="35">
        <f>ROUND(АТС!E718*$G$791*$G$792/100,2)</f>
        <v>0</v>
      </c>
    </row>
    <row r="2959" spans="1:7" x14ac:dyDescent="0.25">
      <c r="A2959" s="251"/>
      <c r="B2959" s="124">
        <f t="shared" si="47"/>
        <v>42580.25</v>
      </c>
      <c r="C2959" s="125">
        <v>6</v>
      </c>
      <c r="D2959" s="35">
        <f>ROUND(АТС!E719*$D$791*$D$792/100,2)</f>
        <v>0</v>
      </c>
      <c r="E2959" s="35">
        <f>ROUND(АТС!E719*$E$791*$E$792/100,2)</f>
        <v>0</v>
      </c>
      <c r="F2959" s="35">
        <f>ROUND(АТС!E719*$F$791*$F$792/100,2)</f>
        <v>0</v>
      </c>
      <c r="G2959" s="35">
        <f>ROUND(АТС!E719*$G$791*$G$792/100,2)</f>
        <v>0</v>
      </c>
    </row>
    <row r="2960" spans="1:7" x14ac:dyDescent="0.25">
      <c r="A2960" s="251"/>
      <c r="B2960" s="124">
        <f t="shared" si="47"/>
        <v>42580.291669999999</v>
      </c>
      <c r="C2960" s="125">
        <v>7</v>
      </c>
      <c r="D2960" s="35">
        <f>ROUND(АТС!E720*$D$791*$D$792/100,2)</f>
        <v>0</v>
      </c>
      <c r="E2960" s="35">
        <f>ROUND(АТС!E720*$E$791*$E$792/100,2)</f>
        <v>0</v>
      </c>
      <c r="F2960" s="35">
        <f>ROUND(АТС!E720*$F$791*$F$792/100,2)</f>
        <v>0</v>
      </c>
      <c r="G2960" s="35">
        <f>ROUND(АТС!E720*$G$791*$G$792/100,2)</f>
        <v>0</v>
      </c>
    </row>
    <row r="2961" spans="1:7" x14ac:dyDescent="0.25">
      <c r="A2961" s="251"/>
      <c r="B2961" s="124">
        <f t="shared" si="47"/>
        <v>42580.333330000001</v>
      </c>
      <c r="C2961" s="125">
        <v>8</v>
      </c>
      <c r="D2961" s="35">
        <f>ROUND(АТС!E721*$D$791*$D$792/100,2)</f>
        <v>0</v>
      </c>
      <c r="E2961" s="35">
        <f>ROUND(АТС!E721*$E$791*$E$792/100,2)</f>
        <v>0</v>
      </c>
      <c r="F2961" s="35">
        <f>ROUND(АТС!E721*$F$791*$F$792/100,2)</f>
        <v>0</v>
      </c>
      <c r="G2961" s="35">
        <f>ROUND(АТС!E721*$G$791*$G$792/100,2)</f>
        <v>0</v>
      </c>
    </row>
    <row r="2962" spans="1:7" x14ac:dyDescent="0.25">
      <c r="A2962" s="251"/>
      <c r="B2962" s="124">
        <f t="shared" si="47"/>
        <v>42580.375</v>
      </c>
      <c r="C2962" s="125">
        <v>9</v>
      </c>
      <c r="D2962" s="35">
        <f>ROUND(АТС!E722*$D$791*$D$792/100,2)</f>
        <v>0</v>
      </c>
      <c r="E2962" s="35">
        <f>ROUND(АТС!E722*$E$791*$E$792/100,2)</f>
        <v>0</v>
      </c>
      <c r="F2962" s="35">
        <f>ROUND(АТС!E722*$F$791*$F$792/100,2)</f>
        <v>0</v>
      </c>
      <c r="G2962" s="35">
        <f>ROUND(АТС!E722*$G$791*$G$792/100,2)</f>
        <v>0</v>
      </c>
    </row>
    <row r="2963" spans="1:7" x14ac:dyDescent="0.25">
      <c r="A2963" s="251"/>
      <c r="B2963" s="124">
        <f t="shared" si="47"/>
        <v>42580.416669999999</v>
      </c>
      <c r="C2963" s="125">
        <v>10</v>
      </c>
      <c r="D2963" s="35">
        <f>ROUND(АТС!E723*$D$791*$D$792/100,2)</f>
        <v>0</v>
      </c>
      <c r="E2963" s="35">
        <f>ROUND(АТС!E723*$E$791*$E$792/100,2)</f>
        <v>0</v>
      </c>
      <c r="F2963" s="35">
        <f>ROUND(АТС!E723*$F$791*$F$792/100,2)</f>
        <v>0</v>
      </c>
      <c r="G2963" s="35">
        <f>ROUND(АТС!E723*$G$791*$G$792/100,2)</f>
        <v>0</v>
      </c>
    </row>
    <row r="2964" spans="1:7" x14ac:dyDescent="0.25">
      <c r="A2964" s="251"/>
      <c r="B2964" s="124">
        <f t="shared" si="47"/>
        <v>42580.458330000001</v>
      </c>
      <c r="C2964" s="125">
        <v>11</v>
      </c>
      <c r="D2964" s="35">
        <f>ROUND(АТС!E724*$D$791*$D$792/100,2)</f>
        <v>0</v>
      </c>
      <c r="E2964" s="35">
        <f>ROUND(АТС!E724*$E$791*$E$792/100,2)</f>
        <v>0</v>
      </c>
      <c r="F2964" s="35">
        <f>ROUND(АТС!E724*$F$791*$F$792/100,2)</f>
        <v>0</v>
      </c>
      <c r="G2964" s="35">
        <f>ROUND(АТС!E724*$G$791*$G$792/100,2)</f>
        <v>0</v>
      </c>
    </row>
    <row r="2965" spans="1:7" x14ac:dyDescent="0.25">
      <c r="A2965" s="251"/>
      <c r="B2965" s="124">
        <f t="shared" si="47"/>
        <v>42580.5</v>
      </c>
      <c r="C2965" s="125">
        <v>12</v>
      </c>
      <c r="D2965" s="35">
        <f>ROUND(АТС!E725*$D$791*$D$792/100,2)</f>
        <v>13.19</v>
      </c>
      <c r="E2965" s="35">
        <f>ROUND(АТС!E725*$E$791*$E$792/100,2)</f>
        <v>12.12</v>
      </c>
      <c r="F2965" s="35">
        <f>ROUND(АТС!E725*$F$791*$F$792/100,2)</f>
        <v>8.25</v>
      </c>
      <c r="G2965" s="35">
        <f>ROUND(АТС!E725*$G$791*$G$792/100,2)</f>
        <v>4.83</v>
      </c>
    </row>
    <row r="2966" spans="1:7" x14ac:dyDescent="0.25">
      <c r="A2966" s="251"/>
      <c r="B2966" s="124">
        <f t="shared" si="47"/>
        <v>42580.541669999999</v>
      </c>
      <c r="C2966" s="125">
        <v>13</v>
      </c>
      <c r="D2966" s="35">
        <f>ROUND(АТС!E726*$D$791*$D$792/100,2)</f>
        <v>109.18</v>
      </c>
      <c r="E2966" s="35">
        <f>ROUND(АТС!E726*$E$791*$E$792/100,2)</f>
        <v>100.33</v>
      </c>
      <c r="F2966" s="35">
        <f>ROUND(АТС!E726*$F$791*$F$792/100,2)</f>
        <v>68.319999999999993</v>
      </c>
      <c r="G2966" s="35">
        <f>ROUND(АТС!E726*$G$791*$G$792/100,2)</f>
        <v>39.99</v>
      </c>
    </row>
    <row r="2967" spans="1:7" x14ac:dyDescent="0.25">
      <c r="A2967" s="251"/>
      <c r="B2967" s="124">
        <f t="shared" si="47"/>
        <v>42580.583330000001</v>
      </c>
      <c r="C2967" s="125">
        <v>14</v>
      </c>
      <c r="D2967" s="35">
        <f>ROUND(АТС!E727*$D$791*$D$792/100,2)</f>
        <v>107.82</v>
      </c>
      <c r="E2967" s="35">
        <f>ROUND(АТС!E727*$E$791*$E$792/100,2)</f>
        <v>99.08</v>
      </c>
      <c r="F2967" s="35">
        <f>ROUND(АТС!E727*$F$791*$F$792/100,2)</f>
        <v>67.459999999999994</v>
      </c>
      <c r="G2967" s="35">
        <f>ROUND(АТС!E727*$G$791*$G$792/100,2)</f>
        <v>39.49</v>
      </c>
    </row>
    <row r="2968" spans="1:7" x14ac:dyDescent="0.25">
      <c r="A2968" s="251"/>
      <c r="B2968" s="124">
        <f t="shared" si="47"/>
        <v>42580.625</v>
      </c>
      <c r="C2968" s="125">
        <v>15</v>
      </c>
      <c r="D2968" s="35">
        <f>ROUND(АТС!E728*$D$791*$D$792/100,2)</f>
        <v>84.33</v>
      </c>
      <c r="E2968" s="35">
        <f>ROUND(АТС!E728*$E$791*$E$792/100,2)</f>
        <v>77.5</v>
      </c>
      <c r="F2968" s="35">
        <f>ROUND(АТС!E728*$F$791*$F$792/100,2)</f>
        <v>52.77</v>
      </c>
      <c r="G2968" s="35">
        <f>ROUND(АТС!E728*$G$791*$G$792/100,2)</f>
        <v>30.89</v>
      </c>
    </row>
    <row r="2969" spans="1:7" x14ac:dyDescent="0.25">
      <c r="A2969" s="251"/>
      <c r="B2969" s="124">
        <f t="shared" si="47"/>
        <v>42580.666669999999</v>
      </c>
      <c r="C2969" s="125">
        <v>16</v>
      </c>
      <c r="D2969" s="35">
        <f>ROUND(АТС!E729*$D$791*$D$792/100,2)</f>
        <v>9.19</v>
      </c>
      <c r="E2969" s="35">
        <f>ROUND(АТС!E729*$E$791*$E$792/100,2)</f>
        <v>8.44</v>
      </c>
      <c r="F2969" s="35">
        <f>ROUND(АТС!E729*$F$791*$F$792/100,2)</f>
        <v>5.75</v>
      </c>
      <c r="G2969" s="35">
        <f>ROUND(АТС!E729*$G$791*$G$792/100,2)</f>
        <v>3.37</v>
      </c>
    </row>
    <row r="2970" spans="1:7" x14ac:dyDescent="0.25">
      <c r="A2970" s="251"/>
      <c r="B2970" s="124">
        <f t="shared" si="47"/>
        <v>42580.708330000001</v>
      </c>
      <c r="C2970" s="125">
        <v>17</v>
      </c>
      <c r="D2970" s="35">
        <f>ROUND(АТС!E730*$D$791*$D$792/100,2)</f>
        <v>12.26</v>
      </c>
      <c r="E2970" s="35">
        <f>ROUND(АТС!E730*$E$791*$E$792/100,2)</f>
        <v>11.27</v>
      </c>
      <c r="F2970" s="35">
        <f>ROUND(АТС!E730*$F$791*$F$792/100,2)</f>
        <v>7.67</v>
      </c>
      <c r="G2970" s="35">
        <f>ROUND(АТС!E730*$G$791*$G$792/100,2)</f>
        <v>4.49</v>
      </c>
    </row>
    <row r="2971" spans="1:7" x14ac:dyDescent="0.25">
      <c r="A2971" s="251"/>
      <c r="B2971" s="124">
        <f t="shared" si="47"/>
        <v>42580.75</v>
      </c>
      <c r="C2971" s="125">
        <v>18</v>
      </c>
      <c r="D2971" s="35">
        <f>ROUND(АТС!E731*$D$791*$D$792/100,2)</f>
        <v>0</v>
      </c>
      <c r="E2971" s="35">
        <f>ROUND(АТС!E731*$E$791*$E$792/100,2)</f>
        <v>0</v>
      </c>
      <c r="F2971" s="35">
        <f>ROUND(АТС!E731*$F$791*$F$792/100,2)</f>
        <v>0</v>
      </c>
      <c r="G2971" s="35">
        <f>ROUND(АТС!E731*$G$791*$G$792/100,2)</f>
        <v>0</v>
      </c>
    </row>
    <row r="2972" spans="1:7" x14ac:dyDescent="0.25">
      <c r="A2972" s="251"/>
      <c r="B2972" s="124">
        <f t="shared" si="47"/>
        <v>42580.791669999999</v>
      </c>
      <c r="C2972" s="125">
        <v>19</v>
      </c>
      <c r="D2972" s="35">
        <f>ROUND(АТС!E732*$D$791*$D$792/100,2)</f>
        <v>0</v>
      </c>
      <c r="E2972" s="35">
        <f>ROUND(АТС!E732*$E$791*$E$792/100,2)</f>
        <v>0</v>
      </c>
      <c r="F2972" s="35">
        <f>ROUND(АТС!E732*$F$791*$F$792/100,2)</f>
        <v>0</v>
      </c>
      <c r="G2972" s="35">
        <f>ROUND(АТС!E732*$G$791*$G$792/100,2)</f>
        <v>0</v>
      </c>
    </row>
    <row r="2973" spans="1:7" x14ac:dyDescent="0.25">
      <c r="A2973" s="251"/>
      <c r="B2973" s="124">
        <f t="shared" si="47"/>
        <v>42580.833330000001</v>
      </c>
      <c r="C2973" s="125">
        <v>20</v>
      </c>
      <c r="D2973" s="35">
        <f>ROUND(АТС!E733*$D$791*$D$792/100,2)</f>
        <v>0</v>
      </c>
      <c r="E2973" s="35">
        <f>ROUND(АТС!E733*$E$791*$E$792/100,2)</f>
        <v>0</v>
      </c>
      <c r="F2973" s="35">
        <f>ROUND(АТС!E733*$F$791*$F$792/100,2)</f>
        <v>0</v>
      </c>
      <c r="G2973" s="35">
        <f>ROUND(АТС!E733*$G$791*$G$792/100,2)</f>
        <v>0</v>
      </c>
    </row>
    <row r="2974" spans="1:7" x14ac:dyDescent="0.25">
      <c r="A2974" s="251"/>
      <c r="B2974" s="124">
        <f t="shared" si="47"/>
        <v>42580.875</v>
      </c>
      <c r="C2974" s="125">
        <v>21</v>
      </c>
      <c r="D2974" s="35">
        <f>ROUND(АТС!E734*$D$791*$D$792/100,2)</f>
        <v>9.5399999999999991</v>
      </c>
      <c r="E2974" s="35">
        <f>ROUND(АТС!E734*$E$791*$E$792/100,2)</f>
        <v>8.77</v>
      </c>
      <c r="F2974" s="35">
        <f>ROUND(АТС!E734*$F$791*$F$792/100,2)</f>
        <v>5.97</v>
      </c>
      <c r="G2974" s="35">
        <f>ROUND(АТС!E734*$G$791*$G$792/100,2)</f>
        <v>3.5</v>
      </c>
    </row>
    <row r="2975" spans="1:7" x14ac:dyDescent="0.25">
      <c r="A2975" s="251"/>
      <c r="B2975" s="124">
        <f t="shared" si="47"/>
        <v>42580.916669999999</v>
      </c>
      <c r="C2975" s="125">
        <v>22</v>
      </c>
      <c r="D2975" s="35">
        <f>ROUND(АТС!E735*$D$791*$D$792/100,2)</f>
        <v>38.44</v>
      </c>
      <c r="E2975" s="35">
        <f>ROUND(АТС!E735*$E$791*$E$792/100,2)</f>
        <v>35.33</v>
      </c>
      <c r="F2975" s="35">
        <f>ROUND(АТС!E735*$F$791*$F$792/100,2)</f>
        <v>24.05</v>
      </c>
      <c r="G2975" s="35">
        <f>ROUND(АТС!E735*$G$791*$G$792/100,2)</f>
        <v>14.08</v>
      </c>
    </row>
    <row r="2976" spans="1:7" x14ac:dyDescent="0.25">
      <c r="A2976" s="251"/>
      <c r="B2976" s="124">
        <f t="shared" si="47"/>
        <v>42580.958330000001</v>
      </c>
      <c r="C2976" s="125">
        <v>23</v>
      </c>
      <c r="D2976" s="35">
        <f>ROUND(АТС!E736*$D$791*$D$792/100,2)</f>
        <v>48.58</v>
      </c>
      <c r="E2976" s="35">
        <f>ROUND(АТС!E736*$E$791*$E$792/100,2)</f>
        <v>44.64</v>
      </c>
      <c r="F2976" s="35">
        <f>ROUND(АТС!E736*$F$791*$F$792/100,2)</f>
        <v>30.4</v>
      </c>
      <c r="G2976" s="35">
        <f>ROUND(АТС!E736*$G$791*$G$792/100,2)</f>
        <v>17.79</v>
      </c>
    </row>
    <row r="2977" spans="1:7" x14ac:dyDescent="0.25">
      <c r="A2977" s="251"/>
      <c r="B2977" s="124">
        <f t="shared" si="47"/>
        <v>42581</v>
      </c>
      <c r="C2977" s="125">
        <v>0</v>
      </c>
      <c r="D2977" s="35">
        <f>ROUND(АТС!E737*$D$791*$D$792/100,2)</f>
        <v>99.28</v>
      </c>
      <c r="E2977" s="35">
        <f>ROUND(АТС!E737*$E$791*$E$792/100,2)</f>
        <v>91.23</v>
      </c>
      <c r="F2977" s="35">
        <f>ROUND(АТС!E737*$F$791*$F$792/100,2)</f>
        <v>62.12</v>
      </c>
      <c r="G2977" s="35">
        <f>ROUND(АТС!E737*$G$791*$G$792/100,2)</f>
        <v>36.369999999999997</v>
      </c>
    </row>
    <row r="2978" spans="1:7" x14ac:dyDescent="0.25">
      <c r="A2978" s="251"/>
      <c r="B2978" s="124">
        <f t="shared" si="47"/>
        <v>42581.041669999999</v>
      </c>
      <c r="C2978" s="125">
        <v>1</v>
      </c>
      <c r="D2978" s="35">
        <f>ROUND(АТС!E738*$D$791*$D$792/100,2)</f>
        <v>7.93</v>
      </c>
      <c r="E2978" s="35">
        <f>ROUND(АТС!E738*$E$791*$E$792/100,2)</f>
        <v>7.29</v>
      </c>
      <c r="F2978" s="35">
        <f>ROUND(АТС!E738*$F$791*$F$792/100,2)</f>
        <v>4.96</v>
      </c>
      <c r="G2978" s="35">
        <f>ROUND(АТС!E738*$G$791*$G$792/100,2)</f>
        <v>2.91</v>
      </c>
    </row>
    <row r="2979" spans="1:7" x14ac:dyDescent="0.25">
      <c r="A2979" s="251"/>
      <c r="B2979" s="124">
        <f t="shared" si="47"/>
        <v>42581.083330000001</v>
      </c>
      <c r="C2979" s="125">
        <v>2</v>
      </c>
      <c r="D2979" s="35">
        <f>ROUND(АТС!E739*$D$791*$D$792/100,2)</f>
        <v>3.74</v>
      </c>
      <c r="E2979" s="35">
        <f>ROUND(АТС!E739*$E$791*$E$792/100,2)</f>
        <v>3.43</v>
      </c>
      <c r="F2979" s="35">
        <f>ROUND(АТС!E739*$F$791*$F$792/100,2)</f>
        <v>2.34</v>
      </c>
      <c r="G2979" s="35">
        <f>ROUND(АТС!E739*$G$791*$G$792/100,2)</f>
        <v>1.37</v>
      </c>
    </row>
    <row r="2980" spans="1:7" x14ac:dyDescent="0.25">
      <c r="A2980" s="251"/>
      <c r="B2980" s="124">
        <f t="shared" si="47"/>
        <v>42581.125</v>
      </c>
      <c r="C2980" s="125">
        <v>3</v>
      </c>
      <c r="D2980" s="35">
        <f>ROUND(АТС!E740*$D$791*$D$792/100,2)</f>
        <v>0.96</v>
      </c>
      <c r="E2980" s="35">
        <f>ROUND(АТС!E740*$E$791*$E$792/100,2)</f>
        <v>0.88</v>
      </c>
      <c r="F2980" s="35">
        <f>ROUND(АТС!E740*$F$791*$F$792/100,2)</f>
        <v>0.6</v>
      </c>
      <c r="G2980" s="35">
        <f>ROUND(АТС!E740*$G$791*$G$792/100,2)</f>
        <v>0.35</v>
      </c>
    </row>
    <row r="2981" spans="1:7" x14ac:dyDescent="0.25">
      <c r="A2981" s="251"/>
      <c r="B2981" s="124">
        <f t="shared" si="47"/>
        <v>42581.166669999999</v>
      </c>
      <c r="C2981" s="125">
        <v>4</v>
      </c>
      <c r="D2981" s="35">
        <f>ROUND(АТС!E741*$D$791*$D$792/100,2)</f>
        <v>8.8800000000000008</v>
      </c>
      <c r="E2981" s="35">
        <f>ROUND(АТС!E741*$E$791*$E$792/100,2)</f>
        <v>8.16</v>
      </c>
      <c r="F2981" s="35">
        <f>ROUND(АТС!E741*$F$791*$F$792/100,2)</f>
        <v>5.56</v>
      </c>
      <c r="G2981" s="35">
        <f>ROUND(АТС!E741*$G$791*$G$792/100,2)</f>
        <v>3.25</v>
      </c>
    </row>
    <row r="2982" spans="1:7" x14ac:dyDescent="0.25">
      <c r="A2982" s="251"/>
      <c r="B2982" s="124">
        <f t="shared" si="47"/>
        <v>42581.208330000001</v>
      </c>
      <c r="C2982" s="125">
        <v>5</v>
      </c>
      <c r="D2982" s="35">
        <f>ROUND(АТС!E742*$D$791*$D$792/100,2)</f>
        <v>0</v>
      </c>
      <c r="E2982" s="35">
        <f>ROUND(АТС!E742*$E$791*$E$792/100,2)</f>
        <v>0</v>
      </c>
      <c r="F2982" s="35">
        <f>ROUND(АТС!E742*$F$791*$F$792/100,2)</f>
        <v>0</v>
      </c>
      <c r="G2982" s="35">
        <f>ROUND(АТС!E742*$G$791*$G$792/100,2)</f>
        <v>0</v>
      </c>
    </row>
    <row r="2983" spans="1:7" x14ac:dyDescent="0.25">
      <c r="A2983" s="251"/>
      <c r="B2983" s="124">
        <f t="shared" si="47"/>
        <v>42581.25</v>
      </c>
      <c r="C2983" s="125">
        <v>6</v>
      </c>
      <c r="D2983" s="35">
        <f>ROUND(АТС!E743*$D$791*$D$792/100,2)</f>
        <v>0</v>
      </c>
      <c r="E2983" s="35">
        <f>ROUND(АТС!E743*$E$791*$E$792/100,2)</f>
        <v>0</v>
      </c>
      <c r="F2983" s="35">
        <f>ROUND(АТС!E743*$F$791*$F$792/100,2)</f>
        <v>0</v>
      </c>
      <c r="G2983" s="35">
        <f>ROUND(АТС!E743*$G$791*$G$792/100,2)</f>
        <v>0</v>
      </c>
    </row>
    <row r="2984" spans="1:7" x14ac:dyDescent="0.25">
      <c r="A2984" s="251"/>
      <c r="B2984" s="124">
        <f t="shared" si="47"/>
        <v>42581.291669999999</v>
      </c>
      <c r="C2984" s="125">
        <v>7</v>
      </c>
      <c r="D2984" s="35">
        <f>ROUND(АТС!E744*$D$791*$D$792/100,2)</f>
        <v>0</v>
      </c>
      <c r="E2984" s="35">
        <f>ROUND(АТС!E744*$E$791*$E$792/100,2)</f>
        <v>0</v>
      </c>
      <c r="F2984" s="35">
        <f>ROUND(АТС!E744*$F$791*$F$792/100,2)</f>
        <v>0</v>
      </c>
      <c r="G2984" s="35">
        <f>ROUND(АТС!E744*$G$791*$G$792/100,2)</f>
        <v>0</v>
      </c>
    </row>
    <row r="2985" spans="1:7" x14ac:dyDescent="0.25">
      <c r="A2985" s="251"/>
      <c r="B2985" s="124">
        <f t="shared" si="47"/>
        <v>42581.333330000001</v>
      </c>
      <c r="C2985" s="125">
        <v>8</v>
      </c>
      <c r="D2985" s="35">
        <f>ROUND(АТС!E745*$D$791*$D$792/100,2)</f>
        <v>2.83</v>
      </c>
      <c r="E2985" s="35">
        <f>ROUND(АТС!E745*$E$791*$E$792/100,2)</f>
        <v>2.6</v>
      </c>
      <c r="F2985" s="35">
        <f>ROUND(АТС!E745*$F$791*$F$792/100,2)</f>
        <v>1.77</v>
      </c>
      <c r="G2985" s="35">
        <f>ROUND(АТС!E745*$G$791*$G$792/100,2)</f>
        <v>1.04</v>
      </c>
    </row>
    <row r="2986" spans="1:7" x14ac:dyDescent="0.25">
      <c r="A2986" s="251"/>
      <c r="B2986" s="124">
        <f t="shared" si="47"/>
        <v>42581.375</v>
      </c>
      <c r="C2986" s="125">
        <v>9</v>
      </c>
      <c r="D2986" s="35">
        <f>ROUND(АТС!E746*$D$791*$D$792/100,2)</f>
        <v>9.8699999999999992</v>
      </c>
      <c r="E2986" s="35">
        <f>ROUND(АТС!E746*$E$791*$E$792/100,2)</f>
        <v>9.07</v>
      </c>
      <c r="F2986" s="35">
        <f>ROUND(АТС!E746*$F$791*$F$792/100,2)</f>
        <v>6.18</v>
      </c>
      <c r="G2986" s="35">
        <f>ROUND(АТС!E746*$G$791*$G$792/100,2)</f>
        <v>3.62</v>
      </c>
    </row>
    <row r="2987" spans="1:7" x14ac:dyDescent="0.25">
      <c r="A2987" s="251"/>
      <c r="B2987" s="124">
        <f t="shared" si="47"/>
        <v>42581.416669999999</v>
      </c>
      <c r="C2987" s="125">
        <v>10</v>
      </c>
      <c r="D2987" s="35">
        <f>ROUND(АТС!E747*$D$791*$D$792/100,2)</f>
        <v>6.83</v>
      </c>
      <c r="E2987" s="35">
        <f>ROUND(АТС!E747*$E$791*$E$792/100,2)</f>
        <v>6.27</v>
      </c>
      <c r="F2987" s="35">
        <f>ROUND(АТС!E747*$F$791*$F$792/100,2)</f>
        <v>4.2699999999999996</v>
      </c>
      <c r="G2987" s="35">
        <f>ROUND(АТС!E747*$G$791*$G$792/100,2)</f>
        <v>2.5</v>
      </c>
    </row>
    <row r="2988" spans="1:7" x14ac:dyDescent="0.25">
      <c r="A2988" s="251"/>
      <c r="B2988" s="124">
        <f t="shared" si="47"/>
        <v>42581.458330000001</v>
      </c>
      <c r="C2988" s="125">
        <v>11</v>
      </c>
      <c r="D2988" s="35">
        <f>ROUND(АТС!E748*$D$791*$D$792/100,2)</f>
        <v>12.09</v>
      </c>
      <c r="E2988" s="35">
        <f>ROUND(АТС!E748*$E$791*$E$792/100,2)</f>
        <v>11.11</v>
      </c>
      <c r="F2988" s="35">
        <f>ROUND(АТС!E748*$F$791*$F$792/100,2)</f>
        <v>7.57</v>
      </c>
      <c r="G2988" s="35">
        <f>ROUND(АТС!E748*$G$791*$G$792/100,2)</f>
        <v>4.43</v>
      </c>
    </row>
    <row r="2989" spans="1:7" x14ac:dyDescent="0.25">
      <c r="A2989" s="251"/>
      <c r="B2989" s="124">
        <f t="shared" si="47"/>
        <v>42581.5</v>
      </c>
      <c r="C2989" s="125">
        <v>12</v>
      </c>
      <c r="D2989" s="35">
        <f>ROUND(АТС!E749*$D$791*$D$792/100,2)</f>
        <v>2.4900000000000002</v>
      </c>
      <c r="E2989" s="35">
        <f>ROUND(АТС!E749*$E$791*$E$792/100,2)</f>
        <v>2.29</v>
      </c>
      <c r="F2989" s="35">
        <f>ROUND(АТС!E749*$F$791*$F$792/100,2)</f>
        <v>1.56</v>
      </c>
      <c r="G2989" s="35">
        <f>ROUND(АТС!E749*$G$791*$G$792/100,2)</f>
        <v>0.91</v>
      </c>
    </row>
    <row r="2990" spans="1:7" x14ac:dyDescent="0.25">
      <c r="A2990" s="251"/>
      <c r="B2990" s="124">
        <f t="shared" si="47"/>
        <v>42581.541669999999</v>
      </c>
      <c r="C2990" s="125">
        <v>13</v>
      </c>
      <c r="D2990" s="35">
        <f>ROUND(АТС!E750*$D$791*$D$792/100,2)</f>
        <v>0.75</v>
      </c>
      <c r="E2990" s="35">
        <f>ROUND(АТС!E750*$E$791*$E$792/100,2)</f>
        <v>0.68</v>
      </c>
      <c r="F2990" s="35">
        <f>ROUND(АТС!E750*$F$791*$F$792/100,2)</f>
        <v>0.47</v>
      </c>
      <c r="G2990" s="35">
        <f>ROUND(АТС!E750*$G$791*$G$792/100,2)</f>
        <v>0.27</v>
      </c>
    </row>
    <row r="2991" spans="1:7" x14ac:dyDescent="0.25">
      <c r="A2991" s="251"/>
      <c r="B2991" s="124">
        <f t="shared" si="47"/>
        <v>42581.583330000001</v>
      </c>
      <c r="C2991" s="125">
        <v>14</v>
      </c>
      <c r="D2991" s="35">
        <f>ROUND(АТС!E751*$D$791*$D$792/100,2)</f>
        <v>1.94</v>
      </c>
      <c r="E2991" s="35">
        <f>ROUND(АТС!E751*$E$791*$E$792/100,2)</f>
        <v>1.78</v>
      </c>
      <c r="F2991" s="35">
        <f>ROUND(АТС!E751*$F$791*$F$792/100,2)</f>
        <v>1.21</v>
      </c>
      <c r="G2991" s="35">
        <f>ROUND(АТС!E751*$G$791*$G$792/100,2)</f>
        <v>0.71</v>
      </c>
    </row>
    <row r="2992" spans="1:7" x14ac:dyDescent="0.25">
      <c r="A2992" s="251"/>
      <c r="B2992" s="124">
        <f t="shared" si="47"/>
        <v>42581.625</v>
      </c>
      <c r="C2992" s="125">
        <v>15</v>
      </c>
      <c r="D2992" s="35">
        <f>ROUND(АТС!E752*$D$791*$D$792/100,2)</f>
        <v>2.3199999999999998</v>
      </c>
      <c r="E2992" s="35">
        <f>ROUND(АТС!E752*$E$791*$E$792/100,2)</f>
        <v>2.13</v>
      </c>
      <c r="F2992" s="35">
        <f>ROUND(АТС!E752*$F$791*$F$792/100,2)</f>
        <v>1.45</v>
      </c>
      <c r="G2992" s="35">
        <f>ROUND(АТС!E752*$G$791*$G$792/100,2)</f>
        <v>0.85</v>
      </c>
    </row>
    <row r="2993" spans="1:7" x14ac:dyDescent="0.25">
      <c r="A2993" s="251"/>
      <c r="B2993" s="124">
        <f t="shared" si="47"/>
        <v>42581.666669999999</v>
      </c>
      <c r="C2993" s="125">
        <v>16</v>
      </c>
      <c r="D2993" s="35">
        <f>ROUND(АТС!E753*$D$791*$D$792/100,2)</f>
        <v>2.75</v>
      </c>
      <c r="E2993" s="35">
        <f>ROUND(АТС!E753*$E$791*$E$792/100,2)</f>
        <v>2.5299999999999998</v>
      </c>
      <c r="F2993" s="35">
        <f>ROUND(АТС!E753*$F$791*$F$792/100,2)</f>
        <v>1.72</v>
      </c>
      <c r="G2993" s="35">
        <f>ROUND(АТС!E753*$G$791*$G$792/100,2)</f>
        <v>1.01</v>
      </c>
    </row>
    <row r="2994" spans="1:7" x14ac:dyDescent="0.25">
      <c r="A2994" s="251"/>
      <c r="B2994" s="124">
        <f t="shared" si="47"/>
        <v>42581.708330000001</v>
      </c>
      <c r="C2994" s="125">
        <v>17</v>
      </c>
      <c r="D2994" s="35">
        <f>ROUND(АТС!E754*$D$791*$D$792/100,2)</f>
        <v>3.86</v>
      </c>
      <c r="E2994" s="35">
        <f>ROUND(АТС!E754*$E$791*$E$792/100,2)</f>
        <v>3.55</v>
      </c>
      <c r="F2994" s="35">
        <f>ROUND(АТС!E754*$F$791*$F$792/100,2)</f>
        <v>2.42</v>
      </c>
      <c r="G2994" s="35">
        <f>ROUND(АТС!E754*$G$791*$G$792/100,2)</f>
        <v>1.41</v>
      </c>
    </row>
    <row r="2995" spans="1:7" x14ac:dyDescent="0.25">
      <c r="A2995" s="251"/>
      <c r="B2995" s="124">
        <f t="shared" si="47"/>
        <v>42581.75</v>
      </c>
      <c r="C2995" s="125">
        <v>18</v>
      </c>
      <c r="D2995" s="35">
        <f>ROUND(АТС!E755*$D$791*$D$792/100,2)</f>
        <v>3.85</v>
      </c>
      <c r="E2995" s="35">
        <f>ROUND(АТС!E755*$E$791*$E$792/100,2)</f>
        <v>3.54</v>
      </c>
      <c r="F2995" s="35">
        <f>ROUND(АТС!E755*$F$791*$F$792/100,2)</f>
        <v>2.41</v>
      </c>
      <c r="G2995" s="35">
        <f>ROUND(АТС!E755*$G$791*$G$792/100,2)</f>
        <v>1.41</v>
      </c>
    </row>
    <row r="2996" spans="1:7" x14ac:dyDescent="0.25">
      <c r="A2996" s="251"/>
      <c r="B2996" s="124">
        <f t="shared" si="47"/>
        <v>42581.791669999999</v>
      </c>
      <c r="C2996" s="125">
        <v>19</v>
      </c>
      <c r="D2996" s="35">
        <f>ROUND(АТС!E756*$D$791*$D$792/100,2)</f>
        <v>0</v>
      </c>
      <c r="E2996" s="35">
        <f>ROUND(АТС!E756*$E$791*$E$792/100,2)</f>
        <v>0</v>
      </c>
      <c r="F2996" s="35">
        <f>ROUND(АТС!E756*$F$791*$F$792/100,2)</f>
        <v>0</v>
      </c>
      <c r="G2996" s="35">
        <f>ROUND(АТС!E756*$G$791*$G$792/100,2)</f>
        <v>0</v>
      </c>
    </row>
    <row r="2997" spans="1:7" x14ac:dyDescent="0.25">
      <c r="A2997" s="251"/>
      <c r="B2997" s="124">
        <f t="shared" si="47"/>
        <v>42581.833330000001</v>
      </c>
      <c r="C2997" s="125">
        <v>20</v>
      </c>
      <c r="D2997" s="35">
        <f>ROUND(АТС!E757*$D$791*$D$792/100,2)</f>
        <v>0</v>
      </c>
      <c r="E2997" s="35">
        <f>ROUND(АТС!E757*$E$791*$E$792/100,2)</f>
        <v>0</v>
      </c>
      <c r="F2997" s="35">
        <f>ROUND(АТС!E757*$F$791*$F$792/100,2)</f>
        <v>0</v>
      </c>
      <c r="G2997" s="35">
        <f>ROUND(АТС!E757*$G$791*$G$792/100,2)</f>
        <v>0</v>
      </c>
    </row>
    <row r="2998" spans="1:7" x14ac:dyDescent="0.25">
      <c r="A2998" s="251"/>
      <c r="B2998" s="124">
        <f t="shared" si="47"/>
        <v>42581.875</v>
      </c>
      <c r="C2998" s="125">
        <v>21</v>
      </c>
      <c r="D2998" s="35">
        <f>ROUND(АТС!E758*$D$791*$D$792/100,2)</f>
        <v>1.08</v>
      </c>
      <c r="E2998" s="35">
        <f>ROUND(АТС!E758*$E$791*$E$792/100,2)</f>
        <v>1</v>
      </c>
      <c r="F2998" s="35">
        <f>ROUND(АТС!E758*$F$791*$F$792/100,2)</f>
        <v>0.68</v>
      </c>
      <c r="G2998" s="35">
        <f>ROUND(АТС!E758*$G$791*$G$792/100,2)</f>
        <v>0.4</v>
      </c>
    </row>
    <row r="2999" spans="1:7" x14ac:dyDescent="0.25">
      <c r="A2999" s="251"/>
      <c r="B2999" s="124">
        <f t="shared" si="47"/>
        <v>42581.916669999999</v>
      </c>
      <c r="C2999" s="125">
        <v>22</v>
      </c>
      <c r="D2999" s="35">
        <f>ROUND(АТС!E759*$D$791*$D$792/100,2)</f>
        <v>16.260000000000002</v>
      </c>
      <c r="E2999" s="35">
        <f>ROUND(АТС!E759*$E$791*$E$792/100,2)</f>
        <v>14.94</v>
      </c>
      <c r="F2999" s="35">
        <f>ROUND(АТС!E759*$F$791*$F$792/100,2)</f>
        <v>10.17</v>
      </c>
      <c r="G2999" s="35">
        <f>ROUND(АТС!E759*$G$791*$G$792/100,2)</f>
        <v>5.96</v>
      </c>
    </row>
    <row r="3000" spans="1:7" x14ac:dyDescent="0.25">
      <c r="A3000" s="251"/>
      <c r="B3000" s="124">
        <f t="shared" si="47"/>
        <v>42581.958330000001</v>
      </c>
      <c r="C3000" s="125">
        <v>23</v>
      </c>
      <c r="D3000" s="35">
        <f>ROUND(АТС!E760*$D$791*$D$792/100,2)</f>
        <v>30.24</v>
      </c>
      <c r="E3000" s="35">
        <f>ROUND(АТС!E760*$E$791*$E$792/100,2)</f>
        <v>27.79</v>
      </c>
      <c r="F3000" s="35">
        <f>ROUND(АТС!E760*$F$791*$F$792/100,2)</f>
        <v>18.920000000000002</v>
      </c>
      <c r="G3000" s="35">
        <f>ROUND(АТС!E760*$G$791*$G$792/100,2)</f>
        <v>11.08</v>
      </c>
    </row>
    <row r="3001" spans="1:7" x14ac:dyDescent="0.25">
      <c r="A3001" s="251"/>
      <c r="B3001" s="124">
        <f t="shared" si="47"/>
        <v>42582</v>
      </c>
      <c r="C3001" s="125">
        <v>0</v>
      </c>
      <c r="D3001" s="35">
        <f>ROUND(АТС!E761*$D$791*$D$792/100,2)</f>
        <v>22.4</v>
      </c>
      <c r="E3001" s="35">
        <f>ROUND(АТС!E761*$E$791*$E$792/100,2)</f>
        <v>20.58</v>
      </c>
      <c r="F3001" s="35">
        <f>ROUND(АТС!E761*$F$791*$F$792/100,2)</f>
        <v>14.02</v>
      </c>
      <c r="G3001" s="35">
        <f>ROUND(АТС!E761*$G$791*$G$792/100,2)</f>
        <v>8.2100000000000009</v>
      </c>
    </row>
    <row r="3002" spans="1:7" x14ac:dyDescent="0.25">
      <c r="A3002" s="251"/>
      <c r="B3002" s="124">
        <f t="shared" si="47"/>
        <v>42582.041669999999</v>
      </c>
      <c r="C3002" s="125">
        <v>1</v>
      </c>
      <c r="D3002" s="35">
        <f>ROUND(АТС!E762*$D$791*$D$792/100,2)</f>
        <v>11.43</v>
      </c>
      <c r="E3002" s="35">
        <f>ROUND(АТС!E762*$E$791*$E$792/100,2)</f>
        <v>10.51</v>
      </c>
      <c r="F3002" s="35">
        <f>ROUND(АТС!E762*$F$791*$F$792/100,2)</f>
        <v>7.15</v>
      </c>
      <c r="G3002" s="35">
        <f>ROUND(АТС!E762*$G$791*$G$792/100,2)</f>
        <v>4.1900000000000004</v>
      </c>
    </row>
    <row r="3003" spans="1:7" x14ac:dyDescent="0.25">
      <c r="A3003" s="251"/>
      <c r="B3003" s="124">
        <f t="shared" si="47"/>
        <v>42582.083330000001</v>
      </c>
      <c r="C3003" s="125">
        <v>2</v>
      </c>
      <c r="D3003" s="35">
        <f>ROUND(АТС!E763*$D$791*$D$792/100,2)</f>
        <v>2.4900000000000002</v>
      </c>
      <c r="E3003" s="35">
        <f>ROUND(АТС!E763*$E$791*$E$792/100,2)</f>
        <v>2.29</v>
      </c>
      <c r="F3003" s="35">
        <f>ROUND(АТС!E763*$F$791*$F$792/100,2)</f>
        <v>1.56</v>
      </c>
      <c r="G3003" s="35">
        <f>ROUND(АТС!E763*$G$791*$G$792/100,2)</f>
        <v>0.91</v>
      </c>
    </row>
    <row r="3004" spans="1:7" x14ac:dyDescent="0.25">
      <c r="A3004" s="251"/>
      <c r="B3004" s="124">
        <f t="shared" si="47"/>
        <v>42582.125</v>
      </c>
      <c r="C3004" s="125">
        <v>3</v>
      </c>
      <c r="D3004" s="35">
        <f>ROUND(АТС!E764*$D$791*$D$792/100,2)</f>
        <v>3.55</v>
      </c>
      <c r="E3004" s="35">
        <f>ROUND(АТС!E764*$E$791*$E$792/100,2)</f>
        <v>3.27</v>
      </c>
      <c r="F3004" s="35">
        <f>ROUND(АТС!E764*$F$791*$F$792/100,2)</f>
        <v>2.2200000000000002</v>
      </c>
      <c r="G3004" s="35">
        <f>ROUND(АТС!E764*$G$791*$G$792/100,2)</f>
        <v>1.3</v>
      </c>
    </row>
    <row r="3005" spans="1:7" x14ac:dyDescent="0.25">
      <c r="A3005" s="251"/>
      <c r="B3005" s="124">
        <f t="shared" si="47"/>
        <v>42582.166669999999</v>
      </c>
      <c r="C3005" s="125">
        <v>4</v>
      </c>
      <c r="D3005" s="35">
        <f>ROUND(АТС!E765*$D$791*$D$792/100,2)</f>
        <v>4.47</v>
      </c>
      <c r="E3005" s="35">
        <f>ROUND(АТС!E765*$E$791*$E$792/100,2)</f>
        <v>4.1100000000000003</v>
      </c>
      <c r="F3005" s="35">
        <f>ROUND(АТС!E765*$F$791*$F$792/100,2)</f>
        <v>2.8</v>
      </c>
      <c r="G3005" s="35">
        <f>ROUND(АТС!E765*$G$791*$G$792/100,2)</f>
        <v>1.64</v>
      </c>
    </row>
    <row r="3006" spans="1:7" x14ac:dyDescent="0.25">
      <c r="A3006" s="251"/>
      <c r="B3006" s="124">
        <f t="shared" si="47"/>
        <v>42582.208330000001</v>
      </c>
      <c r="C3006" s="125">
        <v>5</v>
      </c>
      <c r="D3006" s="35">
        <f>ROUND(АТС!E766*$D$791*$D$792/100,2)</f>
        <v>23.24</v>
      </c>
      <c r="E3006" s="35">
        <f>ROUND(АТС!E766*$E$791*$E$792/100,2)</f>
        <v>21.36</v>
      </c>
      <c r="F3006" s="35">
        <f>ROUND(АТС!E766*$F$791*$F$792/100,2)</f>
        <v>14.54</v>
      </c>
      <c r="G3006" s="35">
        <f>ROUND(АТС!E766*$G$791*$G$792/100,2)</f>
        <v>8.51</v>
      </c>
    </row>
    <row r="3007" spans="1:7" x14ac:dyDescent="0.25">
      <c r="A3007" s="251"/>
      <c r="B3007" s="124">
        <f t="shared" si="47"/>
        <v>42582.25</v>
      </c>
      <c r="C3007" s="125">
        <v>6</v>
      </c>
      <c r="D3007" s="35">
        <f>ROUND(АТС!E767*$D$791*$D$792/100,2)</f>
        <v>0</v>
      </c>
      <c r="E3007" s="35">
        <f>ROUND(АТС!E767*$E$791*$E$792/100,2)</f>
        <v>0</v>
      </c>
      <c r="F3007" s="35">
        <f>ROUND(АТС!E767*$F$791*$F$792/100,2)</f>
        <v>0</v>
      </c>
      <c r="G3007" s="35">
        <f>ROUND(АТС!E767*$G$791*$G$792/100,2)</f>
        <v>0</v>
      </c>
    </row>
    <row r="3008" spans="1:7" x14ac:dyDescent="0.25">
      <c r="A3008" s="251"/>
      <c r="B3008" s="124">
        <f t="shared" si="47"/>
        <v>42582.291669999999</v>
      </c>
      <c r="C3008" s="125">
        <v>7</v>
      </c>
      <c r="D3008" s="35">
        <f>ROUND(АТС!E768*$D$791*$D$792/100,2)</f>
        <v>0</v>
      </c>
      <c r="E3008" s="35">
        <f>ROUND(АТС!E768*$E$791*$E$792/100,2)</f>
        <v>0</v>
      </c>
      <c r="F3008" s="35">
        <f>ROUND(АТС!E768*$F$791*$F$792/100,2)</f>
        <v>0</v>
      </c>
      <c r="G3008" s="35">
        <f>ROUND(АТС!E768*$G$791*$G$792/100,2)</f>
        <v>0</v>
      </c>
    </row>
    <row r="3009" spans="1:7" x14ac:dyDescent="0.25">
      <c r="A3009" s="251"/>
      <c r="B3009" s="124">
        <f t="shared" si="47"/>
        <v>42582.333330000001</v>
      </c>
      <c r="C3009" s="125">
        <v>8</v>
      </c>
      <c r="D3009" s="35">
        <f>ROUND(АТС!E769*$D$791*$D$792/100,2)</f>
        <v>0</v>
      </c>
      <c r="E3009" s="35">
        <f>ROUND(АТС!E769*$E$791*$E$792/100,2)</f>
        <v>0</v>
      </c>
      <c r="F3009" s="35">
        <f>ROUND(АТС!E769*$F$791*$F$792/100,2)</f>
        <v>0</v>
      </c>
      <c r="G3009" s="35">
        <f>ROUND(АТС!E769*$G$791*$G$792/100,2)</f>
        <v>0</v>
      </c>
    </row>
    <row r="3010" spans="1:7" x14ac:dyDescent="0.25">
      <c r="A3010" s="251"/>
      <c r="B3010" s="124">
        <f t="shared" ref="B3010:B3024" si="48">B2986+1</f>
        <v>42582.375</v>
      </c>
      <c r="C3010" s="125">
        <v>9</v>
      </c>
      <c r="D3010" s="35">
        <f>ROUND(АТС!E770*$D$791*$D$792/100,2)</f>
        <v>0</v>
      </c>
      <c r="E3010" s="35">
        <f>ROUND(АТС!E770*$E$791*$E$792/100,2)</f>
        <v>0</v>
      </c>
      <c r="F3010" s="35">
        <f>ROUND(АТС!E770*$F$791*$F$792/100,2)</f>
        <v>0</v>
      </c>
      <c r="G3010" s="35">
        <f>ROUND(АТС!E770*$G$791*$G$792/100,2)</f>
        <v>0</v>
      </c>
    </row>
    <row r="3011" spans="1:7" x14ac:dyDescent="0.25">
      <c r="A3011" s="251"/>
      <c r="B3011" s="124">
        <f t="shared" si="48"/>
        <v>42582.416669999999</v>
      </c>
      <c r="C3011" s="125">
        <v>10</v>
      </c>
      <c r="D3011" s="35">
        <f>ROUND(АТС!E771*$D$791*$D$792/100,2)</f>
        <v>1.75</v>
      </c>
      <c r="E3011" s="35">
        <f>ROUND(АТС!E771*$E$791*$E$792/100,2)</f>
        <v>1.61</v>
      </c>
      <c r="F3011" s="35">
        <f>ROUND(АТС!E771*$F$791*$F$792/100,2)</f>
        <v>1.1000000000000001</v>
      </c>
      <c r="G3011" s="35">
        <f>ROUND(АТС!E771*$G$791*$G$792/100,2)</f>
        <v>0.64</v>
      </c>
    </row>
    <row r="3012" spans="1:7" x14ac:dyDescent="0.25">
      <c r="A3012" s="251"/>
      <c r="B3012" s="124">
        <f t="shared" si="48"/>
        <v>42582.458330000001</v>
      </c>
      <c r="C3012" s="125">
        <v>11</v>
      </c>
      <c r="D3012" s="35">
        <f>ROUND(АТС!E772*$D$791*$D$792/100,2)</f>
        <v>1.99</v>
      </c>
      <c r="E3012" s="35">
        <f>ROUND(АТС!E772*$E$791*$E$792/100,2)</f>
        <v>1.83</v>
      </c>
      <c r="F3012" s="35">
        <f>ROUND(АТС!E772*$F$791*$F$792/100,2)</f>
        <v>1.25</v>
      </c>
      <c r="G3012" s="35">
        <f>ROUND(АТС!E772*$G$791*$G$792/100,2)</f>
        <v>0.73</v>
      </c>
    </row>
    <row r="3013" spans="1:7" x14ac:dyDescent="0.25">
      <c r="A3013" s="251"/>
      <c r="B3013" s="124">
        <f t="shared" si="48"/>
        <v>42582.5</v>
      </c>
      <c r="C3013" s="125">
        <v>12</v>
      </c>
      <c r="D3013" s="35">
        <f>ROUND(АТС!E773*$D$791*$D$792/100,2)</f>
        <v>6.27</v>
      </c>
      <c r="E3013" s="35">
        <f>ROUND(АТС!E773*$E$791*$E$792/100,2)</f>
        <v>5.76</v>
      </c>
      <c r="F3013" s="35">
        <f>ROUND(АТС!E773*$F$791*$F$792/100,2)</f>
        <v>3.92</v>
      </c>
      <c r="G3013" s="35">
        <f>ROUND(АТС!E773*$G$791*$G$792/100,2)</f>
        <v>2.2999999999999998</v>
      </c>
    </row>
    <row r="3014" spans="1:7" x14ac:dyDescent="0.25">
      <c r="A3014" s="251"/>
      <c r="B3014" s="124">
        <f t="shared" si="48"/>
        <v>42582.541669999999</v>
      </c>
      <c r="C3014" s="125">
        <v>13</v>
      </c>
      <c r="D3014" s="35">
        <f>ROUND(АТС!E774*$D$791*$D$792/100,2)</f>
        <v>8.0500000000000007</v>
      </c>
      <c r="E3014" s="35">
        <f>ROUND(АТС!E774*$E$791*$E$792/100,2)</f>
        <v>7.4</v>
      </c>
      <c r="F3014" s="35">
        <f>ROUND(АТС!E774*$F$791*$F$792/100,2)</f>
        <v>5.04</v>
      </c>
      <c r="G3014" s="35">
        <f>ROUND(АТС!E774*$G$791*$G$792/100,2)</f>
        <v>2.95</v>
      </c>
    </row>
    <row r="3015" spans="1:7" x14ac:dyDescent="0.25">
      <c r="A3015" s="251"/>
      <c r="B3015" s="124">
        <f t="shared" si="48"/>
        <v>42582.583330000001</v>
      </c>
      <c r="C3015" s="125">
        <v>14</v>
      </c>
      <c r="D3015" s="35">
        <f>ROUND(АТС!E775*$D$791*$D$792/100,2)</f>
        <v>13.72</v>
      </c>
      <c r="E3015" s="35">
        <f>ROUND(АТС!E775*$E$791*$E$792/100,2)</f>
        <v>12.61</v>
      </c>
      <c r="F3015" s="35">
        <f>ROUND(АТС!E775*$F$791*$F$792/100,2)</f>
        <v>8.59</v>
      </c>
      <c r="G3015" s="35">
        <f>ROUND(АТС!E775*$G$791*$G$792/100,2)</f>
        <v>5.03</v>
      </c>
    </row>
    <row r="3016" spans="1:7" x14ac:dyDescent="0.25">
      <c r="A3016" s="251"/>
      <c r="B3016" s="124">
        <f t="shared" si="48"/>
        <v>42582.625</v>
      </c>
      <c r="C3016" s="125">
        <v>15</v>
      </c>
      <c r="D3016" s="35">
        <f>ROUND(АТС!E776*$D$791*$D$792/100,2)</f>
        <v>13.6</v>
      </c>
      <c r="E3016" s="35">
        <f>ROUND(АТС!E776*$E$791*$E$792/100,2)</f>
        <v>12.5</v>
      </c>
      <c r="F3016" s="35">
        <f>ROUND(АТС!E776*$F$791*$F$792/100,2)</f>
        <v>8.51</v>
      </c>
      <c r="G3016" s="35">
        <f>ROUND(АТС!E776*$G$791*$G$792/100,2)</f>
        <v>4.9800000000000004</v>
      </c>
    </row>
    <row r="3017" spans="1:7" x14ac:dyDescent="0.25">
      <c r="A3017" s="251"/>
      <c r="B3017" s="124">
        <f t="shared" si="48"/>
        <v>42582.666669999999</v>
      </c>
      <c r="C3017" s="125">
        <v>16</v>
      </c>
      <c r="D3017" s="35">
        <f>ROUND(АТС!E777*$D$791*$D$792/100,2)</f>
        <v>9.3699999999999992</v>
      </c>
      <c r="E3017" s="35">
        <f>ROUND(АТС!E777*$E$791*$E$792/100,2)</f>
        <v>8.61</v>
      </c>
      <c r="F3017" s="35">
        <f>ROUND(АТС!E777*$F$791*$F$792/100,2)</f>
        <v>5.86</v>
      </c>
      <c r="G3017" s="35">
        <f>ROUND(АТС!E777*$G$791*$G$792/100,2)</f>
        <v>3.43</v>
      </c>
    </row>
    <row r="3018" spans="1:7" x14ac:dyDescent="0.25">
      <c r="A3018" s="251"/>
      <c r="B3018" s="124">
        <f t="shared" si="48"/>
        <v>42582.708330000001</v>
      </c>
      <c r="C3018" s="125">
        <v>17</v>
      </c>
      <c r="D3018" s="35">
        <f>ROUND(АТС!E778*$D$791*$D$792/100,2)</f>
        <v>11.61</v>
      </c>
      <c r="E3018" s="35">
        <f>ROUND(АТС!E778*$E$791*$E$792/100,2)</f>
        <v>10.67</v>
      </c>
      <c r="F3018" s="35">
        <f>ROUND(АТС!E778*$F$791*$F$792/100,2)</f>
        <v>7.26</v>
      </c>
      <c r="G3018" s="35">
        <f>ROUND(АТС!E778*$G$791*$G$792/100,2)</f>
        <v>4.25</v>
      </c>
    </row>
    <row r="3019" spans="1:7" x14ac:dyDescent="0.25">
      <c r="A3019" s="251"/>
      <c r="B3019" s="124">
        <f t="shared" si="48"/>
        <v>42582.75</v>
      </c>
      <c r="C3019" s="125">
        <v>18</v>
      </c>
      <c r="D3019" s="35">
        <f>ROUND(АТС!E779*$D$791*$D$792/100,2)</f>
        <v>24.33</v>
      </c>
      <c r="E3019" s="35">
        <f>ROUND(АТС!E779*$E$791*$E$792/100,2)</f>
        <v>22.36</v>
      </c>
      <c r="F3019" s="35">
        <f>ROUND(АТС!E779*$F$791*$F$792/100,2)</f>
        <v>15.22</v>
      </c>
      <c r="G3019" s="35">
        <f>ROUND(АТС!E779*$G$791*$G$792/100,2)</f>
        <v>8.91</v>
      </c>
    </row>
    <row r="3020" spans="1:7" x14ac:dyDescent="0.25">
      <c r="A3020" s="251"/>
      <c r="B3020" s="124">
        <f t="shared" si="48"/>
        <v>42582.791669999999</v>
      </c>
      <c r="C3020" s="125">
        <v>19</v>
      </c>
      <c r="D3020" s="35">
        <f>ROUND(АТС!E780*$D$791*$D$792/100,2)</f>
        <v>23.37</v>
      </c>
      <c r="E3020" s="35">
        <f>ROUND(АТС!E780*$E$791*$E$792/100,2)</f>
        <v>21.47</v>
      </c>
      <c r="F3020" s="35">
        <f>ROUND(АТС!E780*$F$791*$F$792/100,2)</f>
        <v>14.62</v>
      </c>
      <c r="G3020" s="35">
        <f>ROUND(АТС!E780*$G$791*$G$792/100,2)</f>
        <v>8.56</v>
      </c>
    </row>
    <row r="3021" spans="1:7" x14ac:dyDescent="0.25">
      <c r="A3021" s="251"/>
      <c r="B3021" s="124">
        <f t="shared" si="48"/>
        <v>42582.833330000001</v>
      </c>
      <c r="C3021" s="125">
        <v>20</v>
      </c>
      <c r="D3021" s="35">
        <f>ROUND(АТС!E781*$D$791*$D$792/100,2)</f>
        <v>24.79</v>
      </c>
      <c r="E3021" s="35">
        <f>ROUND(АТС!E781*$E$791*$E$792/100,2)</f>
        <v>22.78</v>
      </c>
      <c r="F3021" s="35">
        <f>ROUND(АТС!E781*$F$791*$F$792/100,2)</f>
        <v>15.51</v>
      </c>
      <c r="G3021" s="35">
        <f>ROUND(АТС!E781*$G$791*$G$792/100,2)</f>
        <v>9.08</v>
      </c>
    </row>
    <row r="3022" spans="1:7" x14ac:dyDescent="0.25">
      <c r="A3022" s="251"/>
      <c r="B3022" s="124">
        <f t="shared" si="48"/>
        <v>42582.875</v>
      </c>
      <c r="C3022" s="125">
        <v>21</v>
      </c>
      <c r="D3022" s="35">
        <f>ROUND(АТС!E782*$D$791*$D$792/100,2)</f>
        <v>30.79</v>
      </c>
      <c r="E3022" s="35">
        <f>ROUND(АТС!E782*$E$791*$E$792/100,2)</f>
        <v>28.3</v>
      </c>
      <c r="F3022" s="35">
        <f>ROUND(АТС!E782*$F$791*$F$792/100,2)</f>
        <v>19.27</v>
      </c>
      <c r="G3022" s="35">
        <f>ROUND(АТС!E782*$G$791*$G$792/100,2)</f>
        <v>11.28</v>
      </c>
    </row>
    <row r="3023" spans="1:7" x14ac:dyDescent="0.25">
      <c r="A3023" s="251"/>
      <c r="B3023" s="124">
        <f t="shared" si="48"/>
        <v>42582.916669999999</v>
      </c>
      <c r="C3023" s="125">
        <v>22</v>
      </c>
      <c r="D3023" s="35">
        <f>ROUND(АТС!E783*$D$791*$D$792/100,2)</f>
        <v>35.17</v>
      </c>
      <c r="E3023" s="35">
        <f>ROUND(АТС!E783*$E$791*$E$792/100,2)</f>
        <v>32.32</v>
      </c>
      <c r="F3023" s="35">
        <f>ROUND(АТС!E783*$F$791*$F$792/100,2)</f>
        <v>22.01</v>
      </c>
      <c r="G3023" s="35">
        <f>ROUND(АТС!E783*$G$791*$G$792/100,2)</f>
        <v>12.88</v>
      </c>
    </row>
    <row r="3024" spans="1:7" x14ac:dyDescent="0.25">
      <c r="A3024" s="251"/>
      <c r="B3024" s="124">
        <f t="shared" si="48"/>
        <v>42582.958330000001</v>
      </c>
      <c r="C3024" s="125">
        <v>23</v>
      </c>
      <c r="D3024" s="35">
        <f>ROUND(АТС!E784*$D$791*$D$792/100,2)</f>
        <v>41.9</v>
      </c>
      <c r="E3024" s="35">
        <f>ROUND(АТС!E784*$E$791*$E$792/100,2)</f>
        <v>38.51</v>
      </c>
      <c r="F3024" s="35">
        <f>ROUND(АТС!E784*$F$791*$F$792/100,2)</f>
        <v>26.22</v>
      </c>
      <c r="G3024" s="35">
        <f>ROUND(АТС!E784*$G$791*$G$792/100,2)</f>
        <v>15.35</v>
      </c>
    </row>
    <row r="3025" spans="1:9" ht="98.25" customHeight="1" x14ac:dyDescent="0.25">
      <c r="A3025" s="236" t="s">
        <v>173</v>
      </c>
      <c r="B3025" s="237"/>
      <c r="C3025" s="238"/>
      <c r="D3025" s="16">
        <f>ROUND(АТС!B37*$D$791*$D$792/100,2)</f>
        <v>0.11</v>
      </c>
      <c r="E3025" s="16">
        <f>ROUND(АТС!B37*$E$791*$E$792/100,2)</f>
        <v>0.1</v>
      </c>
      <c r="F3025" s="16">
        <f>ROUND(АТС!B37*$F$791*$F$792/100,2)</f>
        <v>7.0000000000000007E-2</v>
      </c>
      <c r="G3025" s="16">
        <f>ROUND(АТС!B37*$G$791*$G$792/100,2)</f>
        <v>0.04</v>
      </c>
    </row>
    <row r="3026" spans="1:9" ht="100.5" customHeight="1" x14ac:dyDescent="0.25">
      <c r="A3026" s="236" t="s">
        <v>174</v>
      </c>
      <c r="B3026" s="237"/>
      <c r="C3026" s="238"/>
      <c r="D3026" s="16">
        <f>ROUND(АТС!B38*$D$791*$D$792/100,2)</f>
        <v>19.78</v>
      </c>
      <c r="E3026" s="16">
        <f>ROUND(АТС!B38*$E$791*$E$792/100,2)</f>
        <v>18.170000000000002</v>
      </c>
      <c r="F3026" s="16">
        <f>ROUND(АТС!B38*$F$791*$F$792/100,2)</f>
        <v>12.38</v>
      </c>
      <c r="G3026" s="16">
        <f>ROUND(АТС!B38*$G$791*$G$792/100,2)</f>
        <v>7.24</v>
      </c>
      <c r="I3026" s="39"/>
    </row>
    <row r="3029" spans="1:9" x14ac:dyDescent="0.25">
      <c r="A3029" s="249" t="s">
        <v>50</v>
      </c>
      <c r="B3029" s="249"/>
      <c r="C3029" s="249"/>
      <c r="D3029" s="249"/>
      <c r="E3029" s="249"/>
      <c r="F3029" s="249"/>
      <c r="G3029" s="249"/>
    </row>
    <row r="3030" spans="1:9" ht="71.25" customHeight="1" x14ac:dyDescent="0.25">
      <c r="A3030" s="239" t="s">
        <v>11</v>
      </c>
      <c r="B3030" s="240"/>
      <c r="C3030" s="103" t="s">
        <v>4</v>
      </c>
      <c r="D3030" s="10" t="s">
        <v>5</v>
      </c>
      <c r="E3030" s="10" t="s">
        <v>6</v>
      </c>
      <c r="F3030" s="10" t="s">
        <v>9</v>
      </c>
      <c r="G3030" s="10" t="s">
        <v>7</v>
      </c>
    </row>
    <row r="3031" spans="1:9" x14ac:dyDescent="0.25">
      <c r="A3031" s="241" t="s">
        <v>171</v>
      </c>
      <c r="B3031" s="242"/>
      <c r="C3031" s="102" t="s">
        <v>113</v>
      </c>
      <c r="D3031" s="15">
        <f t="shared" ref="D3031:G3032" si="49">D791</f>
        <v>25.17</v>
      </c>
      <c r="E3031" s="15">
        <f t="shared" si="49"/>
        <v>23.13</v>
      </c>
      <c r="F3031" s="15">
        <f t="shared" si="49"/>
        <v>15.75</v>
      </c>
      <c r="G3031" s="15">
        <f t="shared" si="49"/>
        <v>9.2200000000000006</v>
      </c>
    </row>
    <row r="3032" spans="1:9" ht="17.25" customHeight="1" x14ac:dyDescent="0.25">
      <c r="A3032" s="225" t="s">
        <v>8</v>
      </c>
      <c r="B3032" s="226"/>
      <c r="C3032" s="103" t="s">
        <v>167</v>
      </c>
      <c r="D3032" s="14">
        <f t="shared" si="49"/>
        <v>0.46200000000000002</v>
      </c>
      <c r="E3032" s="14">
        <f t="shared" si="49"/>
        <v>0.46200000000000002</v>
      </c>
      <c r="F3032" s="14">
        <f t="shared" si="49"/>
        <v>0.46200000000000002</v>
      </c>
      <c r="G3032" s="14">
        <f t="shared" si="49"/>
        <v>0.46200000000000002</v>
      </c>
    </row>
    <row r="3033" spans="1:9" ht="31.5" customHeight="1" x14ac:dyDescent="0.25">
      <c r="A3033" s="225" t="s">
        <v>49</v>
      </c>
      <c r="B3033" s="226"/>
      <c r="C3033" s="103" t="s">
        <v>177</v>
      </c>
      <c r="D3033" s="15">
        <f>АТС!B24</f>
        <v>362619.64</v>
      </c>
      <c r="E3033" s="15">
        <f>D3033</f>
        <v>362619.64</v>
      </c>
      <c r="F3033" s="15">
        <f>E3033</f>
        <v>362619.64</v>
      </c>
      <c r="G3033" s="15">
        <f>F3033</f>
        <v>362619.64</v>
      </c>
    </row>
    <row r="3034" spans="1:9" ht="30" customHeight="1" x14ac:dyDescent="0.25">
      <c r="A3034" s="227" t="s">
        <v>176</v>
      </c>
      <c r="B3034" s="228"/>
      <c r="C3034" s="75" t="s">
        <v>175</v>
      </c>
      <c r="D3034" s="121">
        <f>ROUND(D3031/100*D3033*D3032,2)</f>
        <v>42167.37</v>
      </c>
      <c r="E3034" s="121">
        <f>ROUND(E3031/100*E3033*E3032,2)</f>
        <v>38749.75</v>
      </c>
      <c r="F3034" s="121">
        <f>ROUND(F3031/100*F3033*F3032,2)</f>
        <v>26386.02</v>
      </c>
      <c r="G3034" s="121">
        <f>ROUND(G3031/100*G3033*G3032,2)</f>
        <v>15446.29</v>
      </c>
    </row>
  </sheetData>
  <mergeCells count="53">
    <mergeCell ref="A1:G1"/>
    <mergeCell ref="A7:B7"/>
    <mergeCell ref="A6:B6"/>
    <mergeCell ref="A5:B5"/>
    <mergeCell ref="A8:B8"/>
    <mergeCell ref="A3:G3"/>
    <mergeCell ref="A4:B4"/>
    <mergeCell ref="A10:G10"/>
    <mergeCell ref="A12:G12"/>
    <mergeCell ref="A17:G17"/>
    <mergeCell ref="A22:G22"/>
    <mergeCell ref="A15:B15"/>
    <mergeCell ref="A21:B21"/>
    <mergeCell ref="A20:B20"/>
    <mergeCell ref="A19:B19"/>
    <mergeCell ref="A18:B18"/>
    <mergeCell ref="A13:B13"/>
    <mergeCell ref="A14:B14"/>
    <mergeCell ref="A11:B11"/>
    <mergeCell ref="A16:B16"/>
    <mergeCell ref="A3029:G3029"/>
    <mergeCell ref="A27:G27"/>
    <mergeCell ref="A789:G789"/>
    <mergeCell ref="A793:A1536"/>
    <mergeCell ref="A1537:A2280"/>
    <mergeCell ref="A2281:A3024"/>
    <mergeCell ref="A32:G32"/>
    <mergeCell ref="A39:G39"/>
    <mergeCell ref="A43:A786"/>
    <mergeCell ref="A26:B26"/>
    <mergeCell ref="A25:B25"/>
    <mergeCell ref="A24:B24"/>
    <mergeCell ref="A23:B23"/>
    <mergeCell ref="A31:B31"/>
    <mergeCell ref="A30:B30"/>
    <mergeCell ref="A29:B29"/>
    <mergeCell ref="A28:B28"/>
    <mergeCell ref="A3032:B3032"/>
    <mergeCell ref="A3033:B3033"/>
    <mergeCell ref="A3034:B3034"/>
    <mergeCell ref="A2:G2"/>
    <mergeCell ref="A791:C791"/>
    <mergeCell ref="A792:C792"/>
    <mergeCell ref="A3025:C3025"/>
    <mergeCell ref="A3026:C3026"/>
    <mergeCell ref="A3030:B3030"/>
    <mergeCell ref="A3031:B3031"/>
    <mergeCell ref="A33:B33"/>
    <mergeCell ref="A34:B34"/>
    <mergeCell ref="A35:B35"/>
    <mergeCell ref="A36:B36"/>
    <mergeCell ref="A41:C41"/>
    <mergeCell ref="A42:C42"/>
  </mergeCells>
  <pageMargins left="0.37" right="0.17" top="0.54" bottom="0.24" header="0.31496062992125984" footer="0.17"/>
  <pageSetup paperSize="9" scale="53" fitToHeight="33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84"/>
  <sheetViews>
    <sheetView topLeftCell="A749" zoomScale="70" zoomScaleNormal="70" workbookViewId="0">
      <selection activeCell="C41" sqref="C41:F784"/>
    </sheetView>
  </sheetViews>
  <sheetFormatPr defaultRowHeight="14.25" x14ac:dyDescent="0.2"/>
  <cols>
    <col min="1" max="1" width="67.25" style="5" customWidth="1"/>
    <col min="2" max="2" width="27.625" style="5" customWidth="1"/>
    <col min="3" max="3" width="30.875" style="5" customWidth="1"/>
    <col min="4" max="4" width="38.25" style="5" customWidth="1"/>
    <col min="5" max="5" width="38.5" style="5" customWidth="1"/>
    <col min="6" max="6" width="38" style="5" customWidth="1"/>
    <col min="7" max="16384" width="9" style="5"/>
  </cols>
  <sheetData>
    <row r="1" spans="1:6" ht="12.75" customHeight="1" x14ac:dyDescent="0.2">
      <c r="A1" s="4"/>
    </row>
    <row r="2" spans="1:6" ht="15.75" x14ac:dyDescent="0.2">
      <c r="A2" s="20" t="s">
        <v>13</v>
      </c>
      <c r="B2" s="21"/>
      <c r="C2" s="21"/>
      <c r="D2" s="21"/>
      <c r="E2" s="21"/>
      <c r="F2" s="21"/>
    </row>
    <row r="3" spans="1:6" ht="15.75" x14ac:dyDescent="0.2">
      <c r="A3" s="20" t="s">
        <v>14</v>
      </c>
      <c r="B3" s="22">
        <v>42552</v>
      </c>
      <c r="C3" s="21"/>
      <c r="D3" s="21"/>
      <c r="E3" s="21"/>
      <c r="F3" s="21"/>
    </row>
    <row r="4" spans="1:6" ht="15.75" x14ac:dyDescent="0.2">
      <c r="A4" s="20" t="s">
        <v>15</v>
      </c>
      <c r="B4" s="23" t="s">
        <v>16</v>
      </c>
      <c r="C4" s="21"/>
      <c r="D4" s="21"/>
      <c r="E4" s="21"/>
      <c r="F4" s="21"/>
    </row>
    <row r="5" spans="1:6" ht="15.75" x14ac:dyDescent="0.2">
      <c r="A5" s="20" t="s">
        <v>17</v>
      </c>
      <c r="B5" s="23" t="s">
        <v>188</v>
      </c>
      <c r="C5" s="21"/>
      <c r="D5" s="21"/>
      <c r="E5" s="21"/>
      <c r="F5" s="21"/>
    </row>
    <row r="6" spans="1:6" ht="15.75" x14ac:dyDescent="0.2">
      <c r="A6" s="20"/>
      <c r="B6" s="23"/>
      <c r="C6" s="21"/>
      <c r="D6" s="21"/>
      <c r="E6" s="21"/>
      <c r="F6" s="21"/>
    </row>
    <row r="7" spans="1:6" ht="15.75" x14ac:dyDescent="0.25">
      <c r="A7" s="1"/>
      <c r="B7" s="21"/>
      <c r="C7" s="21"/>
      <c r="D7" s="21"/>
      <c r="E7" s="21"/>
      <c r="F7" s="21"/>
    </row>
    <row r="8" spans="1:6" ht="15.75" x14ac:dyDescent="0.2">
      <c r="A8" s="24"/>
      <c r="B8" s="21"/>
      <c r="C8" s="21"/>
      <c r="D8" s="21"/>
      <c r="E8" s="21"/>
      <c r="F8" s="21"/>
    </row>
    <row r="9" spans="1:6" ht="51" customHeight="1" x14ac:dyDescent="0.2">
      <c r="A9" s="25" t="s">
        <v>18</v>
      </c>
      <c r="B9" s="26"/>
      <c r="C9" s="21"/>
      <c r="D9" s="21"/>
      <c r="E9" s="21"/>
      <c r="F9" s="21"/>
    </row>
    <row r="10" spans="1:6" ht="38.25" customHeight="1" x14ac:dyDescent="0.2">
      <c r="A10" s="6" t="s">
        <v>19</v>
      </c>
      <c r="B10" s="7"/>
      <c r="C10" s="21"/>
      <c r="D10" s="21"/>
      <c r="E10" s="21"/>
      <c r="F10" s="21"/>
    </row>
    <row r="11" spans="1:6" ht="12.75" customHeight="1" x14ac:dyDescent="0.2">
      <c r="A11" s="27" t="s">
        <v>20</v>
      </c>
      <c r="B11" s="7">
        <v>685.36</v>
      </c>
      <c r="C11" s="21"/>
      <c r="D11" s="21"/>
      <c r="E11" s="21"/>
      <c r="F11" s="21"/>
    </row>
    <row r="12" spans="1:6" ht="12.75" customHeight="1" x14ac:dyDescent="0.2">
      <c r="A12" s="27" t="s">
        <v>21</v>
      </c>
      <c r="B12" s="7">
        <v>1268.55</v>
      </c>
      <c r="C12" s="21"/>
      <c r="D12" s="21"/>
      <c r="E12" s="21"/>
      <c r="F12" s="21"/>
    </row>
    <row r="13" spans="1:6" ht="12.75" customHeight="1" x14ac:dyDescent="0.2">
      <c r="A13" s="27" t="s">
        <v>22</v>
      </c>
      <c r="B13" s="7">
        <v>2997.78</v>
      </c>
      <c r="C13" s="21"/>
      <c r="D13" s="21"/>
      <c r="E13" s="21"/>
      <c r="F13" s="21"/>
    </row>
    <row r="14" spans="1:6" ht="38.25" customHeight="1" x14ac:dyDescent="0.2">
      <c r="A14" s="6" t="s">
        <v>23</v>
      </c>
      <c r="B14" s="137"/>
      <c r="C14" s="21"/>
      <c r="D14" s="21"/>
      <c r="E14" s="21"/>
      <c r="F14" s="21"/>
    </row>
    <row r="15" spans="1:6" ht="12.75" customHeight="1" x14ac:dyDescent="0.2">
      <c r="A15" s="28" t="s">
        <v>20</v>
      </c>
      <c r="B15" s="7">
        <v>685.36</v>
      </c>
      <c r="C15" s="21"/>
      <c r="D15" s="21"/>
      <c r="E15" s="21"/>
      <c r="F15" s="21"/>
    </row>
    <row r="16" spans="1:6" ht="12.75" customHeight="1" x14ac:dyDescent="0.2">
      <c r="A16" s="28" t="s">
        <v>24</v>
      </c>
      <c r="B16" s="7">
        <v>2083.84</v>
      </c>
      <c r="C16" s="21"/>
      <c r="D16" s="21"/>
      <c r="E16" s="21"/>
      <c r="F16" s="21"/>
    </row>
    <row r="17" spans="1:6" ht="30" customHeight="1" x14ac:dyDescent="0.2">
      <c r="A17" s="117" t="s">
        <v>25</v>
      </c>
      <c r="B17" s="138"/>
      <c r="C17" s="21"/>
      <c r="D17" s="21"/>
      <c r="E17" s="21"/>
      <c r="F17" s="21"/>
    </row>
    <row r="18" spans="1:6" ht="12.75" customHeight="1" x14ac:dyDescent="0.2">
      <c r="A18" s="27" t="s">
        <v>20</v>
      </c>
      <c r="B18" s="7">
        <v>685.36</v>
      </c>
      <c r="C18" s="21"/>
      <c r="D18" s="21"/>
      <c r="E18" s="21"/>
      <c r="F18" s="21"/>
    </row>
    <row r="19" spans="1:6" ht="12.75" customHeight="1" x14ac:dyDescent="0.2">
      <c r="A19" s="27" t="s">
        <v>21</v>
      </c>
      <c r="B19" s="7">
        <v>711.05</v>
      </c>
      <c r="C19" s="21"/>
      <c r="D19" s="21"/>
      <c r="E19" s="21"/>
      <c r="F19" s="21"/>
    </row>
    <row r="20" spans="1:6" ht="12.75" customHeight="1" x14ac:dyDescent="0.2">
      <c r="A20" s="27" t="s">
        <v>22</v>
      </c>
      <c r="B20" s="7">
        <v>669.4</v>
      </c>
      <c r="C20" s="21"/>
      <c r="D20" s="21"/>
      <c r="E20" s="21"/>
      <c r="F20" s="21"/>
    </row>
    <row r="21" spans="1:6" ht="30" customHeight="1" x14ac:dyDescent="0.2">
      <c r="A21" s="117" t="s">
        <v>25</v>
      </c>
      <c r="B21" s="138"/>
      <c r="C21" s="21"/>
      <c r="D21" s="21"/>
      <c r="E21" s="21"/>
      <c r="F21" s="21"/>
    </row>
    <row r="22" spans="1:6" ht="12.75" customHeight="1" x14ac:dyDescent="0.2">
      <c r="A22" s="28" t="s">
        <v>20</v>
      </c>
      <c r="B22" s="7">
        <v>685.36</v>
      </c>
      <c r="C22" s="21"/>
      <c r="D22" s="21"/>
      <c r="E22" s="21"/>
      <c r="F22" s="21"/>
    </row>
    <row r="23" spans="1:6" ht="12.75" customHeight="1" x14ac:dyDescent="0.2">
      <c r="A23" s="28" t="s">
        <v>24</v>
      </c>
      <c r="B23" s="7">
        <v>691.47</v>
      </c>
      <c r="C23" s="21"/>
      <c r="D23" s="21"/>
      <c r="E23" s="21"/>
      <c r="F23" s="21"/>
    </row>
    <row r="24" spans="1:6" ht="14.25" customHeight="1" x14ac:dyDescent="0.2">
      <c r="A24" s="29" t="s">
        <v>26</v>
      </c>
      <c r="B24" s="132">
        <v>362619.64</v>
      </c>
      <c r="C24" s="21"/>
      <c r="D24" s="21"/>
      <c r="E24" s="21"/>
      <c r="F24" s="21"/>
    </row>
    <row r="25" spans="1:6" ht="38.25" customHeight="1" x14ac:dyDescent="0.2">
      <c r="A25" s="29" t="s">
        <v>27</v>
      </c>
      <c r="B25" s="132">
        <v>689.6</v>
      </c>
      <c r="C25" s="21"/>
      <c r="D25" s="21"/>
      <c r="E25" s="21"/>
      <c r="F25" s="21"/>
    </row>
    <row r="26" spans="1:6" ht="12.75" customHeight="1" x14ac:dyDescent="0.25">
      <c r="A26" s="30"/>
      <c r="B26" s="139"/>
      <c r="C26" s="21"/>
      <c r="D26" s="21"/>
      <c r="E26" s="21"/>
      <c r="F26" s="21"/>
    </row>
    <row r="27" spans="1:6" ht="12.75" customHeight="1" x14ac:dyDescent="0.25">
      <c r="A27" s="31"/>
      <c r="B27" s="140"/>
      <c r="C27" s="21"/>
      <c r="D27" s="21"/>
      <c r="E27" s="21"/>
      <c r="F27" s="21"/>
    </row>
    <row r="28" spans="1:6" ht="12.75" customHeight="1" x14ac:dyDescent="0.25">
      <c r="A28" s="1"/>
      <c r="B28" s="140"/>
      <c r="C28" s="21"/>
      <c r="D28" s="21"/>
      <c r="E28" s="21"/>
      <c r="F28" s="21"/>
    </row>
    <row r="29" spans="1:6" ht="15.75" customHeight="1" x14ac:dyDescent="0.25">
      <c r="A29" s="32"/>
      <c r="B29" s="141"/>
      <c r="C29" s="21"/>
      <c r="D29" s="21"/>
      <c r="E29" s="21"/>
      <c r="F29" s="21"/>
    </row>
    <row r="30" spans="1:6" ht="25.5" customHeight="1" x14ac:dyDescent="0.2">
      <c r="A30" s="25" t="s">
        <v>28</v>
      </c>
      <c r="B30" s="132">
        <v>115550.027</v>
      </c>
      <c r="C30" s="21"/>
      <c r="D30" s="21"/>
      <c r="E30" s="21"/>
      <c r="F30" s="21"/>
    </row>
    <row r="31" spans="1:6" ht="38.25" customHeight="1" x14ac:dyDescent="0.2">
      <c r="A31" s="25" t="s">
        <v>29</v>
      </c>
      <c r="B31" s="132">
        <v>0</v>
      </c>
      <c r="C31" s="21"/>
      <c r="D31" s="21"/>
      <c r="E31" s="21"/>
      <c r="F31" s="21"/>
    </row>
    <row r="32" spans="1:6" ht="12.75" customHeight="1" x14ac:dyDescent="0.25">
      <c r="A32" s="30"/>
      <c r="B32" s="129"/>
      <c r="C32" s="21"/>
      <c r="D32" s="21"/>
      <c r="E32" s="21"/>
      <c r="F32" s="21"/>
    </row>
    <row r="33" spans="1:6" ht="12.75" customHeight="1" x14ac:dyDescent="0.25">
      <c r="A33" s="31"/>
      <c r="B33" s="130"/>
      <c r="C33" s="21"/>
      <c r="D33" s="21"/>
      <c r="E33" s="21"/>
      <c r="F33" s="21"/>
    </row>
    <row r="34" spans="1:6" ht="12.75" customHeight="1" x14ac:dyDescent="0.25">
      <c r="A34" s="31"/>
      <c r="B34" s="130"/>
      <c r="C34" s="36"/>
      <c r="D34" s="21"/>
      <c r="E34" s="21"/>
      <c r="F34" s="21"/>
    </row>
    <row r="35" spans="1:6" ht="12.75" customHeight="1" x14ac:dyDescent="0.25">
      <c r="A35" s="31"/>
      <c r="B35" s="130"/>
      <c r="C35" s="36"/>
      <c r="D35" s="21"/>
      <c r="E35" s="21"/>
      <c r="F35" s="21"/>
    </row>
    <row r="36" spans="1:6" ht="15.75" customHeight="1" x14ac:dyDescent="0.25">
      <c r="A36" s="33"/>
      <c r="B36" s="131"/>
      <c r="C36" s="36"/>
      <c r="D36" s="21"/>
      <c r="E36" s="21"/>
      <c r="F36" s="21"/>
    </row>
    <row r="37" spans="1:6" ht="38.25" customHeight="1" x14ac:dyDescent="0.2">
      <c r="A37" s="25" t="s">
        <v>30</v>
      </c>
      <c r="B37" s="132">
        <v>0.97</v>
      </c>
      <c r="C37" s="37"/>
      <c r="D37" s="21"/>
      <c r="E37" s="21"/>
      <c r="F37" s="21"/>
    </row>
    <row r="38" spans="1:6" ht="38.25" customHeight="1" x14ac:dyDescent="0.2">
      <c r="A38" s="25" t="s">
        <v>31</v>
      </c>
      <c r="B38" s="132">
        <v>170.08</v>
      </c>
      <c r="C38" s="21"/>
      <c r="D38" s="21"/>
      <c r="E38" s="21"/>
      <c r="F38" s="21"/>
    </row>
    <row r="39" spans="1:6" ht="106.5" customHeight="1" x14ac:dyDescent="0.2">
      <c r="A39" s="21"/>
      <c r="B39" s="21"/>
      <c r="C39" s="21"/>
      <c r="D39" s="21"/>
      <c r="E39" s="21"/>
      <c r="F39" s="21"/>
    </row>
    <row r="40" spans="1:6" ht="98.25" customHeight="1" x14ac:dyDescent="0.2">
      <c r="A40" s="8" t="s">
        <v>32</v>
      </c>
      <c r="B40" s="8" t="s">
        <v>33</v>
      </c>
      <c r="C40" s="26" t="s">
        <v>34</v>
      </c>
      <c r="D40" s="26" t="s">
        <v>35</v>
      </c>
      <c r="E40" s="26" t="s">
        <v>36</v>
      </c>
      <c r="F40" s="26" t="s">
        <v>37</v>
      </c>
    </row>
    <row r="41" spans="1:6" ht="14.25" customHeight="1" x14ac:dyDescent="0.2">
      <c r="A41" s="96">
        <v>42552</v>
      </c>
      <c r="B41" s="34">
        <v>0</v>
      </c>
      <c r="C41" s="40">
        <v>637.22</v>
      </c>
      <c r="D41" s="40">
        <v>0</v>
      </c>
      <c r="E41" s="40">
        <v>101.98</v>
      </c>
      <c r="F41" s="40">
        <v>659.36</v>
      </c>
    </row>
    <row r="42" spans="1:6" ht="14.25" customHeight="1" x14ac:dyDescent="0.2">
      <c r="A42" s="84">
        <f t="shared" ref="A42:A64" si="0">A$41+ROUND(B42/24,5)</f>
        <v>42552.041669999999</v>
      </c>
      <c r="B42" s="34">
        <v>1</v>
      </c>
      <c r="C42" s="40">
        <v>606.30999999999995</v>
      </c>
      <c r="D42" s="40">
        <v>0</v>
      </c>
      <c r="E42" s="40">
        <v>102.99</v>
      </c>
      <c r="F42" s="40">
        <v>628.45000000000005</v>
      </c>
    </row>
    <row r="43" spans="1:6" ht="14.25" customHeight="1" x14ac:dyDescent="0.2">
      <c r="A43" s="84">
        <f t="shared" si="0"/>
        <v>42552.083330000001</v>
      </c>
      <c r="B43" s="34">
        <v>2</v>
      </c>
      <c r="C43" s="40">
        <v>632.45000000000005</v>
      </c>
      <c r="D43" s="40">
        <v>0</v>
      </c>
      <c r="E43" s="40">
        <v>68.760000000000005</v>
      </c>
      <c r="F43" s="40">
        <v>654.59</v>
      </c>
    </row>
    <row r="44" spans="1:6" ht="14.25" customHeight="1" x14ac:dyDescent="0.2">
      <c r="A44" s="84">
        <f t="shared" si="0"/>
        <v>42552.125</v>
      </c>
      <c r="B44" s="34">
        <v>3</v>
      </c>
      <c r="C44" s="40">
        <v>668.56</v>
      </c>
      <c r="D44" s="40">
        <v>7.8</v>
      </c>
      <c r="E44" s="40">
        <v>0.01</v>
      </c>
      <c r="F44" s="40">
        <v>690.7</v>
      </c>
    </row>
    <row r="45" spans="1:6" ht="14.25" customHeight="1" x14ac:dyDescent="0.2">
      <c r="A45" s="84">
        <f t="shared" si="0"/>
        <v>42552.166669999999</v>
      </c>
      <c r="B45" s="34">
        <v>4</v>
      </c>
      <c r="C45" s="40">
        <v>708.43</v>
      </c>
      <c r="D45" s="40">
        <v>0</v>
      </c>
      <c r="E45" s="40">
        <v>20.54</v>
      </c>
      <c r="F45" s="40">
        <v>730.57</v>
      </c>
    </row>
    <row r="46" spans="1:6" ht="14.25" customHeight="1" x14ac:dyDescent="0.2">
      <c r="A46" s="84">
        <f t="shared" si="0"/>
        <v>42552.208330000001</v>
      </c>
      <c r="B46" s="34">
        <v>5</v>
      </c>
      <c r="C46" s="40">
        <v>752.98</v>
      </c>
      <c r="D46" s="40">
        <v>59.3</v>
      </c>
      <c r="E46" s="40">
        <v>0</v>
      </c>
      <c r="F46" s="40">
        <v>775.12</v>
      </c>
    </row>
    <row r="47" spans="1:6" ht="14.25" customHeight="1" x14ac:dyDescent="0.2">
      <c r="A47" s="84">
        <f t="shared" si="0"/>
        <v>42552.25</v>
      </c>
      <c r="B47" s="34">
        <v>6</v>
      </c>
      <c r="C47" s="40">
        <v>676.15</v>
      </c>
      <c r="D47" s="40">
        <v>40.33</v>
      </c>
      <c r="E47" s="40">
        <v>0</v>
      </c>
      <c r="F47" s="40">
        <v>698.29</v>
      </c>
    </row>
    <row r="48" spans="1:6" ht="14.25" customHeight="1" x14ac:dyDescent="0.2">
      <c r="A48" s="84">
        <f t="shared" si="0"/>
        <v>42552.291669999999</v>
      </c>
      <c r="B48" s="34">
        <v>7</v>
      </c>
      <c r="C48" s="40">
        <v>949.94</v>
      </c>
      <c r="D48" s="40">
        <v>79.45</v>
      </c>
      <c r="E48" s="40">
        <v>0.01</v>
      </c>
      <c r="F48" s="40">
        <v>972.08</v>
      </c>
    </row>
    <row r="49" spans="1:6" ht="14.25" customHeight="1" x14ac:dyDescent="0.2">
      <c r="A49" s="84">
        <f t="shared" si="0"/>
        <v>42552.333330000001</v>
      </c>
      <c r="B49" s="34">
        <v>8</v>
      </c>
      <c r="C49" s="40">
        <v>761.02</v>
      </c>
      <c r="D49" s="40">
        <v>175.54</v>
      </c>
      <c r="E49" s="40">
        <v>0</v>
      </c>
      <c r="F49" s="40">
        <v>783.16</v>
      </c>
    </row>
    <row r="50" spans="1:6" ht="14.25" customHeight="1" x14ac:dyDescent="0.2">
      <c r="A50" s="84">
        <f t="shared" si="0"/>
        <v>42552.375</v>
      </c>
      <c r="B50" s="34">
        <v>9</v>
      </c>
      <c r="C50" s="40">
        <v>626.16999999999996</v>
      </c>
      <c r="D50" s="40">
        <v>70.42</v>
      </c>
      <c r="E50" s="40">
        <v>0</v>
      </c>
      <c r="F50" s="40">
        <v>648.30999999999995</v>
      </c>
    </row>
    <row r="51" spans="1:6" ht="14.25" customHeight="1" x14ac:dyDescent="0.2">
      <c r="A51" s="84">
        <f t="shared" si="0"/>
        <v>42552.416669999999</v>
      </c>
      <c r="B51" s="34">
        <v>10</v>
      </c>
      <c r="C51" s="40">
        <v>614.12</v>
      </c>
      <c r="D51" s="40">
        <v>51.81</v>
      </c>
      <c r="E51" s="40">
        <v>0.01</v>
      </c>
      <c r="F51" s="40">
        <v>636.26</v>
      </c>
    </row>
    <row r="52" spans="1:6" ht="14.25" customHeight="1" x14ac:dyDescent="0.2">
      <c r="A52" s="84">
        <f t="shared" si="0"/>
        <v>42552.458330000001</v>
      </c>
      <c r="B52" s="34">
        <v>11</v>
      </c>
      <c r="C52" s="40">
        <v>614.16</v>
      </c>
      <c r="D52" s="40">
        <v>43.18</v>
      </c>
      <c r="E52" s="40">
        <v>0</v>
      </c>
      <c r="F52" s="40">
        <v>636.29999999999995</v>
      </c>
    </row>
    <row r="53" spans="1:6" ht="14.25" customHeight="1" x14ac:dyDescent="0.2">
      <c r="A53" s="84">
        <f t="shared" si="0"/>
        <v>42552.5</v>
      </c>
      <c r="B53" s="34">
        <v>12</v>
      </c>
      <c r="C53" s="40">
        <v>606.23</v>
      </c>
      <c r="D53" s="40">
        <v>0</v>
      </c>
      <c r="E53" s="40">
        <v>73.790000000000006</v>
      </c>
      <c r="F53" s="40">
        <v>628.37</v>
      </c>
    </row>
    <row r="54" spans="1:6" ht="14.25" customHeight="1" x14ac:dyDescent="0.2">
      <c r="A54" s="84">
        <f t="shared" si="0"/>
        <v>42552.541669999999</v>
      </c>
      <c r="B54" s="34">
        <v>13</v>
      </c>
      <c r="C54" s="40">
        <v>606.22</v>
      </c>
      <c r="D54" s="40">
        <v>0.01</v>
      </c>
      <c r="E54" s="40">
        <v>87.79</v>
      </c>
      <c r="F54" s="40">
        <v>628.36</v>
      </c>
    </row>
    <row r="55" spans="1:6" ht="14.25" customHeight="1" x14ac:dyDescent="0.2">
      <c r="A55" s="84">
        <f t="shared" si="0"/>
        <v>42552.583330000001</v>
      </c>
      <c r="B55" s="34">
        <v>14</v>
      </c>
      <c r="C55" s="40">
        <v>606.16999999999996</v>
      </c>
      <c r="D55" s="40">
        <v>0</v>
      </c>
      <c r="E55" s="40">
        <v>208.96</v>
      </c>
      <c r="F55" s="40">
        <v>628.30999999999995</v>
      </c>
    </row>
    <row r="56" spans="1:6" ht="14.25" customHeight="1" x14ac:dyDescent="0.2">
      <c r="A56" s="84">
        <f t="shared" si="0"/>
        <v>42552.625</v>
      </c>
      <c r="B56" s="34">
        <v>15</v>
      </c>
      <c r="C56" s="40">
        <v>606.15</v>
      </c>
      <c r="D56" s="40">
        <v>0</v>
      </c>
      <c r="E56" s="40">
        <v>229.92</v>
      </c>
      <c r="F56" s="40">
        <v>628.29</v>
      </c>
    </row>
    <row r="57" spans="1:6" ht="14.25" customHeight="1" x14ac:dyDescent="0.2">
      <c r="A57" s="84">
        <f t="shared" si="0"/>
        <v>42552.666669999999</v>
      </c>
      <c r="B57" s="34">
        <v>16</v>
      </c>
      <c r="C57" s="40">
        <v>629.98</v>
      </c>
      <c r="D57" s="40">
        <v>0</v>
      </c>
      <c r="E57" s="40">
        <v>153.72</v>
      </c>
      <c r="F57" s="40">
        <v>652.12</v>
      </c>
    </row>
    <row r="58" spans="1:6" ht="14.25" customHeight="1" x14ac:dyDescent="0.2">
      <c r="A58" s="84">
        <f t="shared" si="0"/>
        <v>42552.708330000001</v>
      </c>
      <c r="B58" s="34">
        <v>17</v>
      </c>
      <c r="C58" s="40">
        <v>651.39</v>
      </c>
      <c r="D58" s="40">
        <v>0</v>
      </c>
      <c r="E58" s="40">
        <v>122.77</v>
      </c>
      <c r="F58" s="40">
        <v>673.53</v>
      </c>
    </row>
    <row r="59" spans="1:6" ht="14.25" customHeight="1" x14ac:dyDescent="0.2">
      <c r="A59" s="84">
        <f t="shared" si="0"/>
        <v>42552.75</v>
      </c>
      <c r="B59" s="34">
        <v>18</v>
      </c>
      <c r="C59" s="40">
        <v>651.36</v>
      </c>
      <c r="D59" s="40">
        <v>0.01</v>
      </c>
      <c r="E59" s="40">
        <v>179.18</v>
      </c>
      <c r="F59" s="40">
        <v>673.5</v>
      </c>
    </row>
    <row r="60" spans="1:6" ht="14.25" customHeight="1" x14ac:dyDescent="0.2">
      <c r="A60" s="84">
        <f t="shared" si="0"/>
        <v>42552.791669999999</v>
      </c>
      <c r="B60" s="34">
        <v>19</v>
      </c>
      <c r="C60" s="40">
        <v>619.83000000000004</v>
      </c>
      <c r="D60" s="40">
        <v>0</v>
      </c>
      <c r="E60" s="40">
        <v>158.63999999999999</v>
      </c>
      <c r="F60" s="40">
        <v>641.97</v>
      </c>
    </row>
    <row r="61" spans="1:6" ht="14.25" customHeight="1" x14ac:dyDescent="0.2">
      <c r="A61" s="84">
        <f t="shared" si="0"/>
        <v>42552.833330000001</v>
      </c>
      <c r="B61" s="34">
        <v>20</v>
      </c>
      <c r="C61" s="40">
        <v>663.79</v>
      </c>
      <c r="D61" s="40">
        <v>0</v>
      </c>
      <c r="E61" s="40">
        <v>106.2</v>
      </c>
      <c r="F61" s="40">
        <v>685.93</v>
      </c>
    </row>
    <row r="62" spans="1:6" ht="14.25" customHeight="1" x14ac:dyDescent="0.2">
      <c r="A62" s="84">
        <f t="shared" si="0"/>
        <v>42552.875</v>
      </c>
      <c r="B62" s="34">
        <v>21</v>
      </c>
      <c r="C62" s="40">
        <v>671.67</v>
      </c>
      <c r="D62" s="40">
        <v>0</v>
      </c>
      <c r="E62" s="40">
        <v>196.19</v>
      </c>
      <c r="F62" s="40">
        <v>693.81</v>
      </c>
    </row>
    <row r="63" spans="1:6" ht="14.25" customHeight="1" x14ac:dyDescent="0.2">
      <c r="A63" s="84">
        <f t="shared" si="0"/>
        <v>42552.916669999999</v>
      </c>
      <c r="B63" s="34">
        <v>22</v>
      </c>
      <c r="C63" s="40">
        <v>620.07000000000005</v>
      </c>
      <c r="D63" s="40">
        <v>0</v>
      </c>
      <c r="E63" s="40">
        <v>502.26</v>
      </c>
      <c r="F63" s="40">
        <v>642.21</v>
      </c>
    </row>
    <row r="64" spans="1:6" ht="14.25" customHeight="1" x14ac:dyDescent="0.2">
      <c r="A64" s="84">
        <f t="shared" si="0"/>
        <v>42552.958330000001</v>
      </c>
      <c r="B64" s="34">
        <v>23</v>
      </c>
      <c r="C64" s="40">
        <v>761.48</v>
      </c>
      <c r="D64" s="40">
        <v>0</v>
      </c>
      <c r="E64" s="40">
        <v>460.15</v>
      </c>
      <c r="F64" s="40">
        <v>783.62</v>
      </c>
    </row>
    <row r="65" spans="1:6" ht="14.25" customHeight="1" x14ac:dyDescent="0.2">
      <c r="A65" s="84">
        <f>A41+1</f>
        <v>42553</v>
      </c>
      <c r="B65" s="34">
        <v>0</v>
      </c>
      <c r="C65" s="40">
        <v>666.49</v>
      </c>
      <c r="D65" s="40">
        <v>0</v>
      </c>
      <c r="E65" s="40">
        <v>294.91000000000003</v>
      </c>
      <c r="F65" s="40">
        <v>688.63</v>
      </c>
    </row>
    <row r="66" spans="1:6" ht="14.25" customHeight="1" x14ac:dyDescent="0.2">
      <c r="A66" s="84">
        <f t="shared" ref="A66:A129" si="1">A42+1</f>
        <v>42553.041669999999</v>
      </c>
      <c r="B66" s="34">
        <v>1</v>
      </c>
      <c r="C66" s="40">
        <v>623.04</v>
      </c>
      <c r="D66" s="40">
        <v>0</v>
      </c>
      <c r="E66" s="40">
        <v>65.77</v>
      </c>
      <c r="F66" s="40">
        <v>645.17999999999995</v>
      </c>
    </row>
    <row r="67" spans="1:6" ht="14.25" customHeight="1" x14ac:dyDescent="0.2">
      <c r="A67" s="84">
        <f t="shared" si="1"/>
        <v>42553.083330000001</v>
      </c>
      <c r="B67" s="34">
        <v>2</v>
      </c>
      <c r="C67" s="40">
        <v>604.83000000000004</v>
      </c>
      <c r="D67" s="40">
        <v>0</v>
      </c>
      <c r="E67" s="40">
        <v>6.05</v>
      </c>
      <c r="F67" s="40">
        <v>626.97</v>
      </c>
    </row>
    <row r="68" spans="1:6" ht="14.25" customHeight="1" x14ac:dyDescent="0.2">
      <c r="A68" s="84">
        <f t="shared" si="1"/>
        <v>42553.125</v>
      </c>
      <c r="B68" s="34">
        <v>3</v>
      </c>
      <c r="C68" s="40">
        <v>617.14</v>
      </c>
      <c r="D68" s="40">
        <v>0</v>
      </c>
      <c r="E68" s="40">
        <v>76.989999999999995</v>
      </c>
      <c r="F68" s="40">
        <v>639.28</v>
      </c>
    </row>
    <row r="69" spans="1:6" ht="14.25" customHeight="1" x14ac:dyDescent="0.2">
      <c r="A69" s="84">
        <f t="shared" si="1"/>
        <v>42553.166669999999</v>
      </c>
      <c r="B69" s="34">
        <v>4</v>
      </c>
      <c r="C69" s="40">
        <v>674.31</v>
      </c>
      <c r="D69" s="40">
        <v>0.01</v>
      </c>
      <c r="E69" s="40">
        <v>278.39999999999998</v>
      </c>
      <c r="F69" s="40">
        <v>696.45</v>
      </c>
    </row>
    <row r="70" spans="1:6" ht="14.25" customHeight="1" x14ac:dyDescent="0.2">
      <c r="A70" s="84">
        <f t="shared" si="1"/>
        <v>42553.208330000001</v>
      </c>
      <c r="B70" s="34">
        <v>5</v>
      </c>
      <c r="C70" s="40">
        <v>721.48</v>
      </c>
      <c r="D70" s="40">
        <v>209.61</v>
      </c>
      <c r="E70" s="40">
        <v>0</v>
      </c>
      <c r="F70" s="40">
        <v>743.62</v>
      </c>
    </row>
    <row r="71" spans="1:6" ht="14.25" customHeight="1" x14ac:dyDescent="0.2">
      <c r="A71" s="84">
        <f t="shared" si="1"/>
        <v>42553.25</v>
      </c>
      <c r="B71" s="34">
        <v>6</v>
      </c>
      <c r="C71" s="40">
        <v>665.5</v>
      </c>
      <c r="D71" s="40">
        <v>0</v>
      </c>
      <c r="E71" s="40">
        <v>93.33</v>
      </c>
      <c r="F71" s="40">
        <v>687.64</v>
      </c>
    </row>
    <row r="72" spans="1:6" ht="14.25" customHeight="1" x14ac:dyDescent="0.2">
      <c r="A72" s="84">
        <f t="shared" si="1"/>
        <v>42553.291669999999</v>
      </c>
      <c r="B72" s="34">
        <v>7</v>
      </c>
      <c r="C72" s="40">
        <v>613.28</v>
      </c>
      <c r="D72" s="40">
        <v>0</v>
      </c>
      <c r="E72" s="40">
        <v>177.22</v>
      </c>
      <c r="F72" s="40">
        <v>635.41999999999996</v>
      </c>
    </row>
    <row r="73" spans="1:6" ht="14.25" customHeight="1" x14ac:dyDescent="0.2">
      <c r="A73" s="84">
        <f t="shared" si="1"/>
        <v>42553.333330000001</v>
      </c>
      <c r="B73" s="34">
        <v>8</v>
      </c>
      <c r="C73" s="40">
        <v>877.13</v>
      </c>
      <c r="D73" s="40">
        <v>18.05</v>
      </c>
      <c r="E73" s="40">
        <v>0</v>
      </c>
      <c r="F73" s="40">
        <v>899.27</v>
      </c>
    </row>
    <row r="74" spans="1:6" ht="14.25" customHeight="1" x14ac:dyDescent="0.2">
      <c r="A74" s="84">
        <f t="shared" si="1"/>
        <v>42553.375</v>
      </c>
      <c r="B74" s="34">
        <v>9</v>
      </c>
      <c r="C74" s="40">
        <v>704.74</v>
      </c>
      <c r="D74" s="40">
        <v>0.01</v>
      </c>
      <c r="E74" s="40">
        <v>14.14</v>
      </c>
      <c r="F74" s="40">
        <v>726.88</v>
      </c>
    </row>
    <row r="75" spans="1:6" ht="14.25" customHeight="1" x14ac:dyDescent="0.2">
      <c r="A75" s="84">
        <f t="shared" si="1"/>
        <v>42553.416669999999</v>
      </c>
      <c r="B75" s="34">
        <v>10</v>
      </c>
      <c r="C75" s="40">
        <v>646.79999999999995</v>
      </c>
      <c r="D75" s="40">
        <v>0</v>
      </c>
      <c r="E75" s="40">
        <v>16.82</v>
      </c>
      <c r="F75" s="40">
        <v>668.94</v>
      </c>
    </row>
    <row r="76" spans="1:6" ht="14.25" customHeight="1" x14ac:dyDescent="0.2">
      <c r="A76" s="84">
        <f t="shared" si="1"/>
        <v>42553.458330000001</v>
      </c>
      <c r="B76" s="34">
        <v>11</v>
      </c>
      <c r="C76" s="40">
        <v>646.80999999999995</v>
      </c>
      <c r="D76" s="40">
        <v>0</v>
      </c>
      <c r="E76" s="40">
        <v>17.66</v>
      </c>
      <c r="F76" s="40">
        <v>668.95</v>
      </c>
    </row>
    <row r="77" spans="1:6" ht="14.25" customHeight="1" x14ac:dyDescent="0.2">
      <c r="A77" s="84">
        <f t="shared" si="1"/>
        <v>42553.5</v>
      </c>
      <c r="B77" s="34">
        <v>12</v>
      </c>
      <c r="C77" s="40">
        <v>646.87</v>
      </c>
      <c r="D77" s="40">
        <v>0</v>
      </c>
      <c r="E77" s="40">
        <v>18.02</v>
      </c>
      <c r="F77" s="40">
        <v>669.01</v>
      </c>
    </row>
    <row r="78" spans="1:6" ht="14.25" customHeight="1" x14ac:dyDescent="0.2">
      <c r="A78" s="84">
        <f t="shared" si="1"/>
        <v>42553.541669999999</v>
      </c>
      <c r="B78" s="34">
        <v>13</v>
      </c>
      <c r="C78" s="40">
        <v>633.87</v>
      </c>
      <c r="D78" s="40">
        <v>0</v>
      </c>
      <c r="E78" s="40">
        <v>18.53</v>
      </c>
      <c r="F78" s="40">
        <v>656.01</v>
      </c>
    </row>
    <row r="79" spans="1:6" ht="14.25" customHeight="1" x14ac:dyDescent="0.2">
      <c r="A79" s="84">
        <f t="shared" si="1"/>
        <v>42553.583330000001</v>
      </c>
      <c r="B79" s="34">
        <v>14</v>
      </c>
      <c r="C79" s="40">
        <v>627.54</v>
      </c>
      <c r="D79" s="40">
        <v>0</v>
      </c>
      <c r="E79" s="40">
        <v>44.91</v>
      </c>
      <c r="F79" s="40">
        <v>649.67999999999995</v>
      </c>
    </row>
    <row r="80" spans="1:6" ht="14.25" customHeight="1" x14ac:dyDescent="0.2">
      <c r="A80" s="84">
        <f t="shared" si="1"/>
        <v>42553.625</v>
      </c>
      <c r="B80" s="34">
        <v>15</v>
      </c>
      <c r="C80" s="40">
        <v>627.54999999999995</v>
      </c>
      <c r="D80" s="40">
        <v>0</v>
      </c>
      <c r="E80" s="40">
        <v>50.31</v>
      </c>
      <c r="F80" s="40">
        <v>649.69000000000005</v>
      </c>
    </row>
    <row r="81" spans="1:6" ht="14.25" customHeight="1" x14ac:dyDescent="0.2">
      <c r="A81" s="84">
        <f t="shared" si="1"/>
        <v>42553.666669999999</v>
      </c>
      <c r="B81" s="34">
        <v>16</v>
      </c>
      <c r="C81" s="40">
        <v>660.51</v>
      </c>
      <c r="D81" s="40">
        <v>0.01</v>
      </c>
      <c r="E81" s="40">
        <v>184.85</v>
      </c>
      <c r="F81" s="40">
        <v>682.65</v>
      </c>
    </row>
    <row r="82" spans="1:6" ht="14.25" customHeight="1" x14ac:dyDescent="0.2">
      <c r="A82" s="84">
        <f t="shared" si="1"/>
        <v>42553.708330000001</v>
      </c>
      <c r="B82" s="34">
        <v>17</v>
      </c>
      <c r="C82" s="40">
        <v>674.67</v>
      </c>
      <c r="D82" s="40">
        <v>0</v>
      </c>
      <c r="E82" s="40">
        <v>162.30000000000001</v>
      </c>
      <c r="F82" s="40">
        <v>696.81</v>
      </c>
    </row>
    <row r="83" spans="1:6" ht="14.25" customHeight="1" x14ac:dyDescent="0.2">
      <c r="A83" s="84">
        <f t="shared" si="1"/>
        <v>42553.75</v>
      </c>
      <c r="B83" s="34">
        <v>18</v>
      </c>
      <c r="C83" s="40">
        <v>660.62</v>
      </c>
      <c r="D83" s="40">
        <v>0</v>
      </c>
      <c r="E83" s="40">
        <v>76.89</v>
      </c>
      <c r="F83" s="40">
        <v>682.76</v>
      </c>
    </row>
    <row r="84" spans="1:6" ht="14.25" customHeight="1" x14ac:dyDescent="0.2">
      <c r="A84" s="84">
        <f t="shared" si="1"/>
        <v>42553.791669999999</v>
      </c>
      <c r="B84" s="34">
        <v>19</v>
      </c>
      <c r="C84" s="40">
        <v>647.27</v>
      </c>
      <c r="D84" s="40">
        <v>0.01</v>
      </c>
      <c r="E84" s="40">
        <v>59.39</v>
      </c>
      <c r="F84" s="40">
        <v>669.41</v>
      </c>
    </row>
    <row r="85" spans="1:6" ht="14.25" customHeight="1" x14ac:dyDescent="0.2">
      <c r="A85" s="84">
        <f t="shared" si="1"/>
        <v>42553.833330000001</v>
      </c>
      <c r="B85" s="34">
        <v>20</v>
      </c>
      <c r="C85" s="40">
        <v>652.74</v>
      </c>
      <c r="D85" s="40">
        <v>0</v>
      </c>
      <c r="E85" s="40">
        <v>67.62</v>
      </c>
      <c r="F85" s="40">
        <v>674.88</v>
      </c>
    </row>
    <row r="86" spans="1:6" ht="14.25" customHeight="1" x14ac:dyDescent="0.2">
      <c r="A86" s="84">
        <f t="shared" si="1"/>
        <v>42553.875</v>
      </c>
      <c r="B86" s="34">
        <v>21</v>
      </c>
      <c r="C86" s="40">
        <v>678.88</v>
      </c>
      <c r="D86" s="40">
        <v>0.01</v>
      </c>
      <c r="E86" s="40">
        <v>168.58</v>
      </c>
      <c r="F86" s="40">
        <v>701.02</v>
      </c>
    </row>
    <row r="87" spans="1:6" ht="14.25" customHeight="1" x14ac:dyDescent="0.2">
      <c r="A87" s="84">
        <f t="shared" si="1"/>
        <v>42553.916669999999</v>
      </c>
      <c r="B87" s="34">
        <v>22</v>
      </c>
      <c r="C87" s="40">
        <v>611.33000000000004</v>
      </c>
      <c r="D87" s="40">
        <v>0</v>
      </c>
      <c r="E87" s="40">
        <v>223.55</v>
      </c>
      <c r="F87" s="40">
        <v>633.47</v>
      </c>
    </row>
    <row r="88" spans="1:6" ht="14.25" customHeight="1" x14ac:dyDescent="0.2">
      <c r="A88" s="84">
        <f t="shared" si="1"/>
        <v>42553.958330000001</v>
      </c>
      <c r="B88" s="34">
        <v>23</v>
      </c>
      <c r="C88" s="40">
        <v>712.35</v>
      </c>
      <c r="D88" s="40">
        <v>0.01</v>
      </c>
      <c r="E88" s="40">
        <v>266.67</v>
      </c>
      <c r="F88" s="40">
        <v>734.49</v>
      </c>
    </row>
    <row r="89" spans="1:6" ht="14.25" customHeight="1" x14ac:dyDescent="0.2">
      <c r="A89" s="84">
        <f t="shared" si="1"/>
        <v>42554</v>
      </c>
      <c r="B89" s="34">
        <v>0</v>
      </c>
      <c r="C89" s="40">
        <v>661.87</v>
      </c>
      <c r="D89" s="40">
        <v>0</v>
      </c>
      <c r="E89" s="40">
        <v>133.16</v>
      </c>
      <c r="F89" s="40">
        <v>684.01</v>
      </c>
    </row>
    <row r="90" spans="1:6" ht="14.25" customHeight="1" x14ac:dyDescent="0.2">
      <c r="A90" s="84">
        <f t="shared" si="1"/>
        <v>42554.041669999999</v>
      </c>
      <c r="B90" s="34">
        <v>1</v>
      </c>
      <c r="C90" s="40">
        <v>619.88</v>
      </c>
      <c r="D90" s="40">
        <v>0</v>
      </c>
      <c r="E90" s="40">
        <v>88.69</v>
      </c>
      <c r="F90" s="40">
        <v>642.02</v>
      </c>
    </row>
    <row r="91" spans="1:6" ht="14.25" customHeight="1" x14ac:dyDescent="0.2">
      <c r="A91" s="84">
        <f t="shared" si="1"/>
        <v>42554.083330000001</v>
      </c>
      <c r="B91" s="34">
        <v>2</v>
      </c>
      <c r="C91" s="40">
        <v>604.77</v>
      </c>
      <c r="D91" s="40">
        <v>0</v>
      </c>
      <c r="E91" s="40">
        <v>75.14</v>
      </c>
      <c r="F91" s="40">
        <v>626.91</v>
      </c>
    </row>
    <row r="92" spans="1:6" ht="14.25" customHeight="1" x14ac:dyDescent="0.2">
      <c r="A92" s="84">
        <f t="shared" si="1"/>
        <v>42554.125</v>
      </c>
      <c r="B92" s="34">
        <v>3</v>
      </c>
      <c r="C92" s="40">
        <v>617.01</v>
      </c>
      <c r="D92" s="40">
        <v>0</v>
      </c>
      <c r="E92" s="40">
        <v>77.099999999999994</v>
      </c>
      <c r="F92" s="40">
        <v>639.15</v>
      </c>
    </row>
    <row r="93" spans="1:6" ht="14.25" customHeight="1" x14ac:dyDescent="0.2">
      <c r="A93" s="84">
        <f t="shared" si="1"/>
        <v>42554.166669999999</v>
      </c>
      <c r="B93" s="34">
        <v>4</v>
      </c>
      <c r="C93" s="40">
        <v>673.96</v>
      </c>
      <c r="D93" s="40">
        <v>0</v>
      </c>
      <c r="E93" s="40">
        <v>19.190000000000001</v>
      </c>
      <c r="F93" s="40">
        <v>696.1</v>
      </c>
    </row>
    <row r="94" spans="1:6" ht="14.25" customHeight="1" x14ac:dyDescent="0.2">
      <c r="A94" s="84">
        <f t="shared" si="1"/>
        <v>42554.208330000001</v>
      </c>
      <c r="B94" s="34">
        <v>5</v>
      </c>
      <c r="C94" s="40">
        <v>742.08</v>
      </c>
      <c r="D94" s="40">
        <v>941.38</v>
      </c>
      <c r="E94" s="40">
        <v>0</v>
      </c>
      <c r="F94" s="40">
        <v>764.22</v>
      </c>
    </row>
    <row r="95" spans="1:6" ht="14.25" customHeight="1" x14ac:dyDescent="0.2">
      <c r="A95" s="84">
        <f t="shared" si="1"/>
        <v>42554.25</v>
      </c>
      <c r="B95" s="34">
        <v>6</v>
      </c>
      <c r="C95" s="40">
        <v>665.36</v>
      </c>
      <c r="D95" s="40">
        <v>0</v>
      </c>
      <c r="E95" s="40">
        <v>915.76</v>
      </c>
      <c r="F95" s="40">
        <v>687.5</v>
      </c>
    </row>
    <row r="96" spans="1:6" ht="14.25" customHeight="1" x14ac:dyDescent="0.2">
      <c r="A96" s="84">
        <f t="shared" si="1"/>
        <v>42554.291669999999</v>
      </c>
      <c r="B96" s="34">
        <v>7</v>
      </c>
      <c r="C96" s="40">
        <v>613.04</v>
      </c>
      <c r="D96" s="40">
        <v>44.34</v>
      </c>
      <c r="E96" s="40">
        <v>0</v>
      </c>
      <c r="F96" s="40">
        <v>635.17999999999995</v>
      </c>
    </row>
    <row r="97" spans="1:6" ht="14.25" customHeight="1" x14ac:dyDescent="0.2">
      <c r="A97" s="84">
        <f t="shared" si="1"/>
        <v>42554.333330000001</v>
      </c>
      <c r="B97" s="34">
        <v>8</v>
      </c>
      <c r="C97" s="40">
        <v>876.49</v>
      </c>
      <c r="D97" s="40">
        <v>0</v>
      </c>
      <c r="E97" s="40">
        <v>52.84</v>
      </c>
      <c r="F97" s="40">
        <v>898.63</v>
      </c>
    </row>
    <row r="98" spans="1:6" ht="14.25" customHeight="1" x14ac:dyDescent="0.2">
      <c r="A98" s="84">
        <f t="shared" si="1"/>
        <v>42554.375</v>
      </c>
      <c r="B98" s="34">
        <v>9</v>
      </c>
      <c r="C98" s="40">
        <v>704.75</v>
      </c>
      <c r="D98" s="40">
        <v>11.49</v>
      </c>
      <c r="E98" s="40">
        <v>0</v>
      </c>
      <c r="F98" s="40">
        <v>726.89</v>
      </c>
    </row>
    <row r="99" spans="1:6" ht="14.25" customHeight="1" x14ac:dyDescent="0.2">
      <c r="A99" s="84">
        <f t="shared" si="1"/>
        <v>42554.416669999999</v>
      </c>
      <c r="B99" s="34">
        <v>10</v>
      </c>
      <c r="C99" s="40">
        <v>660.44</v>
      </c>
      <c r="D99" s="40">
        <v>0</v>
      </c>
      <c r="E99" s="40">
        <v>87.26</v>
      </c>
      <c r="F99" s="40">
        <v>682.58</v>
      </c>
    </row>
    <row r="100" spans="1:6" ht="14.25" customHeight="1" x14ac:dyDescent="0.2">
      <c r="A100" s="84">
        <f t="shared" si="1"/>
        <v>42554.458330000001</v>
      </c>
      <c r="B100" s="34">
        <v>11</v>
      </c>
      <c r="C100" s="40">
        <v>674.64</v>
      </c>
      <c r="D100" s="40">
        <v>0</v>
      </c>
      <c r="E100" s="40">
        <v>88.15</v>
      </c>
      <c r="F100" s="40">
        <v>696.78</v>
      </c>
    </row>
    <row r="101" spans="1:6" ht="14.25" customHeight="1" x14ac:dyDescent="0.2">
      <c r="A101" s="84">
        <f t="shared" si="1"/>
        <v>42554.5</v>
      </c>
      <c r="B101" s="34">
        <v>12</v>
      </c>
      <c r="C101" s="40">
        <v>667.37</v>
      </c>
      <c r="D101" s="40">
        <v>0.01</v>
      </c>
      <c r="E101" s="40">
        <v>37.020000000000003</v>
      </c>
      <c r="F101" s="40">
        <v>689.51</v>
      </c>
    </row>
    <row r="102" spans="1:6" ht="14.25" customHeight="1" x14ac:dyDescent="0.2">
      <c r="A102" s="84">
        <f t="shared" si="1"/>
        <v>42554.541669999999</v>
      </c>
      <c r="B102" s="34">
        <v>13</v>
      </c>
      <c r="C102" s="40">
        <v>660.44</v>
      </c>
      <c r="D102" s="40">
        <v>0</v>
      </c>
      <c r="E102" s="40">
        <v>28.84</v>
      </c>
      <c r="F102" s="40">
        <v>682.58</v>
      </c>
    </row>
    <row r="103" spans="1:6" ht="14.25" customHeight="1" x14ac:dyDescent="0.2">
      <c r="A103" s="84">
        <f t="shared" si="1"/>
        <v>42554.583330000001</v>
      </c>
      <c r="B103" s="34">
        <v>14</v>
      </c>
      <c r="C103" s="40">
        <v>660.58</v>
      </c>
      <c r="D103" s="40">
        <v>0</v>
      </c>
      <c r="E103" s="40">
        <v>47.41</v>
      </c>
      <c r="F103" s="40">
        <v>682.72</v>
      </c>
    </row>
    <row r="104" spans="1:6" ht="14.25" customHeight="1" x14ac:dyDescent="0.2">
      <c r="A104" s="84">
        <f t="shared" si="1"/>
        <v>42554.625</v>
      </c>
      <c r="B104" s="34">
        <v>15</v>
      </c>
      <c r="C104" s="40">
        <v>660.41</v>
      </c>
      <c r="D104" s="40">
        <v>0.01</v>
      </c>
      <c r="E104" s="40">
        <v>18.68</v>
      </c>
      <c r="F104" s="40">
        <v>682.55</v>
      </c>
    </row>
    <row r="105" spans="1:6" ht="14.25" customHeight="1" x14ac:dyDescent="0.2">
      <c r="A105" s="84">
        <f t="shared" si="1"/>
        <v>42554.666669999999</v>
      </c>
      <c r="B105" s="34">
        <v>16</v>
      </c>
      <c r="C105" s="40">
        <v>696.83</v>
      </c>
      <c r="D105" s="40">
        <v>0.02</v>
      </c>
      <c r="E105" s="40">
        <v>7.19</v>
      </c>
      <c r="F105" s="40">
        <v>718.97</v>
      </c>
    </row>
    <row r="106" spans="1:6" ht="14.25" customHeight="1" x14ac:dyDescent="0.2">
      <c r="A106" s="84">
        <f t="shared" si="1"/>
        <v>42554.708330000001</v>
      </c>
      <c r="B106" s="34">
        <v>17</v>
      </c>
      <c r="C106" s="40">
        <v>696.84</v>
      </c>
      <c r="D106" s="40">
        <v>0.01</v>
      </c>
      <c r="E106" s="40">
        <v>10.93</v>
      </c>
      <c r="F106" s="40">
        <v>718.98</v>
      </c>
    </row>
    <row r="107" spans="1:6" ht="14.25" customHeight="1" x14ac:dyDescent="0.2">
      <c r="A107" s="84">
        <f t="shared" si="1"/>
        <v>42554.75</v>
      </c>
      <c r="B107" s="34">
        <v>18</v>
      </c>
      <c r="C107" s="40">
        <v>696.83</v>
      </c>
      <c r="D107" s="40">
        <v>0</v>
      </c>
      <c r="E107" s="40">
        <v>141.71</v>
      </c>
      <c r="F107" s="40">
        <v>718.97</v>
      </c>
    </row>
    <row r="108" spans="1:6" ht="14.25" customHeight="1" x14ac:dyDescent="0.2">
      <c r="A108" s="84">
        <f t="shared" si="1"/>
        <v>42554.791669999999</v>
      </c>
      <c r="B108" s="34">
        <v>19</v>
      </c>
      <c r="C108" s="40">
        <v>682.11</v>
      </c>
      <c r="D108" s="40">
        <v>0</v>
      </c>
      <c r="E108" s="40">
        <v>61.78</v>
      </c>
      <c r="F108" s="40">
        <v>704.25</v>
      </c>
    </row>
    <row r="109" spans="1:6" ht="14.25" customHeight="1" x14ac:dyDescent="0.2">
      <c r="A109" s="84">
        <f t="shared" si="1"/>
        <v>42554.833330000001</v>
      </c>
      <c r="B109" s="34">
        <v>20</v>
      </c>
      <c r="C109" s="40">
        <v>651.39</v>
      </c>
      <c r="D109" s="40">
        <v>0.01</v>
      </c>
      <c r="E109" s="40">
        <v>24.33</v>
      </c>
      <c r="F109" s="40">
        <v>673.53</v>
      </c>
    </row>
    <row r="110" spans="1:6" ht="14.25" customHeight="1" x14ac:dyDescent="0.2">
      <c r="A110" s="84">
        <f t="shared" si="1"/>
        <v>42554.875</v>
      </c>
      <c r="B110" s="34">
        <v>21</v>
      </c>
      <c r="C110" s="40">
        <v>676.53</v>
      </c>
      <c r="D110" s="40">
        <v>0</v>
      </c>
      <c r="E110" s="40">
        <v>120.71</v>
      </c>
      <c r="F110" s="40">
        <v>698.67</v>
      </c>
    </row>
    <row r="111" spans="1:6" ht="14.25" customHeight="1" x14ac:dyDescent="0.2">
      <c r="A111" s="84">
        <f t="shared" si="1"/>
        <v>42554.916669999999</v>
      </c>
      <c r="B111" s="34">
        <v>22</v>
      </c>
      <c r="C111" s="40">
        <v>611.29</v>
      </c>
      <c r="D111" s="40">
        <v>0.01</v>
      </c>
      <c r="E111" s="40">
        <v>332.35</v>
      </c>
      <c r="F111" s="40">
        <v>633.42999999999995</v>
      </c>
    </row>
    <row r="112" spans="1:6" ht="14.25" customHeight="1" x14ac:dyDescent="0.2">
      <c r="A112" s="84">
        <f t="shared" si="1"/>
        <v>42554.958330000001</v>
      </c>
      <c r="B112" s="34">
        <v>23</v>
      </c>
      <c r="C112" s="40">
        <v>712.09</v>
      </c>
      <c r="D112" s="40">
        <v>0</v>
      </c>
      <c r="E112" s="40">
        <v>216</v>
      </c>
      <c r="F112" s="40">
        <v>734.23</v>
      </c>
    </row>
    <row r="113" spans="1:6" ht="14.25" customHeight="1" x14ac:dyDescent="0.2">
      <c r="A113" s="84">
        <f t="shared" si="1"/>
        <v>42555</v>
      </c>
      <c r="B113" s="34">
        <v>0</v>
      </c>
      <c r="C113" s="40">
        <v>623.19000000000005</v>
      </c>
      <c r="D113" s="40">
        <v>11.57</v>
      </c>
      <c r="E113" s="40">
        <v>0</v>
      </c>
      <c r="F113" s="40">
        <v>645.33000000000004</v>
      </c>
    </row>
    <row r="114" spans="1:6" ht="14.25" customHeight="1" x14ac:dyDescent="0.2">
      <c r="A114" s="84">
        <f t="shared" si="1"/>
        <v>42555.041669999999</v>
      </c>
      <c r="B114" s="34">
        <v>1</v>
      </c>
      <c r="C114" s="40">
        <v>605.98</v>
      </c>
      <c r="D114" s="40">
        <v>40.450000000000003</v>
      </c>
      <c r="E114" s="40">
        <v>0.01</v>
      </c>
      <c r="F114" s="40">
        <v>628.12</v>
      </c>
    </row>
    <row r="115" spans="1:6" ht="14.25" customHeight="1" x14ac:dyDescent="0.2">
      <c r="A115" s="84">
        <f t="shared" si="1"/>
        <v>42555.083330000001</v>
      </c>
      <c r="B115" s="34">
        <v>2</v>
      </c>
      <c r="C115" s="40">
        <v>646.16</v>
      </c>
      <c r="D115" s="40">
        <v>0</v>
      </c>
      <c r="E115" s="40">
        <v>91</v>
      </c>
      <c r="F115" s="40">
        <v>668.3</v>
      </c>
    </row>
    <row r="116" spans="1:6" ht="14.25" customHeight="1" x14ac:dyDescent="0.2">
      <c r="A116" s="84">
        <f t="shared" si="1"/>
        <v>42555.125</v>
      </c>
      <c r="B116" s="34">
        <v>3</v>
      </c>
      <c r="C116" s="40">
        <v>668.22</v>
      </c>
      <c r="D116" s="40">
        <v>0</v>
      </c>
      <c r="E116" s="40">
        <v>742.1</v>
      </c>
      <c r="F116" s="40">
        <v>690.36</v>
      </c>
    </row>
    <row r="117" spans="1:6" ht="14.25" customHeight="1" x14ac:dyDescent="0.2">
      <c r="A117" s="84">
        <f t="shared" si="1"/>
        <v>42555.166669999999</v>
      </c>
      <c r="B117" s="34">
        <v>4</v>
      </c>
      <c r="C117" s="40">
        <v>725.28</v>
      </c>
      <c r="D117" s="40">
        <v>0</v>
      </c>
      <c r="E117" s="40">
        <v>751.47</v>
      </c>
      <c r="F117" s="40">
        <v>747.42</v>
      </c>
    </row>
    <row r="118" spans="1:6" ht="14.25" customHeight="1" x14ac:dyDescent="0.2">
      <c r="A118" s="84">
        <f t="shared" si="1"/>
        <v>42555.208330000001</v>
      </c>
      <c r="B118" s="34">
        <v>5</v>
      </c>
      <c r="C118" s="40">
        <v>752.68</v>
      </c>
      <c r="D118" s="40">
        <v>0</v>
      </c>
      <c r="E118" s="40">
        <v>2.2999999999999998</v>
      </c>
      <c r="F118" s="40">
        <v>774.82</v>
      </c>
    </row>
    <row r="119" spans="1:6" ht="14.25" customHeight="1" x14ac:dyDescent="0.2">
      <c r="A119" s="84">
        <f t="shared" si="1"/>
        <v>42555.25</v>
      </c>
      <c r="B119" s="34">
        <v>6</v>
      </c>
      <c r="C119" s="40">
        <v>676.08</v>
      </c>
      <c r="D119" s="40">
        <v>80.69</v>
      </c>
      <c r="E119" s="40">
        <v>0</v>
      </c>
      <c r="F119" s="40">
        <v>698.22</v>
      </c>
    </row>
    <row r="120" spans="1:6" ht="14.25" customHeight="1" x14ac:dyDescent="0.2">
      <c r="A120" s="84">
        <f t="shared" si="1"/>
        <v>42555.291669999999</v>
      </c>
      <c r="B120" s="34">
        <v>7</v>
      </c>
      <c r="C120" s="40">
        <v>927.15</v>
      </c>
      <c r="D120" s="40">
        <v>103.45</v>
      </c>
      <c r="E120" s="40">
        <v>0</v>
      </c>
      <c r="F120" s="40">
        <v>949.29</v>
      </c>
    </row>
    <row r="121" spans="1:6" ht="14.25" customHeight="1" x14ac:dyDescent="0.2">
      <c r="A121" s="84">
        <f t="shared" si="1"/>
        <v>42555.333330000001</v>
      </c>
      <c r="B121" s="34">
        <v>8</v>
      </c>
      <c r="C121" s="40">
        <v>760.89</v>
      </c>
      <c r="D121" s="40">
        <v>0</v>
      </c>
      <c r="E121" s="40">
        <v>231.46</v>
      </c>
      <c r="F121" s="40">
        <v>783.03</v>
      </c>
    </row>
    <row r="122" spans="1:6" ht="14.25" customHeight="1" x14ac:dyDescent="0.2">
      <c r="A122" s="84">
        <f t="shared" si="1"/>
        <v>42555.375</v>
      </c>
      <c r="B122" s="34">
        <v>9</v>
      </c>
      <c r="C122" s="40">
        <v>613.62</v>
      </c>
      <c r="D122" s="40">
        <v>0</v>
      </c>
      <c r="E122" s="40">
        <v>192.75</v>
      </c>
      <c r="F122" s="40">
        <v>635.76</v>
      </c>
    </row>
    <row r="123" spans="1:6" ht="14.25" customHeight="1" x14ac:dyDescent="0.2">
      <c r="A123" s="84">
        <f t="shared" si="1"/>
        <v>42555.416669999999</v>
      </c>
      <c r="B123" s="34">
        <v>10</v>
      </c>
      <c r="C123" s="40">
        <v>612.75</v>
      </c>
      <c r="D123" s="40">
        <v>331.78</v>
      </c>
      <c r="E123" s="40">
        <v>0</v>
      </c>
      <c r="F123" s="40">
        <v>634.89</v>
      </c>
    </row>
    <row r="124" spans="1:6" ht="14.25" customHeight="1" x14ac:dyDescent="0.2">
      <c r="A124" s="84">
        <f t="shared" si="1"/>
        <v>42555.458330000001</v>
      </c>
      <c r="B124" s="34">
        <v>11</v>
      </c>
      <c r="C124" s="40">
        <v>616.92999999999995</v>
      </c>
      <c r="D124" s="40">
        <v>111.18</v>
      </c>
      <c r="E124" s="40">
        <v>0</v>
      </c>
      <c r="F124" s="40">
        <v>639.07000000000005</v>
      </c>
    </row>
    <row r="125" spans="1:6" ht="14.25" customHeight="1" x14ac:dyDescent="0.2">
      <c r="A125" s="84">
        <f t="shared" si="1"/>
        <v>42555.5</v>
      </c>
      <c r="B125" s="34">
        <v>12</v>
      </c>
      <c r="C125" s="40">
        <v>612.73</v>
      </c>
      <c r="D125" s="40">
        <v>517.71</v>
      </c>
      <c r="E125" s="40">
        <v>0</v>
      </c>
      <c r="F125" s="40">
        <v>634.87</v>
      </c>
    </row>
    <row r="126" spans="1:6" ht="14.25" customHeight="1" x14ac:dyDescent="0.2">
      <c r="A126" s="84">
        <f t="shared" si="1"/>
        <v>42555.541669999999</v>
      </c>
      <c r="B126" s="34">
        <v>13</v>
      </c>
      <c r="C126" s="40">
        <v>613.9</v>
      </c>
      <c r="D126" s="40">
        <v>0</v>
      </c>
      <c r="E126" s="40">
        <v>90.11</v>
      </c>
      <c r="F126" s="40">
        <v>636.04</v>
      </c>
    </row>
    <row r="127" spans="1:6" ht="14.25" customHeight="1" x14ac:dyDescent="0.2">
      <c r="A127" s="84">
        <f t="shared" si="1"/>
        <v>42555.583330000001</v>
      </c>
      <c r="B127" s="34">
        <v>14</v>
      </c>
      <c r="C127" s="40">
        <v>619.16999999999996</v>
      </c>
      <c r="D127" s="40">
        <v>5.99</v>
      </c>
      <c r="E127" s="40">
        <v>6.89</v>
      </c>
      <c r="F127" s="40">
        <v>641.30999999999995</v>
      </c>
    </row>
    <row r="128" spans="1:6" ht="14.25" customHeight="1" x14ac:dyDescent="0.2">
      <c r="A128" s="84">
        <f t="shared" si="1"/>
        <v>42555.625</v>
      </c>
      <c r="B128" s="34">
        <v>15</v>
      </c>
      <c r="C128" s="40">
        <v>620.29999999999995</v>
      </c>
      <c r="D128" s="40">
        <v>1.7</v>
      </c>
      <c r="E128" s="40">
        <v>44.54</v>
      </c>
      <c r="F128" s="40">
        <v>642.44000000000005</v>
      </c>
    </row>
    <row r="129" spans="1:6" ht="14.25" customHeight="1" x14ac:dyDescent="0.2">
      <c r="A129" s="84">
        <f t="shared" si="1"/>
        <v>42555.666669999999</v>
      </c>
      <c r="B129" s="34">
        <v>16</v>
      </c>
      <c r="C129" s="40">
        <v>629.62</v>
      </c>
      <c r="D129" s="40">
        <v>509.02</v>
      </c>
      <c r="E129" s="40">
        <v>0.01</v>
      </c>
      <c r="F129" s="40">
        <v>651.76</v>
      </c>
    </row>
    <row r="130" spans="1:6" ht="14.25" customHeight="1" x14ac:dyDescent="0.2">
      <c r="A130" s="84">
        <f t="shared" ref="A130:A193" si="2">A106+1</f>
        <v>42555.708330000001</v>
      </c>
      <c r="B130" s="34">
        <v>17</v>
      </c>
      <c r="C130" s="40">
        <v>650.97</v>
      </c>
      <c r="D130" s="40">
        <v>494.45</v>
      </c>
      <c r="E130" s="40">
        <v>0</v>
      </c>
      <c r="F130" s="40">
        <v>673.11</v>
      </c>
    </row>
    <row r="131" spans="1:6" ht="14.25" customHeight="1" x14ac:dyDescent="0.2">
      <c r="A131" s="84">
        <f t="shared" si="2"/>
        <v>42555.75</v>
      </c>
      <c r="B131" s="34">
        <v>18</v>
      </c>
      <c r="C131" s="40">
        <v>650.98</v>
      </c>
      <c r="D131" s="40">
        <v>491.32</v>
      </c>
      <c r="E131" s="40">
        <v>0.01</v>
      </c>
      <c r="F131" s="40">
        <v>673.12</v>
      </c>
    </row>
    <row r="132" spans="1:6" ht="14.25" customHeight="1" x14ac:dyDescent="0.2">
      <c r="A132" s="84">
        <f t="shared" si="2"/>
        <v>42555.791669999999</v>
      </c>
      <c r="B132" s="34">
        <v>19</v>
      </c>
      <c r="C132" s="40">
        <v>619.80999999999995</v>
      </c>
      <c r="D132" s="40">
        <v>402.74</v>
      </c>
      <c r="E132" s="40">
        <v>0</v>
      </c>
      <c r="F132" s="40">
        <v>641.95000000000005</v>
      </c>
    </row>
    <row r="133" spans="1:6" ht="14.25" customHeight="1" x14ac:dyDescent="0.2">
      <c r="A133" s="84">
        <f t="shared" si="2"/>
        <v>42555.833330000001</v>
      </c>
      <c r="B133" s="34">
        <v>20</v>
      </c>
      <c r="C133" s="40">
        <v>647.38</v>
      </c>
      <c r="D133" s="40">
        <v>343.43</v>
      </c>
      <c r="E133" s="40">
        <v>0</v>
      </c>
      <c r="F133" s="40">
        <v>669.52</v>
      </c>
    </row>
    <row r="134" spans="1:6" ht="14.25" customHeight="1" x14ac:dyDescent="0.2">
      <c r="A134" s="84">
        <f t="shared" si="2"/>
        <v>42555.875</v>
      </c>
      <c r="B134" s="34">
        <v>21</v>
      </c>
      <c r="C134" s="40">
        <v>639.07000000000005</v>
      </c>
      <c r="D134" s="40">
        <v>434.77</v>
      </c>
      <c r="E134" s="40">
        <v>0</v>
      </c>
      <c r="F134" s="40">
        <v>661.21</v>
      </c>
    </row>
    <row r="135" spans="1:6" ht="14.25" customHeight="1" x14ac:dyDescent="0.2">
      <c r="A135" s="84">
        <f t="shared" si="2"/>
        <v>42555.916669999999</v>
      </c>
      <c r="B135" s="34">
        <v>22</v>
      </c>
      <c r="C135" s="40">
        <v>619.66</v>
      </c>
      <c r="D135" s="40">
        <v>145.87</v>
      </c>
      <c r="E135" s="40">
        <v>0</v>
      </c>
      <c r="F135" s="40">
        <v>641.79999999999995</v>
      </c>
    </row>
    <row r="136" spans="1:6" ht="14.25" customHeight="1" x14ac:dyDescent="0.2">
      <c r="A136" s="84">
        <f t="shared" si="2"/>
        <v>42555.958330000001</v>
      </c>
      <c r="B136" s="34">
        <v>23</v>
      </c>
      <c r="C136" s="40">
        <v>659.25</v>
      </c>
      <c r="D136" s="40">
        <v>28.32</v>
      </c>
      <c r="E136" s="40">
        <v>0.44</v>
      </c>
      <c r="F136" s="40">
        <v>681.39</v>
      </c>
    </row>
    <row r="137" spans="1:6" ht="14.25" customHeight="1" x14ac:dyDescent="0.2">
      <c r="A137" s="84">
        <f t="shared" si="2"/>
        <v>42556</v>
      </c>
      <c r="B137" s="34">
        <v>0</v>
      </c>
      <c r="C137" s="40">
        <v>623.09</v>
      </c>
      <c r="D137" s="40">
        <v>0</v>
      </c>
      <c r="E137" s="40">
        <v>190.38</v>
      </c>
      <c r="F137" s="40">
        <v>645.23</v>
      </c>
    </row>
    <row r="138" spans="1:6" ht="14.25" customHeight="1" x14ac:dyDescent="0.2">
      <c r="A138" s="84">
        <f t="shared" si="2"/>
        <v>42556.041669999999</v>
      </c>
      <c r="B138" s="34">
        <v>1</v>
      </c>
      <c r="C138" s="40">
        <v>606.34</v>
      </c>
      <c r="D138" s="40">
        <v>0</v>
      </c>
      <c r="E138" s="40">
        <v>132.47999999999999</v>
      </c>
      <c r="F138" s="40">
        <v>628.48</v>
      </c>
    </row>
    <row r="139" spans="1:6" ht="14.25" customHeight="1" x14ac:dyDescent="0.2">
      <c r="A139" s="84">
        <f t="shared" si="2"/>
        <v>42556.083330000001</v>
      </c>
      <c r="B139" s="34">
        <v>2</v>
      </c>
      <c r="C139" s="40">
        <v>646.51</v>
      </c>
      <c r="D139" s="40">
        <v>0</v>
      </c>
      <c r="E139" s="40">
        <v>43.82</v>
      </c>
      <c r="F139" s="40">
        <v>668.65</v>
      </c>
    </row>
    <row r="140" spans="1:6" ht="14.25" customHeight="1" x14ac:dyDescent="0.2">
      <c r="A140" s="84">
        <f t="shared" si="2"/>
        <v>42556.125</v>
      </c>
      <c r="B140" s="34">
        <v>3</v>
      </c>
      <c r="C140" s="40">
        <v>668.57</v>
      </c>
      <c r="D140" s="40">
        <v>0</v>
      </c>
      <c r="E140" s="40">
        <v>20.49</v>
      </c>
      <c r="F140" s="40">
        <v>690.71</v>
      </c>
    </row>
    <row r="141" spans="1:6" ht="14.25" customHeight="1" x14ac:dyDescent="0.2">
      <c r="A141" s="84">
        <f t="shared" si="2"/>
        <v>42556.166669999999</v>
      </c>
      <c r="B141" s="34">
        <v>4</v>
      </c>
      <c r="C141" s="40">
        <v>725.68</v>
      </c>
      <c r="D141" s="40">
        <v>0</v>
      </c>
      <c r="E141" s="40">
        <v>361.18</v>
      </c>
      <c r="F141" s="40">
        <v>747.82</v>
      </c>
    </row>
    <row r="142" spans="1:6" ht="14.25" customHeight="1" x14ac:dyDescent="0.2">
      <c r="A142" s="84">
        <f t="shared" si="2"/>
        <v>42556.208330000001</v>
      </c>
      <c r="B142" s="34">
        <v>5</v>
      </c>
      <c r="C142" s="40">
        <v>725.58</v>
      </c>
      <c r="D142" s="40">
        <v>172.36</v>
      </c>
      <c r="E142" s="40">
        <v>0.01</v>
      </c>
      <c r="F142" s="40">
        <v>747.72</v>
      </c>
    </row>
    <row r="143" spans="1:6" ht="14.25" customHeight="1" x14ac:dyDescent="0.2">
      <c r="A143" s="84">
        <f t="shared" si="2"/>
        <v>42556.25</v>
      </c>
      <c r="B143" s="34">
        <v>6</v>
      </c>
      <c r="C143" s="40">
        <v>676.28</v>
      </c>
      <c r="D143" s="40">
        <v>277.92</v>
      </c>
      <c r="E143" s="40">
        <v>0</v>
      </c>
      <c r="F143" s="40">
        <v>698.42</v>
      </c>
    </row>
    <row r="144" spans="1:6" ht="14.25" customHeight="1" x14ac:dyDescent="0.2">
      <c r="A144" s="84">
        <f t="shared" si="2"/>
        <v>42556.291669999999</v>
      </c>
      <c r="B144" s="34">
        <v>7</v>
      </c>
      <c r="C144" s="40">
        <v>927.51</v>
      </c>
      <c r="D144" s="40">
        <v>345.37</v>
      </c>
      <c r="E144" s="40">
        <v>0</v>
      </c>
      <c r="F144" s="40">
        <v>949.65</v>
      </c>
    </row>
    <row r="145" spans="1:6" ht="14.25" customHeight="1" x14ac:dyDescent="0.2">
      <c r="A145" s="84">
        <f t="shared" si="2"/>
        <v>42556.333330000001</v>
      </c>
      <c r="B145" s="34">
        <v>8</v>
      </c>
      <c r="C145" s="40">
        <v>760.85</v>
      </c>
      <c r="D145" s="40">
        <v>247.07</v>
      </c>
      <c r="E145" s="40">
        <v>0</v>
      </c>
      <c r="F145" s="40">
        <v>782.99</v>
      </c>
    </row>
    <row r="146" spans="1:6" ht="14.25" customHeight="1" x14ac:dyDescent="0.2">
      <c r="A146" s="84">
        <f t="shared" si="2"/>
        <v>42556.375</v>
      </c>
      <c r="B146" s="34">
        <v>9</v>
      </c>
      <c r="C146" s="40">
        <v>613.79</v>
      </c>
      <c r="D146" s="40">
        <v>203.06</v>
      </c>
      <c r="E146" s="40">
        <v>0</v>
      </c>
      <c r="F146" s="40">
        <v>635.92999999999995</v>
      </c>
    </row>
    <row r="147" spans="1:6" ht="14.25" customHeight="1" x14ac:dyDescent="0.2">
      <c r="A147" s="84">
        <f t="shared" si="2"/>
        <v>42556.416669999999</v>
      </c>
      <c r="B147" s="34">
        <v>10</v>
      </c>
      <c r="C147" s="40">
        <v>622.11</v>
      </c>
      <c r="D147" s="40">
        <v>175.34</v>
      </c>
      <c r="E147" s="40">
        <v>0</v>
      </c>
      <c r="F147" s="40">
        <v>644.25</v>
      </c>
    </row>
    <row r="148" spans="1:6" ht="14.25" customHeight="1" x14ac:dyDescent="0.2">
      <c r="A148" s="84">
        <f t="shared" si="2"/>
        <v>42556.458330000001</v>
      </c>
      <c r="B148" s="34">
        <v>11</v>
      </c>
      <c r="C148" s="40">
        <v>613.73</v>
      </c>
      <c r="D148" s="40">
        <v>164.92</v>
      </c>
      <c r="E148" s="40">
        <v>0</v>
      </c>
      <c r="F148" s="40">
        <v>635.87</v>
      </c>
    </row>
    <row r="149" spans="1:6" ht="14.25" customHeight="1" x14ac:dyDescent="0.2">
      <c r="A149" s="84">
        <f t="shared" si="2"/>
        <v>42556.5</v>
      </c>
      <c r="B149" s="34">
        <v>12</v>
      </c>
      <c r="C149" s="40">
        <v>613.74</v>
      </c>
      <c r="D149" s="40">
        <v>66.599999999999994</v>
      </c>
      <c r="E149" s="40">
        <v>0</v>
      </c>
      <c r="F149" s="40">
        <v>635.88</v>
      </c>
    </row>
    <row r="150" spans="1:6" ht="14.25" customHeight="1" x14ac:dyDescent="0.2">
      <c r="A150" s="84">
        <f t="shared" si="2"/>
        <v>42556.541669999999</v>
      </c>
      <c r="B150" s="34">
        <v>13</v>
      </c>
      <c r="C150" s="40">
        <v>613.64</v>
      </c>
      <c r="D150" s="40">
        <v>65.19</v>
      </c>
      <c r="E150" s="40">
        <v>0.01</v>
      </c>
      <c r="F150" s="40">
        <v>635.78</v>
      </c>
    </row>
    <row r="151" spans="1:6" ht="14.25" customHeight="1" x14ac:dyDescent="0.2">
      <c r="A151" s="84">
        <f t="shared" si="2"/>
        <v>42556.583330000001</v>
      </c>
      <c r="B151" s="34">
        <v>14</v>
      </c>
      <c r="C151" s="40">
        <v>626.07000000000005</v>
      </c>
      <c r="D151" s="40">
        <v>5.4</v>
      </c>
      <c r="E151" s="40">
        <v>0.01</v>
      </c>
      <c r="F151" s="40">
        <v>648.21</v>
      </c>
    </row>
    <row r="152" spans="1:6" ht="14.25" customHeight="1" x14ac:dyDescent="0.2">
      <c r="A152" s="84">
        <f t="shared" si="2"/>
        <v>42556.625</v>
      </c>
      <c r="B152" s="34">
        <v>15</v>
      </c>
      <c r="C152" s="40">
        <v>626.04</v>
      </c>
      <c r="D152" s="40">
        <v>1.65</v>
      </c>
      <c r="E152" s="40">
        <v>0.02</v>
      </c>
      <c r="F152" s="40">
        <v>648.17999999999995</v>
      </c>
    </row>
    <row r="153" spans="1:6" ht="14.25" customHeight="1" x14ac:dyDescent="0.2">
      <c r="A153" s="84">
        <f t="shared" si="2"/>
        <v>42556.666669999999</v>
      </c>
      <c r="B153" s="34">
        <v>16</v>
      </c>
      <c r="C153" s="40">
        <v>629.80999999999995</v>
      </c>
      <c r="D153" s="40">
        <v>0</v>
      </c>
      <c r="E153" s="40">
        <v>20.440000000000001</v>
      </c>
      <c r="F153" s="40">
        <v>651.95000000000005</v>
      </c>
    </row>
    <row r="154" spans="1:6" ht="14.25" customHeight="1" x14ac:dyDescent="0.2">
      <c r="A154" s="84">
        <f t="shared" si="2"/>
        <v>42556.708330000001</v>
      </c>
      <c r="B154" s="34">
        <v>17</v>
      </c>
      <c r="C154" s="40">
        <v>674.16</v>
      </c>
      <c r="D154" s="40">
        <v>0.11</v>
      </c>
      <c r="E154" s="40">
        <v>0.98</v>
      </c>
      <c r="F154" s="40">
        <v>696.3</v>
      </c>
    </row>
    <row r="155" spans="1:6" ht="14.25" customHeight="1" x14ac:dyDescent="0.2">
      <c r="A155" s="84">
        <f t="shared" si="2"/>
        <v>42556.75</v>
      </c>
      <c r="B155" s="34">
        <v>18</v>
      </c>
      <c r="C155" s="40">
        <v>674.12</v>
      </c>
      <c r="D155" s="40">
        <v>0</v>
      </c>
      <c r="E155" s="40">
        <v>67.53</v>
      </c>
      <c r="F155" s="40">
        <v>696.26</v>
      </c>
    </row>
    <row r="156" spans="1:6" ht="14.25" customHeight="1" x14ac:dyDescent="0.2">
      <c r="A156" s="84">
        <f t="shared" si="2"/>
        <v>42556.791669999999</v>
      </c>
      <c r="B156" s="34">
        <v>19</v>
      </c>
      <c r="C156" s="40">
        <v>686.34</v>
      </c>
      <c r="D156" s="40">
        <v>0</v>
      </c>
      <c r="E156" s="40">
        <v>28.39</v>
      </c>
      <c r="F156" s="40">
        <v>708.48</v>
      </c>
    </row>
    <row r="157" spans="1:6" ht="14.25" customHeight="1" x14ac:dyDescent="0.2">
      <c r="A157" s="84">
        <f t="shared" si="2"/>
        <v>42556.833330000001</v>
      </c>
      <c r="B157" s="34">
        <v>20</v>
      </c>
      <c r="C157" s="40">
        <v>634.01</v>
      </c>
      <c r="D157" s="40">
        <v>0</v>
      </c>
      <c r="E157" s="40">
        <v>148.56</v>
      </c>
      <c r="F157" s="40">
        <v>656.15</v>
      </c>
    </row>
    <row r="158" spans="1:6" ht="14.25" customHeight="1" x14ac:dyDescent="0.2">
      <c r="A158" s="84">
        <f t="shared" si="2"/>
        <v>42556.875</v>
      </c>
      <c r="B158" s="34">
        <v>21</v>
      </c>
      <c r="C158" s="40">
        <v>646.62</v>
      </c>
      <c r="D158" s="40">
        <v>0</v>
      </c>
      <c r="E158" s="40">
        <v>183.79</v>
      </c>
      <c r="F158" s="40">
        <v>668.76</v>
      </c>
    </row>
    <row r="159" spans="1:6" ht="14.25" customHeight="1" x14ac:dyDescent="0.2">
      <c r="A159" s="84">
        <f t="shared" si="2"/>
        <v>42556.916669999999</v>
      </c>
      <c r="B159" s="34">
        <v>22</v>
      </c>
      <c r="C159" s="40">
        <v>629.55999999999995</v>
      </c>
      <c r="D159" s="40">
        <v>145.59</v>
      </c>
      <c r="E159" s="40">
        <v>0</v>
      </c>
      <c r="F159" s="40">
        <v>651.70000000000005</v>
      </c>
    </row>
    <row r="160" spans="1:6" ht="14.25" customHeight="1" x14ac:dyDescent="0.2">
      <c r="A160" s="84">
        <f t="shared" si="2"/>
        <v>42556.958330000001</v>
      </c>
      <c r="B160" s="34">
        <v>23</v>
      </c>
      <c r="C160" s="40">
        <v>719.84</v>
      </c>
      <c r="D160" s="40">
        <v>103.92</v>
      </c>
      <c r="E160" s="40">
        <v>0.01</v>
      </c>
      <c r="F160" s="40">
        <v>741.98</v>
      </c>
    </row>
    <row r="161" spans="1:6" ht="14.25" customHeight="1" x14ac:dyDescent="0.2">
      <c r="A161" s="84">
        <f t="shared" si="2"/>
        <v>42557</v>
      </c>
      <c r="B161" s="34">
        <v>0</v>
      </c>
      <c r="C161" s="40">
        <v>620.45000000000005</v>
      </c>
      <c r="D161" s="40">
        <v>0</v>
      </c>
      <c r="E161" s="40">
        <v>78.64</v>
      </c>
      <c r="F161" s="40">
        <v>642.59</v>
      </c>
    </row>
    <row r="162" spans="1:6" ht="14.25" customHeight="1" x14ac:dyDescent="0.2">
      <c r="A162" s="84">
        <f t="shared" si="2"/>
        <v>42557.041669999999</v>
      </c>
      <c r="B162" s="34">
        <v>1</v>
      </c>
      <c r="C162" s="40">
        <v>619.20000000000005</v>
      </c>
      <c r="D162" s="40">
        <v>34.03</v>
      </c>
      <c r="E162" s="40">
        <v>0</v>
      </c>
      <c r="F162" s="40">
        <v>641.34</v>
      </c>
    </row>
    <row r="163" spans="1:6" ht="14.25" customHeight="1" x14ac:dyDescent="0.2">
      <c r="A163" s="84">
        <f t="shared" si="2"/>
        <v>42557.083330000001</v>
      </c>
      <c r="B163" s="34">
        <v>2</v>
      </c>
      <c r="C163" s="40">
        <v>646.38</v>
      </c>
      <c r="D163" s="40">
        <v>0</v>
      </c>
      <c r="E163" s="40">
        <v>124.71</v>
      </c>
      <c r="F163" s="40">
        <v>668.52</v>
      </c>
    </row>
    <row r="164" spans="1:6" ht="14.25" customHeight="1" x14ac:dyDescent="0.2">
      <c r="A164" s="84">
        <f t="shared" si="2"/>
        <v>42557.125</v>
      </c>
      <c r="B164" s="34">
        <v>3</v>
      </c>
      <c r="C164" s="40">
        <v>668.27</v>
      </c>
      <c r="D164" s="40">
        <v>0</v>
      </c>
      <c r="E164" s="40">
        <v>43.62</v>
      </c>
      <c r="F164" s="40">
        <v>690.41</v>
      </c>
    </row>
    <row r="165" spans="1:6" ht="14.25" customHeight="1" x14ac:dyDescent="0.2">
      <c r="A165" s="84">
        <f t="shared" si="2"/>
        <v>42557.166669999999</v>
      </c>
      <c r="B165" s="34">
        <v>4</v>
      </c>
      <c r="C165" s="40">
        <v>691.55</v>
      </c>
      <c r="D165" s="40">
        <v>0</v>
      </c>
      <c r="E165" s="40">
        <v>36.119999999999997</v>
      </c>
      <c r="F165" s="40">
        <v>713.69</v>
      </c>
    </row>
    <row r="166" spans="1:6" ht="14.25" customHeight="1" x14ac:dyDescent="0.2">
      <c r="A166" s="84">
        <f t="shared" si="2"/>
        <v>42557.208330000001</v>
      </c>
      <c r="B166" s="34">
        <v>5</v>
      </c>
      <c r="C166" s="40">
        <v>725.42</v>
      </c>
      <c r="D166" s="40">
        <v>0</v>
      </c>
      <c r="E166" s="40">
        <v>77.25</v>
      </c>
      <c r="F166" s="40">
        <v>747.56</v>
      </c>
    </row>
    <row r="167" spans="1:6" ht="14.25" customHeight="1" x14ac:dyDescent="0.2">
      <c r="A167" s="84">
        <f t="shared" si="2"/>
        <v>42557.25</v>
      </c>
      <c r="B167" s="34">
        <v>6</v>
      </c>
      <c r="C167" s="40">
        <v>691.83</v>
      </c>
      <c r="D167" s="40">
        <v>129.83000000000001</v>
      </c>
      <c r="E167" s="40">
        <v>0.01</v>
      </c>
      <c r="F167" s="40">
        <v>713.97</v>
      </c>
    </row>
    <row r="168" spans="1:6" ht="14.25" customHeight="1" x14ac:dyDescent="0.2">
      <c r="A168" s="84">
        <f t="shared" si="2"/>
        <v>42557.291669999999</v>
      </c>
      <c r="B168" s="34">
        <v>7</v>
      </c>
      <c r="C168" s="40">
        <v>949.39</v>
      </c>
      <c r="D168" s="40">
        <v>89.56</v>
      </c>
      <c r="E168" s="40">
        <v>0</v>
      </c>
      <c r="F168" s="40">
        <v>971.53</v>
      </c>
    </row>
    <row r="169" spans="1:6" ht="14.25" customHeight="1" x14ac:dyDescent="0.2">
      <c r="A169" s="84">
        <f t="shared" si="2"/>
        <v>42557.333330000001</v>
      </c>
      <c r="B169" s="34">
        <v>8</v>
      </c>
      <c r="C169" s="40">
        <v>949</v>
      </c>
      <c r="D169" s="40">
        <v>60.1</v>
      </c>
      <c r="E169" s="40">
        <v>0</v>
      </c>
      <c r="F169" s="40">
        <v>971.14</v>
      </c>
    </row>
    <row r="170" spans="1:6" ht="14.25" customHeight="1" x14ac:dyDescent="0.2">
      <c r="A170" s="84">
        <f t="shared" si="2"/>
        <v>42557.375</v>
      </c>
      <c r="B170" s="34">
        <v>9</v>
      </c>
      <c r="C170" s="40">
        <v>651.95000000000005</v>
      </c>
      <c r="D170" s="40">
        <v>0</v>
      </c>
      <c r="E170" s="40">
        <v>59.16</v>
      </c>
      <c r="F170" s="40">
        <v>674.09</v>
      </c>
    </row>
    <row r="171" spans="1:6" ht="14.25" customHeight="1" x14ac:dyDescent="0.2">
      <c r="A171" s="84">
        <f t="shared" si="2"/>
        <v>42557.416669999999</v>
      </c>
      <c r="B171" s="34">
        <v>10</v>
      </c>
      <c r="C171" s="40">
        <v>613.91999999999996</v>
      </c>
      <c r="D171" s="40">
        <v>0</v>
      </c>
      <c r="E171" s="40">
        <v>73.02</v>
      </c>
      <c r="F171" s="40">
        <v>636.05999999999995</v>
      </c>
    </row>
    <row r="172" spans="1:6" ht="14.25" customHeight="1" x14ac:dyDescent="0.2">
      <c r="A172" s="84">
        <f t="shared" si="2"/>
        <v>42557.458330000001</v>
      </c>
      <c r="B172" s="34">
        <v>11</v>
      </c>
      <c r="C172" s="40">
        <v>613.94000000000005</v>
      </c>
      <c r="D172" s="40">
        <v>0</v>
      </c>
      <c r="E172" s="40">
        <v>75.44</v>
      </c>
      <c r="F172" s="40">
        <v>636.08000000000004</v>
      </c>
    </row>
    <row r="173" spans="1:6" ht="14.25" customHeight="1" x14ac:dyDescent="0.2">
      <c r="A173" s="84">
        <f t="shared" si="2"/>
        <v>42557.5</v>
      </c>
      <c r="B173" s="34">
        <v>12</v>
      </c>
      <c r="C173" s="40">
        <v>626.24</v>
      </c>
      <c r="D173" s="40">
        <v>0</v>
      </c>
      <c r="E173" s="40">
        <v>164.58</v>
      </c>
      <c r="F173" s="40">
        <v>648.38</v>
      </c>
    </row>
    <row r="174" spans="1:6" ht="14.25" customHeight="1" x14ac:dyDescent="0.2">
      <c r="A174" s="84">
        <f t="shared" si="2"/>
        <v>42557.541669999999</v>
      </c>
      <c r="B174" s="34">
        <v>13</v>
      </c>
      <c r="C174" s="40">
        <v>638.82000000000005</v>
      </c>
      <c r="D174" s="40">
        <v>0</v>
      </c>
      <c r="E174" s="40">
        <v>168.79</v>
      </c>
      <c r="F174" s="40">
        <v>660.96</v>
      </c>
    </row>
    <row r="175" spans="1:6" ht="14.25" customHeight="1" x14ac:dyDescent="0.2">
      <c r="A175" s="84">
        <f t="shared" si="2"/>
        <v>42557.583330000001</v>
      </c>
      <c r="B175" s="34">
        <v>14</v>
      </c>
      <c r="C175" s="40">
        <v>626.24</v>
      </c>
      <c r="D175" s="40">
        <v>0</v>
      </c>
      <c r="E175" s="40">
        <v>232.24</v>
      </c>
      <c r="F175" s="40">
        <v>648.38</v>
      </c>
    </row>
    <row r="176" spans="1:6" ht="14.25" customHeight="1" x14ac:dyDescent="0.2">
      <c r="A176" s="84">
        <f t="shared" si="2"/>
        <v>42557.625</v>
      </c>
      <c r="B176" s="34">
        <v>15</v>
      </c>
      <c r="C176" s="40">
        <v>626.15</v>
      </c>
      <c r="D176" s="40">
        <v>0</v>
      </c>
      <c r="E176" s="40">
        <v>248.17</v>
      </c>
      <c r="F176" s="40">
        <v>648.29</v>
      </c>
    </row>
    <row r="177" spans="1:6" ht="14.25" customHeight="1" x14ac:dyDescent="0.2">
      <c r="A177" s="84">
        <f t="shared" si="2"/>
        <v>42557.666669999999</v>
      </c>
      <c r="B177" s="34">
        <v>16</v>
      </c>
      <c r="C177" s="40">
        <v>640.47</v>
      </c>
      <c r="D177" s="40">
        <v>0</v>
      </c>
      <c r="E177" s="40">
        <v>265.08999999999997</v>
      </c>
      <c r="F177" s="40">
        <v>662.61</v>
      </c>
    </row>
    <row r="178" spans="1:6" ht="14.25" customHeight="1" x14ac:dyDescent="0.2">
      <c r="A178" s="84">
        <f t="shared" si="2"/>
        <v>42557.708330000001</v>
      </c>
      <c r="B178" s="34">
        <v>17</v>
      </c>
      <c r="C178" s="40">
        <v>651.30999999999995</v>
      </c>
      <c r="D178" s="40">
        <v>0</v>
      </c>
      <c r="E178" s="40">
        <v>260.64999999999998</v>
      </c>
      <c r="F178" s="40">
        <v>673.45</v>
      </c>
    </row>
    <row r="179" spans="1:6" ht="14.25" customHeight="1" x14ac:dyDescent="0.2">
      <c r="A179" s="84">
        <f t="shared" si="2"/>
        <v>42557.75</v>
      </c>
      <c r="B179" s="34">
        <v>18</v>
      </c>
      <c r="C179" s="40">
        <v>629.77</v>
      </c>
      <c r="D179" s="40">
        <v>0</v>
      </c>
      <c r="E179" s="40">
        <v>258.37</v>
      </c>
      <c r="F179" s="40">
        <v>651.91</v>
      </c>
    </row>
    <row r="180" spans="1:6" ht="14.25" customHeight="1" x14ac:dyDescent="0.2">
      <c r="A180" s="84">
        <f t="shared" si="2"/>
        <v>42557.791669999999</v>
      </c>
      <c r="B180" s="34">
        <v>19</v>
      </c>
      <c r="C180" s="40">
        <v>621.47</v>
      </c>
      <c r="D180" s="40">
        <v>0</v>
      </c>
      <c r="E180" s="40">
        <v>250.13</v>
      </c>
      <c r="F180" s="40">
        <v>643.61</v>
      </c>
    </row>
    <row r="181" spans="1:6" ht="14.25" customHeight="1" x14ac:dyDescent="0.2">
      <c r="A181" s="84">
        <f t="shared" si="2"/>
        <v>42557.833330000001</v>
      </c>
      <c r="B181" s="34">
        <v>20</v>
      </c>
      <c r="C181" s="40">
        <v>669.66</v>
      </c>
      <c r="D181" s="40">
        <v>0</v>
      </c>
      <c r="E181" s="40">
        <v>109.47</v>
      </c>
      <c r="F181" s="40">
        <v>691.8</v>
      </c>
    </row>
    <row r="182" spans="1:6" ht="14.25" customHeight="1" x14ac:dyDescent="0.2">
      <c r="A182" s="84">
        <f t="shared" si="2"/>
        <v>42557.875</v>
      </c>
      <c r="B182" s="34">
        <v>21</v>
      </c>
      <c r="C182" s="40">
        <v>652.53</v>
      </c>
      <c r="D182" s="40">
        <v>0</v>
      </c>
      <c r="E182" s="40">
        <v>200.81</v>
      </c>
      <c r="F182" s="40">
        <v>674.67</v>
      </c>
    </row>
    <row r="183" spans="1:6" ht="14.25" customHeight="1" x14ac:dyDescent="0.2">
      <c r="A183" s="84">
        <f t="shared" si="2"/>
        <v>42557.916669999999</v>
      </c>
      <c r="B183" s="34">
        <v>22</v>
      </c>
      <c r="C183" s="40">
        <v>619.1</v>
      </c>
      <c r="D183" s="40">
        <v>0</v>
      </c>
      <c r="E183" s="40">
        <v>224.28</v>
      </c>
      <c r="F183" s="40">
        <v>641.24</v>
      </c>
    </row>
    <row r="184" spans="1:6" ht="14.25" customHeight="1" x14ac:dyDescent="0.2">
      <c r="A184" s="84">
        <f t="shared" si="2"/>
        <v>42557.958330000001</v>
      </c>
      <c r="B184" s="34">
        <v>23</v>
      </c>
      <c r="C184" s="40">
        <v>732.03</v>
      </c>
      <c r="D184" s="40">
        <v>0</v>
      </c>
      <c r="E184" s="40">
        <v>257.47000000000003</v>
      </c>
      <c r="F184" s="40">
        <v>754.17</v>
      </c>
    </row>
    <row r="185" spans="1:6" ht="14.25" customHeight="1" x14ac:dyDescent="0.2">
      <c r="A185" s="84">
        <f t="shared" si="2"/>
        <v>42558</v>
      </c>
      <c r="B185" s="34">
        <v>0</v>
      </c>
      <c r="C185" s="40">
        <v>619.64</v>
      </c>
      <c r="D185" s="40">
        <v>0</v>
      </c>
      <c r="E185" s="40">
        <v>918.15</v>
      </c>
      <c r="F185" s="40">
        <v>641.78</v>
      </c>
    </row>
    <row r="186" spans="1:6" ht="14.25" customHeight="1" x14ac:dyDescent="0.2">
      <c r="A186" s="84">
        <f t="shared" si="2"/>
        <v>42558.041669999999</v>
      </c>
      <c r="B186" s="34">
        <v>1</v>
      </c>
      <c r="C186" s="40">
        <v>606.34</v>
      </c>
      <c r="D186" s="40">
        <v>0</v>
      </c>
      <c r="E186" s="40">
        <v>103.67</v>
      </c>
      <c r="F186" s="40">
        <v>628.48</v>
      </c>
    </row>
    <row r="187" spans="1:6" ht="14.25" customHeight="1" x14ac:dyDescent="0.2">
      <c r="A187" s="84">
        <f t="shared" si="2"/>
        <v>42558.083330000001</v>
      </c>
      <c r="B187" s="34">
        <v>2</v>
      </c>
      <c r="C187" s="40">
        <v>646.37</v>
      </c>
      <c r="D187" s="40">
        <v>0</v>
      </c>
      <c r="E187" s="40">
        <v>94.86</v>
      </c>
      <c r="F187" s="40">
        <v>668.51</v>
      </c>
    </row>
    <row r="188" spans="1:6" ht="14.25" customHeight="1" x14ac:dyDescent="0.2">
      <c r="A188" s="84">
        <f t="shared" si="2"/>
        <v>42558.125</v>
      </c>
      <c r="B188" s="34">
        <v>3</v>
      </c>
      <c r="C188" s="40">
        <v>668.33</v>
      </c>
      <c r="D188" s="40">
        <v>0</v>
      </c>
      <c r="E188" s="40">
        <v>12.26</v>
      </c>
      <c r="F188" s="40">
        <v>690.47</v>
      </c>
    </row>
    <row r="189" spans="1:6" ht="14.25" customHeight="1" x14ac:dyDescent="0.2">
      <c r="A189" s="84">
        <f t="shared" si="2"/>
        <v>42558.166669999999</v>
      </c>
      <c r="B189" s="34">
        <v>4</v>
      </c>
      <c r="C189" s="40">
        <v>675.94</v>
      </c>
      <c r="D189" s="40">
        <v>0</v>
      </c>
      <c r="E189" s="40">
        <v>15.95</v>
      </c>
      <c r="F189" s="40">
        <v>698.08</v>
      </c>
    </row>
    <row r="190" spans="1:6" ht="14.25" customHeight="1" x14ac:dyDescent="0.2">
      <c r="A190" s="84">
        <f t="shared" si="2"/>
        <v>42558.208330000001</v>
      </c>
      <c r="B190" s="34">
        <v>5</v>
      </c>
      <c r="C190" s="40">
        <v>725.4</v>
      </c>
      <c r="D190" s="40">
        <v>0</v>
      </c>
      <c r="E190" s="40">
        <v>3.06</v>
      </c>
      <c r="F190" s="40">
        <v>747.54</v>
      </c>
    </row>
    <row r="191" spans="1:6" ht="14.25" customHeight="1" x14ac:dyDescent="0.2">
      <c r="A191" s="84">
        <f t="shared" si="2"/>
        <v>42558.25</v>
      </c>
      <c r="B191" s="34">
        <v>6</v>
      </c>
      <c r="C191" s="40">
        <v>660.68</v>
      </c>
      <c r="D191" s="40">
        <v>138</v>
      </c>
      <c r="E191" s="40">
        <v>0</v>
      </c>
      <c r="F191" s="40">
        <v>682.82</v>
      </c>
    </row>
    <row r="192" spans="1:6" ht="14.25" customHeight="1" x14ac:dyDescent="0.2">
      <c r="A192" s="84">
        <f t="shared" si="2"/>
        <v>42558.291669999999</v>
      </c>
      <c r="B192" s="34">
        <v>7</v>
      </c>
      <c r="C192" s="40">
        <v>949.49</v>
      </c>
      <c r="D192" s="40">
        <v>131.59</v>
      </c>
      <c r="E192" s="40">
        <v>0.01</v>
      </c>
      <c r="F192" s="40">
        <v>971.63</v>
      </c>
    </row>
    <row r="193" spans="1:6" ht="14.25" customHeight="1" x14ac:dyDescent="0.2">
      <c r="A193" s="84">
        <f t="shared" si="2"/>
        <v>42558.333330000001</v>
      </c>
      <c r="B193" s="34">
        <v>8</v>
      </c>
      <c r="C193" s="40">
        <v>798.86</v>
      </c>
      <c r="D193" s="40">
        <v>3.11</v>
      </c>
      <c r="E193" s="40">
        <v>0</v>
      </c>
      <c r="F193" s="40">
        <v>821</v>
      </c>
    </row>
    <row r="194" spans="1:6" ht="14.25" customHeight="1" x14ac:dyDescent="0.2">
      <c r="A194" s="84">
        <f t="shared" ref="A194:A257" si="3">A170+1</f>
        <v>42558.375</v>
      </c>
      <c r="B194" s="34">
        <v>9</v>
      </c>
      <c r="C194" s="40">
        <v>659.1</v>
      </c>
      <c r="D194" s="40">
        <v>0</v>
      </c>
      <c r="E194" s="40">
        <v>27.47</v>
      </c>
      <c r="F194" s="40">
        <v>681.24</v>
      </c>
    </row>
    <row r="195" spans="1:6" ht="14.25" customHeight="1" x14ac:dyDescent="0.2">
      <c r="A195" s="84">
        <f t="shared" si="3"/>
        <v>42558.416669999999</v>
      </c>
      <c r="B195" s="34">
        <v>10</v>
      </c>
      <c r="C195" s="40">
        <v>614.12</v>
      </c>
      <c r="D195" s="40">
        <v>0</v>
      </c>
      <c r="E195" s="40">
        <v>51.37</v>
      </c>
      <c r="F195" s="40">
        <v>636.26</v>
      </c>
    </row>
    <row r="196" spans="1:6" ht="14.25" customHeight="1" x14ac:dyDescent="0.2">
      <c r="A196" s="84">
        <f t="shared" si="3"/>
        <v>42558.458330000001</v>
      </c>
      <c r="B196" s="34">
        <v>11</v>
      </c>
      <c r="C196" s="40">
        <v>621.94000000000005</v>
      </c>
      <c r="D196" s="40">
        <v>0</v>
      </c>
      <c r="E196" s="40">
        <v>54.49</v>
      </c>
      <c r="F196" s="40">
        <v>644.08000000000004</v>
      </c>
    </row>
    <row r="197" spans="1:6" ht="14.25" customHeight="1" x14ac:dyDescent="0.2">
      <c r="A197" s="84">
        <f t="shared" si="3"/>
        <v>42558.5</v>
      </c>
      <c r="B197" s="34">
        <v>12</v>
      </c>
      <c r="C197" s="40">
        <v>606.19000000000005</v>
      </c>
      <c r="D197" s="40">
        <v>0</v>
      </c>
      <c r="E197" s="40">
        <v>11.2</v>
      </c>
      <c r="F197" s="40">
        <v>628.33000000000004</v>
      </c>
    </row>
    <row r="198" spans="1:6" ht="14.25" customHeight="1" x14ac:dyDescent="0.2">
      <c r="A198" s="84">
        <f t="shared" si="3"/>
        <v>42558.541669999999</v>
      </c>
      <c r="B198" s="34">
        <v>13</v>
      </c>
      <c r="C198" s="40">
        <v>614.25</v>
      </c>
      <c r="D198" s="40">
        <v>10.07</v>
      </c>
      <c r="E198" s="40">
        <v>0.01</v>
      </c>
      <c r="F198" s="40">
        <v>636.39</v>
      </c>
    </row>
    <row r="199" spans="1:6" ht="14.25" customHeight="1" x14ac:dyDescent="0.2">
      <c r="A199" s="84">
        <f t="shared" si="3"/>
        <v>42558.583330000001</v>
      </c>
      <c r="B199" s="34">
        <v>14</v>
      </c>
      <c r="C199" s="40">
        <v>614.19000000000005</v>
      </c>
      <c r="D199" s="40">
        <v>0.08</v>
      </c>
      <c r="E199" s="40">
        <v>0.88</v>
      </c>
      <c r="F199" s="40">
        <v>636.33000000000004</v>
      </c>
    </row>
    <row r="200" spans="1:6" ht="14.25" customHeight="1" x14ac:dyDescent="0.2">
      <c r="A200" s="84">
        <f t="shared" si="3"/>
        <v>42558.625</v>
      </c>
      <c r="B200" s="34">
        <v>15</v>
      </c>
      <c r="C200" s="40">
        <v>622.79999999999995</v>
      </c>
      <c r="D200" s="40">
        <v>0</v>
      </c>
      <c r="E200" s="40">
        <v>48.12</v>
      </c>
      <c r="F200" s="40">
        <v>644.94000000000005</v>
      </c>
    </row>
    <row r="201" spans="1:6" ht="14.25" customHeight="1" x14ac:dyDescent="0.2">
      <c r="A201" s="84">
        <f t="shared" si="3"/>
        <v>42558.666669999999</v>
      </c>
      <c r="B201" s="34">
        <v>16</v>
      </c>
      <c r="C201" s="40">
        <v>629.91999999999996</v>
      </c>
      <c r="D201" s="40">
        <v>0</v>
      </c>
      <c r="E201" s="40">
        <v>60.18</v>
      </c>
      <c r="F201" s="40">
        <v>652.05999999999995</v>
      </c>
    </row>
    <row r="202" spans="1:6" ht="14.25" customHeight="1" x14ac:dyDescent="0.2">
      <c r="A202" s="84">
        <f t="shared" si="3"/>
        <v>42558.708330000001</v>
      </c>
      <c r="B202" s="34">
        <v>17</v>
      </c>
      <c r="C202" s="40">
        <v>640.41999999999996</v>
      </c>
      <c r="D202" s="40">
        <v>0</v>
      </c>
      <c r="E202" s="40">
        <v>21.76</v>
      </c>
      <c r="F202" s="40">
        <v>662.56</v>
      </c>
    </row>
    <row r="203" spans="1:6" ht="14.25" customHeight="1" x14ac:dyDescent="0.2">
      <c r="A203" s="84">
        <f t="shared" si="3"/>
        <v>42558.75</v>
      </c>
      <c r="B203" s="34">
        <v>18</v>
      </c>
      <c r="C203" s="40">
        <v>674.37</v>
      </c>
      <c r="D203" s="40">
        <v>0</v>
      </c>
      <c r="E203" s="40">
        <v>12.6</v>
      </c>
      <c r="F203" s="40">
        <v>696.51</v>
      </c>
    </row>
    <row r="204" spans="1:6" ht="14.25" customHeight="1" x14ac:dyDescent="0.2">
      <c r="A204" s="84">
        <f t="shared" si="3"/>
        <v>42558.791669999999</v>
      </c>
      <c r="B204" s="34">
        <v>19</v>
      </c>
      <c r="C204" s="40">
        <v>674.87</v>
      </c>
      <c r="D204" s="40">
        <v>9.4</v>
      </c>
      <c r="E204" s="40">
        <v>0.01</v>
      </c>
      <c r="F204" s="40">
        <v>697.01</v>
      </c>
    </row>
    <row r="205" spans="1:6" ht="14.25" customHeight="1" x14ac:dyDescent="0.2">
      <c r="A205" s="84">
        <f t="shared" si="3"/>
        <v>42558.833330000001</v>
      </c>
      <c r="B205" s="34">
        <v>20</v>
      </c>
      <c r="C205" s="40">
        <v>634.39</v>
      </c>
      <c r="D205" s="40">
        <v>55.05</v>
      </c>
      <c r="E205" s="40">
        <v>0</v>
      </c>
      <c r="F205" s="40">
        <v>656.53</v>
      </c>
    </row>
    <row r="206" spans="1:6" ht="14.25" customHeight="1" x14ac:dyDescent="0.2">
      <c r="A206" s="84">
        <f t="shared" si="3"/>
        <v>42558.875</v>
      </c>
      <c r="B206" s="34">
        <v>21</v>
      </c>
      <c r="C206" s="40">
        <v>670.86</v>
      </c>
      <c r="D206" s="40">
        <v>0</v>
      </c>
      <c r="E206" s="40">
        <v>11.25</v>
      </c>
      <c r="F206" s="40">
        <v>693</v>
      </c>
    </row>
    <row r="207" spans="1:6" ht="14.25" customHeight="1" x14ac:dyDescent="0.2">
      <c r="A207" s="84">
        <f t="shared" si="3"/>
        <v>42558.916669999999</v>
      </c>
      <c r="B207" s="34">
        <v>22</v>
      </c>
      <c r="C207" s="40">
        <v>609.64</v>
      </c>
      <c r="D207" s="40">
        <v>0</v>
      </c>
      <c r="E207" s="40">
        <v>221.88</v>
      </c>
      <c r="F207" s="40">
        <v>631.78</v>
      </c>
    </row>
    <row r="208" spans="1:6" ht="14.25" customHeight="1" x14ac:dyDescent="0.2">
      <c r="A208" s="84">
        <f t="shared" si="3"/>
        <v>42558.958330000001</v>
      </c>
      <c r="B208" s="34">
        <v>23</v>
      </c>
      <c r="C208" s="40">
        <v>732.86</v>
      </c>
      <c r="D208" s="40">
        <v>0</v>
      </c>
      <c r="E208" s="40">
        <v>194.98</v>
      </c>
      <c r="F208" s="40">
        <v>755</v>
      </c>
    </row>
    <row r="209" spans="1:6" ht="14.25" customHeight="1" x14ac:dyDescent="0.2">
      <c r="A209" s="84">
        <f t="shared" si="3"/>
        <v>42559</v>
      </c>
      <c r="B209" s="34">
        <v>0</v>
      </c>
      <c r="C209" s="40">
        <v>629.66999999999996</v>
      </c>
      <c r="D209" s="40">
        <v>0</v>
      </c>
      <c r="E209" s="40">
        <v>293.68</v>
      </c>
      <c r="F209" s="40">
        <v>651.80999999999995</v>
      </c>
    </row>
    <row r="210" spans="1:6" ht="14.25" customHeight="1" x14ac:dyDescent="0.2">
      <c r="A210" s="84">
        <f t="shared" si="3"/>
        <v>42559.041669999999</v>
      </c>
      <c r="B210" s="34">
        <v>1</v>
      </c>
      <c r="C210" s="40">
        <v>606.34</v>
      </c>
      <c r="D210" s="40">
        <v>0</v>
      </c>
      <c r="E210" s="40">
        <v>68.95</v>
      </c>
      <c r="F210" s="40">
        <v>628.48</v>
      </c>
    </row>
    <row r="211" spans="1:6" ht="14.25" customHeight="1" x14ac:dyDescent="0.2">
      <c r="A211" s="84">
        <f t="shared" si="3"/>
        <v>42559.083330000001</v>
      </c>
      <c r="B211" s="34">
        <v>2</v>
      </c>
      <c r="C211" s="40">
        <v>660.99</v>
      </c>
      <c r="D211" s="40">
        <v>0</v>
      </c>
      <c r="E211" s="40">
        <v>55.26</v>
      </c>
      <c r="F211" s="40">
        <v>683.13</v>
      </c>
    </row>
    <row r="212" spans="1:6" ht="14.25" customHeight="1" x14ac:dyDescent="0.2">
      <c r="A212" s="84">
        <f t="shared" si="3"/>
        <v>42559.125</v>
      </c>
      <c r="B212" s="34">
        <v>3</v>
      </c>
      <c r="C212" s="40">
        <v>660.95</v>
      </c>
      <c r="D212" s="40">
        <v>0</v>
      </c>
      <c r="E212" s="40">
        <v>144.5</v>
      </c>
      <c r="F212" s="40">
        <v>683.09</v>
      </c>
    </row>
    <row r="213" spans="1:6" ht="14.25" customHeight="1" x14ac:dyDescent="0.2">
      <c r="A213" s="84">
        <f t="shared" si="3"/>
        <v>42559.166669999999</v>
      </c>
      <c r="B213" s="34">
        <v>4</v>
      </c>
      <c r="C213" s="40">
        <v>668.23</v>
      </c>
      <c r="D213" s="40">
        <v>0</v>
      </c>
      <c r="E213" s="40">
        <v>6.11</v>
      </c>
      <c r="F213" s="40">
        <v>690.37</v>
      </c>
    </row>
    <row r="214" spans="1:6" ht="14.25" customHeight="1" x14ac:dyDescent="0.2">
      <c r="A214" s="84">
        <f t="shared" si="3"/>
        <v>42559.208330000001</v>
      </c>
      <c r="B214" s="34">
        <v>5</v>
      </c>
      <c r="C214" s="40">
        <v>734.46</v>
      </c>
      <c r="D214" s="40">
        <v>5.18</v>
      </c>
      <c r="E214" s="40">
        <v>0</v>
      </c>
      <c r="F214" s="40">
        <v>756.6</v>
      </c>
    </row>
    <row r="215" spans="1:6" ht="14.25" customHeight="1" x14ac:dyDescent="0.2">
      <c r="A215" s="84">
        <f t="shared" si="3"/>
        <v>42559.25</v>
      </c>
      <c r="B215" s="34">
        <v>6</v>
      </c>
      <c r="C215" s="40">
        <v>653.57000000000005</v>
      </c>
      <c r="D215" s="40">
        <v>125.68</v>
      </c>
      <c r="E215" s="40">
        <v>0</v>
      </c>
      <c r="F215" s="40">
        <v>675.71</v>
      </c>
    </row>
    <row r="216" spans="1:6" ht="14.25" customHeight="1" x14ac:dyDescent="0.2">
      <c r="A216" s="84">
        <f t="shared" si="3"/>
        <v>42559.291669999999</v>
      </c>
      <c r="B216" s="34">
        <v>7</v>
      </c>
      <c r="C216" s="40">
        <v>961.28</v>
      </c>
      <c r="D216" s="40">
        <v>140.63</v>
      </c>
      <c r="E216" s="40">
        <v>0</v>
      </c>
      <c r="F216" s="40">
        <v>983.42</v>
      </c>
    </row>
    <row r="217" spans="1:6" ht="14.25" customHeight="1" x14ac:dyDescent="0.2">
      <c r="A217" s="84">
        <f t="shared" si="3"/>
        <v>42559.333330000001</v>
      </c>
      <c r="B217" s="34">
        <v>8</v>
      </c>
      <c r="C217" s="40">
        <v>829.37</v>
      </c>
      <c r="D217" s="40">
        <v>35.22</v>
      </c>
      <c r="E217" s="40">
        <v>0</v>
      </c>
      <c r="F217" s="40">
        <v>851.51</v>
      </c>
    </row>
    <row r="218" spans="1:6" ht="14.25" customHeight="1" x14ac:dyDescent="0.2">
      <c r="A218" s="84">
        <f t="shared" si="3"/>
        <v>42559.375</v>
      </c>
      <c r="B218" s="34">
        <v>9</v>
      </c>
      <c r="C218" s="40">
        <v>688.02</v>
      </c>
      <c r="D218" s="40">
        <v>0</v>
      </c>
      <c r="E218" s="40">
        <v>26.53</v>
      </c>
      <c r="F218" s="40">
        <v>710.16</v>
      </c>
    </row>
    <row r="219" spans="1:6" ht="14.25" customHeight="1" x14ac:dyDescent="0.2">
      <c r="A219" s="84">
        <f t="shared" si="3"/>
        <v>42559.416669999999</v>
      </c>
      <c r="B219" s="34">
        <v>10</v>
      </c>
      <c r="C219" s="40">
        <v>632.85</v>
      </c>
      <c r="D219" s="40">
        <v>0</v>
      </c>
      <c r="E219" s="40">
        <v>48.72</v>
      </c>
      <c r="F219" s="40">
        <v>654.99</v>
      </c>
    </row>
    <row r="220" spans="1:6" ht="14.25" customHeight="1" x14ac:dyDescent="0.2">
      <c r="A220" s="84">
        <f t="shared" si="3"/>
        <v>42559.458330000001</v>
      </c>
      <c r="B220" s="34">
        <v>11</v>
      </c>
      <c r="C220" s="40">
        <v>620.28</v>
      </c>
      <c r="D220" s="40">
        <v>0</v>
      </c>
      <c r="E220" s="40">
        <v>48.84</v>
      </c>
      <c r="F220" s="40">
        <v>642.41999999999996</v>
      </c>
    </row>
    <row r="221" spans="1:6" ht="14.25" customHeight="1" x14ac:dyDescent="0.2">
      <c r="A221" s="84">
        <f t="shared" si="3"/>
        <v>42559.5</v>
      </c>
      <c r="B221" s="34">
        <v>12</v>
      </c>
      <c r="C221" s="40">
        <v>632.74</v>
      </c>
      <c r="D221" s="40">
        <v>0</v>
      </c>
      <c r="E221" s="40">
        <v>58.26</v>
      </c>
      <c r="F221" s="40">
        <v>654.88</v>
      </c>
    </row>
    <row r="222" spans="1:6" ht="14.25" customHeight="1" x14ac:dyDescent="0.2">
      <c r="A222" s="84">
        <f t="shared" si="3"/>
        <v>42559.541669999999</v>
      </c>
      <c r="B222" s="34">
        <v>13</v>
      </c>
      <c r="C222" s="40">
        <v>645.71</v>
      </c>
      <c r="D222" s="40">
        <v>0</v>
      </c>
      <c r="E222" s="40">
        <v>42.85</v>
      </c>
      <c r="F222" s="40">
        <v>667.85</v>
      </c>
    </row>
    <row r="223" spans="1:6" ht="14.25" customHeight="1" x14ac:dyDescent="0.2">
      <c r="A223" s="84">
        <f t="shared" si="3"/>
        <v>42559.583330000001</v>
      </c>
      <c r="B223" s="34">
        <v>14</v>
      </c>
      <c r="C223" s="40">
        <v>659.15</v>
      </c>
      <c r="D223" s="40">
        <v>0</v>
      </c>
      <c r="E223" s="40">
        <v>69.03</v>
      </c>
      <c r="F223" s="40">
        <v>681.29</v>
      </c>
    </row>
    <row r="224" spans="1:6" ht="14.25" customHeight="1" x14ac:dyDescent="0.2">
      <c r="A224" s="84">
        <f t="shared" si="3"/>
        <v>42559.625</v>
      </c>
      <c r="B224" s="34">
        <v>15</v>
      </c>
      <c r="C224" s="40">
        <v>659.17</v>
      </c>
      <c r="D224" s="40">
        <v>0</v>
      </c>
      <c r="E224" s="40">
        <v>77.510000000000005</v>
      </c>
      <c r="F224" s="40">
        <v>681.31</v>
      </c>
    </row>
    <row r="225" spans="1:6" ht="14.25" customHeight="1" x14ac:dyDescent="0.2">
      <c r="A225" s="84">
        <f t="shared" si="3"/>
        <v>42559.666669999999</v>
      </c>
      <c r="B225" s="34">
        <v>16</v>
      </c>
      <c r="C225" s="40">
        <v>668.42</v>
      </c>
      <c r="D225" s="40">
        <v>0</v>
      </c>
      <c r="E225" s="40">
        <v>140.4</v>
      </c>
      <c r="F225" s="40">
        <v>690.56</v>
      </c>
    </row>
    <row r="226" spans="1:6" ht="14.25" customHeight="1" x14ac:dyDescent="0.2">
      <c r="A226" s="84">
        <f t="shared" si="3"/>
        <v>42559.708330000001</v>
      </c>
      <c r="B226" s="34">
        <v>17</v>
      </c>
      <c r="C226" s="40">
        <v>680.27</v>
      </c>
      <c r="D226" s="40">
        <v>0</v>
      </c>
      <c r="E226" s="40">
        <v>143.21</v>
      </c>
      <c r="F226" s="40">
        <v>702.41</v>
      </c>
    </row>
    <row r="227" spans="1:6" ht="14.25" customHeight="1" x14ac:dyDescent="0.2">
      <c r="A227" s="84">
        <f t="shared" si="3"/>
        <v>42559.75</v>
      </c>
      <c r="B227" s="34">
        <v>18</v>
      </c>
      <c r="C227" s="40">
        <v>692.25</v>
      </c>
      <c r="D227" s="40">
        <v>0</v>
      </c>
      <c r="E227" s="40">
        <v>208.31</v>
      </c>
      <c r="F227" s="40">
        <v>714.39</v>
      </c>
    </row>
    <row r="228" spans="1:6" ht="14.25" customHeight="1" x14ac:dyDescent="0.2">
      <c r="A228" s="84">
        <f t="shared" si="3"/>
        <v>42559.791669999999</v>
      </c>
      <c r="B228" s="34">
        <v>19</v>
      </c>
      <c r="C228" s="40">
        <v>680.55</v>
      </c>
      <c r="D228" s="40">
        <v>0</v>
      </c>
      <c r="E228" s="40">
        <v>183.32</v>
      </c>
      <c r="F228" s="40">
        <v>702.69</v>
      </c>
    </row>
    <row r="229" spans="1:6" ht="14.25" customHeight="1" x14ac:dyDescent="0.2">
      <c r="A229" s="84">
        <f t="shared" si="3"/>
        <v>42559.833330000001</v>
      </c>
      <c r="B229" s="34">
        <v>20</v>
      </c>
      <c r="C229" s="40">
        <v>639.76</v>
      </c>
      <c r="D229" s="40">
        <v>0</v>
      </c>
      <c r="E229" s="40">
        <v>265.32</v>
      </c>
      <c r="F229" s="40">
        <v>661.9</v>
      </c>
    </row>
    <row r="230" spans="1:6" ht="14.25" customHeight="1" x14ac:dyDescent="0.2">
      <c r="A230" s="84">
        <f t="shared" si="3"/>
        <v>42559.875</v>
      </c>
      <c r="B230" s="34">
        <v>21</v>
      </c>
      <c r="C230" s="40">
        <v>640.66</v>
      </c>
      <c r="D230" s="40">
        <v>0</v>
      </c>
      <c r="E230" s="40">
        <v>289.44</v>
      </c>
      <c r="F230" s="40">
        <v>662.8</v>
      </c>
    </row>
    <row r="231" spans="1:6" ht="14.25" customHeight="1" x14ac:dyDescent="0.2">
      <c r="A231" s="84">
        <f t="shared" si="3"/>
        <v>42559.916669999999</v>
      </c>
      <c r="B231" s="34">
        <v>22</v>
      </c>
      <c r="C231" s="40">
        <v>604.80999999999995</v>
      </c>
      <c r="D231" s="40">
        <v>0</v>
      </c>
      <c r="E231" s="40">
        <v>319.68</v>
      </c>
      <c r="F231" s="40">
        <v>626.95000000000005</v>
      </c>
    </row>
    <row r="232" spans="1:6" ht="14.25" customHeight="1" x14ac:dyDescent="0.2">
      <c r="A232" s="84">
        <f t="shared" si="3"/>
        <v>42559.958330000001</v>
      </c>
      <c r="B232" s="34">
        <v>23</v>
      </c>
      <c r="C232" s="40">
        <v>739.85</v>
      </c>
      <c r="D232" s="40">
        <v>0</v>
      </c>
      <c r="E232" s="40">
        <v>616.72</v>
      </c>
      <c r="F232" s="40">
        <v>761.99</v>
      </c>
    </row>
    <row r="233" spans="1:6" ht="14.25" customHeight="1" x14ac:dyDescent="0.2">
      <c r="A233" s="84">
        <f t="shared" si="3"/>
        <v>42560</v>
      </c>
      <c r="B233" s="34">
        <v>0</v>
      </c>
      <c r="C233" s="40">
        <v>665.36</v>
      </c>
      <c r="D233" s="40">
        <v>0</v>
      </c>
      <c r="E233" s="40">
        <v>1177.8</v>
      </c>
      <c r="F233" s="40">
        <v>687.5</v>
      </c>
    </row>
    <row r="234" spans="1:6" ht="14.25" customHeight="1" x14ac:dyDescent="0.2">
      <c r="A234" s="84">
        <f t="shared" si="3"/>
        <v>42560.041669999999</v>
      </c>
      <c r="B234" s="34">
        <v>1</v>
      </c>
      <c r="C234" s="40">
        <v>630.05999999999995</v>
      </c>
      <c r="D234" s="40">
        <v>0</v>
      </c>
      <c r="E234" s="40">
        <v>267.04000000000002</v>
      </c>
      <c r="F234" s="40">
        <v>652.20000000000005</v>
      </c>
    </row>
    <row r="235" spans="1:6" ht="14.25" customHeight="1" x14ac:dyDescent="0.2">
      <c r="A235" s="84">
        <f t="shared" si="3"/>
        <v>42560.083330000001</v>
      </c>
      <c r="B235" s="34">
        <v>2</v>
      </c>
      <c r="C235" s="40">
        <v>609.79999999999995</v>
      </c>
      <c r="D235" s="40">
        <v>0</v>
      </c>
      <c r="E235" s="40">
        <v>1128.72</v>
      </c>
      <c r="F235" s="40">
        <v>631.94000000000005</v>
      </c>
    </row>
    <row r="236" spans="1:6" ht="14.25" customHeight="1" x14ac:dyDescent="0.2">
      <c r="A236" s="84">
        <f t="shared" si="3"/>
        <v>42560.125</v>
      </c>
      <c r="B236" s="34">
        <v>3</v>
      </c>
      <c r="C236" s="40">
        <v>624.51</v>
      </c>
      <c r="D236" s="40">
        <v>0</v>
      </c>
      <c r="E236" s="40">
        <v>1068.8699999999999</v>
      </c>
      <c r="F236" s="40">
        <v>646.65</v>
      </c>
    </row>
    <row r="237" spans="1:6" ht="14.25" customHeight="1" x14ac:dyDescent="0.2">
      <c r="A237" s="84">
        <f t="shared" si="3"/>
        <v>42560.166669999999</v>
      </c>
      <c r="B237" s="34">
        <v>4</v>
      </c>
      <c r="C237" s="40">
        <v>656.36</v>
      </c>
      <c r="D237" s="40">
        <v>0</v>
      </c>
      <c r="E237" s="40">
        <v>1001.15</v>
      </c>
      <c r="F237" s="40">
        <v>678.5</v>
      </c>
    </row>
    <row r="238" spans="1:6" ht="14.25" customHeight="1" x14ac:dyDescent="0.2">
      <c r="A238" s="84">
        <f t="shared" si="3"/>
        <v>42560.208330000001</v>
      </c>
      <c r="B238" s="34">
        <v>5</v>
      </c>
      <c r="C238" s="40">
        <v>692.13</v>
      </c>
      <c r="D238" s="40">
        <v>0</v>
      </c>
      <c r="E238" s="40">
        <v>869.07</v>
      </c>
      <c r="F238" s="40">
        <v>714.27</v>
      </c>
    </row>
    <row r="239" spans="1:6" ht="14.25" customHeight="1" x14ac:dyDescent="0.2">
      <c r="A239" s="84">
        <f t="shared" si="3"/>
        <v>42560.25</v>
      </c>
      <c r="B239" s="34">
        <v>6</v>
      </c>
      <c r="C239" s="40">
        <v>656.95</v>
      </c>
      <c r="D239" s="40">
        <v>625.89</v>
      </c>
      <c r="E239" s="40">
        <v>0</v>
      </c>
      <c r="F239" s="40">
        <v>679.09</v>
      </c>
    </row>
    <row r="240" spans="1:6" ht="14.25" customHeight="1" x14ac:dyDescent="0.2">
      <c r="A240" s="84">
        <f t="shared" si="3"/>
        <v>42560.291669999999</v>
      </c>
      <c r="B240" s="34">
        <v>7</v>
      </c>
      <c r="C240" s="40">
        <v>607.67999999999995</v>
      </c>
      <c r="D240" s="40">
        <v>193.25</v>
      </c>
      <c r="E240" s="40">
        <v>0</v>
      </c>
      <c r="F240" s="40">
        <v>629.82000000000005</v>
      </c>
    </row>
    <row r="241" spans="1:6" ht="14.25" customHeight="1" x14ac:dyDescent="0.2">
      <c r="A241" s="84">
        <f t="shared" si="3"/>
        <v>42560.333330000001</v>
      </c>
      <c r="B241" s="34">
        <v>8</v>
      </c>
      <c r="C241" s="40">
        <v>913.48</v>
      </c>
      <c r="D241" s="40">
        <v>1.07</v>
      </c>
      <c r="E241" s="40">
        <v>62.33</v>
      </c>
      <c r="F241" s="40">
        <v>935.62</v>
      </c>
    </row>
    <row r="242" spans="1:6" ht="14.25" customHeight="1" x14ac:dyDescent="0.2">
      <c r="A242" s="84">
        <f t="shared" si="3"/>
        <v>42560.375</v>
      </c>
      <c r="B242" s="34">
        <v>9</v>
      </c>
      <c r="C242" s="40">
        <v>728.73</v>
      </c>
      <c r="D242" s="40">
        <v>2.94</v>
      </c>
      <c r="E242" s="40">
        <v>44.8</v>
      </c>
      <c r="F242" s="40">
        <v>750.87</v>
      </c>
    </row>
    <row r="243" spans="1:6" ht="14.25" customHeight="1" x14ac:dyDescent="0.2">
      <c r="A243" s="84">
        <f t="shared" si="3"/>
        <v>42560.416669999999</v>
      </c>
      <c r="B243" s="34">
        <v>10</v>
      </c>
      <c r="C243" s="40">
        <v>653.73</v>
      </c>
      <c r="D243" s="40">
        <v>0.01</v>
      </c>
      <c r="E243" s="40">
        <v>38.03</v>
      </c>
      <c r="F243" s="40">
        <v>675.87</v>
      </c>
    </row>
    <row r="244" spans="1:6" ht="14.25" customHeight="1" x14ac:dyDescent="0.2">
      <c r="A244" s="84">
        <f t="shared" si="3"/>
        <v>42560.458330000001</v>
      </c>
      <c r="B244" s="34">
        <v>11</v>
      </c>
      <c r="C244" s="40">
        <v>640.45000000000005</v>
      </c>
      <c r="D244" s="40">
        <v>0</v>
      </c>
      <c r="E244" s="40">
        <v>50.09</v>
      </c>
      <c r="F244" s="40">
        <v>662.59</v>
      </c>
    </row>
    <row r="245" spans="1:6" ht="14.25" customHeight="1" x14ac:dyDescent="0.2">
      <c r="A245" s="84">
        <f t="shared" si="3"/>
        <v>42560.5</v>
      </c>
      <c r="B245" s="34">
        <v>12</v>
      </c>
      <c r="C245" s="40">
        <v>640.41999999999996</v>
      </c>
      <c r="D245" s="40">
        <v>0</v>
      </c>
      <c r="E245" s="40">
        <v>64.099999999999994</v>
      </c>
      <c r="F245" s="40">
        <v>662.56</v>
      </c>
    </row>
    <row r="246" spans="1:6" ht="14.25" customHeight="1" x14ac:dyDescent="0.2">
      <c r="A246" s="84">
        <f t="shared" si="3"/>
        <v>42560.541669999999</v>
      </c>
      <c r="B246" s="34">
        <v>13</v>
      </c>
      <c r="C246" s="40">
        <v>667.63</v>
      </c>
      <c r="D246" s="40">
        <v>0.01</v>
      </c>
      <c r="E246" s="40">
        <v>64.13</v>
      </c>
      <c r="F246" s="40">
        <v>689.77</v>
      </c>
    </row>
    <row r="247" spans="1:6" ht="14.25" customHeight="1" x14ac:dyDescent="0.2">
      <c r="A247" s="84">
        <f t="shared" si="3"/>
        <v>42560.583330000001</v>
      </c>
      <c r="B247" s="34">
        <v>14</v>
      </c>
      <c r="C247" s="40">
        <v>660.52</v>
      </c>
      <c r="D247" s="40">
        <v>0</v>
      </c>
      <c r="E247" s="40">
        <v>97.24</v>
      </c>
      <c r="F247" s="40">
        <v>682.66</v>
      </c>
    </row>
    <row r="248" spans="1:6" ht="14.25" customHeight="1" x14ac:dyDescent="0.2">
      <c r="A248" s="84">
        <f t="shared" si="3"/>
        <v>42560.625</v>
      </c>
      <c r="B248" s="34">
        <v>15</v>
      </c>
      <c r="C248" s="40">
        <v>660.41</v>
      </c>
      <c r="D248" s="40">
        <v>0</v>
      </c>
      <c r="E248" s="40">
        <v>116.41</v>
      </c>
      <c r="F248" s="40">
        <v>682.55</v>
      </c>
    </row>
    <row r="249" spans="1:6" ht="14.25" customHeight="1" x14ac:dyDescent="0.2">
      <c r="A249" s="84">
        <f t="shared" si="3"/>
        <v>42560.666669999999</v>
      </c>
      <c r="B249" s="34">
        <v>16</v>
      </c>
      <c r="C249" s="40">
        <v>682.04</v>
      </c>
      <c r="D249" s="40">
        <v>0</v>
      </c>
      <c r="E249" s="40">
        <v>106.34</v>
      </c>
      <c r="F249" s="40">
        <v>704.18</v>
      </c>
    </row>
    <row r="250" spans="1:6" ht="14.25" customHeight="1" x14ac:dyDescent="0.2">
      <c r="A250" s="84">
        <f t="shared" si="3"/>
        <v>42560.708330000001</v>
      </c>
      <c r="B250" s="34">
        <v>17</v>
      </c>
      <c r="C250" s="40">
        <v>667.71</v>
      </c>
      <c r="D250" s="40">
        <v>0.01</v>
      </c>
      <c r="E250" s="40">
        <v>107.53</v>
      </c>
      <c r="F250" s="40">
        <v>689.85</v>
      </c>
    </row>
    <row r="251" spans="1:6" ht="14.25" customHeight="1" x14ac:dyDescent="0.2">
      <c r="A251" s="84">
        <f t="shared" si="3"/>
        <v>42560.75</v>
      </c>
      <c r="B251" s="34">
        <v>18</v>
      </c>
      <c r="C251" s="40">
        <v>667.59</v>
      </c>
      <c r="D251" s="40">
        <v>0.01</v>
      </c>
      <c r="E251" s="40">
        <v>142.59</v>
      </c>
      <c r="F251" s="40">
        <v>689.73</v>
      </c>
    </row>
    <row r="252" spans="1:6" ht="14.25" customHeight="1" x14ac:dyDescent="0.2">
      <c r="A252" s="84">
        <f t="shared" si="3"/>
        <v>42560.791669999999</v>
      </c>
      <c r="B252" s="34">
        <v>19</v>
      </c>
      <c r="C252" s="40">
        <v>640.17999999999995</v>
      </c>
      <c r="D252" s="40">
        <v>0</v>
      </c>
      <c r="E252" s="40">
        <v>119.1</v>
      </c>
      <c r="F252" s="40">
        <v>662.32</v>
      </c>
    </row>
    <row r="253" spans="1:6" ht="14.25" customHeight="1" x14ac:dyDescent="0.2">
      <c r="A253" s="84">
        <f t="shared" si="3"/>
        <v>42560.833330000001</v>
      </c>
      <c r="B253" s="34">
        <v>20</v>
      </c>
      <c r="C253" s="40">
        <v>669.14</v>
      </c>
      <c r="D253" s="40">
        <v>0</v>
      </c>
      <c r="E253" s="40">
        <v>66.17</v>
      </c>
      <c r="F253" s="40">
        <v>691.28</v>
      </c>
    </row>
    <row r="254" spans="1:6" ht="14.25" customHeight="1" x14ac:dyDescent="0.2">
      <c r="A254" s="84">
        <f t="shared" si="3"/>
        <v>42560.875</v>
      </c>
      <c r="B254" s="34">
        <v>21</v>
      </c>
      <c r="C254" s="40">
        <v>669.92</v>
      </c>
      <c r="D254" s="40">
        <v>0</v>
      </c>
      <c r="E254" s="40">
        <v>107.06</v>
      </c>
      <c r="F254" s="40">
        <v>692.06</v>
      </c>
    </row>
    <row r="255" spans="1:6" ht="14.25" customHeight="1" x14ac:dyDescent="0.2">
      <c r="A255" s="84">
        <f t="shared" si="3"/>
        <v>42560.916669999999</v>
      </c>
      <c r="B255" s="34">
        <v>22</v>
      </c>
      <c r="C255" s="40">
        <v>617.82000000000005</v>
      </c>
      <c r="D255" s="40">
        <v>0</v>
      </c>
      <c r="E255" s="40">
        <v>243.73</v>
      </c>
      <c r="F255" s="40">
        <v>639.96</v>
      </c>
    </row>
    <row r="256" spans="1:6" ht="14.25" customHeight="1" x14ac:dyDescent="0.2">
      <c r="A256" s="84">
        <f t="shared" si="3"/>
        <v>42560.958330000001</v>
      </c>
      <c r="B256" s="34">
        <v>23</v>
      </c>
      <c r="C256" s="40">
        <v>704.02</v>
      </c>
      <c r="D256" s="40">
        <v>0</v>
      </c>
      <c r="E256" s="40">
        <v>443.04</v>
      </c>
      <c r="F256" s="40">
        <v>726.16</v>
      </c>
    </row>
    <row r="257" spans="1:6" ht="14.25" customHeight="1" x14ac:dyDescent="0.2">
      <c r="A257" s="84">
        <f t="shared" si="3"/>
        <v>42561</v>
      </c>
      <c r="B257" s="34">
        <v>0</v>
      </c>
      <c r="C257" s="40">
        <v>626.51</v>
      </c>
      <c r="D257" s="40">
        <v>0</v>
      </c>
      <c r="E257" s="40">
        <v>152.19</v>
      </c>
      <c r="F257" s="40">
        <v>648.65</v>
      </c>
    </row>
    <row r="258" spans="1:6" ht="14.25" customHeight="1" x14ac:dyDescent="0.2">
      <c r="A258" s="84">
        <f t="shared" ref="A258:A321" si="4">A234+1</f>
        <v>42561.041669999999</v>
      </c>
      <c r="B258" s="34">
        <v>1</v>
      </c>
      <c r="C258" s="40">
        <v>607.03</v>
      </c>
      <c r="D258" s="40">
        <v>16.87</v>
      </c>
      <c r="E258" s="40">
        <v>0</v>
      </c>
      <c r="F258" s="40">
        <v>629.16999999999996</v>
      </c>
    </row>
    <row r="259" spans="1:6" ht="14.25" customHeight="1" x14ac:dyDescent="0.2">
      <c r="A259" s="84">
        <f t="shared" si="4"/>
        <v>42561.083330000001</v>
      </c>
      <c r="B259" s="34">
        <v>2</v>
      </c>
      <c r="C259" s="40">
        <v>604.66</v>
      </c>
      <c r="D259" s="40">
        <v>104.63</v>
      </c>
      <c r="E259" s="40">
        <v>0</v>
      </c>
      <c r="F259" s="40">
        <v>626.79999999999995</v>
      </c>
    </row>
    <row r="260" spans="1:6" ht="14.25" customHeight="1" x14ac:dyDescent="0.2">
      <c r="A260" s="84">
        <f t="shared" si="4"/>
        <v>42561.125</v>
      </c>
      <c r="B260" s="34">
        <v>3</v>
      </c>
      <c r="C260" s="40">
        <v>644</v>
      </c>
      <c r="D260" s="40">
        <v>85.91</v>
      </c>
      <c r="E260" s="40">
        <v>0</v>
      </c>
      <c r="F260" s="40">
        <v>666.14</v>
      </c>
    </row>
    <row r="261" spans="1:6" ht="14.25" customHeight="1" x14ac:dyDescent="0.2">
      <c r="A261" s="84">
        <f t="shared" si="4"/>
        <v>42561.166669999999</v>
      </c>
      <c r="B261" s="34">
        <v>4</v>
      </c>
      <c r="C261" s="40">
        <v>677.78</v>
      </c>
      <c r="D261" s="40">
        <v>0</v>
      </c>
      <c r="E261" s="40">
        <v>765.39</v>
      </c>
      <c r="F261" s="40">
        <v>699.92</v>
      </c>
    </row>
    <row r="262" spans="1:6" ht="14.25" customHeight="1" x14ac:dyDescent="0.2">
      <c r="A262" s="84">
        <f t="shared" si="4"/>
        <v>42561.208330000001</v>
      </c>
      <c r="B262" s="34">
        <v>5</v>
      </c>
      <c r="C262" s="40">
        <v>715.77</v>
      </c>
      <c r="D262" s="40">
        <v>0</v>
      </c>
      <c r="E262" s="40">
        <v>752.1</v>
      </c>
      <c r="F262" s="40">
        <v>737.91</v>
      </c>
    </row>
    <row r="263" spans="1:6" ht="14.25" customHeight="1" x14ac:dyDescent="0.2">
      <c r="A263" s="84">
        <f t="shared" si="4"/>
        <v>42561.25</v>
      </c>
      <c r="B263" s="34">
        <v>6</v>
      </c>
      <c r="C263" s="40">
        <v>661.04</v>
      </c>
      <c r="D263" s="40">
        <v>43.8</v>
      </c>
      <c r="E263" s="40">
        <v>1.75</v>
      </c>
      <c r="F263" s="40">
        <v>683.18</v>
      </c>
    </row>
    <row r="264" spans="1:6" ht="14.25" customHeight="1" x14ac:dyDescent="0.2">
      <c r="A264" s="84">
        <f t="shared" si="4"/>
        <v>42561.291669999999</v>
      </c>
      <c r="B264" s="34">
        <v>7</v>
      </c>
      <c r="C264" s="40">
        <v>604.20000000000005</v>
      </c>
      <c r="D264" s="40">
        <v>324.5</v>
      </c>
      <c r="E264" s="40">
        <v>0</v>
      </c>
      <c r="F264" s="40">
        <v>626.34</v>
      </c>
    </row>
    <row r="265" spans="1:6" ht="14.25" customHeight="1" x14ac:dyDescent="0.2">
      <c r="A265" s="84">
        <f t="shared" si="4"/>
        <v>42561.333330000001</v>
      </c>
      <c r="B265" s="34">
        <v>8</v>
      </c>
      <c r="C265" s="40">
        <v>920.26</v>
      </c>
      <c r="D265" s="40">
        <v>210.82</v>
      </c>
      <c r="E265" s="40">
        <v>0</v>
      </c>
      <c r="F265" s="40">
        <v>942.4</v>
      </c>
    </row>
    <row r="266" spans="1:6" ht="14.25" customHeight="1" x14ac:dyDescent="0.2">
      <c r="A266" s="84">
        <f t="shared" si="4"/>
        <v>42561.375</v>
      </c>
      <c r="B266" s="34">
        <v>9</v>
      </c>
      <c r="C266" s="40">
        <v>777.61</v>
      </c>
      <c r="D266" s="40">
        <v>191.01</v>
      </c>
      <c r="E266" s="40">
        <v>0</v>
      </c>
      <c r="F266" s="40">
        <v>799.75</v>
      </c>
    </row>
    <row r="267" spans="1:6" ht="14.25" customHeight="1" x14ac:dyDescent="0.2">
      <c r="A267" s="84">
        <f t="shared" si="4"/>
        <v>42561.416669999999</v>
      </c>
      <c r="B267" s="34">
        <v>10</v>
      </c>
      <c r="C267" s="40">
        <v>693.46</v>
      </c>
      <c r="D267" s="40">
        <v>162.69999999999999</v>
      </c>
      <c r="E267" s="40">
        <v>0</v>
      </c>
      <c r="F267" s="40">
        <v>715.6</v>
      </c>
    </row>
    <row r="268" spans="1:6" ht="14.25" customHeight="1" x14ac:dyDescent="0.2">
      <c r="A268" s="84">
        <f t="shared" si="4"/>
        <v>42561.458330000001</v>
      </c>
      <c r="B268" s="34">
        <v>11</v>
      </c>
      <c r="C268" s="40">
        <v>671.52</v>
      </c>
      <c r="D268" s="40">
        <v>172.68</v>
      </c>
      <c r="E268" s="40">
        <v>0</v>
      </c>
      <c r="F268" s="40">
        <v>693.66</v>
      </c>
    </row>
    <row r="269" spans="1:6" ht="14.25" customHeight="1" x14ac:dyDescent="0.2">
      <c r="A269" s="84">
        <f t="shared" si="4"/>
        <v>42561.5</v>
      </c>
      <c r="B269" s="34">
        <v>12</v>
      </c>
      <c r="C269" s="40">
        <v>671.35</v>
      </c>
      <c r="D269" s="40">
        <v>98.48</v>
      </c>
      <c r="E269" s="40">
        <v>0</v>
      </c>
      <c r="F269" s="40">
        <v>693.49</v>
      </c>
    </row>
    <row r="270" spans="1:6" ht="14.25" customHeight="1" x14ac:dyDescent="0.2">
      <c r="A270" s="84">
        <f t="shared" si="4"/>
        <v>42561.541669999999</v>
      </c>
      <c r="B270" s="34">
        <v>13</v>
      </c>
      <c r="C270" s="40">
        <v>693.35</v>
      </c>
      <c r="D270" s="40">
        <v>100.14</v>
      </c>
      <c r="E270" s="40">
        <v>0</v>
      </c>
      <c r="F270" s="40">
        <v>715.49</v>
      </c>
    </row>
    <row r="271" spans="1:6" ht="14.25" customHeight="1" x14ac:dyDescent="0.2">
      <c r="A271" s="84">
        <f t="shared" si="4"/>
        <v>42561.583330000001</v>
      </c>
      <c r="B271" s="34">
        <v>14</v>
      </c>
      <c r="C271" s="40">
        <v>733.22</v>
      </c>
      <c r="D271" s="40">
        <v>91.38</v>
      </c>
      <c r="E271" s="40">
        <v>0</v>
      </c>
      <c r="F271" s="40">
        <v>755.36</v>
      </c>
    </row>
    <row r="272" spans="1:6" ht="14.25" customHeight="1" x14ac:dyDescent="0.2">
      <c r="A272" s="84">
        <f t="shared" si="4"/>
        <v>42561.625</v>
      </c>
      <c r="B272" s="34">
        <v>15</v>
      </c>
      <c r="C272" s="40">
        <v>733.21</v>
      </c>
      <c r="D272" s="40">
        <v>87.83</v>
      </c>
      <c r="E272" s="40">
        <v>0</v>
      </c>
      <c r="F272" s="40">
        <v>755.35</v>
      </c>
    </row>
    <row r="273" spans="1:6" ht="14.25" customHeight="1" x14ac:dyDescent="0.2">
      <c r="A273" s="84">
        <f t="shared" si="4"/>
        <v>42561.666669999999</v>
      </c>
      <c r="B273" s="34">
        <v>16</v>
      </c>
      <c r="C273" s="40">
        <v>733.84</v>
      </c>
      <c r="D273" s="40">
        <v>75.28</v>
      </c>
      <c r="E273" s="40">
        <v>0</v>
      </c>
      <c r="F273" s="40">
        <v>755.98</v>
      </c>
    </row>
    <row r="274" spans="1:6" ht="14.25" customHeight="1" x14ac:dyDescent="0.2">
      <c r="A274" s="84">
        <f t="shared" si="4"/>
        <v>42561.708330000001</v>
      </c>
      <c r="B274" s="34">
        <v>17</v>
      </c>
      <c r="C274" s="40">
        <v>733.84</v>
      </c>
      <c r="D274" s="40">
        <v>80.02</v>
      </c>
      <c r="E274" s="40">
        <v>0</v>
      </c>
      <c r="F274" s="40">
        <v>755.98</v>
      </c>
    </row>
    <row r="275" spans="1:6" ht="14.25" customHeight="1" x14ac:dyDescent="0.2">
      <c r="A275" s="84">
        <f t="shared" si="4"/>
        <v>42561.75</v>
      </c>
      <c r="B275" s="34">
        <v>18</v>
      </c>
      <c r="C275" s="40">
        <v>671.86</v>
      </c>
      <c r="D275" s="40">
        <v>0</v>
      </c>
      <c r="E275" s="40">
        <v>142.03</v>
      </c>
      <c r="F275" s="40">
        <v>694</v>
      </c>
    </row>
    <row r="276" spans="1:6" ht="14.25" customHeight="1" x14ac:dyDescent="0.2">
      <c r="A276" s="84">
        <f t="shared" si="4"/>
        <v>42561.791669999999</v>
      </c>
      <c r="B276" s="34">
        <v>19</v>
      </c>
      <c r="C276" s="40">
        <v>643.6</v>
      </c>
      <c r="D276" s="40">
        <v>0.01</v>
      </c>
      <c r="E276" s="40">
        <v>115.73</v>
      </c>
      <c r="F276" s="40">
        <v>665.74</v>
      </c>
    </row>
    <row r="277" spans="1:6" ht="14.25" customHeight="1" x14ac:dyDescent="0.2">
      <c r="A277" s="84">
        <f t="shared" si="4"/>
        <v>42561.833330000001</v>
      </c>
      <c r="B277" s="34">
        <v>20</v>
      </c>
      <c r="C277" s="40">
        <v>650.53</v>
      </c>
      <c r="D277" s="40">
        <v>0.01</v>
      </c>
      <c r="E277" s="40">
        <v>127.15</v>
      </c>
      <c r="F277" s="40">
        <v>672.67</v>
      </c>
    </row>
    <row r="278" spans="1:6" ht="14.25" customHeight="1" x14ac:dyDescent="0.2">
      <c r="A278" s="84">
        <f t="shared" si="4"/>
        <v>42561.875</v>
      </c>
      <c r="B278" s="34">
        <v>21</v>
      </c>
      <c r="C278" s="40">
        <v>661.92</v>
      </c>
      <c r="D278" s="40">
        <v>0.01</v>
      </c>
      <c r="E278" s="40">
        <v>168.12</v>
      </c>
      <c r="F278" s="40">
        <v>684.06</v>
      </c>
    </row>
    <row r="279" spans="1:6" ht="14.25" customHeight="1" x14ac:dyDescent="0.2">
      <c r="A279" s="84">
        <f t="shared" si="4"/>
        <v>42561.916669999999</v>
      </c>
      <c r="B279" s="34">
        <v>22</v>
      </c>
      <c r="C279" s="40">
        <v>613.91</v>
      </c>
      <c r="D279" s="40">
        <v>0.01</v>
      </c>
      <c r="E279" s="40">
        <v>173.31</v>
      </c>
      <c r="F279" s="40">
        <v>636.04999999999995</v>
      </c>
    </row>
    <row r="280" spans="1:6" ht="14.25" customHeight="1" x14ac:dyDescent="0.2">
      <c r="A280" s="84">
        <f t="shared" si="4"/>
        <v>42561.958330000001</v>
      </c>
      <c r="B280" s="34">
        <v>23</v>
      </c>
      <c r="C280" s="40">
        <v>707.74</v>
      </c>
      <c r="D280" s="40">
        <v>0</v>
      </c>
      <c r="E280" s="40">
        <v>250.09</v>
      </c>
      <c r="F280" s="40">
        <v>729.88</v>
      </c>
    </row>
    <row r="281" spans="1:6" ht="14.25" customHeight="1" x14ac:dyDescent="0.2">
      <c r="A281" s="84">
        <f t="shared" si="4"/>
        <v>42562</v>
      </c>
      <c r="B281" s="34">
        <v>0</v>
      </c>
      <c r="C281" s="40">
        <v>616.48</v>
      </c>
      <c r="D281" s="40">
        <v>0</v>
      </c>
      <c r="E281" s="40">
        <v>143.86000000000001</v>
      </c>
      <c r="F281" s="40">
        <v>638.62</v>
      </c>
    </row>
    <row r="282" spans="1:6" ht="14.25" customHeight="1" x14ac:dyDescent="0.2">
      <c r="A282" s="84">
        <f t="shared" si="4"/>
        <v>42562.041669999999</v>
      </c>
      <c r="B282" s="34">
        <v>1</v>
      </c>
      <c r="C282" s="40">
        <v>604.14</v>
      </c>
      <c r="D282" s="40">
        <v>0</v>
      </c>
      <c r="E282" s="40">
        <v>37.49</v>
      </c>
      <c r="F282" s="40">
        <v>626.28</v>
      </c>
    </row>
    <row r="283" spans="1:6" ht="14.25" customHeight="1" x14ac:dyDescent="0.2">
      <c r="A283" s="84">
        <f t="shared" si="4"/>
        <v>42562.083330000001</v>
      </c>
      <c r="B283" s="34">
        <v>2</v>
      </c>
      <c r="C283" s="40">
        <v>664.43</v>
      </c>
      <c r="D283" s="40">
        <v>0</v>
      </c>
      <c r="E283" s="40">
        <v>744.92</v>
      </c>
      <c r="F283" s="40">
        <v>686.57</v>
      </c>
    </row>
    <row r="284" spans="1:6" ht="14.25" customHeight="1" x14ac:dyDescent="0.2">
      <c r="A284" s="84">
        <f t="shared" si="4"/>
        <v>42562.125</v>
      </c>
      <c r="B284" s="34">
        <v>3</v>
      </c>
      <c r="C284" s="40">
        <v>664.6</v>
      </c>
      <c r="D284" s="40">
        <v>0</v>
      </c>
      <c r="E284" s="40">
        <v>749.31</v>
      </c>
      <c r="F284" s="40">
        <v>686.74</v>
      </c>
    </row>
    <row r="285" spans="1:6" ht="14.25" customHeight="1" x14ac:dyDescent="0.2">
      <c r="A285" s="84">
        <f t="shared" si="4"/>
        <v>42562.166669999999</v>
      </c>
      <c r="B285" s="34">
        <v>4</v>
      </c>
      <c r="C285" s="40">
        <v>703.42</v>
      </c>
      <c r="D285" s="40">
        <v>0</v>
      </c>
      <c r="E285" s="40">
        <v>778.37</v>
      </c>
      <c r="F285" s="40">
        <v>725.56</v>
      </c>
    </row>
    <row r="286" spans="1:6" ht="14.25" customHeight="1" x14ac:dyDescent="0.2">
      <c r="A286" s="84">
        <f t="shared" si="4"/>
        <v>42562.208330000001</v>
      </c>
      <c r="B286" s="34">
        <v>5</v>
      </c>
      <c r="C286" s="40">
        <v>756.23</v>
      </c>
      <c r="D286" s="40">
        <v>0</v>
      </c>
      <c r="E286" s="40">
        <v>101.88</v>
      </c>
      <c r="F286" s="40">
        <v>778.37</v>
      </c>
    </row>
    <row r="287" spans="1:6" ht="14.25" customHeight="1" x14ac:dyDescent="0.2">
      <c r="A287" s="84">
        <f t="shared" si="4"/>
        <v>42562.25</v>
      </c>
      <c r="B287" s="34">
        <v>6</v>
      </c>
      <c r="C287" s="40">
        <v>703.23</v>
      </c>
      <c r="D287" s="40">
        <v>21.66</v>
      </c>
      <c r="E287" s="40">
        <v>0.01</v>
      </c>
      <c r="F287" s="40">
        <v>725.37</v>
      </c>
    </row>
    <row r="288" spans="1:6" ht="14.25" customHeight="1" x14ac:dyDescent="0.2">
      <c r="A288" s="84">
        <f t="shared" si="4"/>
        <v>42562.291669999999</v>
      </c>
      <c r="B288" s="34">
        <v>7</v>
      </c>
      <c r="C288" s="40">
        <v>1039.98</v>
      </c>
      <c r="D288" s="40">
        <v>168.53</v>
      </c>
      <c r="E288" s="40">
        <v>0.01</v>
      </c>
      <c r="F288" s="40">
        <v>1062.1199999999999</v>
      </c>
    </row>
    <row r="289" spans="1:6" ht="14.25" customHeight="1" x14ac:dyDescent="0.2">
      <c r="A289" s="84">
        <f t="shared" si="4"/>
        <v>42562.333330000001</v>
      </c>
      <c r="B289" s="34">
        <v>8</v>
      </c>
      <c r="C289" s="40">
        <v>878.39</v>
      </c>
      <c r="D289" s="40">
        <v>11.92</v>
      </c>
      <c r="E289" s="40">
        <v>0</v>
      </c>
      <c r="F289" s="40">
        <v>900.53</v>
      </c>
    </row>
    <row r="290" spans="1:6" ht="14.25" customHeight="1" x14ac:dyDescent="0.2">
      <c r="A290" s="84">
        <f t="shared" si="4"/>
        <v>42562.375</v>
      </c>
      <c r="B290" s="34">
        <v>9</v>
      </c>
      <c r="C290" s="40">
        <v>730.14</v>
      </c>
      <c r="D290" s="40">
        <v>2.78</v>
      </c>
      <c r="E290" s="40">
        <v>0</v>
      </c>
      <c r="F290" s="40">
        <v>752.28</v>
      </c>
    </row>
    <row r="291" spans="1:6" ht="14.25" customHeight="1" x14ac:dyDescent="0.2">
      <c r="A291" s="84">
        <f t="shared" si="4"/>
        <v>42562.416669999999</v>
      </c>
      <c r="B291" s="34">
        <v>10</v>
      </c>
      <c r="C291" s="40">
        <v>634.87</v>
      </c>
      <c r="D291" s="40">
        <v>0</v>
      </c>
      <c r="E291" s="40">
        <v>68.12</v>
      </c>
      <c r="F291" s="40">
        <v>657.01</v>
      </c>
    </row>
    <row r="292" spans="1:6" ht="14.25" customHeight="1" x14ac:dyDescent="0.2">
      <c r="A292" s="84">
        <f t="shared" si="4"/>
        <v>42562.458330000001</v>
      </c>
      <c r="B292" s="34">
        <v>11</v>
      </c>
      <c r="C292" s="40">
        <v>622.24</v>
      </c>
      <c r="D292" s="40">
        <v>0</v>
      </c>
      <c r="E292" s="40">
        <v>95.77</v>
      </c>
      <c r="F292" s="40">
        <v>644.38</v>
      </c>
    </row>
    <row r="293" spans="1:6" ht="14.25" customHeight="1" x14ac:dyDescent="0.2">
      <c r="A293" s="84">
        <f t="shared" si="4"/>
        <v>42562.5</v>
      </c>
      <c r="B293" s="34">
        <v>12</v>
      </c>
      <c r="C293" s="40">
        <v>628.04999999999995</v>
      </c>
      <c r="D293" s="40">
        <v>0</v>
      </c>
      <c r="E293" s="40">
        <v>128.16999999999999</v>
      </c>
      <c r="F293" s="40">
        <v>650.19000000000005</v>
      </c>
    </row>
    <row r="294" spans="1:6" ht="14.25" customHeight="1" x14ac:dyDescent="0.2">
      <c r="A294" s="84">
        <f t="shared" si="4"/>
        <v>42562.541669999999</v>
      </c>
      <c r="B294" s="34">
        <v>13</v>
      </c>
      <c r="C294" s="40">
        <v>647.49</v>
      </c>
      <c r="D294" s="40">
        <v>0</v>
      </c>
      <c r="E294" s="40">
        <v>121.68</v>
      </c>
      <c r="F294" s="40">
        <v>669.63</v>
      </c>
    </row>
    <row r="295" spans="1:6" ht="14.25" customHeight="1" x14ac:dyDescent="0.2">
      <c r="A295" s="84">
        <f t="shared" si="4"/>
        <v>42562.583330000001</v>
      </c>
      <c r="B295" s="34">
        <v>14</v>
      </c>
      <c r="C295" s="40">
        <v>647.66999999999996</v>
      </c>
      <c r="D295" s="40">
        <v>0</v>
      </c>
      <c r="E295" s="40">
        <v>142.25</v>
      </c>
      <c r="F295" s="40">
        <v>669.81</v>
      </c>
    </row>
    <row r="296" spans="1:6" ht="14.25" customHeight="1" x14ac:dyDescent="0.2">
      <c r="A296" s="84">
        <f t="shared" si="4"/>
        <v>42562.625</v>
      </c>
      <c r="B296" s="34">
        <v>15</v>
      </c>
      <c r="C296" s="40">
        <v>621.69000000000005</v>
      </c>
      <c r="D296" s="40">
        <v>0</v>
      </c>
      <c r="E296" s="40">
        <v>142.72999999999999</v>
      </c>
      <c r="F296" s="40">
        <v>643.83000000000004</v>
      </c>
    </row>
    <row r="297" spans="1:6" ht="14.25" customHeight="1" x14ac:dyDescent="0.2">
      <c r="A297" s="84">
        <f t="shared" si="4"/>
        <v>42562.666669999999</v>
      </c>
      <c r="B297" s="34">
        <v>16</v>
      </c>
      <c r="C297" s="40">
        <v>658.5</v>
      </c>
      <c r="D297" s="40">
        <v>0</v>
      </c>
      <c r="E297" s="40">
        <v>142.07</v>
      </c>
      <c r="F297" s="40">
        <v>680.64</v>
      </c>
    </row>
    <row r="298" spans="1:6" ht="14.25" customHeight="1" x14ac:dyDescent="0.2">
      <c r="A298" s="84">
        <f t="shared" si="4"/>
        <v>42562.708330000001</v>
      </c>
      <c r="B298" s="34">
        <v>17</v>
      </c>
      <c r="C298" s="40">
        <v>663.94</v>
      </c>
      <c r="D298" s="40">
        <v>0</v>
      </c>
      <c r="E298" s="40">
        <v>133.13999999999999</v>
      </c>
      <c r="F298" s="40">
        <v>686.08</v>
      </c>
    </row>
    <row r="299" spans="1:6" ht="14.25" customHeight="1" x14ac:dyDescent="0.2">
      <c r="A299" s="84">
        <f t="shared" si="4"/>
        <v>42562.75</v>
      </c>
      <c r="B299" s="34">
        <v>18</v>
      </c>
      <c r="C299" s="40">
        <v>695.42</v>
      </c>
      <c r="D299" s="40">
        <v>0</v>
      </c>
      <c r="E299" s="40">
        <v>109.91</v>
      </c>
      <c r="F299" s="40">
        <v>717.56</v>
      </c>
    </row>
    <row r="300" spans="1:6" ht="14.25" customHeight="1" x14ac:dyDescent="0.2">
      <c r="A300" s="84">
        <f t="shared" si="4"/>
        <v>42562.791669999999</v>
      </c>
      <c r="B300" s="34">
        <v>19</v>
      </c>
      <c r="C300" s="40">
        <v>682.91</v>
      </c>
      <c r="D300" s="40">
        <v>0</v>
      </c>
      <c r="E300" s="40">
        <v>42.44</v>
      </c>
      <c r="F300" s="40">
        <v>705.05</v>
      </c>
    </row>
    <row r="301" spans="1:6" ht="14.25" customHeight="1" x14ac:dyDescent="0.2">
      <c r="A301" s="84">
        <f t="shared" si="4"/>
        <v>42562.833330000001</v>
      </c>
      <c r="B301" s="34">
        <v>20</v>
      </c>
      <c r="C301" s="40">
        <v>636.96</v>
      </c>
      <c r="D301" s="40">
        <v>0</v>
      </c>
      <c r="E301" s="40">
        <v>126.43</v>
      </c>
      <c r="F301" s="40">
        <v>659.1</v>
      </c>
    </row>
    <row r="302" spans="1:6" ht="14.25" customHeight="1" x14ac:dyDescent="0.2">
      <c r="A302" s="84">
        <f t="shared" si="4"/>
        <v>42562.875</v>
      </c>
      <c r="B302" s="34">
        <v>21</v>
      </c>
      <c r="C302" s="40">
        <v>637.20000000000005</v>
      </c>
      <c r="D302" s="40">
        <v>0</v>
      </c>
      <c r="E302" s="40">
        <v>175.2</v>
      </c>
      <c r="F302" s="40">
        <v>659.34</v>
      </c>
    </row>
    <row r="303" spans="1:6" ht="14.25" customHeight="1" x14ac:dyDescent="0.2">
      <c r="A303" s="84">
        <f t="shared" si="4"/>
        <v>42562.916669999999</v>
      </c>
      <c r="B303" s="34">
        <v>22</v>
      </c>
      <c r="C303" s="40">
        <v>616.87</v>
      </c>
      <c r="D303" s="40">
        <v>0</v>
      </c>
      <c r="E303" s="40">
        <v>432.54</v>
      </c>
      <c r="F303" s="40">
        <v>639.01</v>
      </c>
    </row>
    <row r="304" spans="1:6" ht="14.25" customHeight="1" x14ac:dyDescent="0.2">
      <c r="A304" s="84">
        <f t="shared" si="4"/>
        <v>42562.958330000001</v>
      </c>
      <c r="B304" s="34">
        <v>23</v>
      </c>
      <c r="C304" s="40">
        <v>732.17</v>
      </c>
      <c r="D304" s="40">
        <v>0</v>
      </c>
      <c r="E304" s="40">
        <v>340.76</v>
      </c>
      <c r="F304" s="40">
        <v>754.31</v>
      </c>
    </row>
    <row r="305" spans="1:6" ht="14.25" customHeight="1" x14ac:dyDescent="0.2">
      <c r="A305" s="84">
        <f t="shared" si="4"/>
        <v>42563</v>
      </c>
      <c r="B305" s="34">
        <v>0</v>
      </c>
      <c r="C305" s="40">
        <v>617.77</v>
      </c>
      <c r="D305" s="40">
        <v>0</v>
      </c>
      <c r="E305" s="40">
        <v>161.19</v>
      </c>
      <c r="F305" s="40">
        <v>639.91</v>
      </c>
    </row>
    <row r="306" spans="1:6" ht="14.25" customHeight="1" x14ac:dyDescent="0.2">
      <c r="A306" s="84">
        <f t="shared" si="4"/>
        <v>42563.041669999999</v>
      </c>
      <c r="B306" s="34">
        <v>1</v>
      </c>
      <c r="C306" s="40">
        <v>604.19000000000005</v>
      </c>
      <c r="D306" s="40">
        <v>0</v>
      </c>
      <c r="E306" s="40">
        <v>114.01</v>
      </c>
      <c r="F306" s="40">
        <v>626.33000000000004</v>
      </c>
    </row>
    <row r="307" spans="1:6" ht="14.25" customHeight="1" x14ac:dyDescent="0.2">
      <c r="A307" s="84">
        <f t="shared" si="4"/>
        <v>42563.083330000001</v>
      </c>
      <c r="B307" s="34">
        <v>2</v>
      </c>
      <c r="C307" s="40">
        <v>663.95</v>
      </c>
      <c r="D307" s="40">
        <v>0</v>
      </c>
      <c r="E307" s="40">
        <v>40.36</v>
      </c>
      <c r="F307" s="40">
        <v>686.09</v>
      </c>
    </row>
    <row r="308" spans="1:6" ht="14.25" customHeight="1" x14ac:dyDescent="0.2">
      <c r="A308" s="84">
        <f t="shared" si="4"/>
        <v>42563.125</v>
      </c>
      <c r="B308" s="34">
        <v>3</v>
      </c>
      <c r="C308" s="40">
        <v>687.26</v>
      </c>
      <c r="D308" s="40">
        <v>0</v>
      </c>
      <c r="E308" s="40">
        <v>75.53</v>
      </c>
      <c r="F308" s="40">
        <v>709.4</v>
      </c>
    </row>
    <row r="309" spans="1:6" ht="14.25" customHeight="1" x14ac:dyDescent="0.2">
      <c r="A309" s="84">
        <f t="shared" si="4"/>
        <v>42563.166669999999</v>
      </c>
      <c r="B309" s="34">
        <v>4</v>
      </c>
      <c r="C309" s="40">
        <v>720.35</v>
      </c>
      <c r="D309" s="40">
        <v>0</v>
      </c>
      <c r="E309" s="40">
        <v>782.67</v>
      </c>
      <c r="F309" s="40">
        <v>742.49</v>
      </c>
    </row>
    <row r="310" spans="1:6" ht="14.25" customHeight="1" x14ac:dyDescent="0.2">
      <c r="A310" s="84">
        <f t="shared" si="4"/>
        <v>42563.208330000001</v>
      </c>
      <c r="B310" s="34">
        <v>5</v>
      </c>
      <c r="C310" s="40">
        <v>720.61</v>
      </c>
      <c r="D310" s="40">
        <v>75.03</v>
      </c>
      <c r="E310" s="40">
        <v>0</v>
      </c>
      <c r="F310" s="40">
        <v>742.75</v>
      </c>
    </row>
    <row r="311" spans="1:6" ht="14.25" customHeight="1" x14ac:dyDescent="0.2">
      <c r="A311" s="84">
        <f t="shared" si="4"/>
        <v>42563.25</v>
      </c>
      <c r="B311" s="34">
        <v>6</v>
      </c>
      <c r="C311" s="40">
        <v>704.23</v>
      </c>
      <c r="D311" s="40">
        <v>681.97</v>
      </c>
      <c r="E311" s="40">
        <v>0</v>
      </c>
      <c r="F311" s="40">
        <v>726.37</v>
      </c>
    </row>
    <row r="312" spans="1:6" ht="14.25" customHeight="1" x14ac:dyDescent="0.2">
      <c r="A312" s="84">
        <f t="shared" si="4"/>
        <v>42563.291669999999</v>
      </c>
      <c r="B312" s="34">
        <v>7</v>
      </c>
      <c r="C312" s="40">
        <v>1042.05</v>
      </c>
      <c r="D312" s="40">
        <v>232.9</v>
      </c>
      <c r="E312" s="40">
        <v>0</v>
      </c>
      <c r="F312" s="40">
        <v>1064.19</v>
      </c>
    </row>
    <row r="313" spans="1:6" ht="14.25" customHeight="1" x14ac:dyDescent="0.2">
      <c r="A313" s="84">
        <f t="shared" si="4"/>
        <v>42563.333330000001</v>
      </c>
      <c r="B313" s="34">
        <v>8</v>
      </c>
      <c r="C313" s="40">
        <v>880.09</v>
      </c>
      <c r="D313" s="40">
        <v>0</v>
      </c>
      <c r="E313" s="40">
        <v>25.62</v>
      </c>
      <c r="F313" s="40">
        <v>902.23</v>
      </c>
    </row>
    <row r="314" spans="1:6" ht="14.25" customHeight="1" x14ac:dyDescent="0.2">
      <c r="A314" s="84">
        <f t="shared" si="4"/>
        <v>42563.375</v>
      </c>
      <c r="B314" s="34">
        <v>9</v>
      </c>
      <c r="C314" s="40">
        <v>731.36</v>
      </c>
      <c r="D314" s="40">
        <v>0</v>
      </c>
      <c r="E314" s="40">
        <v>13.9</v>
      </c>
      <c r="F314" s="40">
        <v>753.5</v>
      </c>
    </row>
    <row r="315" spans="1:6" ht="14.25" customHeight="1" x14ac:dyDescent="0.2">
      <c r="A315" s="84">
        <f t="shared" si="4"/>
        <v>42563.416669999999</v>
      </c>
      <c r="B315" s="34">
        <v>10</v>
      </c>
      <c r="C315" s="40">
        <v>636.28</v>
      </c>
      <c r="D315" s="40">
        <v>0</v>
      </c>
      <c r="E315" s="40">
        <v>64.56</v>
      </c>
      <c r="F315" s="40">
        <v>658.42</v>
      </c>
    </row>
    <row r="316" spans="1:6" ht="14.25" customHeight="1" x14ac:dyDescent="0.2">
      <c r="A316" s="84">
        <f t="shared" si="4"/>
        <v>42563.458330000001</v>
      </c>
      <c r="B316" s="34">
        <v>11</v>
      </c>
      <c r="C316" s="40">
        <v>623.66</v>
      </c>
      <c r="D316" s="40">
        <v>0</v>
      </c>
      <c r="E316" s="40">
        <v>88.75</v>
      </c>
      <c r="F316" s="40">
        <v>645.79999999999995</v>
      </c>
    </row>
    <row r="317" spans="1:6" ht="14.25" customHeight="1" x14ac:dyDescent="0.2">
      <c r="A317" s="84">
        <f t="shared" si="4"/>
        <v>42563.5</v>
      </c>
      <c r="B317" s="34">
        <v>12</v>
      </c>
      <c r="C317" s="40">
        <v>629.86</v>
      </c>
      <c r="D317" s="40">
        <v>0</v>
      </c>
      <c r="E317" s="40">
        <v>27.12</v>
      </c>
      <c r="F317" s="40">
        <v>652</v>
      </c>
    </row>
    <row r="318" spans="1:6" ht="14.25" customHeight="1" x14ac:dyDescent="0.2">
      <c r="A318" s="84">
        <f t="shared" si="4"/>
        <v>42563.541669999999</v>
      </c>
      <c r="B318" s="34">
        <v>13</v>
      </c>
      <c r="C318" s="40">
        <v>649.48</v>
      </c>
      <c r="D318" s="40">
        <v>0</v>
      </c>
      <c r="E318" s="40">
        <v>12.81</v>
      </c>
      <c r="F318" s="40">
        <v>671.62</v>
      </c>
    </row>
    <row r="319" spans="1:6" ht="14.25" customHeight="1" x14ac:dyDescent="0.2">
      <c r="A319" s="84">
        <f t="shared" si="4"/>
        <v>42563.583330000001</v>
      </c>
      <c r="B319" s="34">
        <v>14</v>
      </c>
      <c r="C319" s="40">
        <v>649.47</v>
      </c>
      <c r="D319" s="40">
        <v>0</v>
      </c>
      <c r="E319" s="40">
        <v>20.11</v>
      </c>
      <c r="F319" s="40">
        <v>671.61</v>
      </c>
    </row>
    <row r="320" spans="1:6" ht="14.25" customHeight="1" x14ac:dyDescent="0.2">
      <c r="A320" s="84">
        <f t="shared" si="4"/>
        <v>42563.625</v>
      </c>
      <c r="B320" s="34">
        <v>15</v>
      </c>
      <c r="C320" s="40">
        <v>649.48</v>
      </c>
      <c r="D320" s="40">
        <v>0</v>
      </c>
      <c r="E320" s="40">
        <v>34.159999999999997</v>
      </c>
      <c r="F320" s="40">
        <v>671.62</v>
      </c>
    </row>
    <row r="321" spans="1:6" ht="14.25" customHeight="1" x14ac:dyDescent="0.2">
      <c r="A321" s="84">
        <f t="shared" si="4"/>
        <v>42563.666669999999</v>
      </c>
      <c r="B321" s="34">
        <v>16</v>
      </c>
      <c r="C321" s="40">
        <v>660.28</v>
      </c>
      <c r="D321" s="40">
        <v>0</v>
      </c>
      <c r="E321" s="40">
        <v>25.49</v>
      </c>
      <c r="F321" s="40">
        <v>682.42</v>
      </c>
    </row>
    <row r="322" spans="1:6" ht="14.25" customHeight="1" x14ac:dyDescent="0.2">
      <c r="A322" s="84">
        <f t="shared" ref="A322:A385" si="5">A298+1</f>
        <v>42563.708330000001</v>
      </c>
      <c r="B322" s="34">
        <v>17</v>
      </c>
      <c r="C322" s="40">
        <v>728.68</v>
      </c>
      <c r="D322" s="40">
        <v>0</v>
      </c>
      <c r="E322" s="40">
        <v>28.7</v>
      </c>
      <c r="F322" s="40">
        <v>750.82</v>
      </c>
    </row>
    <row r="323" spans="1:6" ht="14.25" customHeight="1" x14ac:dyDescent="0.2">
      <c r="A323" s="84">
        <f t="shared" si="5"/>
        <v>42563.75</v>
      </c>
      <c r="B323" s="34">
        <v>18</v>
      </c>
      <c r="C323" s="40">
        <v>749.42</v>
      </c>
      <c r="D323" s="40">
        <v>0</v>
      </c>
      <c r="E323" s="40">
        <v>42.95</v>
      </c>
      <c r="F323" s="40">
        <v>771.56</v>
      </c>
    </row>
    <row r="324" spans="1:6" ht="14.25" customHeight="1" x14ac:dyDescent="0.2">
      <c r="A324" s="84">
        <f t="shared" si="5"/>
        <v>42563.791669999999</v>
      </c>
      <c r="B324" s="34">
        <v>19</v>
      </c>
      <c r="C324" s="40">
        <v>708.09</v>
      </c>
      <c r="D324" s="40">
        <v>0</v>
      </c>
      <c r="E324" s="40">
        <v>1.1599999999999999</v>
      </c>
      <c r="F324" s="40">
        <v>730.23</v>
      </c>
    </row>
    <row r="325" spans="1:6" ht="14.25" customHeight="1" x14ac:dyDescent="0.2">
      <c r="A325" s="84">
        <f t="shared" si="5"/>
        <v>42563.833330000001</v>
      </c>
      <c r="B325" s="34">
        <v>20</v>
      </c>
      <c r="C325" s="40">
        <v>611.16</v>
      </c>
      <c r="D325" s="40">
        <v>2.39</v>
      </c>
      <c r="E325" s="40">
        <v>0.01</v>
      </c>
      <c r="F325" s="40">
        <v>633.29999999999995</v>
      </c>
    </row>
    <row r="326" spans="1:6" ht="14.25" customHeight="1" x14ac:dyDescent="0.2">
      <c r="A326" s="84">
        <f t="shared" si="5"/>
        <v>42563.875</v>
      </c>
      <c r="B326" s="34">
        <v>21</v>
      </c>
      <c r="C326" s="40">
        <v>611.41999999999996</v>
      </c>
      <c r="D326" s="40">
        <v>0</v>
      </c>
      <c r="E326" s="40">
        <v>50.92</v>
      </c>
      <c r="F326" s="40">
        <v>633.55999999999995</v>
      </c>
    </row>
    <row r="327" spans="1:6" ht="14.25" customHeight="1" x14ac:dyDescent="0.2">
      <c r="A327" s="84">
        <f t="shared" si="5"/>
        <v>42563.916669999999</v>
      </c>
      <c r="B327" s="34">
        <v>22</v>
      </c>
      <c r="C327" s="40">
        <v>627.27</v>
      </c>
      <c r="D327" s="40">
        <v>0</v>
      </c>
      <c r="E327" s="40">
        <v>346.15</v>
      </c>
      <c r="F327" s="40">
        <v>649.41</v>
      </c>
    </row>
    <row r="328" spans="1:6" ht="14.25" customHeight="1" x14ac:dyDescent="0.2">
      <c r="A328" s="84">
        <f t="shared" si="5"/>
        <v>42563.958330000001</v>
      </c>
      <c r="B328" s="34">
        <v>23</v>
      </c>
      <c r="C328" s="40">
        <v>698.52</v>
      </c>
      <c r="D328" s="40">
        <v>0</v>
      </c>
      <c r="E328" s="40">
        <v>225.02</v>
      </c>
      <c r="F328" s="40">
        <v>720.66</v>
      </c>
    </row>
    <row r="329" spans="1:6" ht="14.25" customHeight="1" x14ac:dyDescent="0.2">
      <c r="A329" s="84">
        <f t="shared" si="5"/>
        <v>42564</v>
      </c>
      <c r="B329" s="34">
        <v>0</v>
      </c>
      <c r="C329" s="40">
        <v>625.30999999999995</v>
      </c>
      <c r="D329" s="40">
        <v>0</v>
      </c>
      <c r="E329" s="40">
        <v>998.72</v>
      </c>
      <c r="F329" s="40">
        <v>647.45000000000005</v>
      </c>
    </row>
    <row r="330" spans="1:6" ht="14.25" customHeight="1" x14ac:dyDescent="0.2">
      <c r="A330" s="84">
        <f t="shared" si="5"/>
        <v>42564.041669999999</v>
      </c>
      <c r="B330" s="34">
        <v>1</v>
      </c>
      <c r="C330" s="40">
        <v>605.98</v>
      </c>
      <c r="D330" s="40">
        <v>0</v>
      </c>
      <c r="E330" s="40">
        <v>945.12</v>
      </c>
      <c r="F330" s="40">
        <v>628.12</v>
      </c>
    </row>
    <row r="331" spans="1:6" ht="14.25" customHeight="1" x14ac:dyDescent="0.2">
      <c r="A331" s="84">
        <f t="shared" si="5"/>
        <v>42564.083330000001</v>
      </c>
      <c r="B331" s="34">
        <v>2</v>
      </c>
      <c r="C331" s="40">
        <v>668.1</v>
      </c>
      <c r="D331" s="40">
        <v>0</v>
      </c>
      <c r="E331" s="40">
        <v>54.34</v>
      </c>
      <c r="F331" s="40">
        <v>690.24</v>
      </c>
    </row>
    <row r="332" spans="1:6" ht="14.25" customHeight="1" x14ac:dyDescent="0.2">
      <c r="A332" s="84">
        <f t="shared" si="5"/>
        <v>42564.125</v>
      </c>
      <c r="B332" s="34">
        <v>3</v>
      </c>
      <c r="C332" s="40">
        <v>691.51</v>
      </c>
      <c r="D332" s="40">
        <v>0</v>
      </c>
      <c r="E332" s="40">
        <v>820.12</v>
      </c>
      <c r="F332" s="40">
        <v>713.65</v>
      </c>
    </row>
    <row r="333" spans="1:6" ht="14.25" customHeight="1" x14ac:dyDescent="0.2">
      <c r="A333" s="84">
        <f t="shared" si="5"/>
        <v>42564.166669999999</v>
      </c>
      <c r="B333" s="34">
        <v>4</v>
      </c>
      <c r="C333" s="40">
        <v>725.1</v>
      </c>
      <c r="D333" s="40">
        <v>0</v>
      </c>
      <c r="E333" s="40">
        <v>771.89</v>
      </c>
      <c r="F333" s="40">
        <v>747.24</v>
      </c>
    </row>
    <row r="334" spans="1:6" ht="14.25" customHeight="1" x14ac:dyDescent="0.2">
      <c r="A334" s="84">
        <f t="shared" si="5"/>
        <v>42564.208330000001</v>
      </c>
      <c r="B334" s="34">
        <v>5</v>
      </c>
      <c r="C334" s="40">
        <v>725.29</v>
      </c>
      <c r="D334" s="40">
        <v>0</v>
      </c>
      <c r="E334" s="40">
        <v>762.28</v>
      </c>
      <c r="F334" s="40">
        <v>747.43</v>
      </c>
    </row>
    <row r="335" spans="1:6" ht="14.25" customHeight="1" x14ac:dyDescent="0.2">
      <c r="A335" s="84">
        <f t="shared" si="5"/>
        <v>42564.25</v>
      </c>
      <c r="B335" s="34">
        <v>6</v>
      </c>
      <c r="C335" s="40">
        <v>708.45</v>
      </c>
      <c r="D335" s="40">
        <v>9.58</v>
      </c>
      <c r="E335" s="40">
        <v>0</v>
      </c>
      <c r="F335" s="40">
        <v>730.59</v>
      </c>
    </row>
    <row r="336" spans="1:6" ht="14.25" customHeight="1" x14ac:dyDescent="0.2">
      <c r="A336" s="84">
        <f t="shared" si="5"/>
        <v>42564.291669999999</v>
      </c>
      <c r="B336" s="34">
        <v>7</v>
      </c>
      <c r="C336" s="40">
        <v>1048.44</v>
      </c>
      <c r="D336" s="40">
        <v>91.89</v>
      </c>
      <c r="E336" s="40">
        <v>0</v>
      </c>
      <c r="F336" s="40">
        <v>1070.58</v>
      </c>
    </row>
    <row r="337" spans="1:6" ht="14.25" customHeight="1" x14ac:dyDescent="0.2">
      <c r="A337" s="84">
        <f t="shared" si="5"/>
        <v>42564.333330000001</v>
      </c>
      <c r="B337" s="34">
        <v>8</v>
      </c>
      <c r="C337" s="40">
        <v>886.03</v>
      </c>
      <c r="D337" s="40">
        <v>0.01</v>
      </c>
      <c r="E337" s="40">
        <v>23</v>
      </c>
      <c r="F337" s="40">
        <v>908.17</v>
      </c>
    </row>
    <row r="338" spans="1:6" ht="14.25" customHeight="1" x14ac:dyDescent="0.2">
      <c r="A338" s="84">
        <f t="shared" si="5"/>
        <v>42564.375</v>
      </c>
      <c r="B338" s="34">
        <v>9</v>
      </c>
      <c r="C338" s="40">
        <v>735.58</v>
      </c>
      <c r="D338" s="40">
        <v>0</v>
      </c>
      <c r="E338" s="40">
        <v>57.28</v>
      </c>
      <c r="F338" s="40">
        <v>757.72</v>
      </c>
    </row>
    <row r="339" spans="1:6" ht="14.25" customHeight="1" x14ac:dyDescent="0.2">
      <c r="A339" s="84">
        <f t="shared" si="5"/>
        <v>42564.416669999999</v>
      </c>
      <c r="B339" s="34">
        <v>10</v>
      </c>
      <c r="C339" s="40">
        <v>639.32000000000005</v>
      </c>
      <c r="D339" s="40">
        <v>0</v>
      </c>
      <c r="E339" s="40">
        <v>112.66</v>
      </c>
      <c r="F339" s="40">
        <v>661.46</v>
      </c>
    </row>
    <row r="340" spans="1:6" ht="14.25" customHeight="1" x14ac:dyDescent="0.2">
      <c r="A340" s="84">
        <f t="shared" si="5"/>
        <v>42564.458330000001</v>
      </c>
      <c r="B340" s="34">
        <v>11</v>
      </c>
      <c r="C340" s="40">
        <v>626.57000000000005</v>
      </c>
      <c r="D340" s="40">
        <v>0</v>
      </c>
      <c r="E340" s="40">
        <v>127.65</v>
      </c>
      <c r="F340" s="40">
        <v>648.71</v>
      </c>
    </row>
    <row r="341" spans="1:6" ht="14.25" customHeight="1" x14ac:dyDescent="0.2">
      <c r="A341" s="84">
        <f t="shared" si="5"/>
        <v>42564.5</v>
      </c>
      <c r="B341" s="34">
        <v>12</v>
      </c>
      <c r="C341" s="40">
        <v>632.79</v>
      </c>
      <c r="D341" s="40">
        <v>0</v>
      </c>
      <c r="E341" s="40">
        <v>38.33</v>
      </c>
      <c r="F341" s="40">
        <v>654.92999999999995</v>
      </c>
    </row>
    <row r="342" spans="1:6" ht="14.25" customHeight="1" x14ac:dyDescent="0.2">
      <c r="A342" s="84">
        <f t="shared" si="5"/>
        <v>42564.541669999999</v>
      </c>
      <c r="B342" s="34">
        <v>13</v>
      </c>
      <c r="C342" s="40">
        <v>652.51</v>
      </c>
      <c r="D342" s="40">
        <v>0</v>
      </c>
      <c r="E342" s="40">
        <v>20.69</v>
      </c>
      <c r="F342" s="40">
        <v>674.65</v>
      </c>
    </row>
    <row r="343" spans="1:6" ht="14.25" customHeight="1" x14ac:dyDescent="0.2">
      <c r="A343" s="84">
        <f t="shared" si="5"/>
        <v>42564.583330000001</v>
      </c>
      <c r="B343" s="34">
        <v>14</v>
      </c>
      <c r="C343" s="40">
        <v>652.54</v>
      </c>
      <c r="D343" s="40">
        <v>0</v>
      </c>
      <c r="E343" s="40">
        <v>48.87</v>
      </c>
      <c r="F343" s="40">
        <v>674.68</v>
      </c>
    </row>
    <row r="344" spans="1:6" ht="14.25" customHeight="1" x14ac:dyDescent="0.2">
      <c r="A344" s="84">
        <f t="shared" si="5"/>
        <v>42564.625</v>
      </c>
      <c r="B344" s="34">
        <v>15</v>
      </c>
      <c r="C344" s="40">
        <v>652.42999999999995</v>
      </c>
      <c r="D344" s="40">
        <v>0</v>
      </c>
      <c r="E344" s="40">
        <v>59.28</v>
      </c>
      <c r="F344" s="40">
        <v>674.57</v>
      </c>
    </row>
    <row r="345" spans="1:6" ht="14.25" customHeight="1" x14ac:dyDescent="0.2">
      <c r="A345" s="84">
        <f t="shared" si="5"/>
        <v>42564.666669999999</v>
      </c>
      <c r="B345" s="34">
        <v>16</v>
      </c>
      <c r="C345" s="40">
        <v>662.6</v>
      </c>
      <c r="D345" s="40">
        <v>0</v>
      </c>
      <c r="E345" s="40">
        <v>67.040000000000006</v>
      </c>
      <c r="F345" s="40">
        <v>684.74</v>
      </c>
    </row>
    <row r="346" spans="1:6" ht="14.25" customHeight="1" x14ac:dyDescent="0.2">
      <c r="A346" s="84">
        <f t="shared" si="5"/>
        <v>42564.708330000001</v>
      </c>
      <c r="B346" s="34">
        <v>17</v>
      </c>
      <c r="C346" s="40">
        <v>731.43</v>
      </c>
      <c r="D346" s="40">
        <v>0</v>
      </c>
      <c r="E346" s="40">
        <v>93.45</v>
      </c>
      <c r="F346" s="40">
        <v>753.57</v>
      </c>
    </row>
    <row r="347" spans="1:6" ht="14.25" customHeight="1" x14ac:dyDescent="0.2">
      <c r="A347" s="84">
        <f t="shared" si="5"/>
        <v>42564.75</v>
      </c>
      <c r="B347" s="34">
        <v>18</v>
      </c>
      <c r="C347" s="40">
        <v>752.57</v>
      </c>
      <c r="D347" s="40">
        <v>0</v>
      </c>
      <c r="E347" s="40">
        <v>96.37</v>
      </c>
      <c r="F347" s="40">
        <v>774.71</v>
      </c>
    </row>
    <row r="348" spans="1:6" ht="14.25" customHeight="1" x14ac:dyDescent="0.2">
      <c r="A348" s="84">
        <f t="shared" si="5"/>
        <v>42564.791669999999</v>
      </c>
      <c r="B348" s="34">
        <v>19</v>
      </c>
      <c r="C348" s="40">
        <v>711.41</v>
      </c>
      <c r="D348" s="40">
        <v>0</v>
      </c>
      <c r="E348" s="40">
        <v>20</v>
      </c>
      <c r="F348" s="40">
        <v>733.55</v>
      </c>
    </row>
    <row r="349" spans="1:6" ht="14.25" customHeight="1" x14ac:dyDescent="0.2">
      <c r="A349" s="84">
        <f t="shared" si="5"/>
        <v>42564.833330000001</v>
      </c>
      <c r="B349" s="34">
        <v>20</v>
      </c>
      <c r="C349" s="40">
        <v>608.70000000000005</v>
      </c>
      <c r="D349" s="40">
        <v>50.56</v>
      </c>
      <c r="E349" s="40">
        <v>0.01</v>
      </c>
      <c r="F349" s="40">
        <v>630.84</v>
      </c>
    </row>
    <row r="350" spans="1:6" ht="14.25" customHeight="1" x14ac:dyDescent="0.2">
      <c r="A350" s="84">
        <f t="shared" si="5"/>
        <v>42564.875</v>
      </c>
      <c r="B350" s="34">
        <v>21</v>
      </c>
      <c r="C350" s="40">
        <v>609.12</v>
      </c>
      <c r="D350" s="40">
        <v>9.61</v>
      </c>
      <c r="E350" s="40">
        <v>0</v>
      </c>
      <c r="F350" s="40">
        <v>631.26</v>
      </c>
    </row>
    <row r="351" spans="1:6" ht="14.25" customHeight="1" x14ac:dyDescent="0.2">
      <c r="A351" s="84">
        <f t="shared" si="5"/>
        <v>42564.916669999999</v>
      </c>
      <c r="B351" s="34">
        <v>22</v>
      </c>
      <c r="C351" s="40">
        <v>629.69000000000005</v>
      </c>
      <c r="D351" s="40">
        <v>54.75</v>
      </c>
      <c r="E351" s="40">
        <v>0</v>
      </c>
      <c r="F351" s="40">
        <v>651.83000000000004</v>
      </c>
    </row>
    <row r="352" spans="1:6" ht="14.25" customHeight="1" x14ac:dyDescent="0.2">
      <c r="A352" s="84">
        <f t="shared" si="5"/>
        <v>42564.958330000001</v>
      </c>
      <c r="B352" s="34">
        <v>23</v>
      </c>
      <c r="C352" s="40">
        <v>698.58</v>
      </c>
      <c r="D352" s="40">
        <v>115.61</v>
      </c>
      <c r="E352" s="40">
        <v>0.01</v>
      </c>
      <c r="F352" s="40">
        <v>720.72</v>
      </c>
    </row>
    <row r="353" spans="1:6" ht="14.25" customHeight="1" x14ac:dyDescent="0.2">
      <c r="A353" s="84">
        <f t="shared" si="5"/>
        <v>42565</v>
      </c>
      <c r="B353" s="34">
        <v>0</v>
      </c>
      <c r="C353" s="40">
        <v>624</v>
      </c>
      <c r="D353" s="40">
        <v>0</v>
      </c>
      <c r="E353" s="40">
        <v>134.77000000000001</v>
      </c>
      <c r="F353" s="40">
        <v>646.14</v>
      </c>
    </row>
    <row r="354" spans="1:6" ht="14.25" customHeight="1" x14ac:dyDescent="0.2">
      <c r="A354" s="84">
        <f t="shared" si="5"/>
        <v>42565.041669999999</v>
      </c>
      <c r="B354" s="34">
        <v>1</v>
      </c>
      <c r="C354" s="40">
        <v>606.02</v>
      </c>
      <c r="D354" s="40">
        <v>0</v>
      </c>
      <c r="E354" s="40">
        <v>11.87</v>
      </c>
      <c r="F354" s="40">
        <v>628.16</v>
      </c>
    </row>
    <row r="355" spans="1:6" ht="14.25" customHeight="1" x14ac:dyDescent="0.2">
      <c r="A355" s="84">
        <f t="shared" si="5"/>
        <v>42565.083330000001</v>
      </c>
      <c r="B355" s="34">
        <v>2</v>
      </c>
      <c r="C355" s="40">
        <v>632.19000000000005</v>
      </c>
      <c r="D355" s="40">
        <v>0</v>
      </c>
      <c r="E355" s="40">
        <v>10.44</v>
      </c>
      <c r="F355" s="40">
        <v>654.33000000000004</v>
      </c>
    </row>
    <row r="356" spans="1:6" ht="14.25" customHeight="1" x14ac:dyDescent="0.2">
      <c r="A356" s="84">
        <f t="shared" si="5"/>
        <v>42565.125</v>
      </c>
      <c r="B356" s="34">
        <v>3</v>
      </c>
      <c r="C356" s="40">
        <v>691.62</v>
      </c>
      <c r="D356" s="40">
        <v>0</v>
      </c>
      <c r="E356" s="40">
        <v>12.73</v>
      </c>
      <c r="F356" s="40">
        <v>713.76</v>
      </c>
    </row>
    <row r="357" spans="1:6" ht="14.25" customHeight="1" x14ac:dyDescent="0.2">
      <c r="A357" s="84">
        <f t="shared" si="5"/>
        <v>42565.166669999999</v>
      </c>
      <c r="B357" s="34">
        <v>4</v>
      </c>
      <c r="C357" s="40">
        <v>725.25</v>
      </c>
      <c r="D357" s="40">
        <v>0</v>
      </c>
      <c r="E357" s="40">
        <v>9.02</v>
      </c>
      <c r="F357" s="40">
        <v>747.39</v>
      </c>
    </row>
    <row r="358" spans="1:6" ht="14.25" customHeight="1" x14ac:dyDescent="0.2">
      <c r="A358" s="84">
        <f t="shared" si="5"/>
        <v>42565.208330000001</v>
      </c>
      <c r="B358" s="34">
        <v>5</v>
      </c>
      <c r="C358" s="40">
        <v>725.4</v>
      </c>
      <c r="D358" s="40">
        <v>88.19</v>
      </c>
      <c r="E358" s="40">
        <v>0</v>
      </c>
      <c r="F358" s="40">
        <v>747.54</v>
      </c>
    </row>
    <row r="359" spans="1:6" ht="14.25" customHeight="1" x14ac:dyDescent="0.2">
      <c r="A359" s="84">
        <f t="shared" si="5"/>
        <v>42565.25</v>
      </c>
      <c r="B359" s="34">
        <v>6</v>
      </c>
      <c r="C359" s="40">
        <v>708.65</v>
      </c>
      <c r="D359" s="40">
        <v>137.63999999999999</v>
      </c>
      <c r="E359" s="40">
        <v>0</v>
      </c>
      <c r="F359" s="40">
        <v>730.79</v>
      </c>
    </row>
    <row r="360" spans="1:6" ht="14.25" customHeight="1" x14ac:dyDescent="0.2">
      <c r="A360" s="84">
        <f t="shared" si="5"/>
        <v>42565.291669999999</v>
      </c>
      <c r="B360" s="34">
        <v>7</v>
      </c>
      <c r="C360" s="40">
        <v>1035.28</v>
      </c>
      <c r="D360" s="40">
        <v>103.25</v>
      </c>
      <c r="E360" s="40">
        <v>0</v>
      </c>
      <c r="F360" s="40">
        <v>1057.42</v>
      </c>
    </row>
    <row r="361" spans="1:6" ht="14.25" customHeight="1" x14ac:dyDescent="0.2">
      <c r="A361" s="84">
        <f t="shared" si="5"/>
        <v>42565.333330000001</v>
      </c>
      <c r="B361" s="34">
        <v>8</v>
      </c>
      <c r="C361" s="40">
        <v>862.56</v>
      </c>
      <c r="D361" s="40">
        <v>0</v>
      </c>
      <c r="E361" s="40">
        <v>623.97</v>
      </c>
      <c r="F361" s="40">
        <v>884.7</v>
      </c>
    </row>
    <row r="362" spans="1:6" ht="14.25" customHeight="1" x14ac:dyDescent="0.2">
      <c r="A362" s="84">
        <f t="shared" si="5"/>
        <v>42565.375</v>
      </c>
      <c r="B362" s="34">
        <v>9</v>
      </c>
      <c r="C362" s="40">
        <v>710.9</v>
      </c>
      <c r="D362" s="40">
        <v>0</v>
      </c>
      <c r="E362" s="40">
        <v>53.99</v>
      </c>
      <c r="F362" s="40">
        <v>733.04</v>
      </c>
    </row>
    <row r="363" spans="1:6" ht="14.25" customHeight="1" x14ac:dyDescent="0.2">
      <c r="A363" s="84">
        <f t="shared" si="5"/>
        <v>42565.416669999999</v>
      </c>
      <c r="B363" s="34">
        <v>10</v>
      </c>
      <c r="C363" s="40">
        <v>639.29</v>
      </c>
      <c r="D363" s="40">
        <v>0</v>
      </c>
      <c r="E363" s="40">
        <v>86.49</v>
      </c>
      <c r="F363" s="40">
        <v>661.43</v>
      </c>
    </row>
    <row r="364" spans="1:6" ht="14.25" customHeight="1" x14ac:dyDescent="0.2">
      <c r="A364" s="84">
        <f t="shared" si="5"/>
        <v>42565.458330000001</v>
      </c>
      <c r="B364" s="34">
        <v>11</v>
      </c>
      <c r="C364" s="40">
        <v>626.47</v>
      </c>
      <c r="D364" s="40">
        <v>0</v>
      </c>
      <c r="E364" s="40">
        <v>6.34</v>
      </c>
      <c r="F364" s="40">
        <v>648.61</v>
      </c>
    </row>
    <row r="365" spans="1:6" ht="14.25" customHeight="1" x14ac:dyDescent="0.2">
      <c r="A365" s="84">
        <f t="shared" si="5"/>
        <v>42565.5</v>
      </c>
      <c r="B365" s="34">
        <v>12</v>
      </c>
      <c r="C365" s="40">
        <v>645.64</v>
      </c>
      <c r="D365" s="40">
        <v>0.01</v>
      </c>
      <c r="E365" s="40">
        <v>14.46</v>
      </c>
      <c r="F365" s="40">
        <v>667.78</v>
      </c>
    </row>
    <row r="366" spans="1:6" ht="14.25" customHeight="1" x14ac:dyDescent="0.2">
      <c r="A366" s="84">
        <f t="shared" si="5"/>
        <v>42565.541669999999</v>
      </c>
      <c r="B366" s="34">
        <v>13</v>
      </c>
      <c r="C366" s="40">
        <v>652.34</v>
      </c>
      <c r="D366" s="40">
        <v>0</v>
      </c>
      <c r="E366" s="40">
        <v>10.82</v>
      </c>
      <c r="F366" s="40">
        <v>674.48</v>
      </c>
    </row>
    <row r="367" spans="1:6" ht="14.25" customHeight="1" x14ac:dyDescent="0.2">
      <c r="A367" s="84">
        <f t="shared" si="5"/>
        <v>42565.583330000001</v>
      </c>
      <c r="B367" s="34">
        <v>14</v>
      </c>
      <c r="C367" s="40">
        <v>652.30999999999995</v>
      </c>
      <c r="D367" s="40">
        <v>0</v>
      </c>
      <c r="E367" s="40">
        <v>9.66</v>
      </c>
      <c r="F367" s="40">
        <v>674.45</v>
      </c>
    </row>
    <row r="368" spans="1:6" ht="14.25" customHeight="1" x14ac:dyDescent="0.2">
      <c r="A368" s="84">
        <f t="shared" si="5"/>
        <v>42565.625</v>
      </c>
      <c r="B368" s="34">
        <v>15</v>
      </c>
      <c r="C368" s="40">
        <v>652.28</v>
      </c>
      <c r="D368" s="40">
        <v>0</v>
      </c>
      <c r="E368" s="40">
        <v>11.32</v>
      </c>
      <c r="F368" s="40">
        <v>674.42</v>
      </c>
    </row>
    <row r="369" spans="1:6" ht="14.25" customHeight="1" x14ac:dyDescent="0.2">
      <c r="A369" s="84">
        <f t="shared" si="5"/>
        <v>42565.666669999999</v>
      </c>
      <c r="B369" s="34">
        <v>16</v>
      </c>
      <c r="C369" s="40">
        <v>673.93</v>
      </c>
      <c r="D369" s="40">
        <v>0</v>
      </c>
      <c r="E369" s="40">
        <v>23.55</v>
      </c>
      <c r="F369" s="40">
        <v>696.07</v>
      </c>
    </row>
    <row r="370" spans="1:6" ht="14.25" customHeight="1" x14ac:dyDescent="0.2">
      <c r="A370" s="84">
        <f t="shared" si="5"/>
        <v>42565.708330000001</v>
      </c>
      <c r="B370" s="34">
        <v>17</v>
      </c>
      <c r="C370" s="40">
        <v>698.36</v>
      </c>
      <c r="D370" s="40">
        <v>0</v>
      </c>
      <c r="E370" s="40">
        <v>32.01</v>
      </c>
      <c r="F370" s="40">
        <v>720.5</v>
      </c>
    </row>
    <row r="371" spans="1:6" ht="14.25" customHeight="1" x14ac:dyDescent="0.2">
      <c r="A371" s="84">
        <f t="shared" si="5"/>
        <v>42565.75</v>
      </c>
      <c r="B371" s="34">
        <v>18</v>
      </c>
      <c r="C371" s="40">
        <v>752.56</v>
      </c>
      <c r="D371" s="40">
        <v>25.94</v>
      </c>
      <c r="E371" s="40">
        <v>0.01</v>
      </c>
      <c r="F371" s="40">
        <v>774.7</v>
      </c>
    </row>
    <row r="372" spans="1:6" ht="14.25" customHeight="1" x14ac:dyDescent="0.2">
      <c r="A372" s="84">
        <f t="shared" si="5"/>
        <v>42565.791669999999</v>
      </c>
      <c r="B372" s="34">
        <v>19</v>
      </c>
      <c r="C372" s="40">
        <v>711.39</v>
      </c>
      <c r="D372" s="40">
        <v>97.91</v>
      </c>
      <c r="E372" s="40">
        <v>0</v>
      </c>
      <c r="F372" s="40">
        <v>733.53</v>
      </c>
    </row>
    <row r="373" spans="1:6" ht="14.25" customHeight="1" x14ac:dyDescent="0.2">
      <c r="A373" s="84">
        <f t="shared" si="5"/>
        <v>42565.833330000001</v>
      </c>
      <c r="B373" s="34">
        <v>20</v>
      </c>
      <c r="C373" s="40">
        <v>608.52</v>
      </c>
      <c r="D373" s="40">
        <v>132.97</v>
      </c>
      <c r="E373" s="40">
        <v>0</v>
      </c>
      <c r="F373" s="40">
        <v>630.66</v>
      </c>
    </row>
    <row r="374" spans="1:6" ht="14.25" customHeight="1" x14ac:dyDescent="0.2">
      <c r="A374" s="84">
        <f t="shared" si="5"/>
        <v>42565.875</v>
      </c>
      <c r="B374" s="34">
        <v>21</v>
      </c>
      <c r="C374" s="40">
        <v>608.94000000000005</v>
      </c>
      <c r="D374" s="40">
        <v>67.52</v>
      </c>
      <c r="E374" s="40">
        <v>0</v>
      </c>
      <c r="F374" s="40">
        <v>631.08000000000004</v>
      </c>
    </row>
    <row r="375" spans="1:6" ht="14.25" customHeight="1" x14ac:dyDescent="0.2">
      <c r="A375" s="84">
        <f t="shared" si="5"/>
        <v>42565.916669999999</v>
      </c>
      <c r="B375" s="34">
        <v>22</v>
      </c>
      <c r="C375" s="40">
        <v>629.61</v>
      </c>
      <c r="D375" s="40">
        <v>0</v>
      </c>
      <c r="E375" s="40">
        <v>30.11</v>
      </c>
      <c r="F375" s="40">
        <v>651.75</v>
      </c>
    </row>
    <row r="376" spans="1:6" ht="14.25" customHeight="1" x14ac:dyDescent="0.2">
      <c r="A376" s="84">
        <f t="shared" si="5"/>
        <v>42565.958330000001</v>
      </c>
      <c r="B376" s="34">
        <v>23</v>
      </c>
      <c r="C376" s="40">
        <v>691.88</v>
      </c>
      <c r="D376" s="40">
        <v>0</v>
      </c>
      <c r="E376" s="40">
        <v>52.42</v>
      </c>
      <c r="F376" s="40">
        <v>714.02</v>
      </c>
    </row>
    <row r="377" spans="1:6" ht="14.25" customHeight="1" x14ac:dyDescent="0.2">
      <c r="A377" s="84">
        <f t="shared" si="5"/>
        <v>42566</v>
      </c>
      <c r="B377" s="34">
        <v>0</v>
      </c>
      <c r="C377" s="40">
        <v>613.15</v>
      </c>
      <c r="D377" s="40">
        <v>119.29</v>
      </c>
      <c r="E377" s="40">
        <v>0</v>
      </c>
      <c r="F377" s="40">
        <v>635.29</v>
      </c>
    </row>
    <row r="378" spans="1:6" ht="14.25" customHeight="1" x14ac:dyDescent="0.2">
      <c r="A378" s="84">
        <f t="shared" si="5"/>
        <v>42566.041669999999</v>
      </c>
      <c r="B378" s="34">
        <v>1</v>
      </c>
      <c r="C378" s="40">
        <v>606.38</v>
      </c>
      <c r="D378" s="40">
        <v>115.29</v>
      </c>
      <c r="E378" s="40">
        <v>0</v>
      </c>
      <c r="F378" s="40">
        <v>628.52</v>
      </c>
    </row>
    <row r="379" spans="1:6" ht="14.25" customHeight="1" x14ac:dyDescent="0.2">
      <c r="A379" s="84">
        <f t="shared" si="5"/>
        <v>42566.083330000001</v>
      </c>
      <c r="B379" s="34">
        <v>2</v>
      </c>
      <c r="C379" s="40">
        <v>632.91999999999996</v>
      </c>
      <c r="D379" s="40">
        <v>29.74</v>
      </c>
      <c r="E379" s="40">
        <v>0</v>
      </c>
      <c r="F379" s="40">
        <v>655.05999999999995</v>
      </c>
    </row>
    <row r="380" spans="1:6" ht="14.25" customHeight="1" x14ac:dyDescent="0.2">
      <c r="A380" s="84">
        <f t="shared" si="5"/>
        <v>42566.125</v>
      </c>
      <c r="B380" s="34">
        <v>3</v>
      </c>
      <c r="C380" s="40">
        <v>692.1</v>
      </c>
      <c r="D380" s="40">
        <v>23.48</v>
      </c>
      <c r="E380" s="40">
        <v>0.01</v>
      </c>
      <c r="F380" s="40">
        <v>714.24</v>
      </c>
    </row>
    <row r="381" spans="1:6" ht="14.25" customHeight="1" x14ac:dyDescent="0.2">
      <c r="A381" s="84">
        <f t="shared" si="5"/>
        <v>42566.166669999999</v>
      </c>
      <c r="B381" s="34">
        <v>4</v>
      </c>
      <c r="C381" s="40">
        <v>725.8</v>
      </c>
      <c r="D381" s="40">
        <v>101.94</v>
      </c>
      <c r="E381" s="40">
        <v>0</v>
      </c>
      <c r="F381" s="40">
        <v>747.94</v>
      </c>
    </row>
    <row r="382" spans="1:6" ht="14.25" customHeight="1" x14ac:dyDescent="0.2">
      <c r="A382" s="84">
        <f t="shared" si="5"/>
        <v>42566.208330000001</v>
      </c>
      <c r="B382" s="34">
        <v>5</v>
      </c>
      <c r="C382" s="40">
        <v>725.76</v>
      </c>
      <c r="D382" s="40">
        <v>122.42</v>
      </c>
      <c r="E382" s="40">
        <v>0</v>
      </c>
      <c r="F382" s="40">
        <v>747.9</v>
      </c>
    </row>
    <row r="383" spans="1:6" ht="14.25" customHeight="1" x14ac:dyDescent="0.2">
      <c r="A383" s="84">
        <f t="shared" si="5"/>
        <v>42566.25</v>
      </c>
      <c r="B383" s="34">
        <v>6</v>
      </c>
      <c r="C383" s="40">
        <v>708.67</v>
      </c>
      <c r="D383" s="40">
        <v>337.12</v>
      </c>
      <c r="E383" s="40">
        <v>0</v>
      </c>
      <c r="F383" s="40">
        <v>730.81</v>
      </c>
    </row>
    <row r="384" spans="1:6" ht="14.25" customHeight="1" x14ac:dyDescent="0.2">
      <c r="A384" s="84">
        <f t="shared" si="5"/>
        <v>42566.291669999999</v>
      </c>
      <c r="B384" s="34">
        <v>7</v>
      </c>
      <c r="C384" s="40">
        <v>1035.6199999999999</v>
      </c>
      <c r="D384" s="40">
        <v>273.12</v>
      </c>
      <c r="E384" s="40">
        <v>0</v>
      </c>
      <c r="F384" s="40">
        <v>1057.76</v>
      </c>
    </row>
    <row r="385" spans="1:6" ht="14.25" customHeight="1" x14ac:dyDescent="0.2">
      <c r="A385" s="84">
        <f t="shared" si="5"/>
        <v>42566.333330000001</v>
      </c>
      <c r="B385" s="34">
        <v>8</v>
      </c>
      <c r="C385" s="40">
        <v>829.52</v>
      </c>
      <c r="D385" s="40">
        <v>52.27</v>
      </c>
      <c r="E385" s="40">
        <v>0.01</v>
      </c>
      <c r="F385" s="40">
        <v>851.66</v>
      </c>
    </row>
    <row r="386" spans="1:6" ht="14.25" customHeight="1" x14ac:dyDescent="0.2">
      <c r="A386" s="84">
        <f t="shared" ref="A386:A449" si="6">A362+1</f>
        <v>42566.375</v>
      </c>
      <c r="B386" s="34">
        <v>9</v>
      </c>
      <c r="C386" s="40">
        <v>680.34</v>
      </c>
      <c r="D386" s="40">
        <v>72.400000000000006</v>
      </c>
      <c r="E386" s="40">
        <v>0</v>
      </c>
      <c r="F386" s="40">
        <v>702.48</v>
      </c>
    </row>
    <row r="387" spans="1:6" ht="14.25" customHeight="1" x14ac:dyDescent="0.2">
      <c r="A387" s="84">
        <f t="shared" si="6"/>
        <v>42566.416669999999</v>
      </c>
      <c r="B387" s="34">
        <v>10</v>
      </c>
      <c r="C387" s="40">
        <v>613.98</v>
      </c>
      <c r="D387" s="40">
        <v>68.67</v>
      </c>
      <c r="E387" s="40">
        <v>0</v>
      </c>
      <c r="F387" s="40">
        <v>636.12</v>
      </c>
    </row>
    <row r="388" spans="1:6" ht="14.25" customHeight="1" x14ac:dyDescent="0.2">
      <c r="A388" s="84">
        <f t="shared" si="6"/>
        <v>42566.458330000001</v>
      </c>
      <c r="B388" s="34">
        <v>11</v>
      </c>
      <c r="C388" s="40">
        <v>620.92999999999995</v>
      </c>
      <c r="D388" s="40">
        <v>74.510000000000005</v>
      </c>
      <c r="E388" s="40">
        <v>0</v>
      </c>
      <c r="F388" s="40">
        <v>643.07000000000005</v>
      </c>
    </row>
    <row r="389" spans="1:6" ht="14.25" customHeight="1" x14ac:dyDescent="0.2">
      <c r="A389" s="84">
        <f t="shared" si="6"/>
        <v>42566.5</v>
      </c>
      <c r="B389" s="34">
        <v>12</v>
      </c>
      <c r="C389" s="40">
        <v>621.15</v>
      </c>
      <c r="D389" s="40">
        <v>0</v>
      </c>
      <c r="E389" s="40">
        <v>80.349999999999994</v>
      </c>
      <c r="F389" s="40">
        <v>643.29</v>
      </c>
    </row>
    <row r="390" spans="1:6" ht="14.25" customHeight="1" x14ac:dyDescent="0.2">
      <c r="A390" s="84">
        <f t="shared" si="6"/>
        <v>42566.541669999999</v>
      </c>
      <c r="B390" s="34">
        <v>13</v>
      </c>
      <c r="C390" s="40">
        <v>621.21</v>
      </c>
      <c r="D390" s="40">
        <v>0</v>
      </c>
      <c r="E390" s="40">
        <v>74.569999999999993</v>
      </c>
      <c r="F390" s="40">
        <v>643.35</v>
      </c>
    </row>
    <row r="391" spans="1:6" ht="14.25" customHeight="1" x14ac:dyDescent="0.2">
      <c r="A391" s="84">
        <f t="shared" si="6"/>
        <v>42566.583330000001</v>
      </c>
      <c r="B391" s="34">
        <v>14</v>
      </c>
      <c r="C391" s="40">
        <v>621.1</v>
      </c>
      <c r="D391" s="40">
        <v>0</v>
      </c>
      <c r="E391" s="40">
        <v>136.05000000000001</v>
      </c>
      <c r="F391" s="40">
        <v>643.24</v>
      </c>
    </row>
    <row r="392" spans="1:6" ht="14.25" customHeight="1" x14ac:dyDescent="0.2">
      <c r="A392" s="84">
        <f t="shared" si="6"/>
        <v>42566.625</v>
      </c>
      <c r="B392" s="34">
        <v>15</v>
      </c>
      <c r="C392" s="40">
        <v>621.23</v>
      </c>
      <c r="D392" s="40">
        <v>0</v>
      </c>
      <c r="E392" s="40">
        <v>115.87</v>
      </c>
      <c r="F392" s="40">
        <v>643.37</v>
      </c>
    </row>
    <row r="393" spans="1:6" ht="14.25" customHeight="1" x14ac:dyDescent="0.2">
      <c r="A393" s="84">
        <f t="shared" si="6"/>
        <v>42566.666669999999</v>
      </c>
      <c r="B393" s="34">
        <v>16</v>
      </c>
      <c r="C393" s="40">
        <v>640.28</v>
      </c>
      <c r="D393" s="40">
        <v>0</v>
      </c>
      <c r="E393" s="40">
        <v>87.42</v>
      </c>
      <c r="F393" s="40">
        <v>662.42</v>
      </c>
    </row>
    <row r="394" spans="1:6" ht="14.25" customHeight="1" x14ac:dyDescent="0.2">
      <c r="A394" s="84">
        <f t="shared" si="6"/>
        <v>42566.708330000001</v>
      </c>
      <c r="B394" s="34">
        <v>17</v>
      </c>
      <c r="C394" s="40">
        <v>698.42</v>
      </c>
      <c r="D394" s="40">
        <v>0</v>
      </c>
      <c r="E394" s="40">
        <v>131.86000000000001</v>
      </c>
      <c r="F394" s="40">
        <v>720.56</v>
      </c>
    </row>
    <row r="395" spans="1:6" ht="14.25" customHeight="1" x14ac:dyDescent="0.2">
      <c r="A395" s="84">
        <f t="shared" si="6"/>
        <v>42566.75</v>
      </c>
      <c r="B395" s="34">
        <v>18</v>
      </c>
      <c r="C395" s="40">
        <v>698.43</v>
      </c>
      <c r="D395" s="40">
        <v>12.12</v>
      </c>
      <c r="E395" s="40">
        <v>0.01</v>
      </c>
      <c r="F395" s="40">
        <v>720.57</v>
      </c>
    </row>
    <row r="396" spans="1:6" ht="14.25" customHeight="1" x14ac:dyDescent="0.2">
      <c r="A396" s="84">
        <f t="shared" si="6"/>
        <v>42566.791669999999</v>
      </c>
      <c r="B396" s="34">
        <v>19</v>
      </c>
      <c r="C396" s="40">
        <v>711.29</v>
      </c>
      <c r="D396" s="40">
        <v>43.15</v>
      </c>
      <c r="E396" s="40">
        <v>0</v>
      </c>
      <c r="F396" s="40">
        <v>733.43</v>
      </c>
    </row>
    <row r="397" spans="1:6" ht="14.25" customHeight="1" x14ac:dyDescent="0.2">
      <c r="A397" s="84">
        <f t="shared" si="6"/>
        <v>42566.833330000001</v>
      </c>
      <c r="B397" s="34">
        <v>20</v>
      </c>
      <c r="C397" s="40">
        <v>608.9</v>
      </c>
      <c r="D397" s="40">
        <v>140.4</v>
      </c>
      <c r="E397" s="40">
        <v>0</v>
      </c>
      <c r="F397" s="40">
        <v>631.04</v>
      </c>
    </row>
    <row r="398" spans="1:6" ht="14.25" customHeight="1" x14ac:dyDescent="0.2">
      <c r="A398" s="84">
        <f t="shared" si="6"/>
        <v>42566.875</v>
      </c>
      <c r="B398" s="34">
        <v>21</v>
      </c>
      <c r="C398" s="40">
        <v>633.6</v>
      </c>
      <c r="D398" s="40">
        <v>1.25</v>
      </c>
      <c r="E398" s="40">
        <v>0.66</v>
      </c>
      <c r="F398" s="40">
        <v>655.74</v>
      </c>
    </row>
    <row r="399" spans="1:6" ht="14.25" customHeight="1" x14ac:dyDescent="0.2">
      <c r="A399" s="84">
        <f t="shared" si="6"/>
        <v>42566.916669999999</v>
      </c>
      <c r="B399" s="34">
        <v>22</v>
      </c>
      <c r="C399" s="40">
        <v>629.70000000000005</v>
      </c>
      <c r="D399" s="40">
        <v>0</v>
      </c>
      <c r="E399" s="40">
        <v>182.51</v>
      </c>
      <c r="F399" s="40">
        <v>651.84</v>
      </c>
    </row>
    <row r="400" spans="1:6" ht="14.25" customHeight="1" x14ac:dyDescent="0.2">
      <c r="A400" s="84">
        <f t="shared" si="6"/>
        <v>42566.958330000001</v>
      </c>
      <c r="B400" s="34">
        <v>23</v>
      </c>
      <c r="C400" s="40">
        <v>701.83</v>
      </c>
      <c r="D400" s="40">
        <v>0</v>
      </c>
      <c r="E400" s="40">
        <v>181.86</v>
      </c>
      <c r="F400" s="40">
        <v>723.97</v>
      </c>
    </row>
    <row r="401" spans="1:6" ht="14.25" customHeight="1" x14ac:dyDescent="0.2">
      <c r="A401" s="84">
        <f t="shared" si="6"/>
        <v>42567</v>
      </c>
      <c r="B401" s="34">
        <v>0</v>
      </c>
      <c r="C401" s="40">
        <v>643.12</v>
      </c>
      <c r="D401" s="40">
        <v>0</v>
      </c>
      <c r="E401" s="40">
        <v>169.31</v>
      </c>
      <c r="F401" s="40">
        <v>665.26</v>
      </c>
    </row>
    <row r="402" spans="1:6" ht="14.25" customHeight="1" x14ac:dyDescent="0.2">
      <c r="A402" s="84">
        <f t="shared" si="6"/>
        <v>42567.041669999999</v>
      </c>
      <c r="B402" s="34">
        <v>1</v>
      </c>
      <c r="C402" s="40">
        <v>611.5</v>
      </c>
      <c r="D402" s="40">
        <v>0</v>
      </c>
      <c r="E402" s="40">
        <v>42.9</v>
      </c>
      <c r="F402" s="40">
        <v>633.64</v>
      </c>
    </row>
    <row r="403" spans="1:6" ht="14.25" customHeight="1" x14ac:dyDescent="0.2">
      <c r="A403" s="84">
        <f t="shared" si="6"/>
        <v>42567.083330000001</v>
      </c>
      <c r="B403" s="34">
        <v>2</v>
      </c>
      <c r="C403" s="40">
        <v>604.12</v>
      </c>
      <c r="D403" s="40">
        <v>11.9</v>
      </c>
      <c r="E403" s="40">
        <v>0</v>
      </c>
      <c r="F403" s="40">
        <v>626.26</v>
      </c>
    </row>
    <row r="404" spans="1:6" ht="14.25" customHeight="1" x14ac:dyDescent="0.2">
      <c r="A404" s="84">
        <f t="shared" si="6"/>
        <v>42567.125</v>
      </c>
      <c r="B404" s="34">
        <v>3</v>
      </c>
      <c r="C404" s="40">
        <v>617.29</v>
      </c>
      <c r="D404" s="40">
        <v>7.92</v>
      </c>
      <c r="E404" s="40">
        <v>0</v>
      </c>
      <c r="F404" s="40">
        <v>639.42999999999995</v>
      </c>
    </row>
    <row r="405" spans="1:6" ht="14.25" customHeight="1" x14ac:dyDescent="0.2">
      <c r="A405" s="84">
        <f t="shared" si="6"/>
        <v>42567.166669999999</v>
      </c>
      <c r="B405" s="34">
        <v>4</v>
      </c>
      <c r="C405" s="40">
        <v>664.65</v>
      </c>
      <c r="D405" s="40">
        <v>28.19</v>
      </c>
      <c r="E405" s="40">
        <v>0</v>
      </c>
      <c r="F405" s="40">
        <v>686.79</v>
      </c>
    </row>
    <row r="406" spans="1:6" ht="14.25" customHeight="1" x14ac:dyDescent="0.2">
      <c r="A406" s="84">
        <f t="shared" si="6"/>
        <v>42567.208330000001</v>
      </c>
      <c r="B406" s="34">
        <v>5</v>
      </c>
      <c r="C406" s="40">
        <v>701.69</v>
      </c>
      <c r="D406" s="40">
        <v>728.34</v>
      </c>
      <c r="E406" s="40">
        <v>0</v>
      </c>
      <c r="F406" s="40">
        <v>723.83</v>
      </c>
    </row>
    <row r="407" spans="1:6" ht="14.25" customHeight="1" x14ac:dyDescent="0.2">
      <c r="A407" s="84">
        <f t="shared" si="6"/>
        <v>42567.25</v>
      </c>
      <c r="B407" s="34">
        <v>6</v>
      </c>
      <c r="C407" s="40">
        <v>665.43</v>
      </c>
      <c r="D407" s="40">
        <v>654.33000000000004</v>
      </c>
      <c r="E407" s="40">
        <v>0</v>
      </c>
      <c r="F407" s="40">
        <v>687.57</v>
      </c>
    </row>
    <row r="408" spans="1:6" ht="14.25" customHeight="1" x14ac:dyDescent="0.2">
      <c r="A408" s="84">
        <f t="shared" si="6"/>
        <v>42567.291669999999</v>
      </c>
      <c r="B408" s="34">
        <v>7</v>
      </c>
      <c r="C408" s="40">
        <v>624.29999999999995</v>
      </c>
      <c r="D408" s="40">
        <v>279.23</v>
      </c>
      <c r="E408" s="40">
        <v>0</v>
      </c>
      <c r="F408" s="40">
        <v>646.44000000000005</v>
      </c>
    </row>
    <row r="409" spans="1:6" ht="14.25" customHeight="1" x14ac:dyDescent="0.2">
      <c r="A409" s="84">
        <f t="shared" si="6"/>
        <v>42567.333330000001</v>
      </c>
      <c r="B409" s="34">
        <v>8</v>
      </c>
      <c r="C409" s="40">
        <v>888.55</v>
      </c>
      <c r="D409" s="40">
        <v>49.19</v>
      </c>
      <c r="E409" s="40">
        <v>0</v>
      </c>
      <c r="F409" s="40">
        <v>910.69</v>
      </c>
    </row>
    <row r="410" spans="1:6" ht="14.25" customHeight="1" x14ac:dyDescent="0.2">
      <c r="A410" s="84">
        <f t="shared" si="6"/>
        <v>42567.375</v>
      </c>
      <c r="B410" s="34">
        <v>9</v>
      </c>
      <c r="C410" s="40">
        <v>754.34</v>
      </c>
      <c r="D410" s="40">
        <v>0.01</v>
      </c>
      <c r="E410" s="40">
        <v>14.7</v>
      </c>
      <c r="F410" s="40">
        <v>776.48</v>
      </c>
    </row>
    <row r="411" spans="1:6" ht="14.25" customHeight="1" x14ac:dyDescent="0.2">
      <c r="A411" s="84">
        <f t="shared" si="6"/>
        <v>42567.416669999999</v>
      </c>
      <c r="B411" s="34">
        <v>10</v>
      </c>
      <c r="C411" s="40">
        <v>704.43</v>
      </c>
      <c r="D411" s="40">
        <v>0</v>
      </c>
      <c r="E411" s="40">
        <v>21.41</v>
      </c>
      <c r="F411" s="40">
        <v>726.57</v>
      </c>
    </row>
    <row r="412" spans="1:6" ht="14.25" customHeight="1" x14ac:dyDescent="0.2">
      <c r="A412" s="84">
        <f t="shared" si="6"/>
        <v>42567.458330000001</v>
      </c>
      <c r="B412" s="34">
        <v>11</v>
      </c>
      <c r="C412" s="40">
        <v>689.11</v>
      </c>
      <c r="D412" s="40">
        <v>0</v>
      </c>
      <c r="E412" s="40">
        <v>26.43</v>
      </c>
      <c r="F412" s="40">
        <v>711.25</v>
      </c>
    </row>
    <row r="413" spans="1:6" ht="14.25" customHeight="1" x14ac:dyDescent="0.2">
      <c r="A413" s="84">
        <f t="shared" si="6"/>
        <v>42567.5</v>
      </c>
      <c r="B413" s="34">
        <v>12</v>
      </c>
      <c r="C413" s="40">
        <v>689.09</v>
      </c>
      <c r="D413" s="40">
        <v>0.01</v>
      </c>
      <c r="E413" s="40">
        <v>119.55</v>
      </c>
      <c r="F413" s="40">
        <v>711.23</v>
      </c>
    </row>
    <row r="414" spans="1:6" ht="14.25" customHeight="1" x14ac:dyDescent="0.2">
      <c r="A414" s="84">
        <f t="shared" si="6"/>
        <v>42567.541669999999</v>
      </c>
      <c r="B414" s="34">
        <v>13</v>
      </c>
      <c r="C414" s="40">
        <v>689.06</v>
      </c>
      <c r="D414" s="40">
        <v>0.01</v>
      </c>
      <c r="E414" s="40">
        <v>130.75</v>
      </c>
      <c r="F414" s="40">
        <v>711.2</v>
      </c>
    </row>
    <row r="415" spans="1:6" ht="14.25" customHeight="1" x14ac:dyDescent="0.2">
      <c r="A415" s="84">
        <f t="shared" si="6"/>
        <v>42567.583330000001</v>
      </c>
      <c r="B415" s="34">
        <v>14</v>
      </c>
      <c r="C415" s="40">
        <v>689.07</v>
      </c>
      <c r="D415" s="40">
        <v>0.01</v>
      </c>
      <c r="E415" s="40">
        <v>125.5</v>
      </c>
      <c r="F415" s="40">
        <v>711.21</v>
      </c>
    </row>
    <row r="416" spans="1:6" ht="14.25" customHeight="1" x14ac:dyDescent="0.2">
      <c r="A416" s="84">
        <f t="shared" si="6"/>
        <v>42567.625</v>
      </c>
      <c r="B416" s="34">
        <v>15</v>
      </c>
      <c r="C416" s="40">
        <v>674.32</v>
      </c>
      <c r="D416" s="40">
        <v>0</v>
      </c>
      <c r="E416" s="40">
        <v>124.64</v>
      </c>
      <c r="F416" s="40">
        <v>696.46</v>
      </c>
    </row>
    <row r="417" spans="1:6" ht="14.25" customHeight="1" x14ac:dyDescent="0.2">
      <c r="A417" s="84">
        <f t="shared" si="6"/>
        <v>42567.666669999999</v>
      </c>
      <c r="B417" s="34">
        <v>16</v>
      </c>
      <c r="C417" s="40">
        <v>674.13</v>
      </c>
      <c r="D417" s="40">
        <v>0</v>
      </c>
      <c r="E417" s="40">
        <v>121.78</v>
      </c>
      <c r="F417" s="40">
        <v>696.27</v>
      </c>
    </row>
    <row r="418" spans="1:6" ht="14.25" customHeight="1" x14ac:dyDescent="0.2">
      <c r="A418" s="84">
        <f t="shared" si="6"/>
        <v>42567.708330000001</v>
      </c>
      <c r="B418" s="34">
        <v>17</v>
      </c>
      <c r="C418" s="40">
        <v>660.23</v>
      </c>
      <c r="D418" s="40">
        <v>0.01</v>
      </c>
      <c r="E418" s="40">
        <v>165.07</v>
      </c>
      <c r="F418" s="40">
        <v>682.37</v>
      </c>
    </row>
    <row r="419" spans="1:6" ht="14.25" customHeight="1" x14ac:dyDescent="0.2">
      <c r="A419" s="84">
        <f t="shared" si="6"/>
        <v>42567.75</v>
      </c>
      <c r="B419" s="34">
        <v>18</v>
      </c>
      <c r="C419" s="40">
        <v>660.26</v>
      </c>
      <c r="D419" s="40">
        <v>0</v>
      </c>
      <c r="E419" s="40">
        <v>142.79</v>
      </c>
      <c r="F419" s="40">
        <v>682.4</v>
      </c>
    </row>
    <row r="420" spans="1:6" ht="14.25" customHeight="1" x14ac:dyDescent="0.2">
      <c r="A420" s="84">
        <f t="shared" si="6"/>
        <v>42567.791669999999</v>
      </c>
      <c r="B420" s="34">
        <v>19</v>
      </c>
      <c r="C420" s="40">
        <v>674.68</v>
      </c>
      <c r="D420" s="40">
        <v>0</v>
      </c>
      <c r="E420" s="40">
        <v>100.57</v>
      </c>
      <c r="F420" s="40">
        <v>696.82</v>
      </c>
    </row>
    <row r="421" spans="1:6" ht="14.25" customHeight="1" x14ac:dyDescent="0.2">
      <c r="A421" s="84">
        <f t="shared" si="6"/>
        <v>42567.833330000001</v>
      </c>
      <c r="B421" s="34">
        <v>20</v>
      </c>
      <c r="C421" s="40">
        <v>651.20000000000005</v>
      </c>
      <c r="D421" s="40">
        <v>472.75</v>
      </c>
      <c r="E421" s="40">
        <v>0</v>
      </c>
      <c r="F421" s="40">
        <v>673.34</v>
      </c>
    </row>
    <row r="422" spans="1:6" ht="14.25" customHeight="1" x14ac:dyDescent="0.2">
      <c r="A422" s="84">
        <f t="shared" si="6"/>
        <v>42567.875</v>
      </c>
      <c r="B422" s="34">
        <v>21</v>
      </c>
      <c r="C422" s="40">
        <v>680.32</v>
      </c>
      <c r="D422" s="40">
        <v>0.01</v>
      </c>
      <c r="E422" s="40">
        <v>91.35</v>
      </c>
      <c r="F422" s="40">
        <v>702.46</v>
      </c>
    </row>
    <row r="423" spans="1:6" ht="14.25" customHeight="1" x14ac:dyDescent="0.2">
      <c r="A423" s="84">
        <f t="shared" si="6"/>
        <v>42567.916669999999</v>
      </c>
      <c r="B423" s="34">
        <v>22</v>
      </c>
      <c r="C423" s="40">
        <v>637.63</v>
      </c>
      <c r="D423" s="40">
        <v>0.01</v>
      </c>
      <c r="E423" s="40">
        <v>218.64</v>
      </c>
      <c r="F423" s="40">
        <v>659.77</v>
      </c>
    </row>
    <row r="424" spans="1:6" ht="14.25" customHeight="1" x14ac:dyDescent="0.2">
      <c r="A424" s="84">
        <f t="shared" si="6"/>
        <v>42567.958330000001</v>
      </c>
      <c r="B424" s="34">
        <v>23</v>
      </c>
      <c r="C424" s="40">
        <v>720.2</v>
      </c>
      <c r="D424" s="40">
        <v>0.01</v>
      </c>
      <c r="E424" s="40">
        <v>138.69</v>
      </c>
      <c r="F424" s="40">
        <v>742.34</v>
      </c>
    </row>
    <row r="425" spans="1:6" ht="14.25" customHeight="1" x14ac:dyDescent="0.2">
      <c r="A425" s="84">
        <f t="shared" si="6"/>
        <v>42568</v>
      </c>
      <c r="B425" s="34">
        <v>0</v>
      </c>
      <c r="C425" s="40">
        <v>662.82</v>
      </c>
      <c r="D425" s="40">
        <v>0</v>
      </c>
      <c r="E425" s="40">
        <v>110.59</v>
      </c>
      <c r="F425" s="40">
        <v>684.96</v>
      </c>
    </row>
    <row r="426" spans="1:6" ht="14.25" customHeight="1" x14ac:dyDescent="0.2">
      <c r="A426" s="84">
        <f t="shared" si="6"/>
        <v>42568.041669999999</v>
      </c>
      <c r="B426" s="34">
        <v>1</v>
      </c>
      <c r="C426" s="40">
        <v>617.07000000000005</v>
      </c>
      <c r="D426" s="40">
        <v>0</v>
      </c>
      <c r="E426" s="40">
        <v>32.049999999999997</v>
      </c>
      <c r="F426" s="40">
        <v>639.21</v>
      </c>
    </row>
    <row r="427" spans="1:6" ht="14.25" customHeight="1" x14ac:dyDescent="0.2">
      <c r="A427" s="84">
        <f t="shared" si="6"/>
        <v>42568.083330000001</v>
      </c>
      <c r="B427" s="34">
        <v>2</v>
      </c>
      <c r="C427" s="40">
        <v>605.05999999999995</v>
      </c>
      <c r="D427" s="40">
        <v>0</v>
      </c>
      <c r="E427" s="40">
        <v>20.47</v>
      </c>
      <c r="F427" s="40">
        <v>627.20000000000005</v>
      </c>
    </row>
    <row r="428" spans="1:6" ht="14.25" customHeight="1" x14ac:dyDescent="0.2">
      <c r="A428" s="84">
        <f t="shared" si="6"/>
        <v>42568.125</v>
      </c>
      <c r="B428" s="34">
        <v>3</v>
      </c>
      <c r="C428" s="40">
        <v>619.78</v>
      </c>
      <c r="D428" s="40">
        <v>0</v>
      </c>
      <c r="E428" s="40">
        <v>84.87</v>
      </c>
      <c r="F428" s="40">
        <v>641.91999999999996</v>
      </c>
    </row>
    <row r="429" spans="1:6" ht="14.25" customHeight="1" x14ac:dyDescent="0.2">
      <c r="A429" s="84">
        <f t="shared" si="6"/>
        <v>42568.166669999999</v>
      </c>
      <c r="B429" s="34">
        <v>4</v>
      </c>
      <c r="C429" s="40">
        <v>668.53</v>
      </c>
      <c r="D429" s="40">
        <v>0</v>
      </c>
      <c r="E429" s="40">
        <v>107.54</v>
      </c>
      <c r="F429" s="40">
        <v>690.67</v>
      </c>
    </row>
    <row r="430" spans="1:6" ht="14.25" customHeight="1" x14ac:dyDescent="0.2">
      <c r="A430" s="84">
        <f t="shared" si="6"/>
        <v>42568.208330000001</v>
      </c>
      <c r="B430" s="34">
        <v>5</v>
      </c>
      <c r="C430" s="40">
        <v>705.31</v>
      </c>
      <c r="D430" s="40">
        <v>63.35</v>
      </c>
      <c r="E430" s="40">
        <v>0</v>
      </c>
      <c r="F430" s="40">
        <v>727.45</v>
      </c>
    </row>
    <row r="431" spans="1:6" ht="14.25" customHeight="1" x14ac:dyDescent="0.2">
      <c r="A431" s="84">
        <f t="shared" si="6"/>
        <v>42568.25</v>
      </c>
      <c r="B431" s="34">
        <v>6</v>
      </c>
      <c r="C431" s="40">
        <v>668.81</v>
      </c>
      <c r="D431" s="40">
        <v>1.2</v>
      </c>
      <c r="E431" s="40">
        <v>0</v>
      </c>
      <c r="F431" s="40">
        <v>690.95</v>
      </c>
    </row>
    <row r="432" spans="1:6" ht="14.25" customHeight="1" x14ac:dyDescent="0.2">
      <c r="A432" s="84">
        <f t="shared" si="6"/>
        <v>42568.291669999999</v>
      </c>
      <c r="B432" s="34">
        <v>7</v>
      </c>
      <c r="C432" s="40">
        <v>627.54999999999995</v>
      </c>
      <c r="D432" s="40">
        <v>0</v>
      </c>
      <c r="E432" s="40">
        <v>598.82000000000005</v>
      </c>
      <c r="F432" s="40">
        <v>649.69000000000005</v>
      </c>
    </row>
    <row r="433" spans="1:6" ht="14.25" customHeight="1" x14ac:dyDescent="0.2">
      <c r="A433" s="84">
        <f t="shared" si="6"/>
        <v>42568.333330000001</v>
      </c>
      <c r="B433" s="34">
        <v>8</v>
      </c>
      <c r="C433" s="40">
        <v>892.55</v>
      </c>
      <c r="D433" s="40">
        <v>0</v>
      </c>
      <c r="E433" s="40">
        <v>909.34</v>
      </c>
      <c r="F433" s="40">
        <v>914.69</v>
      </c>
    </row>
    <row r="434" spans="1:6" ht="14.25" customHeight="1" x14ac:dyDescent="0.2">
      <c r="A434" s="84">
        <f t="shared" si="6"/>
        <v>42568.375</v>
      </c>
      <c r="B434" s="34">
        <v>9</v>
      </c>
      <c r="C434" s="40">
        <v>757.66</v>
      </c>
      <c r="D434" s="40">
        <v>0</v>
      </c>
      <c r="E434" s="40">
        <v>1218.01</v>
      </c>
      <c r="F434" s="40">
        <v>779.8</v>
      </c>
    </row>
    <row r="435" spans="1:6" ht="14.25" customHeight="1" x14ac:dyDescent="0.2">
      <c r="A435" s="84">
        <f t="shared" si="6"/>
        <v>42568.416669999999</v>
      </c>
      <c r="B435" s="34">
        <v>10</v>
      </c>
      <c r="C435" s="40">
        <v>707.4</v>
      </c>
      <c r="D435" s="40">
        <v>64.17</v>
      </c>
      <c r="E435" s="40">
        <v>0</v>
      </c>
      <c r="F435" s="40">
        <v>729.54</v>
      </c>
    </row>
    <row r="436" spans="1:6" ht="14.25" customHeight="1" x14ac:dyDescent="0.2">
      <c r="A436" s="84">
        <f t="shared" si="6"/>
        <v>42568.458330000001</v>
      </c>
      <c r="B436" s="34">
        <v>11</v>
      </c>
      <c r="C436" s="40">
        <v>692</v>
      </c>
      <c r="D436" s="40">
        <v>12.76</v>
      </c>
      <c r="E436" s="40">
        <v>0</v>
      </c>
      <c r="F436" s="40">
        <v>714.14</v>
      </c>
    </row>
    <row r="437" spans="1:6" ht="14.25" customHeight="1" x14ac:dyDescent="0.2">
      <c r="A437" s="84">
        <f t="shared" si="6"/>
        <v>42568.5</v>
      </c>
      <c r="B437" s="34">
        <v>12</v>
      </c>
      <c r="C437" s="40">
        <v>691.86</v>
      </c>
      <c r="D437" s="40">
        <v>0.01</v>
      </c>
      <c r="E437" s="40">
        <v>12.06</v>
      </c>
      <c r="F437" s="40">
        <v>714</v>
      </c>
    </row>
    <row r="438" spans="1:6" ht="14.25" customHeight="1" x14ac:dyDescent="0.2">
      <c r="A438" s="84">
        <f t="shared" si="6"/>
        <v>42568.541669999999</v>
      </c>
      <c r="B438" s="34">
        <v>13</v>
      </c>
      <c r="C438" s="40">
        <v>691.77</v>
      </c>
      <c r="D438" s="40">
        <v>0</v>
      </c>
      <c r="E438" s="40">
        <v>14.54</v>
      </c>
      <c r="F438" s="40">
        <v>713.91</v>
      </c>
    </row>
    <row r="439" spans="1:6" ht="14.25" customHeight="1" x14ac:dyDescent="0.2">
      <c r="A439" s="84">
        <f t="shared" si="6"/>
        <v>42568.583330000001</v>
      </c>
      <c r="B439" s="34">
        <v>14</v>
      </c>
      <c r="C439" s="40">
        <v>691.73</v>
      </c>
      <c r="D439" s="40">
        <v>8.68</v>
      </c>
      <c r="E439" s="40">
        <v>0</v>
      </c>
      <c r="F439" s="40">
        <v>713.87</v>
      </c>
    </row>
    <row r="440" spans="1:6" ht="14.25" customHeight="1" x14ac:dyDescent="0.2">
      <c r="A440" s="84">
        <f t="shared" si="6"/>
        <v>42568.625</v>
      </c>
      <c r="B440" s="34">
        <v>15</v>
      </c>
      <c r="C440" s="40">
        <v>676.96</v>
      </c>
      <c r="D440" s="40">
        <v>0.3</v>
      </c>
      <c r="E440" s="40">
        <v>0.39</v>
      </c>
      <c r="F440" s="40">
        <v>699.1</v>
      </c>
    </row>
    <row r="441" spans="1:6" ht="14.25" customHeight="1" x14ac:dyDescent="0.2">
      <c r="A441" s="84">
        <f t="shared" si="6"/>
        <v>42568.666669999999</v>
      </c>
      <c r="B441" s="34">
        <v>16</v>
      </c>
      <c r="C441" s="40">
        <v>676.83</v>
      </c>
      <c r="D441" s="40">
        <v>3.48</v>
      </c>
      <c r="E441" s="40">
        <v>0</v>
      </c>
      <c r="F441" s="40">
        <v>698.97</v>
      </c>
    </row>
    <row r="442" spans="1:6" ht="14.25" customHeight="1" x14ac:dyDescent="0.2">
      <c r="A442" s="84">
        <f t="shared" si="6"/>
        <v>42568.708330000001</v>
      </c>
      <c r="B442" s="34">
        <v>17</v>
      </c>
      <c r="C442" s="40">
        <v>662.53</v>
      </c>
      <c r="D442" s="40">
        <v>11.66</v>
      </c>
      <c r="E442" s="40">
        <v>0</v>
      </c>
      <c r="F442" s="40">
        <v>684.67</v>
      </c>
    </row>
    <row r="443" spans="1:6" ht="14.25" customHeight="1" x14ac:dyDescent="0.2">
      <c r="A443" s="84">
        <f t="shared" si="6"/>
        <v>42568.75</v>
      </c>
      <c r="B443" s="34">
        <v>18</v>
      </c>
      <c r="C443" s="40">
        <v>662.64</v>
      </c>
      <c r="D443" s="40">
        <v>18.309999999999999</v>
      </c>
      <c r="E443" s="40">
        <v>0</v>
      </c>
      <c r="F443" s="40">
        <v>684.78</v>
      </c>
    </row>
    <row r="444" spans="1:6" ht="14.25" customHeight="1" x14ac:dyDescent="0.2">
      <c r="A444" s="84">
        <f t="shared" si="6"/>
        <v>42568.791669999999</v>
      </c>
      <c r="B444" s="34">
        <v>19</v>
      </c>
      <c r="C444" s="40">
        <v>677.71</v>
      </c>
      <c r="D444" s="40">
        <v>57.09</v>
      </c>
      <c r="E444" s="40">
        <v>0</v>
      </c>
      <c r="F444" s="40">
        <v>699.85</v>
      </c>
    </row>
    <row r="445" spans="1:6" ht="14.25" customHeight="1" x14ac:dyDescent="0.2">
      <c r="A445" s="84">
        <f t="shared" si="6"/>
        <v>42568.833330000001</v>
      </c>
      <c r="B445" s="34">
        <v>20</v>
      </c>
      <c r="C445" s="40">
        <v>672.81</v>
      </c>
      <c r="D445" s="40">
        <v>553.73</v>
      </c>
      <c r="E445" s="40">
        <v>0</v>
      </c>
      <c r="F445" s="40">
        <v>694.95</v>
      </c>
    </row>
    <row r="446" spans="1:6" ht="14.25" customHeight="1" x14ac:dyDescent="0.2">
      <c r="A446" s="84">
        <f t="shared" si="6"/>
        <v>42568.875</v>
      </c>
      <c r="B446" s="34">
        <v>21</v>
      </c>
      <c r="C446" s="40">
        <v>691.84</v>
      </c>
      <c r="D446" s="40">
        <v>5.74</v>
      </c>
      <c r="E446" s="40">
        <v>0.04</v>
      </c>
      <c r="F446" s="40">
        <v>713.98</v>
      </c>
    </row>
    <row r="447" spans="1:6" ht="14.25" customHeight="1" x14ac:dyDescent="0.2">
      <c r="A447" s="84">
        <f t="shared" si="6"/>
        <v>42568.916669999999</v>
      </c>
      <c r="B447" s="34">
        <v>22</v>
      </c>
      <c r="C447" s="40">
        <v>649.26</v>
      </c>
      <c r="D447" s="40">
        <v>0</v>
      </c>
      <c r="E447" s="40">
        <v>45.19</v>
      </c>
      <c r="F447" s="40">
        <v>671.4</v>
      </c>
    </row>
    <row r="448" spans="1:6" ht="14.25" customHeight="1" x14ac:dyDescent="0.2">
      <c r="A448" s="84">
        <f t="shared" si="6"/>
        <v>42568.958330000001</v>
      </c>
      <c r="B448" s="34">
        <v>23</v>
      </c>
      <c r="C448" s="40">
        <v>815.39</v>
      </c>
      <c r="D448" s="40">
        <v>0</v>
      </c>
      <c r="E448" s="40">
        <v>78.36</v>
      </c>
      <c r="F448" s="40">
        <v>837.53</v>
      </c>
    </row>
    <row r="449" spans="1:6" ht="14.25" customHeight="1" x14ac:dyDescent="0.2">
      <c r="A449" s="84">
        <f t="shared" si="6"/>
        <v>42569</v>
      </c>
      <c r="B449" s="34">
        <v>0</v>
      </c>
      <c r="C449" s="40">
        <v>625.23</v>
      </c>
      <c r="D449" s="40">
        <v>24.1</v>
      </c>
      <c r="E449" s="40">
        <v>0</v>
      </c>
      <c r="F449" s="40">
        <v>647.37</v>
      </c>
    </row>
    <row r="450" spans="1:6" ht="14.25" customHeight="1" x14ac:dyDescent="0.2">
      <c r="A450" s="84">
        <f t="shared" ref="A450:A513" si="7">A426+1</f>
        <v>42569.041669999999</v>
      </c>
      <c r="B450" s="34">
        <v>1</v>
      </c>
      <c r="C450" s="40">
        <v>621.47</v>
      </c>
      <c r="D450" s="40">
        <v>40.729999999999997</v>
      </c>
      <c r="E450" s="40">
        <v>0</v>
      </c>
      <c r="F450" s="40">
        <v>643.61</v>
      </c>
    </row>
    <row r="451" spans="1:6" ht="14.25" customHeight="1" x14ac:dyDescent="0.2">
      <c r="A451" s="84">
        <f t="shared" si="7"/>
        <v>42569.083330000001</v>
      </c>
      <c r="B451" s="34">
        <v>2</v>
      </c>
      <c r="C451" s="40">
        <v>649.05999999999995</v>
      </c>
      <c r="D451" s="40">
        <v>50.32</v>
      </c>
      <c r="E451" s="40">
        <v>0</v>
      </c>
      <c r="F451" s="40">
        <v>671.2</v>
      </c>
    </row>
    <row r="452" spans="1:6" ht="14.25" customHeight="1" x14ac:dyDescent="0.2">
      <c r="A452" s="84">
        <f t="shared" si="7"/>
        <v>42569.125</v>
      </c>
      <c r="B452" s="34">
        <v>3</v>
      </c>
      <c r="C452" s="40">
        <v>678.86</v>
      </c>
      <c r="D452" s="40">
        <v>30.52</v>
      </c>
      <c r="E452" s="40">
        <v>0</v>
      </c>
      <c r="F452" s="40">
        <v>701</v>
      </c>
    </row>
    <row r="453" spans="1:6" ht="14.25" customHeight="1" x14ac:dyDescent="0.2">
      <c r="A453" s="84">
        <f t="shared" si="7"/>
        <v>42569.166669999999</v>
      </c>
      <c r="B453" s="34">
        <v>4</v>
      </c>
      <c r="C453" s="40">
        <v>694.75</v>
      </c>
      <c r="D453" s="40">
        <v>54.9</v>
      </c>
      <c r="E453" s="40">
        <v>0.01</v>
      </c>
      <c r="F453" s="40">
        <v>716.89</v>
      </c>
    </row>
    <row r="454" spans="1:6" ht="14.25" customHeight="1" x14ac:dyDescent="0.2">
      <c r="A454" s="84">
        <f t="shared" si="7"/>
        <v>42569.208330000001</v>
      </c>
      <c r="B454" s="34">
        <v>5</v>
      </c>
      <c r="C454" s="40">
        <v>747.09</v>
      </c>
      <c r="D454" s="40">
        <v>68.319999999999993</v>
      </c>
      <c r="E454" s="40">
        <v>0.01</v>
      </c>
      <c r="F454" s="40">
        <v>769.23</v>
      </c>
    </row>
    <row r="455" spans="1:6" ht="14.25" customHeight="1" x14ac:dyDescent="0.2">
      <c r="A455" s="84">
        <f t="shared" si="7"/>
        <v>42569.25</v>
      </c>
      <c r="B455" s="34">
        <v>6</v>
      </c>
      <c r="C455" s="40">
        <v>695.16</v>
      </c>
      <c r="D455" s="40">
        <v>107.25</v>
      </c>
      <c r="E455" s="40">
        <v>0.01</v>
      </c>
      <c r="F455" s="40">
        <v>717.3</v>
      </c>
    </row>
    <row r="456" spans="1:6" ht="14.25" customHeight="1" x14ac:dyDescent="0.2">
      <c r="A456" s="84">
        <f t="shared" si="7"/>
        <v>42569.291669999999</v>
      </c>
      <c r="B456" s="34">
        <v>7</v>
      </c>
      <c r="C456" s="40">
        <v>977.67</v>
      </c>
      <c r="D456" s="40">
        <v>76.709999999999994</v>
      </c>
      <c r="E456" s="40">
        <v>0</v>
      </c>
      <c r="F456" s="40">
        <v>999.81</v>
      </c>
    </row>
    <row r="457" spans="1:6" ht="14.25" customHeight="1" x14ac:dyDescent="0.2">
      <c r="A457" s="84">
        <f t="shared" si="7"/>
        <v>42569.333330000001</v>
      </c>
      <c r="B457" s="34">
        <v>8</v>
      </c>
      <c r="C457" s="40">
        <v>833.48</v>
      </c>
      <c r="D457" s="40">
        <v>0</v>
      </c>
      <c r="E457" s="40">
        <v>816.08</v>
      </c>
      <c r="F457" s="40">
        <v>855.62</v>
      </c>
    </row>
    <row r="458" spans="1:6" ht="14.25" customHeight="1" x14ac:dyDescent="0.2">
      <c r="A458" s="84">
        <f t="shared" si="7"/>
        <v>42569.375</v>
      </c>
      <c r="B458" s="34">
        <v>9</v>
      </c>
      <c r="C458" s="40">
        <v>683.15</v>
      </c>
      <c r="D458" s="40">
        <v>0</v>
      </c>
      <c r="E458" s="40">
        <v>893.29</v>
      </c>
      <c r="F458" s="40">
        <v>705.29</v>
      </c>
    </row>
    <row r="459" spans="1:6" ht="14.25" customHeight="1" x14ac:dyDescent="0.2">
      <c r="A459" s="84">
        <f t="shared" si="7"/>
        <v>42569.416669999999</v>
      </c>
      <c r="B459" s="34">
        <v>10</v>
      </c>
      <c r="C459" s="40">
        <v>616.25</v>
      </c>
      <c r="D459" s="40">
        <v>0</v>
      </c>
      <c r="E459" s="40">
        <v>149.75</v>
      </c>
      <c r="F459" s="40">
        <v>638.39</v>
      </c>
    </row>
    <row r="460" spans="1:6" ht="14.25" customHeight="1" x14ac:dyDescent="0.2">
      <c r="A460" s="84">
        <f t="shared" si="7"/>
        <v>42569.458330000001</v>
      </c>
      <c r="B460" s="34">
        <v>11</v>
      </c>
      <c r="C460" s="40">
        <v>616.11</v>
      </c>
      <c r="D460" s="40">
        <v>0</v>
      </c>
      <c r="E460" s="40">
        <v>147.08000000000001</v>
      </c>
      <c r="F460" s="40">
        <v>638.25</v>
      </c>
    </row>
    <row r="461" spans="1:6" ht="14.25" customHeight="1" x14ac:dyDescent="0.2">
      <c r="A461" s="84">
        <f t="shared" si="7"/>
        <v>42569.5</v>
      </c>
      <c r="B461" s="34">
        <v>12</v>
      </c>
      <c r="C461" s="40">
        <v>616.22</v>
      </c>
      <c r="D461" s="40">
        <v>405.88</v>
      </c>
      <c r="E461" s="40">
        <v>0</v>
      </c>
      <c r="F461" s="40">
        <v>638.36</v>
      </c>
    </row>
    <row r="462" spans="1:6" ht="14.25" customHeight="1" x14ac:dyDescent="0.2">
      <c r="A462" s="84">
        <f t="shared" si="7"/>
        <v>42569.541669999999</v>
      </c>
      <c r="B462" s="34">
        <v>13</v>
      </c>
      <c r="C462" s="40">
        <v>616.22</v>
      </c>
      <c r="D462" s="40">
        <v>409.22</v>
      </c>
      <c r="E462" s="40">
        <v>0.01</v>
      </c>
      <c r="F462" s="40">
        <v>638.36</v>
      </c>
    </row>
    <row r="463" spans="1:6" ht="14.25" customHeight="1" x14ac:dyDescent="0.2">
      <c r="A463" s="84">
        <f t="shared" si="7"/>
        <v>42569.583330000001</v>
      </c>
      <c r="B463" s="34">
        <v>14</v>
      </c>
      <c r="C463" s="40">
        <v>616.13</v>
      </c>
      <c r="D463" s="40">
        <v>432.21</v>
      </c>
      <c r="E463" s="40">
        <v>0</v>
      </c>
      <c r="F463" s="40">
        <v>638.27</v>
      </c>
    </row>
    <row r="464" spans="1:6" ht="14.25" customHeight="1" x14ac:dyDescent="0.2">
      <c r="A464" s="84">
        <f t="shared" si="7"/>
        <v>42569.625</v>
      </c>
      <c r="B464" s="34">
        <v>15</v>
      </c>
      <c r="C464" s="40">
        <v>628.47</v>
      </c>
      <c r="D464" s="40">
        <v>433.95</v>
      </c>
      <c r="E464" s="40">
        <v>0</v>
      </c>
      <c r="F464" s="40">
        <v>650.61</v>
      </c>
    </row>
    <row r="465" spans="1:6" ht="14.25" customHeight="1" x14ac:dyDescent="0.2">
      <c r="A465" s="84">
        <f t="shared" si="7"/>
        <v>42569.666669999999</v>
      </c>
      <c r="B465" s="34">
        <v>16</v>
      </c>
      <c r="C465" s="40">
        <v>642.15</v>
      </c>
      <c r="D465" s="40">
        <v>432.45</v>
      </c>
      <c r="E465" s="40">
        <v>0</v>
      </c>
      <c r="F465" s="40">
        <v>664.29</v>
      </c>
    </row>
    <row r="466" spans="1:6" ht="14.25" customHeight="1" x14ac:dyDescent="0.2">
      <c r="A466" s="84">
        <f t="shared" si="7"/>
        <v>42569.708330000001</v>
      </c>
      <c r="B466" s="34">
        <v>17</v>
      </c>
      <c r="C466" s="40">
        <v>642.14</v>
      </c>
      <c r="D466" s="40">
        <v>440.72</v>
      </c>
      <c r="E466" s="40">
        <v>0</v>
      </c>
      <c r="F466" s="40">
        <v>664.28</v>
      </c>
    </row>
    <row r="467" spans="1:6" ht="14.25" customHeight="1" x14ac:dyDescent="0.2">
      <c r="A467" s="84">
        <f t="shared" si="7"/>
        <v>42569.75</v>
      </c>
      <c r="B467" s="34">
        <v>18</v>
      </c>
      <c r="C467" s="40">
        <v>653.19000000000005</v>
      </c>
      <c r="D467" s="40">
        <v>442.79</v>
      </c>
      <c r="E467" s="40">
        <v>0.01</v>
      </c>
      <c r="F467" s="40">
        <v>675.33</v>
      </c>
    </row>
    <row r="468" spans="1:6" ht="14.25" customHeight="1" x14ac:dyDescent="0.2">
      <c r="A468" s="84">
        <f t="shared" si="7"/>
        <v>42569.791669999999</v>
      </c>
      <c r="B468" s="34">
        <v>19</v>
      </c>
      <c r="C468" s="40">
        <v>676.39</v>
      </c>
      <c r="D468" s="40">
        <v>409.88</v>
      </c>
      <c r="E468" s="40">
        <v>0.01</v>
      </c>
      <c r="F468" s="40">
        <v>698.53</v>
      </c>
    </row>
    <row r="469" spans="1:6" ht="14.25" customHeight="1" x14ac:dyDescent="0.2">
      <c r="A469" s="84">
        <f t="shared" si="7"/>
        <v>42569.833330000001</v>
      </c>
      <c r="B469" s="34">
        <v>20</v>
      </c>
      <c r="C469" s="40">
        <v>631.42999999999995</v>
      </c>
      <c r="D469" s="40">
        <v>768.61</v>
      </c>
      <c r="E469" s="40">
        <v>0</v>
      </c>
      <c r="F469" s="40">
        <v>653.57000000000005</v>
      </c>
    </row>
    <row r="470" spans="1:6" ht="14.25" customHeight="1" x14ac:dyDescent="0.2">
      <c r="A470" s="84">
        <f t="shared" si="7"/>
        <v>42569.875</v>
      </c>
      <c r="B470" s="34">
        <v>21</v>
      </c>
      <c r="C470" s="40">
        <v>643.99</v>
      </c>
      <c r="D470" s="40">
        <v>550.58000000000004</v>
      </c>
      <c r="E470" s="40">
        <v>0</v>
      </c>
      <c r="F470" s="40">
        <v>666.13</v>
      </c>
    </row>
    <row r="471" spans="1:6" ht="14.25" customHeight="1" x14ac:dyDescent="0.2">
      <c r="A471" s="84">
        <f t="shared" si="7"/>
        <v>42569.916669999999</v>
      </c>
      <c r="B471" s="34">
        <v>22</v>
      </c>
      <c r="C471" s="40">
        <v>700.71</v>
      </c>
      <c r="D471" s="40">
        <v>0</v>
      </c>
      <c r="E471" s="40">
        <v>318.68</v>
      </c>
      <c r="F471" s="40">
        <v>722.85</v>
      </c>
    </row>
    <row r="472" spans="1:6" ht="14.25" customHeight="1" x14ac:dyDescent="0.2">
      <c r="A472" s="84">
        <f t="shared" si="7"/>
        <v>42569.958330000001</v>
      </c>
      <c r="B472" s="34">
        <v>23</v>
      </c>
      <c r="C472" s="40">
        <v>685.3</v>
      </c>
      <c r="D472" s="40">
        <v>0</v>
      </c>
      <c r="E472" s="40">
        <v>185.18</v>
      </c>
      <c r="F472" s="40">
        <v>707.44</v>
      </c>
    </row>
    <row r="473" spans="1:6" ht="14.25" customHeight="1" x14ac:dyDescent="0.2">
      <c r="A473" s="84">
        <f t="shared" si="7"/>
        <v>42570</v>
      </c>
      <c r="B473" s="34">
        <v>0</v>
      </c>
      <c r="C473" s="40">
        <v>646.51</v>
      </c>
      <c r="D473" s="40">
        <v>0</v>
      </c>
      <c r="E473" s="40">
        <v>175.44</v>
      </c>
      <c r="F473" s="40">
        <v>668.65</v>
      </c>
    </row>
    <row r="474" spans="1:6" ht="14.25" customHeight="1" x14ac:dyDescent="0.2">
      <c r="A474" s="84">
        <f t="shared" si="7"/>
        <v>42570.041669999999</v>
      </c>
      <c r="B474" s="34">
        <v>1</v>
      </c>
      <c r="C474" s="40">
        <v>615.80999999999995</v>
      </c>
      <c r="D474" s="40">
        <v>0</v>
      </c>
      <c r="E474" s="40">
        <v>105.82</v>
      </c>
      <c r="F474" s="40">
        <v>637.95000000000005</v>
      </c>
    </row>
    <row r="475" spans="1:6" ht="14.25" customHeight="1" x14ac:dyDescent="0.2">
      <c r="A475" s="84">
        <f t="shared" si="7"/>
        <v>42570.083330000001</v>
      </c>
      <c r="B475" s="34">
        <v>2</v>
      </c>
      <c r="C475" s="40">
        <v>604.41999999999996</v>
      </c>
      <c r="D475" s="40">
        <v>0</v>
      </c>
      <c r="E475" s="40">
        <v>71.66</v>
      </c>
      <c r="F475" s="40">
        <v>626.55999999999995</v>
      </c>
    </row>
    <row r="476" spans="1:6" ht="14.25" customHeight="1" x14ac:dyDescent="0.2">
      <c r="A476" s="84">
        <f t="shared" si="7"/>
        <v>42570.125</v>
      </c>
      <c r="B476" s="34">
        <v>3</v>
      </c>
      <c r="C476" s="40">
        <v>634.95000000000005</v>
      </c>
      <c r="D476" s="40">
        <v>0</v>
      </c>
      <c r="E476" s="40">
        <v>8.59</v>
      </c>
      <c r="F476" s="40">
        <v>657.09</v>
      </c>
    </row>
    <row r="477" spans="1:6" ht="14.25" customHeight="1" x14ac:dyDescent="0.2">
      <c r="A477" s="84">
        <f t="shared" si="7"/>
        <v>42570.166669999999</v>
      </c>
      <c r="B477" s="34">
        <v>4</v>
      </c>
      <c r="C477" s="40">
        <v>663.69</v>
      </c>
      <c r="D477" s="40">
        <v>5.0999999999999996</v>
      </c>
      <c r="E477" s="40">
        <v>0.01</v>
      </c>
      <c r="F477" s="40">
        <v>685.83</v>
      </c>
    </row>
    <row r="478" spans="1:6" ht="14.25" customHeight="1" x14ac:dyDescent="0.2">
      <c r="A478" s="84">
        <f t="shared" si="7"/>
        <v>42570.208330000001</v>
      </c>
      <c r="B478" s="34">
        <v>5</v>
      </c>
      <c r="C478" s="40">
        <v>711.35</v>
      </c>
      <c r="D478" s="40">
        <v>70.77</v>
      </c>
      <c r="E478" s="40">
        <v>0.01</v>
      </c>
      <c r="F478" s="40">
        <v>733.49</v>
      </c>
    </row>
    <row r="479" spans="1:6" ht="14.25" customHeight="1" x14ac:dyDescent="0.2">
      <c r="A479" s="84">
        <f t="shared" si="7"/>
        <v>42570.25</v>
      </c>
      <c r="B479" s="34">
        <v>6</v>
      </c>
      <c r="C479" s="40">
        <v>686.93</v>
      </c>
      <c r="D479" s="40">
        <v>103.27</v>
      </c>
      <c r="E479" s="40">
        <v>0.01</v>
      </c>
      <c r="F479" s="40">
        <v>709.07</v>
      </c>
    </row>
    <row r="480" spans="1:6" ht="14.25" customHeight="1" x14ac:dyDescent="0.2">
      <c r="A480" s="84">
        <f t="shared" si="7"/>
        <v>42570.291669999999</v>
      </c>
      <c r="B480" s="34">
        <v>7</v>
      </c>
      <c r="C480" s="40">
        <v>1013.95</v>
      </c>
      <c r="D480" s="40">
        <v>109.44</v>
      </c>
      <c r="E480" s="40">
        <v>0</v>
      </c>
      <c r="F480" s="40">
        <v>1036.0899999999999</v>
      </c>
    </row>
    <row r="481" spans="1:6" ht="14.25" customHeight="1" x14ac:dyDescent="0.2">
      <c r="A481" s="84">
        <f t="shared" si="7"/>
        <v>42570.333330000001</v>
      </c>
      <c r="B481" s="34">
        <v>8</v>
      </c>
      <c r="C481" s="40">
        <v>843.73</v>
      </c>
      <c r="D481" s="40">
        <v>121.77</v>
      </c>
      <c r="E481" s="40">
        <v>0</v>
      </c>
      <c r="F481" s="40">
        <v>865.87</v>
      </c>
    </row>
    <row r="482" spans="1:6" ht="14.25" customHeight="1" x14ac:dyDescent="0.2">
      <c r="A482" s="84">
        <f t="shared" si="7"/>
        <v>42570.375</v>
      </c>
      <c r="B482" s="34">
        <v>9</v>
      </c>
      <c r="C482" s="40">
        <v>654.52</v>
      </c>
      <c r="D482" s="40">
        <v>119.02</v>
      </c>
      <c r="E482" s="40">
        <v>0</v>
      </c>
      <c r="F482" s="40">
        <v>676.66</v>
      </c>
    </row>
    <row r="483" spans="1:6" ht="14.25" customHeight="1" x14ac:dyDescent="0.2">
      <c r="A483" s="84">
        <f t="shared" si="7"/>
        <v>42570.416669999999</v>
      </c>
      <c r="B483" s="34">
        <v>10</v>
      </c>
      <c r="C483" s="40">
        <v>604.02</v>
      </c>
      <c r="D483" s="40">
        <v>23.36</v>
      </c>
      <c r="E483" s="40">
        <v>0.01</v>
      </c>
      <c r="F483" s="40">
        <v>626.16</v>
      </c>
    </row>
    <row r="484" spans="1:6" ht="14.25" customHeight="1" x14ac:dyDescent="0.2">
      <c r="A484" s="84">
        <f t="shared" si="7"/>
        <v>42570.458330000001</v>
      </c>
      <c r="B484" s="34">
        <v>11</v>
      </c>
      <c r="C484" s="40">
        <v>633.37</v>
      </c>
      <c r="D484" s="40">
        <v>12.01</v>
      </c>
      <c r="E484" s="40">
        <v>0</v>
      </c>
      <c r="F484" s="40">
        <v>655.51</v>
      </c>
    </row>
    <row r="485" spans="1:6" ht="14.25" customHeight="1" x14ac:dyDescent="0.2">
      <c r="A485" s="84">
        <f t="shared" si="7"/>
        <v>42570.5</v>
      </c>
      <c r="B485" s="34">
        <v>12</v>
      </c>
      <c r="C485" s="40">
        <v>633.61</v>
      </c>
      <c r="D485" s="40">
        <v>0</v>
      </c>
      <c r="E485" s="40">
        <v>11.9</v>
      </c>
      <c r="F485" s="40">
        <v>655.75</v>
      </c>
    </row>
    <row r="486" spans="1:6" ht="14.25" customHeight="1" x14ac:dyDescent="0.2">
      <c r="A486" s="84">
        <f t="shared" si="7"/>
        <v>42570.541669999999</v>
      </c>
      <c r="B486" s="34">
        <v>13</v>
      </c>
      <c r="C486" s="40">
        <v>633.78</v>
      </c>
      <c r="D486" s="40">
        <v>0</v>
      </c>
      <c r="E486" s="40">
        <v>9.68</v>
      </c>
      <c r="F486" s="40">
        <v>655.92</v>
      </c>
    </row>
    <row r="487" spans="1:6" ht="14.25" customHeight="1" x14ac:dyDescent="0.2">
      <c r="A487" s="84">
        <f t="shared" si="7"/>
        <v>42570.583330000001</v>
      </c>
      <c r="B487" s="34">
        <v>14</v>
      </c>
      <c r="C487" s="40">
        <v>633.64</v>
      </c>
      <c r="D487" s="40">
        <v>0.01</v>
      </c>
      <c r="E487" s="40">
        <v>157.58000000000001</v>
      </c>
      <c r="F487" s="40">
        <v>655.78</v>
      </c>
    </row>
    <row r="488" spans="1:6" ht="14.25" customHeight="1" x14ac:dyDescent="0.2">
      <c r="A488" s="84">
        <f t="shared" si="7"/>
        <v>42570.625</v>
      </c>
      <c r="B488" s="34">
        <v>15</v>
      </c>
      <c r="C488" s="40">
        <v>633.54999999999995</v>
      </c>
      <c r="D488" s="40">
        <v>0</v>
      </c>
      <c r="E488" s="40">
        <v>166.69</v>
      </c>
      <c r="F488" s="40">
        <v>655.69</v>
      </c>
    </row>
    <row r="489" spans="1:6" ht="14.25" customHeight="1" x14ac:dyDescent="0.2">
      <c r="A489" s="84">
        <f t="shared" si="7"/>
        <v>42570.666669999999</v>
      </c>
      <c r="B489" s="34">
        <v>16</v>
      </c>
      <c r="C489" s="40">
        <v>611.02</v>
      </c>
      <c r="D489" s="40">
        <v>0</v>
      </c>
      <c r="E489" s="40">
        <v>248.03</v>
      </c>
      <c r="F489" s="40">
        <v>633.16</v>
      </c>
    </row>
    <row r="490" spans="1:6" ht="14.25" customHeight="1" x14ac:dyDescent="0.2">
      <c r="A490" s="84">
        <f t="shared" si="7"/>
        <v>42570.708330000001</v>
      </c>
      <c r="B490" s="34">
        <v>17</v>
      </c>
      <c r="C490" s="40">
        <v>611.02</v>
      </c>
      <c r="D490" s="40">
        <v>0</v>
      </c>
      <c r="E490" s="40">
        <v>243.89</v>
      </c>
      <c r="F490" s="40">
        <v>633.16</v>
      </c>
    </row>
    <row r="491" spans="1:6" ht="14.25" customHeight="1" x14ac:dyDescent="0.2">
      <c r="A491" s="84">
        <f t="shared" si="7"/>
        <v>42570.75</v>
      </c>
      <c r="B491" s="34">
        <v>18</v>
      </c>
      <c r="C491" s="40">
        <v>652.80999999999995</v>
      </c>
      <c r="D491" s="40">
        <v>0</v>
      </c>
      <c r="E491" s="40">
        <v>243.7</v>
      </c>
      <c r="F491" s="40">
        <v>674.95</v>
      </c>
    </row>
    <row r="492" spans="1:6" ht="14.25" customHeight="1" x14ac:dyDescent="0.2">
      <c r="A492" s="84">
        <f t="shared" si="7"/>
        <v>42570.791669999999</v>
      </c>
      <c r="B492" s="34">
        <v>19</v>
      </c>
      <c r="C492" s="40">
        <v>631.62</v>
      </c>
      <c r="D492" s="40">
        <v>0</v>
      </c>
      <c r="E492" s="40">
        <v>193.97</v>
      </c>
      <c r="F492" s="40">
        <v>653.76</v>
      </c>
    </row>
    <row r="493" spans="1:6" ht="14.25" customHeight="1" x14ac:dyDescent="0.2">
      <c r="A493" s="84">
        <f t="shared" si="7"/>
        <v>42570.833330000001</v>
      </c>
      <c r="B493" s="34">
        <v>20</v>
      </c>
      <c r="C493" s="40">
        <v>666.47</v>
      </c>
      <c r="D493" s="40">
        <v>0.01</v>
      </c>
      <c r="E493" s="40">
        <v>252.66</v>
      </c>
      <c r="F493" s="40">
        <v>688.61</v>
      </c>
    </row>
    <row r="494" spans="1:6" ht="14.25" customHeight="1" x14ac:dyDescent="0.2">
      <c r="A494" s="84">
        <f t="shared" si="7"/>
        <v>42570.875</v>
      </c>
      <c r="B494" s="34">
        <v>21</v>
      </c>
      <c r="C494" s="40">
        <v>667.08</v>
      </c>
      <c r="D494" s="40">
        <v>0</v>
      </c>
      <c r="E494" s="40">
        <v>273.89</v>
      </c>
      <c r="F494" s="40">
        <v>689.22</v>
      </c>
    </row>
    <row r="495" spans="1:6" ht="14.25" customHeight="1" x14ac:dyDescent="0.2">
      <c r="A495" s="84">
        <f t="shared" si="7"/>
        <v>42570.916669999999</v>
      </c>
      <c r="B495" s="34">
        <v>22</v>
      </c>
      <c r="C495" s="40">
        <v>627.88</v>
      </c>
      <c r="D495" s="40">
        <v>0</v>
      </c>
      <c r="E495" s="40">
        <v>626.08000000000004</v>
      </c>
      <c r="F495" s="40">
        <v>650.02</v>
      </c>
    </row>
    <row r="496" spans="1:6" ht="14.25" customHeight="1" x14ac:dyDescent="0.2">
      <c r="A496" s="84">
        <f t="shared" si="7"/>
        <v>42570.958330000001</v>
      </c>
      <c r="B496" s="34">
        <v>23</v>
      </c>
      <c r="C496" s="40">
        <v>749.42</v>
      </c>
      <c r="D496" s="40">
        <v>0</v>
      </c>
      <c r="E496" s="40">
        <v>607.55999999999995</v>
      </c>
      <c r="F496" s="40">
        <v>771.56</v>
      </c>
    </row>
    <row r="497" spans="1:6" ht="14.25" customHeight="1" x14ac:dyDescent="0.2">
      <c r="A497" s="84">
        <f t="shared" si="7"/>
        <v>42571</v>
      </c>
      <c r="B497" s="34">
        <v>0</v>
      </c>
      <c r="C497" s="40">
        <v>634.91999999999996</v>
      </c>
      <c r="D497" s="40">
        <v>0</v>
      </c>
      <c r="E497" s="40">
        <v>148.16999999999999</v>
      </c>
      <c r="F497" s="40">
        <v>657.06</v>
      </c>
    </row>
    <row r="498" spans="1:6" ht="14.25" customHeight="1" x14ac:dyDescent="0.2">
      <c r="A498" s="84">
        <f t="shared" si="7"/>
        <v>42571.041669999999</v>
      </c>
      <c r="B498" s="34">
        <v>1</v>
      </c>
      <c r="C498" s="40">
        <v>613.42999999999995</v>
      </c>
      <c r="D498" s="40">
        <v>0</v>
      </c>
      <c r="E498" s="40">
        <v>96.3</v>
      </c>
      <c r="F498" s="40">
        <v>635.57000000000005</v>
      </c>
    </row>
    <row r="499" spans="1:6" ht="14.25" customHeight="1" x14ac:dyDescent="0.2">
      <c r="A499" s="84">
        <f t="shared" si="7"/>
        <v>42571.083330000001</v>
      </c>
      <c r="B499" s="34">
        <v>2</v>
      </c>
      <c r="C499" s="40">
        <v>604.37</v>
      </c>
      <c r="D499" s="40">
        <v>0</v>
      </c>
      <c r="E499" s="40">
        <v>27.67</v>
      </c>
      <c r="F499" s="40">
        <v>626.51</v>
      </c>
    </row>
    <row r="500" spans="1:6" ht="14.25" customHeight="1" x14ac:dyDescent="0.2">
      <c r="A500" s="84">
        <f t="shared" si="7"/>
        <v>42571.125</v>
      </c>
      <c r="B500" s="34">
        <v>3</v>
      </c>
      <c r="C500" s="40">
        <v>620.37</v>
      </c>
      <c r="D500" s="40">
        <v>0</v>
      </c>
      <c r="E500" s="40">
        <v>58.38</v>
      </c>
      <c r="F500" s="40">
        <v>642.51</v>
      </c>
    </row>
    <row r="501" spans="1:6" ht="14.25" customHeight="1" x14ac:dyDescent="0.2">
      <c r="A501" s="84">
        <f t="shared" si="7"/>
        <v>42571.166669999999</v>
      </c>
      <c r="B501" s="34">
        <v>4</v>
      </c>
      <c r="C501" s="40">
        <v>620.29</v>
      </c>
      <c r="D501" s="40">
        <v>0</v>
      </c>
      <c r="E501" s="40">
        <v>2.79</v>
      </c>
      <c r="F501" s="40">
        <v>642.42999999999995</v>
      </c>
    </row>
    <row r="502" spans="1:6" ht="14.25" customHeight="1" x14ac:dyDescent="0.2">
      <c r="A502" s="84">
        <f t="shared" si="7"/>
        <v>42571.208330000001</v>
      </c>
      <c r="B502" s="34">
        <v>5</v>
      </c>
      <c r="C502" s="40">
        <v>693.37</v>
      </c>
      <c r="D502" s="40">
        <v>0</v>
      </c>
      <c r="E502" s="40">
        <v>73.540000000000006</v>
      </c>
      <c r="F502" s="40">
        <v>715.51</v>
      </c>
    </row>
    <row r="503" spans="1:6" ht="14.25" customHeight="1" x14ac:dyDescent="0.2">
      <c r="A503" s="84">
        <f t="shared" si="7"/>
        <v>42571.25</v>
      </c>
      <c r="B503" s="34">
        <v>6</v>
      </c>
      <c r="C503" s="40">
        <v>633.86</v>
      </c>
      <c r="D503" s="40">
        <v>203.15</v>
      </c>
      <c r="E503" s="40">
        <v>0</v>
      </c>
      <c r="F503" s="40">
        <v>656</v>
      </c>
    </row>
    <row r="504" spans="1:6" ht="14.25" customHeight="1" x14ac:dyDescent="0.2">
      <c r="A504" s="84">
        <f t="shared" si="7"/>
        <v>42571.291669999999</v>
      </c>
      <c r="B504" s="34">
        <v>7</v>
      </c>
      <c r="C504" s="40">
        <v>898.36</v>
      </c>
      <c r="D504" s="40">
        <v>111.94</v>
      </c>
      <c r="E504" s="40">
        <v>0</v>
      </c>
      <c r="F504" s="40">
        <v>920.5</v>
      </c>
    </row>
    <row r="505" spans="1:6" ht="14.25" customHeight="1" x14ac:dyDescent="0.2">
      <c r="A505" s="84">
        <f t="shared" si="7"/>
        <v>42571.333330000001</v>
      </c>
      <c r="B505" s="34">
        <v>8</v>
      </c>
      <c r="C505" s="40">
        <v>762.81</v>
      </c>
      <c r="D505" s="40">
        <v>0</v>
      </c>
      <c r="E505" s="40">
        <v>19.77</v>
      </c>
      <c r="F505" s="40">
        <v>784.95</v>
      </c>
    </row>
    <row r="506" spans="1:6" ht="14.25" customHeight="1" x14ac:dyDescent="0.2">
      <c r="A506" s="84">
        <f t="shared" si="7"/>
        <v>42571.375</v>
      </c>
      <c r="B506" s="34">
        <v>9</v>
      </c>
      <c r="C506" s="40">
        <v>604.95000000000005</v>
      </c>
      <c r="D506" s="40">
        <v>0</v>
      </c>
      <c r="E506" s="40">
        <v>84.43</v>
      </c>
      <c r="F506" s="40">
        <v>627.09</v>
      </c>
    </row>
    <row r="507" spans="1:6" ht="14.25" customHeight="1" x14ac:dyDescent="0.2">
      <c r="A507" s="84">
        <f t="shared" si="7"/>
        <v>42571.416669999999</v>
      </c>
      <c r="B507" s="34">
        <v>10</v>
      </c>
      <c r="C507" s="40">
        <v>670.26</v>
      </c>
      <c r="D507" s="40">
        <v>0</v>
      </c>
      <c r="E507" s="40">
        <v>54.56</v>
      </c>
      <c r="F507" s="40">
        <v>692.4</v>
      </c>
    </row>
    <row r="508" spans="1:6" ht="14.25" customHeight="1" x14ac:dyDescent="0.2">
      <c r="A508" s="84">
        <f t="shared" si="7"/>
        <v>42571.458330000001</v>
      </c>
      <c r="B508" s="34">
        <v>11</v>
      </c>
      <c r="C508" s="40">
        <v>671.26</v>
      </c>
      <c r="D508" s="40">
        <v>0</v>
      </c>
      <c r="E508" s="40">
        <v>70.56</v>
      </c>
      <c r="F508" s="40">
        <v>693.4</v>
      </c>
    </row>
    <row r="509" spans="1:6" ht="14.25" customHeight="1" x14ac:dyDescent="0.2">
      <c r="A509" s="84">
        <f t="shared" si="7"/>
        <v>42571.5</v>
      </c>
      <c r="B509" s="34">
        <v>12</v>
      </c>
      <c r="C509" s="40">
        <v>671.63</v>
      </c>
      <c r="D509" s="40">
        <v>0</v>
      </c>
      <c r="E509" s="40">
        <v>150.85</v>
      </c>
      <c r="F509" s="40">
        <v>693.77</v>
      </c>
    </row>
    <row r="510" spans="1:6" ht="14.25" customHeight="1" x14ac:dyDescent="0.2">
      <c r="A510" s="84">
        <f t="shared" si="7"/>
        <v>42571.541669999999</v>
      </c>
      <c r="B510" s="34">
        <v>13</v>
      </c>
      <c r="C510" s="40">
        <v>672.98</v>
      </c>
      <c r="D510" s="40">
        <v>0</v>
      </c>
      <c r="E510" s="40">
        <v>158.57</v>
      </c>
      <c r="F510" s="40">
        <v>695.12</v>
      </c>
    </row>
    <row r="511" spans="1:6" ht="14.25" customHeight="1" x14ac:dyDescent="0.2">
      <c r="A511" s="84">
        <f t="shared" si="7"/>
        <v>42571.583330000001</v>
      </c>
      <c r="B511" s="34">
        <v>14</v>
      </c>
      <c r="C511" s="40">
        <v>673.46</v>
      </c>
      <c r="D511" s="40">
        <v>0</v>
      </c>
      <c r="E511" s="40">
        <v>204.46</v>
      </c>
      <c r="F511" s="40">
        <v>695.6</v>
      </c>
    </row>
    <row r="512" spans="1:6" ht="14.25" customHeight="1" x14ac:dyDescent="0.2">
      <c r="A512" s="84">
        <f t="shared" si="7"/>
        <v>42571.625</v>
      </c>
      <c r="B512" s="34">
        <v>15</v>
      </c>
      <c r="C512" s="40">
        <v>672.93</v>
      </c>
      <c r="D512" s="40">
        <v>0</v>
      </c>
      <c r="E512" s="40">
        <v>211.09</v>
      </c>
      <c r="F512" s="40">
        <v>695.07</v>
      </c>
    </row>
    <row r="513" spans="1:6" ht="14.25" customHeight="1" x14ac:dyDescent="0.2">
      <c r="A513" s="84">
        <f t="shared" si="7"/>
        <v>42571.666669999999</v>
      </c>
      <c r="B513" s="34">
        <v>16</v>
      </c>
      <c r="C513" s="40">
        <v>642.96</v>
      </c>
      <c r="D513" s="40">
        <v>0</v>
      </c>
      <c r="E513" s="40">
        <v>197.2</v>
      </c>
      <c r="F513" s="40">
        <v>665.1</v>
      </c>
    </row>
    <row r="514" spans="1:6" ht="14.25" customHeight="1" x14ac:dyDescent="0.2">
      <c r="A514" s="84">
        <f t="shared" ref="A514:A577" si="8">A490+1</f>
        <v>42571.708330000001</v>
      </c>
      <c r="B514" s="34">
        <v>17</v>
      </c>
      <c r="C514" s="40">
        <v>630.66</v>
      </c>
      <c r="D514" s="40">
        <v>0</v>
      </c>
      <c r="E514" s="40">
        <v>182.59</v>
      </c>
      <c r="F514" s="40">
        <v>652.79999999999995</v>
      </c>
    </row>
    <row r="515" spans="1:6" ht="14.25" customHeight="1" x14ac:dyDescent="0.2">
      <c r="A515" s="84">
        <f t="shared" si="8"/>
        <v>42571.75</v>
      </c>
      <c r="B515" s="34">
        <v>18</v>
      </c>
      <c r="C515" s="40">
        <v>629.64</v>
      </c>
      <c r="D515" s="40">
        <v>0</v>
      </c>
      <c r="E515" s="40">
        <v>131.44</v>
      </c>
      <c r="F515" s="40">
        <v>651.78</v>
      </c>
    </row>
    <row r="516" spans="1:6" ht="14.25" customHeight="1" x14ac:dyDescent="0.2">
      <c r="A516" s="84">
        <f t="shared" si="8"/>
        <v>42571.791669999999</v>
      </c>
      <c r="B516" s="34">
        <v>19</v>
      </c>
      <c r="C516" s="40">
        <v>628.46</v>
      </c>
      <c r="D516" s="40">
        <v>0</v>
      </c>
      <c r="E516" s="40">
        <v>74.27</v>
      </c>
      <c r="F516" s="40">
        <v>650.6</v>
      </c>
    </row>
    <row r="517" spans="1:6" ht="14.25" customHeight="1" x14ac:dyDescent="0.2">
      <c r="A517" s="84">
        <f t="shared" si="8"/>
        <v>42571.833330000001</v>
      </c>
      <c r="B517" s="34">
        <v>20</v>
      </c>
      <c r="C517" s="40">
        <v>696.41</v>
      </c>
      <c r="D517" s="40">
        <v>0</v>
      </c>
      <c r="E517" s="40">
        <v>174.25</v>
      </c>
      <c r="F517" s="40">
        <v>718.55</v>
      </c>
    </row>
    <row r="518" spans="1:6" ht="14.25" customHeight="1" x14ac:dyDescent="0.2">
      <c r="A518" s="84">
        <f t="shared" si="8"/>
        <v>42571.875</v>
      </c>
      <c r="B518" s="34">
        <v>21</v>
      </c>
      <c r="C518" s="40">
        <v>702.97</v>
      </c>
      <c r="D518" s="40">
        <v>0</v>
      </c>
      <c r="E518" s="40">
        <v>262.38</v>
      </c>
      <c r="F518" s="40">
        <v>725.11</v>
      </c>
    </row>
    <row r="519" spans="1:6" ht="14.25" customHeight="1" x14ac:dyDescent="0.2">
      <c r="A519" s="84">
        <f t="shared" si="8"/>
        <v>42571.916669999999</v>
      </c>
      <c r="B519" s="34">
        <v>22</v>
      </c>
      <c r="C519" s="40">
        <v>632.32000000000005</v>
      </c>
      <c r="D519" s="40">
        <v>0</v>
      </c>
      <c r="E519" s="40">
        <v>329.77</v>
      </c>
      <c r="F519" s="40">
        <v>654.46</v>
      </c>
    </row>
    <row r="520" spans="1:6" ht="14.25" customHeight="1" x14ac:dyDescent="0.2">
      <c r="A520" s="84">
        <f t="shared" si="8"/>
        <v>42571.958330000001</v>
      </c>
      <c r="B520" s="34">
        <v>23</v>
      </c>
      <c r="C520" s="40">
        <v>742.16</v>
      </c>
      <c r="D520" s="40">
        <v>0</v>
      </c>
      <c r="E520" s="40">
        <v>422.71</v>
      </c>
      <c r="F520" s="40">
        <v>764.3</v>
      </c>
    </row>
    <row r="521" spans="1:6" ht="14.25" customHeight="1" x14ac:dyDescent="0.2">
      <c r="A521" s="84">
        <f t="shared" si="8"/>
        <v>42572</v>
      </c>
      <c r="B521" s="34">
        <v>0</v>
      </c>
      <c r="C521" s="40">
        <v>630.86</v>
      </c>
      <c r="D521" s="40">
        <v>0</v>
      </c>
      <c r="E521" s="40">
        <v>155.69</v>
      </c>
      <c r="F521" s="40">
        <v>653</v>
      </c>
    </row>
    <row r="522" spans="1:6" ht="14.25" customHeight="1" x14ac:dyDescent="0.2">
      <c r="A522" s="84">
        <f t="shared" si="8"/>
        <v>42572.041669999999</v>
      </c>
      <c r="B522" s="34">
        <v>1</v>
      </c>
      <c r="C522" s="40">
        <v>608.28</v>
      </c>
      <c r="D522" s="40">
        <v>0</v>
      </c>
      <c r="E522" s="40">
        <v>9.81</v>
      </c>
      <c r="F522" s="40">
        <v>630.41999999999996</v>
      </c>
    </row>
    <row r="523" spans="1:6" ht="14.25" customHeight="1" x14ac:dyDescent="0.2">
      <c r="A523" s="84">
        <f t="shared" si="8"/>
        <v>42572.083330000001</v>
      </c>
      <c r="B523" s="34">
        <v>2</v>
      </c>
      <c r="C523" s="40">
        <v>606.05999999999995</v>
      </c>
      <c r="D523" s="40">
        <v>0</v>
      </c>
      <c r="E523" s="40">
        <v>598.91</v>
      </c>
      <c r="F523" s="40">
        <v>628.20000000000005</v>
      </c>
    </row>
    <row r="524" spans="1:6" ht="14.25" customHeight="1" x14ac:dyDescent="0.2">
      <c r="A524" s="84">
        <f t="shared" si="8"/>
        <v>42572.125</v>
      </c>
      <c r="B524" s="34">
        <v>3</v>
      </c>
      <c r="C524" s="40">
        <v>605.5</v>
      </c>
      <c r="D524" s="40">
        <v>0</v>
      </c>
      <c r="E524" s="40">
        <v>679.06</v>
      </c>
      <c r="F524" s="40">
        <v>627.64</v>
      </c>
    </row>
    <row r="525" spans="1:6" ht="14.25" customHeight="1" x14ac:dyDescent="0.2">
      <c r="A525" s="84">
        <f t="shared" si="8"/>
        <v>42572.166669999999</v>
      </c>
      <c r="B525" s="34">
        <v>4</v>
      </c>
      <c r="C525" s="40">
        <v>620.25</v>
      </c>
      <c r="D525" s="40">
        <v>0</v>
      </c>
      <c r="E525" s="40">
        <v>400.2</v>
      </c>
      <c r="F525" s="40">
        <v>642.39</v>
      </c>
    </row>
    <row r="526" spans="1:6" ht="14.25" customHeight="1" x14ac:dyDescent="0.2">
      <c r="A526" s="84">
        <f t="shared" si="8"/>
        <v>42572.208330000001</v>
      </c>
      <c r="B526" s="34">
        <v>5</v>
      </c>
      <c r="C526" s="40">
        <v>647.67999999999995</v>
      </c>
      <c r="D526" s="40">
        <v>0</v>
      </c>
      <c r="E526" s="40">
        <v>207</v>
      </c>
      <c r="F526" s="40">
        <v>669.82</v>
      </c>
    </row>
    <row r="527" spans="1:6" ht="14.25" customHeight="1" x14ac:dyDescent="0.2">
      <c r="A527" s="84">
        <f t="shared" si="8"/>
        <v>42572.25</v>
      </c>
      <c r="B527" s="34">
        <v>6</v>
      </c>
      <c r="C527" s="40">
        <v>620.28</v>
      </c>
      <c r="D527" s="40">
        <v>0</v>
      </c>
      <c r="E527" s="40">
        <v>7.34</v>
      </c>
      <c r="F527" s="40">
        <v>642.41999999999996</v>
      </c>
    </row>
    <row r="528" spans="1:6" ht="14.25" customHeight="1" x14ac:dyDescent="0.2">
      <c r="A528" s="84">
        <f t="shared" si="8"/>
        <v>42572.291669999999</v>
      </c>
      <c r="B528" s="34">
        <v>7</v>
      </c>
      <c r="C528" s="40">
        <v>899.08</v>
      </c>
      <c r="D528" s="40">
        <v>101.85</v>
      </c>
      <c r="E528" s="40">
        <v>0</v>
      </c>
      <c r="F528" s="40">
        <v>921.22</v>
      </c>
    </row>
    <row r="529" spans="1:6" ht="14.25" customHeight="1" x14ac:dyDescent="0.2">
      <c r="A529" s="84">
        <f t="shared" si="8"/>
        <v>42572.333330000001</v>
      </c>
      <c r="B529" s="34">
        <v>8</v>
      </c>
      <c r="C529" s="40">
        <v>745.15</v>
      </c>
      <c r="D529" s="40">
        <v>5.26</v>
      </c>
      <c r="E529" s="40">
        <v>0.56000000000000005</v>
      </c>
      <c r="F529" s="40">
        <v>767.29</v>
      </c>
    </row>
    <row r="530" spans="1:6" ht="14.25" customHeight="1" x14ac:dyDescent="0.2">
      <c r="A530" s="84">
        <f t="shared" si="8"/>
        <v>42572.375</v>
      </c>
      <c r="B530" s="34">
        <v>9</v>
      </c>
      <c r="C530" s="40">
        <v>611.47</v>
      </c>
      <c r="D530" s="40">
        <v>0</v>
      </c>
      <c r="E530" s="40">
        <v>48.92</v>
      </c>
      <c r="F530" s="40">
        <v>633.61</v>
      </c>
    </row>
    <row r="531" spans="1:6" ht="14.25" customHeight="1" x14ac:dyDescent="0.2">
      <c r="A531" s="84">
        <f t="shared" si="8"/>
        <v>42572.416669999999</v>
      </c>
      <c r="B531" s="34">
        <v>10</v>
      </c>
      <c r="C531" s="40">
        <v>642.45000000000005</v>
      </c>
      <c r="D531" s="40">
        <v>0</v>
      </c>
      <c r="E531" s="40">
        <v>64.69</v>
      </c>
      <c r="F531" s="40">
        <v>664.59</v>
      </c>
    </row>
    <row r="532" spans="1:6" ht="14.25" customHeight="1" x14ac:dyDescent="0.2">
      <c r="A532" s="84">
        <f t="shared" si="8"/>
        <v>42572.458330000001</v>
      </c>
      <c r="B532" s="34">
        <v>11</v>
      </c>
      <c r="C532" s="40">
        <v>671.61</v>
      </c>
      <c r="D532" s="40">
        <v>0</v>
      </c>
      <c r="E532" s="40">
        <v>104.39</v>
      </c>
      <c r="F532" s="40">
        <v>693.75</v>
      </c>
    </row>
    <row r="533" spans="1:6" ht="14.25" customHeight="1" x14ac:dyDescent="0.2">
      <c r="A533" s="84">
        <f t="shared" si="8"/>
        <v>42572.5</v>
      </c>
      <c r="B533" s="34">
        <v>12</v>
      </c>
      <c r="C533" s="40">
        <v>666.65</v>
      </c>
      <c r="D533" s="40">
        <v>0</v>
      </c>
      <c r="E533" s="40">
        <v>88.39</v>
      </c>
      <c r="F533" s="40">
        <v>688.79</v>
      </c>
    </row>
    <row r="534" spans="1:6" ht="14.25" customHeight="1" x14ac:dyDescent="0.2">
      <c r="A534" s="84">
        <f t="shared" si="8"/>
        <v>42572.541669999999</v>
      </c>
      <c r="B534" s="34">
        <v>13</v>
      </c>
      <c r="C534" s="40">
        <v>667.67</v>
      </c>
      <c r="D534" s="40">
        <v>0</v>
      </c>
      <c r="E534" s="40">
        <v>88.86</v>
      </c>
      <c r="F534" s="40">
        <v>689.81</v>
      </c>
    </row>
    <row r="535" spans="1:6" ht="14.25" customHeight="1" x14ac:dyDescent="0.2">
      <c r="A535" s="84">
        <f t="shared" si="8"/>
        <v>42572.583330000001</v>
      </c>
      <c r="B535" s="34">
        <v>14</v>
      </c>
      <c r="C535" s="40">
        <v>644.08000000000004</v>
      </c>
      <c r="D535" s="40">
        <v>0</v>
      </c>
      <c r="E535" s="40">
        <v>126.17</v>
      </c>
      <c r="F535" s="40">
        <v>666.22</v>
      </c>
    </row>
    <row r="536" spans="1:6" ht="14.25" customHeight="1" x14ac:dyDescent="0.2">
      <c r="A536" s="84">
        <f t="shared" si="8"/>
        <v>42572.625</v>
      </c>
      <c r="B536" s="34">
        <v>15</v>
      </c>
      <c r="C536" s="40">
        <v>625.03</v>
      </c>
      <c r="D536" s="40">
        <v>0</v>
      </c>
      <c r="E536" s="40">
        <v>128.22</v>
      </c>
      <c r="F536" s="40">
        <v>647.16999999999996</v>
      </c>
    </row>
    <row r="537" spans="1:6" ht="14.25" customHeight="1" x14ac:dyDescent="0.2">
      <c r="A537" s="84">
        <f t="shared" si="8"/>
        <v>42572.666669999999</v>
      </c>
      <c r="B537" s="34">
        <v>16</v>
      </c>
      <c r="C537" s="40">
        <v>629.66</v>
      </c>
      <c r="D537" s="40">
        <v>0</v>
      </c>
      <c r="E537" s="40">
        <v>140.57</v>
      </c>
      <c r="F537" s="40">
        <v>651.79999999999995</v>
      </c>
    </row>
    <row r="538" spans="1:6" ht="14.25" customHeight="1" x14ac:dyDescent="0.2">
      <c r="A538" s="84">
        <f t="shared" si="8"/>
        <v>42572.708330000001</v>
      </c>
      <c r="B538" s="34">
        <v>17</v>
      </c>
      <c r="C538" s="40">
        <v>618.41999999999996</v>
      </c>
      <c r="D538" s="40">
        <v>0</v>
      </c>
      <c r="E538" s="40">
        <v>132.11000000000001</v>
      </c>
      <c r="F538" s="40">
        <v>640.55999999999995</v>
      </c>
    </row>
    <row r="539" spans="1:6" ht="14.25" customHeight="1" x14ac:dyDescent="0.2">
      <c r="A539" s="84">
        <f t="shared" si="8"/>
        <v>42572.75</v>
      </c>
      <c r="B539" s="34">
        <v>18</v>
      </c>
      <c r="C539" s="40">
        <v>641.21</v>
      </c>
      <c r="D539" s="40">
        <v>0</v>
      </c>
      <c r="E539" s="40">
        <v>103.56</v>
      </c>
      <c r="F539" s="40">
        <v>663.35</v>
      </c>
    </row>
    <row r="540" spans="1:6" ht="14.25" customHeight="1" x14ac:dyDescent="0.2">
      <c r="A540" s="84">
        <f t="shared" si="8"/>
        <v>42572.791669999999</v>
      </c>
      <c r="B540" s="34">
        <v>19</v>
      </c>
      <c r="C540" s="40">
        <v>628.57000000000005</v>
      </c>
      <c r="D540" s="40">
        <v>0</v>
      </c>
      <c r="E540" s="40">
        <v>88.85</v>
      </c>
      <c r="F540" s="40">
        <v>650.71</v>
      </c>
    </row>
    <row r="541" spans="1:6" ht="14.25" customHeight="1" x14ac:dyDescent="0.2">
      <c r="A541" s="84">
        <f t="shared" si="8"/>
        <v>42572.833330000001</v>
      </c>
      <c r="B541" s="34">
        <v>20</v>
      </c>
      <c r="C541" s="40">
        <v>692.19</v>
      </c>
      <c r="D541" s="40">
        <v>0</v>
      </c>
      <c r="E541" s="40">
        <v>115.95</v>
      </c>
      <c r="F541" s="40">
        <v>714.33</v>
      </c>
    </row>
    <row r="542" spans="1:6" ht="14.25" customHeight="1" x14ac:dyDescent="0.2">
      <c r="A542" s="84">
        <f t="shared" si="8"/>
        <v>42572.875</v>
      </c>
      <c r="B542" s="34">
        <v>21</v>
      </c>
      <c r="C542" s="40">
        <v>697.19</v>
      </c>
      <c r="D542" s="40">
        <v>0</v>
      </c>
      <c r="E542" s="40">
        <v>170.08</v>
      </c>
      <c r="F542" s="40">
        <v>719.33</v>
      </c>
    </row>
    <row r="543" spans="1:6" ht="14.25" customHeight="1" x14ac:dyDescent="0.2">
      <c r="A543" s="84">
        <f t="shared" si="8"/>
        <v>42572.916669999999</v>
      </c>
      <c r="B543" s="34">
        <v>22</v>
      </c>
      <c r="C543" s="40">
        <v>632.26</v>
      </c>
      <c r="D543" s="40">
        <v>0</v>
      </c>
      <c r="E543" s="40">
        <v>352.32</v>
      </c>
      <c r="F543" s="40">
        <v>654.4</v>
      </c>
    </row>
    <row r="544" spans="1:6" ht="14.25" customHeight="1" x14ac:dyDescent="0.2">
      <c r="A544" s="84">
        <f t="shared" si="8"/>
        <v>42572.958330000001</v>
      </c>
      <c r="B544" s="34">
        <v>23</v>
      </c>
      <c r="C544" s="40">
        <v>733.35</v>
      </c>
      <c r="D544" s="40">
        <v>0</v>
      </c>
      <c r="E544" s="40">
        <v>468.94</v>
      </c>
      <c r="F544" s="40">
        <v>755.49</v>
      </c>
    </row>
    <row r="545" spans="1:6" ht="14.25" customHeight="1" x14ac:dyDescent="0.2">
      <c r="A545" s="84">
        <f t="shared" si="8"/>
        <v>42573</v>
      </c>
      <c r="B545" s="34">
        <v>0</v>
      </c>
      <c r="C545" s="40">
        <v>621.14</v>
      </c>
      <c r="D545" s="40">
        <v>0</v>
      </c>
      <c r="E545" s="40">
        <v>97.99</v>
      </c>
      <c r="F545" s="40">
        <v>643.28</v>
      </c>
    </row>
    <row r="546" spans="1:6" ht="14.25" customHeight="1" x14ac:dyDescent="0.2">
      <c r="A546" s="84">
        <f t="shared" si="8"/>
        <v>42573.041669999999</v>
      </c>
      <c r="B546" s="34">
        <v>1</v>
      </c>
      <c r="C546" s="40">
        <v>607.70000000000005</v>
      </c>
      <c r="D546" s="40">
        <v>0.2</v>
      </c>
      <c r="E546" s="40">
        <v>0.21</v>
      </c>
      <c r="F546" s="40">
        <v>629.84</v>
      </c>
    </row>
    <row r="547" spans="1:6" ht="14.25" customHeight="1" x14ac:dyDescent="0.2">
      <c r="A547" s="84">
        <f t="shared" si="8"/>
        <v>42573.083330000001</v>
      </c>
      <c r="B547" s="34">
        <v>2</v>
      </c>
      <c r="C547" s="40">
        <v>604.19000000000005</v>
      </c>
      <c r="D547" s="40">
        <v>25.93</v>
      </c>
      <c r="E547" s="40">
        <v>0.01</v>
      </c>
      <c r="F547" s="40">
        <v>626.33000000000004</v>
      </c>
    </row>
    <row r="548" spans="1:6" ht="14.25" customHeight="1" x14ac:dyDescent="0.2">
      <c r="A548" s="84">
        <f t="shared" si="8"/>
        <v>42573.125</v>
      </c>
      <c r="B548" s="34">
        <v>3</v>
      </c>
      <c r="C548" s="40">
        <v>607.36</v>
      </c>
      <c r="D548" s="40">
        <v>43.25</v>
      </c>
      <c r="E548" s="40">
        <v>0</v>
      </c>
      <c r="F548" s="40">
        <v>629.5</v>
      </c>
    </row>
    <row r="549" spans="1:6" ht="14.25" customHeight="1" x14ac:dyDescent="0.2">
      <c r="A549" s="84">
        <f t="shared" si="8"/>
        <v>42573.166669999999</v>
      </c>
      <c r="B549" s="34">
        <v>4</v>
      </c>
      <c r="C549" s="40">
        <v>620.29</v>
      </c>
      <c r="D549" s="40">
        <v>0</v>
      </c>
      <c r="E549" s="40">
        <v>145.18</v>
      </c>
      <c r="F549" s="40">
        <v>642.42999999999995</v>
      </c>
    </row>
    <row r="550" spans="1:6" ht="14.25" customHeight="1" x14ac:dyDescent="0.2">
      <c r="A550" s="84">
        <f t="shared" si="8"/>
        <v>42573.208330000001</v>
      </c>
      <c r="B550" s="34">
        <v>5</v>
      </c>
      <c r="C550" s="40">
        <v>677.46</v>
      </c>
      <c r="D550" s="40">
        <v>0</v>
      </c>
      <c r="E550" s="40">
        <v>58.02</v>
      </c>
      <c r="F550" s="40">
        <v>699.6</v>
      </c>
    </row>
    <row r="551" spans="1:6" ht="14.25" customHeight="1" x14ac:dyDescent="0.2">
      <c r="A551" s="84">
        <f t="shared" si="8"/>
        <v>42573.25</v>
      </c>
      <c r="B551" s="34">
        <v>6</v>
      </c>
      <c r="C551" s="40">
        <v>633.77</v>
      </c>
      <c r="D551" s="40">
        <v>0</v>
      </c>
      <c r="E551" s="40">
        <v>5.88</v>
      </c>
      <c r="F551" s="40">
        <v>655.91</v>
      </c>
    </row>
    <row r="552" spans="1:6" ht="14.25" customHeight="1" x14ac:dyDescent="0.2">
      <c r="A552" s="84">
        <f t="shared" si="8"/>
        <v>42573.291669999999</v>
      </c>
      <c r="B552" s="34">
        <v>7</v>
      </c>
      <c r="C552" s="40">
        <v>951.99</v>
      </c>
      <c r="D552" s="40">
        <v>51.46</v>
      </c>
      <c r="E552" s="40">
        <v>0</v>
      </c>
      <c r="F552" s="40">
        <v>974.13</v>
      </c>
    </row>
    <row r="553" spans="1:6" ht="14.25" customHeight="1" x14ac:dyDescent="0.2">
      <c r="A553" s="84">
        <f t="shared" si="8"/>
        <v>42573.333330000001</v>
      </c>
      <c r="B553" s="34">
        <v>8</v>
      </c>
      <c r="C553" s="40">
        <v>820.92</v>
      </c>
      <c r="D553" s="40">
        <v>0</v>
      </c>
      <c r="E553" s="40">
        <v>11.5</v>
      </c>
      <c r="F553" s="40">
        <v>843.06</v>
      </c>
    </row>
    <row r="554" spans="1:6" ht="14.25" customHeight="1" x14ac:dyDescent="0.2">
      <c r="A554" s="84">
        <f t="shared" si="8"/>
        <v>42573.375</v>
      </c>
      <c r="B554" s="34">
        <v>9</v>
      </c>
      <c r="C554" s="40">
        <v>681.65</v>
      </c>
      <c r="D554" s="40">
        <v>0</v>
      </c>
      <c r="E554" s="40">
        <v>47.85</v>
      </c>
      <c r="F554" s="40">
        <v>703.79</v>
      </c>
    </row>
    <row r="555" spans="1:6" ht="14.25" customHeight="1" x14ac:dyDescent="0.2">
      <c r="A555" s="84">
        <f t="shared" si="8"/>
        <v>42573.416669999999</v>
      </c>
      <c r="B555" s="34">
        <v>10</v>
      </c>
      <c r="C555" s="40">
        <v>660.22</v>
      </c>
      <c r="D555" s="40">
        <v>0</v>
      </c>
      <c r="E555" s="40">
        <v>71.540000000000006</v>
      </c>
      <c r="F555" s="40">
        <v>682.36</v>
      </c>
    </row>
    <row r="556" spans="1:6" ht="14.25" customHeight="1" x14ac:dyDescent="0.2">
      <c r="A556" s="84">
        <f t="shared" si="8"/>
        <v>42573.458330000001</v>
      </c>
      <c r="B556" s="34">
        <v>11</v>
      </c>
      <c r="C556" s="40">
        <v>614.85</v>
      </c>
      <c r="D556" s="40">
        <v>0</v>
      </c>
      <c r="E556" s="40">
        <v>59.99</v>
      </c>
      <c r="F556" s="40">
        <v>636.99</v>
      </c>
    </row>
    <row r="557" spans="1:6" ht="14.25" customHeight="1" x14ac:dyDescent="0.2">
      <c r="A557" s="84">
        <f t="shared" si="8"/>
        <v>42573.5</v>
      </c>
      <c r="B557" s="34">
        <v>12</v>
      </c>
      <c r="C557" s="40">
        <v>640</v>
      </c>
      <c r="D557" s="40">
        <v>0</v>
      </c>
      <c r="E557" s="40">
        <v>69.739999999999995</v>
      </c>
      <c r="F557" s="40">
        <v>662.14</v>
      </c>
    </row>
    <row r="558" spans="1:6" ht="14.25" customHeight="1" x14ac:dyDescent="0.2">
      <c r="A558" s="84">
        <f t="shared" si="8"/>
        <v>42573.541669999999</v>
      </c>
      <c r="B558" s="34">
        <v>13</v>
      </c>
      <c r="C558" s="40">
        <v>640</v>
      </c>
      <c r="D558" s="40">
        <v>0</v>
      </c>
      <c r="E558" s="40">
        <v>68.38</v>
      </c>
      <c r="F558" s="40">
        <v>662.14</v>
      </c>
    </row>
    <row r="559" spans="1:6" ht="14.25" customHeight="1" x14ac:dyDescent="0.2">
      <c r="A559" s="84">
        <f t="shared" si="8"/>
        <v>42573.583330000001</v>
      </c>
      <c r="B559" s="34">
        <v>14</v>
      </c>
      <c r="C559" s="40">
        <v>605.15</v>
      </c>
      <c r="D559" s="40">
        <v>0</v>
      </c>
      <c r="E559" s="40">
        <v>134.13</v>
      </c>
      <c r="F559" s="40">
        <v>627.29</v>
      </c>
    </row>
    <row r="560" spans="1:6" ht="14.25" customHeight="1" x14ac:dyDescent="0.2">
      <c r="A560" s="84">
        <f t="shared" si="8"/>
        <v>42573.625</v>
      </c>
      <c r="B560" s="34">
        <v>15</v>
      </c>
      <c r="C560" s="40">
        <v>605.08000000000004</v>
      </c>
      <c r="D560" s="40">
        <v>0</v>
      </c>
      <c r="E560" s="40">
        <v>134.6</v>
      </c>
      <c r="F560" s="40">
        <v>627.22</v>
      </c>
    </row>
    <row r="561" spans="1:6" ht="14.25" customHeight="1" x14ac:dyDescent="0.2">
      <c r="A561" s="84">
        <f t="shared" si="8"/>
        <v>42573.666669999999</v>
      </c>
      <c r="B561" s="34">
        <v>16</v>
      </c>
      <c r="C561" s="40">
        <v>619.5</v>
      </c>
      <c r="D561" s="40">
        <v>0</v>
      </c>
      <c r="E561" s="40">
        <v>195.11</v>
      </c>
      <c r="F561" s="40">
        <v>641.64</v>
      </c>
    </row>
    <row r="562" spans="1:6" ht="14.25" customHeight="1" x14ac:dyDescent="0.2">
      <c r="A562" s="84">
        <f t="shared" si="8"/>
        <v>42573.708330000001</v>
      </c>
      <c r="B562" s="34">
        <v>17</v>
      </c>
      <c r="C562" s="40">
        <v>610.63</v>
      </c>
      <c r="D562" s="40">
        <v>0</v>
      </c>
      <c r="E562" s="40">
        <v>171.44</v>
      </c>
      <c r="F562" s="40">
        <v>632.77</v>
      </c>
    </row>
    <row r="563" spans="1:6" ht="14.25" customHeight="1" x14ac:dyDescent="0.2">
      <c r="A563" s="84">
        <f t="shared" si="8"/>
        <v>42573.75</v>
      </c>
      <c r="B563" s="34">
        <v>18</v>
      </c>
      <c r="C563" s="40">
        <v>630.82000000000005</v>
      </c>
      <c r="D563" s="40">
        <v>0</v>
      </c>
      <c r="E563" s="40">
        <v>154.13999999999999</v>
      </c>
      <c r="F563" s="40">
        <v>652.96</v>
      </c>
    </row>
    <row r="564" spans="1:6" ht="14.25" customHeight="1" x14ac:dyDescent="0.2">
      <c r="A564" s="84">
        <f t="shared" si="8"/>
        <v>42573.791669999999</v>
      </c>
      <c r="B564" s="34">
        <v>19</v>
      </c>
      <c r="C564" s="40">
        <v>610.85</v>
      </c>
      <c r="D564" s="40">
        <v>0</v>
      </c>
      <c r="E564" s="40">
        <v>112.32</v>
      </c>
      <c r="F564" s="40">
        <v>632.99</v>
      </c>
    </row>
    <row r="565" spans="1:6" ht="14.25" customHeight="1" x14ac:dyDescent="0.2">
      <c r="A565" s="84">
        <f t="shared" si="8"/>
        <v>42573.833330000001</v>
      </c>
      <c r="B565" s="34">
        <v>20</v>
      </c>
      <c r="C565" s="40">
        <v>686.37</v>
      </c>
      <c r="D565" s="40">
        <v>0</v>
      </c>
      <c r="E565" s="40">
        <v>158.25</v>
      </c>
      <c r="F565" s="40">
        <v>708.51</v>
      </c>
    </row>
    <row r="566" spans="1:6" ht="14.25" customHeight="1" x14ac:dyDescent="0.2">
      <c r="A566" s="84">
        <f t="shared" si="8"/>
        <v>42573.875</v>
      </c>
      <c r="B566" s="34">
        <v>21</v>
      </c>
      <c r="C566" s="40">
        <v>689.07</v>
      </c>
      <c r="D566" s="40">
        <v>0</v>
      </c>
      <c r="E566" s="40">
        <v>172.24</v>
      </c>
      <c r="F566" s="40">
        <v>711.21</v>
      </c>
    </row>
    <row r="567" spans="1:6" ht="14.25" customHeight="1" x14ac:dyDescent="0.2">
      <c r="A567" s="84">
        <f t="shared" si="8"/>
        <v>42573.916669999999</v>
      </c>
      <c r="B567" s="34">
        <v>22</v>
      </c>
      <c r="C567" s="40">
        <v>635.45000000000005</v>
      </c>
      <c r="D567" s="40">
        <v>0</v>
      </c>
      <c r="E567" s="40">
        <v>190.61</v>
      </c>
      <c r="F567" s="40">
        <v>657.59</v>
      </c>
    </row>
    <row r="568" spans="1:6" ht="14.25" customHeight="1" x14ac:dyDescent="0.2">
      <c r="A568" s="84">
        <f t="shared" si="8"/>
        <v>42573.958330000001</v>
      </c>
      <c r="B568" s="34">
        <v>23</v>
      </c>
      <c r="C568" s="40">
        <v>759.22</v>
      </c>
      <c r="D568" s="40">
        <v>0</v>
      </c>
      <c r="E568" s="40">
        <v>314.45</v>
      </c>
      <c r="F568" s="40">
        <v>781.36</v>
      </c>
    </row>
    <row r="569" spans="1:6" ht="14.25" customHeight="1" x14ac:dyDescent="0.2">
      <c r="A569" s="84">
        <f t="shared" si="8"/>
        <v>42574</v>
      </c>
      <c r="B569" s="34">
        <v>0</v>
      </c>
      <c r="C569" s="40">
        <v>685.9</v>
      </c>
      <c r="D569" s="40">
        <v>0</v>
      </c>
      <c r="E569" s="40">
        <v>91.68</v>
      </c>
      <c r="F569" s="40">
        <v>708.04</v>
      </c>
    </row>
    <row r="570" spans="1:6" ht="14.25" customHeight="1" x14ac:dyDescent="0.2">
      <c r="A570" s="84">
        <f t="shared" si="8"/>
        <v>42574.041669999999</v>
      </c>
      <c r="B570" s="34">
        <v>1</v>
      </c>
      <c r="C570" s="40">
        <v>651.82000000000005</v>
      </c>
      <c r="D570" s="40">
        <v>0</v>
      </c>
      <c r="E570" s="40">
        <v>61.05</v>
      </c>
      <c r="F570" s="40">
        <v>673.96</v>
      </c>
    </row>
    <row r="571" spans="1:6" ht="14.25" customHeight="1" x14ac:dyDescent="0.2">
      <c r="A571" s="84">
        <f t="shared" si="8"/>
        <v>42574.083330000001</v>
      </c>
      <c r="B571" s="34">
        <v>2</v>
      </c>
      <c r="C571" s="40">
        <v>626.79999999999995</v>
      </c>
      <c r="D571" s="40">
        <v>0</v>
      </c>
      <c r="E571" s="40">
        <v>28.68</v>
      </c>
      <c r="F571" s="40">
        <v>648.94000000000005</v>
      </c>
    </row>
    <row r="572" spans="1:6" ht="14.25" customHeight="1" x14ac:dyDescent="0.2">
      <c r="A572" s="84">
        <f t="shared" si="8"/>
        <v>42574.125</v>
      </c>
      <c r="B572" s="34">
        <v>3</v>
      </c>
      <c r="C572" s="40">
        <v>616.16999999999996</v>
      </c>
      <c r="D572" s="40">
        <v>11.44</v>
      </c>
      <c r="E572" s="40">
        <v>0</v>
      </c>
      <c r="F572" s="40">
        <v>638.30999999999995</v>
      </c>
    </row>
    <row r="573" spans="1:6" ht="14.25" customHeight="1" x14ac:dyDescent="0.2">
      <c r="A573" s="84">
        <f t="shared" si="8"/>
        <v>42574.166669999999</v>
      </c>
      <c r="B573" s="34">
        <v>4</v>
      </c>
      <c r="C573" s="40">
        <v>609.69000000000005</v>
      </c>
      <c r="D573" s="40">
        <v>51.84</v>
      </c>
      <c r="E573" s="40">
        <v>0</v>
      </c>
      <c r="F573" s="40">
        <v>631.83000000000004</v>
      </c>
    </row>
    <row r="574" spans="1:6" ht="14.25" customHeight="1" x14ac:dyDescent="0.2">
      <c r="A574" s="84">
        <f t="shared" si="8"/>
        <v>42574.208330000001</v>
      </c>
      <c r="B574" s="34">
        <v>5</v>
      </c>
      <c r="C574" s="40">
        <v>618.51</v>
      </c>
      <c r="D574" s="40">
        <v>35.06</v>
      </c>
      <c r="E574" s="40">
        <v>0</v>
      </c>
      <c r="F574" s="40">
        <v>640.65</v>
      </c>
    </row>
    <row r="575" spans="1:6" ht="14.25" customHeight="1" x14ac:dyDescent="0.2">
      <c r="A575" s="84">
        <f t="shared" si="8"/>
        <v>42574.25</v>
      </c>
      <c r="B575" s="34">
        <v>6</v>
      </c>
      <c r="C575" s="40">
        <v>604.13</v>
      </c>
      <c r="D575" s="40">
        <v>48.53</v>
      </c>
      <c r="E575" s="40">
        <v>0</v>
      </c>
      <c r="F575" s="40">
        <v>626.27</v>
      </c>
    </row>
    <row r="576" spans="1:6" ht="14.25" customHeight="1" x14ac:dyDescent="0.2">
      <c r="A576" s="84">
        <f t="shared" si="8"/>
        <v>42574.291669999999</v>
      </c>
      <c r="B576" s="34">
        <v>7</v>
      </c>
      <c r="C576" s="40">
        <v>612.26</v>
      </c>
      <c r="D576" s="40">
        <v>37.200000000000003</v>
      </c>
      <c r="E576" s="40">
        <v>0</v>
      </c>
      <c r="F576" s="40">
        <v>634.4</v>
      </c>
    </row>
    <row r="577" spans="1:6" ht="14.25" customHeight="1" x14ac:dyDescent="0.2">
      <c r="A577" s="84">
        <f t="shared" si="8"/>
        <v>42574.333330000001</v>
      </c>
      <c r="B577" s="34">
        <v>8</v>
      </c>
      <c r="C577" s="40">
        <v>856.41</v>
      </c>
      <c r="D577" s="40">
        <v>12.89</v>
      </c>
      <c r="E577" s="40">
        <v>0</v>
      </c>
      <c r="F577" s="40">
        <v>878.55</v>
      </c>
    </row>
    <row r="578" spans="1:6" ht="14.25" customHeight="1" x14ac:dyDescent="0.2">
      <c r="A578" s="84">
        <f t="shared" ref="A578:A641" si="9">A554+1</f>
        <v>42574.375</v>
      </c>
      <c r="B578" s="34">
        <v>9</v>
      </c>
      <c r="C578" s="40">
        <v>690.74</v>
      </c>
      <c r="D578" s="40">
        <v>0.01</v>
      </c>
      <c r="E578" s="40">
        <v>61.65</v>
      </c>
      <c r="F578" s="40">
        <v>712.88</v>
      </c>
    </row>
    <row r="579" spans="1:6" ht="14.25" customHeight="1" x14ac:dyDescent="0.2">
      <c r="A579" s="84">
        <f t="shared" si="9"/>
        <v>42574.416669999999</v>
      </c>
      <c r="B579" s="34">
        <v>10</v>
      </c>
      <c r="C579" s="40">
        <v>648.35</v>
      </c>
      <c r="D579" s="40">
        <v>0</v>
      </c>
      <c r="E579" s="40">
        <v>50.51</v>
      </c>
      <c r="F579" s="40">
        <v>670.49</v>
      </c>
    </row>
    <row r="580" spans="1:6" ht="14.25" customHeight="1" x14ac:dyDescent="0.2">
      <c r="A580" s="84">
        <f t="shared" si="9"/>
        <v>42574.458330000001</v>
      </c>
      <c r="B580" s="34">
        <v>11</v>
      </c>
      <c r="C580" s="40">
        <v>610.41</v>
      </c>
      <c r="D580" s="40">
        <v>0</v>
      </c>
      <c r="E580" s="40">
        <v>71.989999999999995</v>
      </c>
      <c r="F580" s="40">
        <v>632.54999999999995</v>
      </c>
    </row>
    <row r="581" spans="1:6" ht="14.25" customHeight="1" x14ac:dyDescent="0.2">
      <c r="A581" s="84">
        <f t="shared" si="9"/>
        <v>42574.5</v>
      </c>
      <c r="B581" s="34">
        <v>12</v>
      </c>
      <c r="C581" s="40">
        <v>610.16999999999996</v>
      </c>
      <c r="D581" s="40">
        <v>0.01</v>
      </c>
      <c r="E581" s="40">
        <v>40.64</v>
      </c>
      <c r="F581" s="40">
        <v>632.30999999999995</v>
      </c>
    </row>
    <row r="582" spans="1:6" ht="14.25" customHeight="1" x14ac:dyDescent="0.2">
      <c r="A582" s="84">
        <f t="shared" si="9"/>
        <v>42574.541669999999</v>
      </c>
      <c r="B582" s="34">
        <v>13</v>
      </c>
      <c r="C582" s="40">
        <v>610.02</v>
      </c>
      <c r="D582" s="40">
        <v>0</v>
      </c>
      <c r="E582" s="40">
        <v>45.72</v>
      </c>
      <c r="F582" s="40">
        <v>632.16</v>
      </c>
    </row>
    <row r="583" spans="1:6" ht="14.25" customHeight="1" x14ac:dyDescent="0.2">
      <c r="A583" s="84">
        <f t="shared" si="9"/>
        <v>42574.583330000001</v>
      </c>
      <c r="B583" s="34">
        <v>14</v>
      </c>
      <c r="C583" s="40">
        <v>610.05999999999995</v>
      </c>
      <c r="D583" s="40">
        <v>0.01</v>
      </c>
      <c r="E583" s="40">
        <v>41.34</v>
      </c>
      <c r="F583" s="40">
        <v>632.20000000000005</v>
      </c>
    </row>
    <row r="584" spans="1:6" ht="14.25" customHeight="1" x14ac:dyDescent="0.2">
      <c r="A584" s="84">
        <f t="shared" si="9"/>
        <v>42574.625</v>
      </c>
      <c r="B584" s="34">
        <v>15</v>
      </c>
      <c r="C584" s="40">
        <v>610.01</v>
      </c>
      <c r="D584" s="40">
        <v>0</v>
      </c>
      <c r="E584" s="40">
        <v>52.78</v>
      </c>
      <c r="F584" s="40">
        <v>632.15</v>
      </c>
    </row>
    <row r="585" spans="1:6" ht="14.25" customHeight="1" x14ac:dyDescent="0.2">
      <c r="A585" s="84">
        <f t="shared" si="9"/>
        <v>42574.666669999999</v>
      </c>
      <c r="B585" s="34">
        <v>16</v>
      </c>
      <c r="C585" s="40">
        <v>634.66</v>
      </c>
      <c r="D585" s="40">
        <v>0</v>
      </c>
      <c r="E585" s="40">
        <v>85.47</v>
      </c>
      <c r="F585" s="40">
        <v>656.8</v>
      </c>
    </row>
    <row r="586" spans="1:6" ht="14.25" customHeight="1" x14ac:dyDescent="0.2">
      <c r="A586" s="84">
        <f t="shared" si="9"/>
        <v>42574.708330000001</v>
      </c>
      <c r="B586" s="34">
        <v>17</v>
      </c>
      <c r="C586" s="40">
        <v>625.03</v>
      </c>
      <c r="D586" s="40">
        <v>0.01</v>
      </c>
      <c r="E586" s="40">
        <v>89.78</v>
      </c>
      <c r="F586" s="40">
        <v>647.16999999999996</v>
      </c>
    </row>
    <row r="587" spans="1:6" ht="14.25" customHeight="1" x14ac:dyDescent="0.2">
      <c r="A587" s="84">
        <f t="shared" si="9"/>
        <v>42574.75</v>
      </c>
      <c r="B587" s="34">
        <v>18</v>
      </c>
      <c r="C587" s="40">
        <v>610.65</v>
      </c>
      <c r="D587" s="40">
        <v>0</v>
      </c>
      <c r="E587" s="40">
        <v>89.32</v>
      </c>
      <c r="F587" s="40">
        <v>632.79</v>
      </c>
    </row>
    <row r="588" spans="1:6" ht="14.25" customHeight="1" x14ac:dyDescent="0.2">
      <c r="A588" s="84">
        <f t="shared" si="9"/>
        <v>42574.791669999999</v>
      </c>
      <c r="B588" s="34">
        <v>19</v>
      </c>
      <c r="C588" s="40">
        <v>635.66999999999996</v>
      </c>
      <c r="D588" s="40">
        <v>0</v>
      </c>
      <c r="E588" s="40">
        <v>13.41</v>
      </c>
      <c r="F588" s="40">
        <v>657.81</v>
      </c>
    </row>
    <row r="589" spans="1:6" ht="14.25" customHeight="1" x14ac:dyDescent="0.2">
      <c r="A589" s="84">
        <f t="shared" si="9"/>
        <v>42574.833330000001</v>
      </c>
      <c r="B589" s="34">
        <v>20</v>
      </c>
      <c r="C589" s="40">
        <v>726.44</v>
      </c>
      <c r="D589" s="40">
        <v>0.01</v>
      </c>
      <c r="E589" s="40">
        <v>27.42</v>
      </c>
      <c r="F589" s="40">
        <v>748.58</v>
      </c>
    </row>
    <row r="590" spans="1:6" ht="14.25" customHeight="1" x14ac:dyDescent="0.2">
      <c r="A590" s="84">
        <f t="shared" si="9"/>
        <v>42574.875</v>
      </c>
      <c r="B590" s="34">
        <v>21</v>
      </c>
      <c r="C590" s="40">
        <v>742.24</v>
      </c>
      <c r="D590" s="40">
        <v>0</v>
      </c>
      <c r="E590" s="40">
        <v>144.25</v>
      </c>
      <c r="F590" s="40">
        <v>764.38</v>
      </c>
    </row>
    <row r="591" spans="1:6" ht="14.25" customHeight="1" x14ac:dyDescent="0.2">
      <c r="A591" s="84">
        <f t="shared" si="9"/>
        <v>42574.916669999999</v>
      </c>
      <c r="B591" s="34">
        <v>22</v>
      </c>
      <c r="C591" s="40">
        <v>635.92999999999995</v>
      </c>
      <c r="D591" s="40">
        <v>0.01</v>
      </c>
      <c r="E591" s="40">
        <v>226.17</v>
      </c>
      <c r="F591" s="40">
        <v>658.07</v>
      </c>
    </row>
    <row r="592" spans="1:6" ht="14.25" customHeight="1" x14ac:dyDescent="0.2">
      <c r="A592" s="84">
        <f t="shared" si="9"/>
        <v>42574.958330000001</v>
      </c>
      <c r="B592" s="34">
        <v>23</v>
      </c>
      <c r="C592" s="40">
        <v>661.62</v>
      </c>
      <c r="D592" s="40">
        <v>0.01</v>
      </c>
      <c r="E592" s="40">
        <v>269.7</v>
      </c>
      <c r="F592" s="40">
        <v>683.76</v>
      </c>
    </row>
    <row r="593" spans="1:6" ht="14.25" customHeight="1" x14ac:dyDescent="0.2">
      <c r="A593" s="84">
        <f t="shared" si="9"/>
        <v>42575</v>
      </c>
      <c r="B593" s="34">
        <v>0</v>
      </c>
      <c r="C593" s="40">
        <v>672.69</v>
      </c>
      <c r="D593" s="40">
        <v>0</v>
      </c>
      <c r="E593" s="40">
        <v>64.459999999999994</v>
      </c>
      <c r="F593" s="40">
        <v>694.83</v>
      </c>
    </row>
    <row r="594" spans="1:6" ht="14.25" customHeight="1" x14ac:dyDescent="0.2">
      <c r="A594" s="84">
        <f t="shared" si="9"/>
        <v>42575.041669999999</v>
      </c>
      <c r="B594" s="34">
        <v>1</v>
      </c>
      <c r="C594" s="40">
        <v>647.62</v>
      </c>
      <c r="D594" s="40">
        <v>0</v>
      </c>
      <c r="E594" s="40">
        <v>153.22999999999999</v>
      </c>
      <c r="F594" s="40">
        <v>669.76</v>
      </c>
    </row>
    <row r="595" spans="1:6" ht="14.25" customHeight="1" x14ac:dyDescent="0.2">
      <c r="A595" s="84">
        <f t="shared" si="9"/>
        <v>42575.083330000001</v>
      </c>
      <c r="B595" s="34">
        <v>2</v>
      </c>
      <c r="C595" s="40">
        <v>623.11</v>
      </c>
      <c r="D595" s="40">
        <v>0</v>
      </c>
      <c r="E595" s="40">
        <v>233.35</v>
      </c>
      <c r="F595" s="40">
        <v>645.25</v>
      </c>
    </row>
    <row r="596" spans="1:6" ht="14.25" customHeight="1" x14ac:dyDescent="0.2">
      <c r="A596" s="84">
        <f t="shared" si="9"/>
        <v>42575.125</v>
      </c>
      <c r="B596" s="34">
        <v>3</v>
      </c>
      <c r="C596" s="40">
        <v>614.14</v>
      </c>
      <c r="D596" s="40">
        <v>0.01</v>
      </c>
      <c r="E596" s="40">
        <v>137.49</v>
      </c>
      <c r="F596" s="40">
        <v>636.28</v>
      </c>
    </row>
    <row r="597" spans="1:6" ht="14.25" customHeight="1" x14ac:dyDescent="0.2">
      <c r="A597" s="84">
        <f t="shared" si="9"/>
        <v>42575.166669999999</v>
      </c>
      <c r="B597" s="34">
        <v>4</v>
      </c>
      <c r="C597" s="40">
        <v>608.71</v>
      </c>
      <c r="D597" s="40">
        <v>0</v>
      </c>
      <c r="E597" s="40">
        <v>51.39</v>
      </c>
      <c r="F597" s="40">
        <v>630.85</v>
      </c>
    </row>
    <row r="598" spans="1:6" ht="14.25" customHeight="1" x14ac:dyDescent="0.2">
      <c r="A598" s="84">
        <f t="shared" si="9"/>
        <v>42575.208330000001</v>
      </c>
      <c r="B598" s="34">
        <v>5</v>
      </c>
      <c r="C598" s="40">
        <v>633.53</v>
      </c>
      <c r="D598" s="40">
        <v>0</v>
      </c>
      <c r="E598" s="40">
        <v>172.81</v>
      </c>
      <c r="F598" s="40">
        <v>655.67</v>
      </c>
    </row>
    <row r="599" spans="1:6" ht="14.25" customHeight="1" x14ac:dyDescent="0.2">
      <c r="A599" s="84">
        <f t="shared" si="9"/>
        <v>42575.25</v>
      </c>
      <c r="B599" s="34">
        <v>6</v>
      </c>
      <c r="C599" s="40">
        <v>618.35</v>
      </c>
      <c r="D599" s="40">
        <v>1</v>
      </c>
      <c r="E599" s="40">
        <v>0.06</v>
      </c>
      <c r="F599" s="40">
        <v>640.49</v>
      </c>
    </row>
    <row r="600" spans="1:6" ht="14.25" customHeight="1" x14ac:dyDescent="0.2">
      <c r="A600" s="84">
        <f t="shared" si="9"/>
        <v>42575.291669999999</v>
      </c>
      <c r="B600" s="34">
        <v>7</v>
      </c>
      <c r="C600" s="40">
        <v>604.1</v>
      </c>
      <c r="D600" s="40">
        <v>98.43</v>
      </c>
      <c r="E600" s="40">
        <v>0</v>
      </c>
      <c r="F600" s="40">
        <v>626.24</v>
      </c>
    </row>
    <row r="601" spans="1:6" ht="14.25" customHeight="1" x14ac:dyDescent="0.2">
      <c r="A601" s="84">
        <f t="shared" si="9"/>
        <v>42575.333330000001</v>
      </c>
      <c r="B601" s="34">
        <v>8</v>
      </c>
      <c r="C601" s="40">
        <v>878.63</v>
      </c>
      <c r="D601" s="40">
        <v>35.9</v>
      </c>
      <c r="E601" s="40">
        <v>0</v>
      </c>
      <c r="F601" s="40">
        <v>900.77</v>
      </c>
    </row>
    <row r="602" spans="1:6" ht="14.25" customHeight="1" x14ac:dyDescent="0.2">
      <c r="A602" s="84">
        <f t="shared" si="9"/>
        <v>42575.375</v>
      </c>
      <c r="B602" s="34">
        <v>9</v>
      </c>
      <c r="C602" s="40">
        <v>705.76</v>
      </c>
      <c r="D602" s="40">
        <v>0.01</v>
      </c>
      <c r="E602" s="40">
        <v>67.61</v>
      </c>
      <c r="F602" s="40">
        <v>727.9</v>
      </c>
    </row>
    <row r="603" spans="1:6" ht="14.25" customHeight="1" x14ac:dyDescent="0.2">
      <c r="A603" s="84">
        <f t="shared" si="9"/>
        <v>42575.416669999999</v>
      </c>
      <c r="B603" s="34">
        <v>10</v>
      </c>
      <c r="C603" s="40">
        <v>647.66</v>
      </c>
      <c r="D603" s="40">
        <v>0</v>
      </c>
      <c r="E603" s="40">
        <v>156.28</v>
      </c>
      <c r="F603" s="40">
        <v>669.8</v>
      </c>
    </row>
    <row r="604" spans="1:6" ht="14.25" customHeight="1" x14ac:dyDescent="0.2">
      <c r="A604" s="84">
        <f t="shared" si="9"/>
        <v>42575.458330000001</v>
      </c>
      <c r="B604" s="34">
        <v>11</v>
      </c>
      <c r="C604" s="40">
        <v>610.08000000000004</v>
      </c>
      <c r="D604" s="40">
        <v>0</v>
      </c>
      <c r="E604" s="40">
        <v>152.84</v>
      </c>
      <c r="F604" s="40">
        <v>632.22</v>
      </c>
    </row>
    <row r="605" spans="1:6" ht="14.25" customHeight="1" x14ac:dyDescent="0.2">
      <c r="A605" s="84">
        <f t="shared" si="9"/>
        <v>42575.5</v>
      </c>
      <c r="B605" s="34">
        <v>12</v>
      </c>
      <c r="C605" s="40">
        <v>609.91999999999996</v>
      </c>
      <c r="D605" s="40">
        <v>0</v>
      </c>
      <c r="E605" s="40">
        <v>191.98</v>
      </c>
      <c r="F605" s="40">
        <v>632.05999999999995</v>
      </c>
    </row>
    <row r="606" spans="1:6" ht="14.25" customHeight="1" x14ac:dyDescent="0.2">
      <c r="A606" s="84">
        <f t="shared" si="9"/>
        <v>42575.541669999999</v>
      </c>
      <c r="B606" s="34">
        <v>13</v>
      </c>
      <c r="C606" s="40">
        <v>609.9</v>
      </c>
      <c r="D606" s="40">
        <v>0.01</v>
      </c>
      <c r="E606" s="40">
        <v>190.85</v>
      </c>
      <c r="F606" s="40">
        <v>632.04</v>
      </c>
    </row>
    <row r="607" spans="1:6" ht="14.25" customHeight="1" x14ac:dyDescent="0.2">
      <c r="A607" s="84">
        <f t="shared" si="9"/>
        <v>42575.583330000001</v>
      </c>
      <c r="B607" s="34">
        <v>14</v>
      </c>
      <c r="C607" s="40">
        <v>609.9</v>
      </c>
      <c r="D607" s="40">
        <v>0.01</v>
      </c>
      <c r="E607" s="40">
        <v>207.32</v>
      </c>
      <c r="F607" s="40">
        <v>632.04</v>
      </c>
    </row>
    <row r="608" spans="1:6" ht="14.25" customHeight="1" x14ac:dyDescent="0.2">
      <c r="A608" s="84">
        <f t="shared" si="9"/>
        <v>42575.625</v>
      </c>
      <c r="B608" s="34">
        <v>15</v>
      </c>
      <c r="C608" s="40">
        <v>609.87</v>
      </c>
      <c r="D608" s="40">
        <v>0.01</v>
      </c>
      <c r="E608" s="40">
        <v>201.2</v>
      </c>
      <c r="F608" s="40">
        <v>632.01</v>
      </c>
    </row>
    <row r="609" spans="1:6" ht="14.25" customHeight="1" x14ac:dyDescent="0.2">
      <c r="A609" s="84">
        <f t="shared" si="9"/>
        <v>42575.666669999999</v>
      </c>
      <c r="B609" s="34">
        <v>16</v>
      </c>
      <c r="C609" s="40">
        <v>634.80999999999995</v>
      </c>
      <c r="D609" s="40">
        <v>0</v>
      </c>
      <c r="E609" s="40">
        <v>240.53</v>
      </c>
      <c r="F609" s="40">
        <v>656.95</v>
      </c>
    </row>
    <row r="610" spans="1:6" ht="14.25" customHeight="1" x14ac:dyDescent="0.2">
      <c r="A610" s="84">
        <f t="shared" si="9"/>
        <v>42575.708330000001</v>
      </c>
      <c r="B610" s="34">
        <v>17</v>
      </c>
      <c r="C610" s="40">
        <v>625.95000000000005</v>
      </c>
      <c r="D610" s="40">
        <v>0.01</v>
      </c>
      <c r="E610" s="40">
        <v>226.46</v>
      </c>
      <c r="F610" s="40">
        <v>648.09</v>
      </c>
    </row>
    <row r="611" spans="1:6" ht="14.25" customHeight="1" x14ac:dyDescent="0.2">
      <c r="A611" s="84">
        <f t="shared" si="9"/>
        <v>42575.75</v>
      </c>
      <c r="B611" s="34">
        <v>18</v>
      </c>
      <c r="C611" s="40">
        <v>611.01</v>
      </c>
      <c r="D611" s="40">
        <v>0.01</v>
      </c>
      <c r="E611" s="40">
        <v>242.44</v>
      </c>
      <c r="F611" s="40">
        <v>633.15</v>
      </c>
    </row>
    <row r="612" spans="1:6" ht="14.25" customHeight="1" x14ac:dyDescent="0.2">
      <c r="A612" s="84">
        <f t="shared" si="9"/>
        <v>42575.791669999999</v>
      </c>
      <c r="B612" s="34">
        <v>19</v>
      </c>
      <c r="C612" s="40">
        <v>638.46</v>
      </c>
      <c r="D612" s="40">
        <v>0</v>
      </c>
      <c r="E612" s="40">
        <v>206.35</v>
      </c>
      <c r="F612" s="40">
        <v>660.6</v>
      </c>
    </row>
    <row r="613" spans="1:6" ht="14.25" customHeight="1" x14ac:dyDescent="0.2">
      <c r="A613" s="84">
        <f t="shared" si="9"/>
        <v>42575.833330000001</v>
      </c>
      <c r="B613" s="34">
        <v>20</v>
      </c>
      <c r="C613" s="40">
        <v>749.53</v>
      </c>
      <c r="D613" s="40">
        <v>0</v>
      </c>
      <c r="E613" s="40">
        <v>268.92</v>
      </c>
      <c r="F613" s="40">
        <v>771.67</v>
      </c>
    </row>
    <row r="614" spans="1:6" ht="14.25" customHeight="1" x14ac:dyDescent="0.2">
      <c r="A614" s="84">
        <f t="shared" si="9"/>
        <v>42575.875</v>
      </c>
      <c r="B614" s="34">
        <v>21</v>
      </c>
      <c r="C614" s="40">
        <v>750.39</v>
      </c>
      <c r="D614" s="40">
        <v>0.01</v>
      </c>
      <c r="E614" s="40">
        <v>298.60000000000002</v>
      </c>
      <c r="F614" s="40">
        <v>772.53</v>
      </c>
    </row>
    <row r="615" spans="1:6" ht="14.25" customHeight="1" x14ac:dyDescent="0.2">
      <c r="A615" s="84">
        <f t="shared" si="9"/>
        <v>42575.916669999999</v>
      </c>
      <c r="B615" s="34">
        <v>22</v>
      </c>
      <c r="C615" s="40">
        <v>640.33000000000004</v>
      </c>
      <c r="D615" s="40">
        <v>0.01</v>
      </c>
      <c r="E615" s="40">
        <v>417.75</v>
      </c>
      <c r="F615" s="40">
        <v>662.47</v>
      </c>
    </row>
    <row r="616" spans="1:6" ht="14.25" customHeight="1" x14ac:dyDescent="0.2">
      <c r="A616" s="84">
        <f t="shared" si="9"/>
        <v>42575.958330000001</v>
      </c>
      <c r="B616" s="34">
        <v>23</v>
      </c>
      <c r="C616" s="40">
        <v>661.4</v>
      </c>
      <c r="D616" s="40">
        <v>0</v>
      </c>
      <c r="E616" s="40">
        <v>273.07</v>
      </c>
      <c r="F616" s="40">
        <v>683.54</v>
      </c>
    </row>
    <row r="617" spans="1:6" ht="14.25" customHeight="1" x14ac:dyDescent="0.2">
      <c r="A617" s="84">
        <f t="shared" si="9"/>
        <v>42576</v>
      </c>
      <c r="B617" s="34">
        <v>0</v>
      </c>
      <c r="C617" s="40">
        <v>649.09</v>
      </c>
      <c r="D617" s="40">
        <v>0</v>
      </c>
      <c r="E617" s="40">
        <v>118.21</v>
      </c>
      <c r="F617" s="40">
        <v>671.23</v>
      </c>
    </row>
    <row r="618" spans="1:6" ht="14.25" customHeight="1" x14ac:dyDescent="0.2">
      <c r="A618" s="84">
        <f t="shared" si="9"/>
        <v>42576.041669999999</v>
      </c>
      <c r="B618" s="34">
        <v>1</v>
      </c>
      <c r="C618" s="40">
        <v>623.74</v>
      </c>
      <c r="D618" s="40">
        <v>0</v>
      </c>
      <c r="E618" s="40">
        <v>264.08999999999997</v>
      </c>
      <c r="F618" s="40">
        <v>645.88</v>
      </c>
    </row>
    <row r="619" spans="1:6" ht="14.25" customHeight="1" x14ac:dyDescent="0.2">
      <c r="A619" s="84">
        <f t="shared" si="9"/>
        <v>42576.083330000001</v>
      </c>
      <c r="B619" s="34">
        <v>2</v>
      </c>
      <c r="C619" s="40">
        <v>605.12</v>
      </c>
      <c r="D619" s="40">
        <v>0</v>
      </c>
      <c r="E619" s="40">
        <v>189.21</v>
      </c>
      <c r="F619" s="40">
        <v>627.26</v>
      </c>
    </row>
    <row r="620" spans="1:6" ht="14.25" customHeight="1" x14ac:dyDescent="0.2">
      <c r="A620" s="84">
        <f t="shared" si="9"/>
        <v>42576.125</v>
      </c>
      <c r="B620" s="34">
        <v>3</v>
      </c>
      <c r="C620" s="40">
        <v>604.88</v>
      </c>
      <c r="D620" s="40">
        <v>0</v>
      </c>
      <c r="E620" s="40">
        <v>113.44</v>
      </c>
      <c r="F620" s="40">
        <v>627.02</v>
      </c>
    </row>
    <row r="621" spans="1:6" ht="14.25" customHeight="1" x14ac:dyDescent="0.2">
      <c r="A621" s="84">
        <f t="shared" si="9"/>
        <v>42576.166669999999</v>
      </c>
      <c r="B621" s="34">
        <v>4</v>
      </c>
      <c r="C621" s="40">
        <v>633.45000000000005</v>
      </c>
      <c r="D621" s="40">
        <v>0</v>
      </c>
      <c r="E621" s="40">
        <v>837.91</v>
      </c>
      <c r="F621" s="40">
        <v>655.59</v>
      </c>
    </row>
    <row r="622" spans="1:6" ht="14.25" customHeight="1" x14ac:dyDescent="0.2">
      <c r="A622" s="84">
        <f t="shared" si="9"/>
        <v>42576.208330000001</v>
      </c>
      <c r="B622" s="34">
        <v>5</v>
      </c>
      <c r="C622" s="40">
        <v>662.09</v>
      </c>
      <c r="D622" s="40">
        <v>15.09</v>
      </c>
      <c r="E622" s="40">
        <v>0</v>
      </c>
      <c r="F622" s="40">
        <v>684.23</v>
      </c>
    </row>
    <row r="623" spans="1:6" ht="14.25" customHeight="1" x14ac:dyDescent="0.2">
      <c r="A623" s="84">
        <f t="shared" si="9"/>
        <v>42576.25</v>
      </c>
      <c r="B623" s="34">
        <v>6</v>
      </c>
      <c r="C623" s="40">
        <v>647.79999999999995</v>
      </c>
      <c r="D623" s="40">
        <v>79.52</v>
      </c>
      <c r="E623" s="40">
        <v>0</v>
      </c>
      <c r="F623" s="40">
        <v>669.94</v>
      </c>
    </row>
    <row r="624" spans="1:6" ht="14.25" customHeight="1" x14ac:dyDescent="0.2">
      <c r="A624" s="84">
        <f t="shared" si="9"/>
        <v>42576.291669999999</v>
      </c>
      <c r="B624" s="34">
        <v>7</v>
      </c>
      <c r="C624" s="40">
        <v>987.22</v>
      </c>
      <c r="D624" s="40">
        <v>87.93</v>
      </c>
      <c r="E624" s="40">
        <v>0</v>
      </c>
      <c r="F624" s="40">
        <v>1009.36</v>
      </c>
    </row>
    <row r="625" spans="1:6" ht="14.25" customHeight="1" x14ac:dyDescent="0.2">
      <c r="A625" s="84">
        <f t="shared" si="9"/>
        <v>42576.333330000001</v>
      </c>
      <c r="B625" s="34">
        <v>8</v>
      </c>
      <c r="C625" s="40">
        <v>800.78</v>
      </c>
      <c r="D625" s="40">
        <v>0.22</v>
      </c>
      <c r="E625" s="40">
        <v>59.61</v>
      </c>
      <c r="F625" s="40">
        <v>822.92</v>
      </c>
    </row>
    <row r="626" spans="1:6" ht="14.25" customHeight="1" x14ac:dyDescent="0.2">
      <c r="A626" s="84">
        <f t="shared" si="9"/>
        <v>42576.375</v>
      </c>
      <c r="B626" s="34">
        <v>9</v>
      </c>
      <c r="C626" s="40">
        <v>667.44</v>
      </c>
      <c r="D626" s="40">
        <v>0</v>
      </c>
      <c r="E626" s="40">
        <v>107.43</v>
      </c>
      <c r="F626" s="40">
        <v>689.58</v>
      </c>
    </row>
    <row r="627" spans="1:6" ht="14.25" customHeight="1" x14ac:dyDescent="0.2">
      <c r="A627" s="84">
        <f t="shared" si="9"/>
        <v>42576.416669999999</v>
      </c>
      <c r="B627" s="34">
        <v>10</v>
      </c>
      <c r="C627" s="40">
        <v>605.1</v>
      </c>
      <c r="D627" s="40">
        <v>0</v>
      </c>
      <c r="E627" s="40">
        <v>102.55</v>
      </c>
      <c r="F627" s="40">
        <v>627.24</v>
      </c>
    </row>
    <row r="628" spans="1:6" ht="14.25" customHeight="1" x14ac:dyDescent="0.2">
      <c r="A628" s="84">
        <f t="shared" si="9"/>
        <v>42576.458330000001</v>
      </c>
      <c r="B628" s="34">
        <v>11</v>
      </c>
      <c r="C628" s="40">
        <v>644.82000000000005</v>
      </c>
      <c r="D628" s="40">
        <v>0</v>
      </c>
      <c r="E628" s="40">
        <v>116.05</v>
      </c>
      <c r="F628" s="40">
        <v>666.96</v>
      </c>
    </row>
    <row r="629" spans="1:6" ht="14.25" customHeight="1" x14ac:dyDescent="0.2">
      <c r="A629" s="84">
        <f t="shared" si="9"/>
        <v>42576.5</v>
      </c>
      <c r="B629" s="34">
        <v>12</v>
      </c>
      <c r="C629" s="40">
        <v>645.55999999999995</v>
      </c>
      <c r="D629" s="40">
        <v>0</v>
      </c>
      <c r="E629" s="40">
        <v>130.38</v>
      </c>
      <c r="F629" s="40">
        <v>667.7</v>
      </c>
    </row>
    <row r="630" spans="1:6" ht="14.25" customHeight="1" x14ac:dyDescent="0.2">
      <c r="A630" s="84">
        <f t="shared" si="9"/>
        <v>42576.541669999999</v>
      </c>
      <c r="B630" s="34">
        <v>13</v>
      </c>
      <c r="C630" s="40">
        <v>645.59</v>
      </c>
      <c r="D630" s="40">
        <v>0</v>
      </c>
      <c r="E630" s="40">
        <v>114.88</v>
      </c>
      <c r="F630" s="40">
        <v>667.73</v>
      </c>
    </row>
    <row r="631" spans="1:6" ht="14.25" customHeight="1" x14ac:dyDescent="0.2">
      <c r="A631" s="84">
        <f t="shared" si="9"/>
        <v>42576.583330000001</v>
      </c>
      <c r="B631" s="34">
        <v>14</v>
      </c>
      <c r="C631" s="40">
        <v>645.55999999999995</v>
      </c>
      <c r="D631" s="40">
        <v>0</v>
      </c>
      <c r="E631" s="40">
        <v>127.79</v>
      </c>
      <c r="F631" s="40">
        <v>667.7</v>
      </c>
    </row>
    <row r="632" spans="1:6" ht="14.25" customHeight="1" x14ac:dyDescent="0.2">
      <c r="A632" s="84">
        <f t="shared" si="9"/>
        <v>42576.625</v>
      </c>
      <c r="B632" s="34">
        <v>15</v>
      </c>
      <c r="C632" s="40">
        <v>645.44000000000005</v>
      </c>
      <c r="D632" s="40">
        <v>0</v>
      </c>
      <c r="E632" s="40">
        <v>123.52</v>
      </c>
      <c r="F632" s="40">
        <v>667.58</v>
      </c>
    </row>
    <row r="633" spans="1:6" ht="14.25" customHeight="1" x14ac:dyDescent="0.2">
      <c r="A633" s="84">
        <f t="shared" si="9"/>
        <v>42576.666669999999</v>
      </c>
      <c r="B633" s="34">
        <v>16</v>
      </c>
      <c r="C633" s="40">
        <v>615.49</v>
      </c>
      <c r="D633" s="40">
        <v>0</v>
      </c>
      <c r="E633" s="40">
        <v>162.76</v>
      </c>
      <c r="F633" s="40">
        <v>637.63</v>
      </c>
    </row>
    <row r="634" spans="1:6" ht="14.25" customHeight="1" x14ac:dyDescent="0.2">
      <c r="A634" s="84">
        <f t="shared" si="9"/>
        <v>42576.708330000001</v>
      </c>
      <c r="B634" s="34">
        <v>17</v>
      </c>
      <c r="C634" s="40">
        <v>621.84</v>
      </c>
      <c r="D634" s="40">
        <v>0</v>
      </c>
      <c r="E634" s="40">
        <v>224.57</v>
      </c>
      <c r="F634" s="40">
        <v>643.98</v>
      </c>
    </row>
    <row r="635" spans="1:6" ht="14.25" customHeight="1" x14ac:dyDescent="0.2">
      <c r="A635" s="84">
        <f t="shared" si="9"/>
        <v>42576.75</v>
      </c>
      <c r="B635" s="34">
        <v>18</v>
      </c>
      <c r="C635" s="40">
        <v>620.54</v>
      </c>
      <c r="D635" s="40">
        <v>0</v>
      </c>
      <c r="E635" s="40">
        <v>253.09</v>
      </c>
      <c r="F635" s="40">
        <v>642.67999999999995</v>
      </c>
    </row>
    <row r="636" spans="1:6" ht="14.25" customHeight="1" x14ac:dyDescent="0.2">
      <c r="A636" s="84">
        <f t="shared" si="9"/>
        <v>42576.791669999999</v>
      </c>
      <c r="B636" s="34">
        <v>19</v>
      </c>
      <c r="C636" s="40">
        <v>610.73</v>
      </c>
      <c r="D636" s="40">
        <v>0</v>
      </c>
      <c r="E636" s="40">
        <v>223.44</v>
      </c>
      <c r="F636" s="40">
        <v>632.87</v>
      </c>
    </row>
    <row r="637" spans="1:6" ht="14.25" customHeight="1" x14ac:dyDescent="0.2">
      <c r="A637" s="84">
        <f t="shared" si="9"/>
        <v>42576.833330000001</v>
      </c>
      <c r="B637" s="34">
        <v>20</v>
      </c>
      <c r="C637" s="40">
        <v>696.15</v>
      </c>
      <c r="D637" s="40">
        <v>0</v>
      </c>
      <c r="E637" s="40">
        <v>314.29000000000002</v>
      </c>
      <c r="F637" s="40">
        <v>718.29</v>
      </c>
    </row>
    <row r="638" spans="1:6" ht="14.25" customHeight="1" x14ac:dyDescent="0.2">
      <c r="A638" s="84">
        <f t="shared" si="9"/>
        <v>42576.875</v>
      </c>
      <c r="B638" s="34">
        <v>21</v>
      </c>
      <c r="C638" s="40">
        <v>672.98</v>
      </c>
      <c r="D638" s="40">
        <v>0</v>
      </c>
      <c r="E638" s="40">
        <v>323.23</v>
      </c>
      <c r="F638" s="40">
        <v>695.12</v>
      </c>
    </row>
    <row r="639" spans="1:6" ht="14.25" customHeight="1" x14ac:dyDescent="0.2">
      <c r="A639" s="84">
        <f t="shared" si="9"/>
        <v>42576.916669999999</v>
      </c>
      <c r="B639" s="34">
        <v>22</v>
      </c>
      <c r="C639" s="40">
        <v>608.04</v>
      </c>
      <c r="D639" s="40">
        <v>0</v>
      </c>
      <c r="E639" s="40">
        <v>432.68</v>
      </c>
      <c r="F639" s="40">
        <v>630.17999999999995</v>
      </c>
    </row>
    <row r="640" spans="1:6" ht="14.25" customHeight="1" x14ac:dyDescent="0.2">
      <c r="A640" s="84">
        <f t="shared" si="9"/>
        <v>42576.958330000001</v>
      </c>
      <c r="B640" s="34">
        <v>23</v>
      </c>
      <c r="C640" s="40">
        <v>759.83</v>
      </c>
      <c r="D640" s="40">
        <v>0</v>
      </c>
      <c r="E640" s="40">
        <v>388.7</v>
      </c>
      <c r="F640" s="40">
        <v>781.97</v>
      </c>
    </row>
    <row r="641" spans="1:6" ht="14.25" customHeight="1" x14ac:dyDescent="0.2">
      <c r="A641" s="84">
        <f t="shared" si="9"/>
        <v>42577</v>
      </c>
      <c r="B641" s="34">
        <v>0</v>
      </c>
      <c r="C641" s="40">
        <v>656.33</v>
      </c>
      <c r="D641" s="40">
        <v>54.8</v>
      </c>
      <c r="E641" s="40">
        <v>0.01</v>
      </c>
      <c r="F641" s="40">
        <v>678.47</v>
      </c>
    </row>
    <row r="642" spans="1:6" ht="14.25" customHeight="1" x14ac:dyDescent="0.2">
      <c r="A642" s="84">
        <f t="shared" ref="A642:A705" si="10">A618+1</f>
        <v>42577.041669999999</v>
      </c>
      <c r="B642" s="34">
        <v>1</v>
      </c>
      <c r="C642" s="40">
        <v>613.64</v>
      </c>
      <c r="D642" s="40">
        <v>0</v>
      </c>
      <c r="E642" s="40">
        <v>286.44</v>
      </c>
      <c r="F642" s="40">
        <v>635.78</v>
      </c>
    </row>
    <row r="643" spans="1:6" ht="14.25" customHeight="1" x14ac:dyDescent="0.2">
      <c r="A643" s="84">
        <f t="shared" si="10"/>
        <v>42577.083330000001</v>
      </c>
      <c r="B643" s="34">
        <v>2</v>
      </c>
      <c r="C643" s="40">
        <v>633.53</v>
      </c>
      <c r="D643" s="40">
        <v>0</v>
      </c>
      <c r="E643" s="40">
        <v>64.7</v>
      </c>
      <c r="F643" s="40">
        <v>655.67</v>
      </c>
    </row>
    <row r="644" spans="1:6" ht="14.25" customHeight="1" x14ac:dyDescent="0.2">
      <c r="A644" s="84">
        <f t="shared" si="10"/>
        <v>42577.125</v>
      </c>
      <c r="B644" s="34">
        <v>3</v>
      </c>
      <c r="C644" s="40">
        <v>647.47</v>
      </c>
      <c r="D644" s="40">
        <v>15.47</v>
      </c>
      <c r="E644" s="40">
        <v>0</v>
      </c>
      <c r="F644" s="40">
        <v>669.61</v>
      </c>
    </row>
    <row r="645" spans="1:6" ht="14.25" customHeight="1" x14ac:dyDescent="0.2">
      <c r="A645" s="84">
        <f t="shared" si="10"/>
        <v>42577.166669999999</v>
      </c>
      <c r="B645" s="34">
        <v>4</v>
      </c>
      <c r="C645" s="40">
        <v>647.46</v>
      </c>
      <c r="D645" s="40">
        <v>23.82</v>
      </c>
      <c r="E645" s="40">
        <v>0</v>
      </c>
      <c r="F645" s="40">
        <v>669.6</v>
      </c>
    </row>
    <row r="646" spans="1:6" ht="14.25" customHeight="1" x14ac:dyDescent="0.2">
      <c r="A646" s="84">
        <f t="shared" si="10"/>
        <v>42577.208330000001</v>
      </c>
      <c r="B646" s="34">
        <v>5</v>
      </c>
      <c r="C646" s="40">
        <v>669.19</v>
      </c>
      <c r="D646" s="40">
        <v>72.55</v>
      </c>
      <c r="E646" s="40">
        <v>0</v>
      </c>
      <c r="F646" s="40">
        <v>691.33</v>
      </c>
    </row>
    <row r="647" spans="1:6" ht="14.25" customHeight="1" x14ac:dyDescent="0.2">
      <c r="A647" s="84">
        <f t="shared" si="10"/>
        <v>42577.25</v>
      </c>
      <c r="B647" s="34">
        <v>6</v>
      </c>
      <c r="C647" s="40">
        <v>647.47</v>
      </c>
      <c r="D647" s="40">
        <v>84.21</v>
      </c>
      <c r="E647" s="40">
        <v>0.01</v>
      </c>
      <c r="F647" s="40">
        <v>669.61</v>
      </c>
    </row>
    <row r="648" spans="1:6" ht="14.25" customHeight="1" x14ac:dyDescent="0.2">
      <c r="A648" s="84">
        <f t="shared" si="10"/>
        <v>42577.291669999999</v>
      </c>
      <c r="B648" s="34">
        <v>7</v>
      </c>
      <c r="C648" s="40">
        <v>929.59</v>
      </c>
      <c r="D648" s="40">
        <v>105.35</v>
      </c>
      <c r="E648" s="40">
        <v>0</v>
      </c>
      <c r="F648" s="40">
        <v>951.73</v>
      </c>
    </row>
    <row r="649" spans="1:6" ht="14.25" customHeight="1" x14ac:dyDescent="0.2">
      <c r="A649" s="84">
        <f t="shared" si="10"/>
        <v>42577.333330000001</v>
      </c>
      <c r="B649" s="34">
        <v>8</v>
      </c>
      <c r="C649" s="40">
        <v>800.5</v>
      </c>
      <c r="D649" s="40">
        <v>0</v>
      </c>
      <c r="E649" s="40">
        <v>57.2</v>
      </c>
      <c r="F649" s="40">
        <v>822.64</v>
      </c>
    </row>
    <row r="650" spans="1:6" ht="14.25" customHeight="1" x14ac:dyDescent="0.2">
      <c r="A650" s="84">
        <f t="shared" si="10"/>
        <v>42577.375</v>
      </c>
      <c r="B650" s="34">
        <v>9</v>
      </c>
      <c r="C650" s="40">
        <v>667.61</v>
      </c>
      <c r="D650" s="40">
        <v>0</v>
      </c>
      <c r="E650" s="40">
        <v>79.05</v>
      </c>
      <c r="F650" s="40">
        <v>689.75</v>
      </c>
    </row>
    <row r="651" spans="1:6" ht="14.25" customHeight="1" x14ac:dyDescent="0.2">
      <c r="A651" s="84">
        <f t="shared" si="10"/>
        <v>42577.416669999999</v>
      </c>
      <c r="B651" s="34">
        <v>10</v>
      </c>
      <c r="C651" s="40">
        <v>627.96</v>
      </c>
      <c r="D651" s="40">
        <v>0</v>
      </c>
      <c r="E651" s="40">
        <v>63.01</v>
      </c>
      <c r="F651" s="40">
        <v>650.1</v>
      </c>
    </row>
    <row r="652" spans="1:6" ht="14.25" customHeight="1" x14ac:dyDescent="0.2">
      <c r="A652" s="84">
        <f t="shared" si="10"/>
        <v>42577.458330000001</v>
      </c>
      <c r="B652" s="34">
        <v>11</v>
      </c>
      <c r="C652" s="40">
        <v>627.97</v>
      </c>
      <c r="D652" s="40">
        <v>0</v>
      </c>
      <c r="E652" s="40">
        <v>68.34</v>
      </c>
      <c r="F652" s="40">
        <v>650.11</v>
      </c>
    </row>
    <row r="653" spans="1:6" ht="14.25" customHeight="1" x14ac:dyDescent="0.2">
      <c r="A653" s="84">
        <f t="shared" si="10"/>
        <v>42577.5</v>
      </c>
      <c r="B653" s="34">
        <v>12</v>
      </c>
      <c r="C653" s="40">
        <v>627.79</v>
      </c>
      <c r="D653" s="40">
        <v>0</v>
      </c>
      <c r="E653" s="40">
        <v>35.69</v>
      </c>
      <c r="F653" s="40">
        <v>649.92999999999995</v>
      </c>
    </row>
    <row r="654" spans="1:6" ht="14.25" customHeight="1" x14ac:dyDescent="0.2">
      <c r="A654" s="84">
        <f t="shared" si="10"/>
        <v>42577.541669999999</v>
      </c>
      <c r="B654" s="34">
        <v>13</v>
      </c>
      <c r="C654" s="40">
        <v>627.63</v>
      </c>
      <c r="D654" s="40">
        <v>0</v>
      </c>
      <c r="E654" s="40">
        <v>35.28</v>
      </c>
      <c r="F654" s="40">
        <v>649.77</v>
      </c>
    </row>
    <row r="655" spans="1:6" ht="14.25" customHeight="1" x14ac:dyDescent="0.2">
      <c r="A655" s="84">
        <f t="shared" si="10"/>
        <v>42577.583330000001</v>
      </c>
      <c r="B655" s="34">
        <v>14</v>
      </c>
      <c r="C655" s="40">
        <v>615.25</v>
      </c>
      <c r="D655" s="40">
        <v>0</v>
      </c>
      <c r="E655" s="40">
        <v>46.89</v>
      </c>
      <c r="F655" s="40">
        <v>637.39</v>
      </c>
    </row>
    <row r="656" spans="1:6" ht="14.25" customHeight="1" x14ac:dyDescent="0.2">
      <c r="A656" s="84">
        <f t="shared" si="10"/>
        <v>42577.625</v>
      </c>
      <c r="B656" s="34">
        <v>15</v>
      </c>
      <c r="C656" s="40">
        <v>627.6</v>
      </c>
      <c r="D656" s="40">
        <v>0</v>
      </c>
      <c r="E656" s="40">
        <v>44.32</v>
      </c>
      <c r="F656" s="40">
        <v>649.74</v>
      </c>
    </row>
    <row r="657" spans="1:6" ht="14.25" customHeight="1" x14ac:dyDescent="0.2">
      <c r="A657" s="84">
        <f t="shared" si="10"/>
        <v>42577.666669999999</v>
      </c>
      <c r="B657" s="34">
        <v>16</v>
      </c>
      <c r="C657" s="40">
        <v>641.46</v>
      </c>
      <c r="D657" s="40">
        <v>0</v>
      </c>
      <c r="E657" s="40">
        <v>73.86</v>
      </c>
      <c r="F657" s="40">
        <v>663.6</v>
      </c>
    </row>
    <row r="658" spans="1:6" ht="14.25" customHeight="1" x14ac:dyDescent="0.2">
      <c r="A658" s="84">
        <f t="shared" si="10"/>
        <v>42577.708330000001</v>
      </c>
      <c r="B658" s="34">
        <v>17</v>
      </c>
      <c r="C658" s="40">
        <v>669.14</v>
      </c>
      <c r="D658" s="40">
        <v>0</v>
      </c>
      <c r="E658" s="40">
        <v>77.23</v>
      </c>
      <c r="F658" s="40">
        <v>691.28</v>
      </c>
    </row>
    <row r="659" spans="1:6" ht="14.25" customHeight="1" x14ac:dyDescent="0.2">
      <c r="A659" s="84">
        <f t="shared" si="10"/>
        <v>42577.75</v>
      </c>
      <c r="B659" s="34">
        <v>18</v>
      </c>
      <c r="C659" s="40">
        <v>712.56</v>
      </c>
      <c r="D659" s="40">
        <v>0</v>
      </c>
      <c r="E659" s="40">
        <v>106.38</v>
      </c>
      <c r="F659" s="40">
        <v>734.7</v>
      </c>
    </row>
    <row r="660" spans="1:6" ht="14.25" customHeight="1" x14ac:dyDescent="0.2">
      <c r="A660" s="84">
        <f t="shared" si="10"/>
        <v>42577.791669999999</v>
      </c>
      <c r="B660" s="34">
        <v>19</v>
      </c>
      <c r="C660" s="40">
        <v>670.79</v>
      </c>
      <c r="D660" s="40">
        <v>0</v>
      </c>
      <c r="E660" s="40">
        <v>69.989999999999995</v>
      </c>
      <c r="F660" s="40">
        <v>692.93</v>
      </c>
    </row>
    <row r="661" spans="1:6" ht="14.25" customHeight="1" x14ac:dyDescent="0.2">
      <c r="A661" s="84">
        <f t="shared" si="10"/>
        <v>42577.833330000001</v>
      </c>
      <c r="B661" s="34">
        <v>20</v>
      </c>
      <c r="C661" s="40">
        <v>636.54999999999995</v>
      </c>
      <c r="D661" s="40">
        <v>0.01</v>
      </c>
      <c r="E661" s="40">
        <v>115.5</v>
      </c>
      <c r="F661" s="40">
        <v>658.69</v>
      </c>
    </row>
    <row r="662" spans="1:6" ht="14.25" customHeight="1" x14ac:dyDescent="0.2">
      <c r="A662" s="84">
        <f t="shared" si="10"/>
        <v>42577.875</v>
      </c>
      <c r="B662" s="34">
        <v>21</v>
      </c>
      <c r="C662" s="40">
        <v>638.09</v>
      </c>
      <c r="D662" s="40">
        <v>0</v>
      </c>
      <c r="E662" s="40">
        <v>167.87</v>
      </c>
      <c r="F662" s="40">
        <v>660.23</v>
      </c>
    </row>
    <row r="663" spans="1:6" ht="14.25" customHeight="1" x14ac:dyDescent="0.2">
      <c r="A663" s="84">
        <f t="shared" si="10"/>
        <v>42577.916669999999</v>
      </c>
      <c r="B663" s="34">
        <v>22</v>
      </c>
      <c r="C663" s="40">
        <v>641.44000000000005</v>
      </c>
      <c r="D663" s="40">
        <v>0</v>
      </c>
      <c r="E663" s="40">
        <v>290</v>
      </c>
      <c r="F663" s="40">
        <v>663.58</v>
      </c>
    </row>
    <row r="664" spans="1:6" ht="14.25" customHeight="1" x14ac:dyDescent="0.2">
      <c r="A664" s="84">
        <f t="shared" si="10"/>
        <v>42577.958330000001</v>
      </c>
      <c r="B664" s="34">
        <v>23</v>
      </c>
      <c r="C664" s="40">
        <v>754.78</v>
      </c>
      <c r="D664" s="40">
        <v>0</v>
      </c>
      <c r="E664" s="40">
        <v>492.62</v>
      </c>
      <c r="F664" s="40">
        <v>776.92</v>
      </c>
    </row>
    <row r="665" spans="1:6" ht="14.25" customHeight="1" x14ac:dyDescent="0.2">
      <c r="A665" s="84">
        <f t="shared" si="10"/>
        <v>42578</v>
      </c>
      <c r="B665" s="34">
        <v>0</v>
      </c>
      <c r="C665" s="40">
        <v>632.57000000000005</v>
      </c>
      <c r="D665" s="40">
        <v>0</v>
      </c>
      <c r="E665" s="40">
        <v>146.4</v>
      </c>
      <c r="F665" s="40">
        <v>654.71</v>
      </c>
    </row>
    <row r="666" spans="1:6" ht="14.25" customHeight="1" x14ac:dyDescent="0.2">
      <c r="A666" s="84">
        <f t="shared" si="10"/>
        <v>42578.041669999999</v>
      </c>
      <c r="B666" s="34">
        <v>1</v>
      </c>
      <c r="C666" s="40">
        <v>634.16</v>
      </c>
      <c r="D666" s="40">
        <v>0</v>
      </c>
      <c r="E666" s="40">
        <v>101.11</v>
      </c>
      <c r="F666" s="40">
        <v>656.3</v>
      </c>
    </row>
    <row r="667" spans="1:6" ht="14.25" customHeight="1" x14ac:dyDescent="0.2">
      <c r="A667" s="84">
        <f t="shared" si="10"/>
        <v>42578.083330000001</v>
      </c>
      <c r="B667" s="34">
        <v>2</v>
      </c>
      <c r="C667" s="40">
        <v>648.1</v>
      </c>
      <c r="D667" s="40">
        <v>0</v>
      </c>
      <c r="E667" s="40">
        <v>110.15</v>
      </c>
      <c r="F667" s="40">
        <v>670.24</v>
      </c>
    </row>
    <row r="668" spans="1:6" ht="14.25" customHeight="1" x14ac:dyDescent="0.2">
      <c r="A668" s="84">
        <f t="shared" si="10"/>
        <v>42578.125</v>
      </c>
      <c r="B668" s="34">
        <v>3</v>
      </c>
      <c r="C668" s="40">
        <v>648.08000000000004</v>
      </c>
      <c r="D668" s="40">
        <v>0</v>
      </c>
      <c r="E668" s="40">
        <v>80.72</v>
      </c>
      <c r="F668" s="40">
        <v>670.22</v>
      </c>
    </row>
    <row r="669" spans="1:6" ht="14.25" customHeight="1" x14ac:dyDescent="0.2">
      <c r="A669" s="84">
        <f t="shared" si="10"/>
        <v>42578.166669999999</v>
      </c>
      <c r="B669" s="34">
        <v>4</v>
      </c>
      <c r="C669" s="40">
        <v>710.31</v>
      </c>
      <c r="D669" s="40">
        <v>0</v>
      </c>
      <c r="E669" s="40">
        <v>85.24</v>
      </c>
      <c r="F669" s="40">
        <v>732.45</v>
      </c>
    </row>
    <row r="670" spans="1:6" ht="14.25" customHeight="1" x14ac:dyDescent="0.2">
      <c r="A670" s="84">
        <f t="shared" si="10"/>
        <v>42578.208330000001</v>
      </c>
      <c r="B670" s="34">
        <v>5</v>
      </c>
      <c r="C670" s="40">
        <v>727.77</v>
      </c>
      <c r="D670" s="40">
        <v>65.02</v>
      </c>
      <c r="E670" s="40">
        <v>0.01</v>
      </c>
      <c r="F670" s="40">
        <v>749.91</v>
      </c>
    </row>
    <row r="671" spans="1:6" ht="14.25" customHeight="1" x14ac:dyDescent="0.2">
      <c r="A671" s="84">
        <f t="shared" si="10"/>
        <v>42578.25</v>
      </c>
      <c r="B671" s="34">
        <v>6</v>
      </c>
      <c r="C671" s="40">
        <v>694.07</v>
      </c>
      <c r="D671" s="40">
        <v>11.16</v>
      </c>
      <c r="E671" s="40">
        <v>0</v>
      </c>
      <c r="F671" s="40">
        <v>716.21</v>
      </c>
    </row>
    <row r="672" spans="1:6" ht="14.25" customHeight="1" x14ac:dyDescent="0.2">
      <c r="A672" s="84">
        <f t="shared" si="10"/>
        <v>42578.291669999999</v>
      </c>
      <c r="B672" s="34">
        <v>7</v>
      </c>
      <c r="C672" s="40">
        <v>1012.4</v>
      </c>
      <c r="D672" s="40">
        <v>107.88</v>
      </c>
      <c r="E672" s="40">
        <v>0</v>
      </c>
      <c r="F672" s="40">
        <v>1034.54</v>
      </c>
    </row>
    <row r="673" spans="1:6" ht="14.25" customHeight="1" x14ac:dyDescent="0.2">
      <c r="A673" s="84">
        <f t="shared" si="10"/>
        <v>42578.333330000001</v>
      </c>
      <c r="B673" s="34">
        <v>8</v>
      </c>
      <c r="C673" s="40">
        <v>832.47</v>
      </c>
      <c r="D673" s="40">
        <v>0.01</v>
      </c>
      <c r="E673" s="40">
        <v>32.630000000000003</v>
      </c>
      <c r="F673" s="40">
        <v>854.61</v>
      </c>
    </row>
    <row r="674" spans="1:6" ht="14.25" customHeight="1" x14ac:dyDescent="0.2">
      <c r="A674" s="84">
        <f t="shared" si="10"/>
        <v>42578.375</v>
      </c>
      <c r="B674" s="34">
        <v>9</v>
      </c>
      <c r="C674" s="40">
        <v>697.57</v>
      </c>
      <c r="D674" s="40">
        <v>0</v>
      </c>
      <c r="E674" s="40">
        <v>15.56</v>
      </c>
      <c r="F674" s="40">
        <v>719.71</v>
      </c>
    </row>
    <row r="675" spans="1:6" ht="14.25" customHeight="1" x14ac:dyDescent="0.2">
      <c r="A675" s="84">
        <f t="shared" si="10"/>
        <v>42578.416669999999</v>
      </c>
      <c r="B675" s="34">
        <v>10</v>
      </c>
      <c r="C675" s="40">
        <v>641.46</v>
      </c>
      <c r="D675" s="40">
        <v>0</v>
      </c>
      <c r="E675" s="40">
        <v>16.329999999999998</v>
      </c>
      <c r="F675" s="40">
        <v>663.6</v>
      </c>
    </row>
    <row r="676" spans="1:6" ht="14.25" customHeight="1" x14ac:dyDescent="0.2">
      <c r="A676" s="84">
        <f t="shared" si="10"/>
        <v>42578.458330000001</v>
      </c>
      <c r="B676" s="34">
        <v>11</v>
      </c>
      <c r="C676" s="40">
        <v>616.12</v>
      </c>
      <c r="D676" s="40">
        <v>0</v>
      </c>
      <c r="E676" s="40">
        <v>26.9</v>
      </c>
      <c r="F676" s="40">
        <v>638.26</v>
      </c>
    </row>
    <row r="677" spans="1:6" ht="14.25" customHeight="1" x14ac:dyDescent="0.2">
      <c r="A677" s="84">
        <f t="shared" si="10"/>
        <v>42578.5</v>
      </c>
      <c r="B677" s="34">
        <v>12</v>
      </c>
      <c r="C677" s="40">
        <v>615.9</v>
      </c>
      <c r="D677" s="40">
        <v>0.01</v>
      </c>
      <c r="E677" s="40">
        <v>8.82</v>
      </c>
      <c r="F677" s="40">
        <v>638.04</v>
      </c>
    </row>
    <row r="678" spans="1:6" ht="14.25" customHeight="1" x14ac:dyDescent="0.2">
      <c r="A678" s="84">
        <f t="shared" si="10"/>
        <v>42578.541669999999</v>
      </c>
      <c r="B678" s="34">
        <v>13</v>
      </c>
      <c r="C678" s="40">
        <v>615.87</v>
      </c>
      <c r="D678" s="40">
        <v>0</v>
      </c>
      <c r="E678" s="40">
        <v>13.78</v>
      </c>
      <c r="F678" s="40">
        <v>638.01</v>
      </c>
    </row>
    <row r="679" spans="1:6" ht="14.25" customHeight="1" x14ac:dyDescent="0.2">
      <c r="A679" s="84">
        <f t="shared" si="10"/>
        <v>42578.583330000001</v>
      </c>
      <c r="B679" s="34">
        <v>14</v>
      </c>
      <c r="C679" s="40">
        <v>641.22</v>
      </c>
      <c r="D679" s="40">
        <v>0</v>
      </c>
      <c r="E679" s="40">
        <v>1.99</v>
      </c>
      <c r="F679" s="40">
        <v>663.36</v>
      </c>
    </row>
    <row r="680" spans="1:6" ht="14.25" customHeight="1" x14ac:dyDescent="0.2">
      <c r="A680" s="84">
        <f t="shared" si="10"/>
        <v>42578.625</v>
      </c>
      <c r="B680" s="34">
        <v>15</v>
      </c>
      <c r="C680" s="40">
        <v>641.41999999999996</v>
      </c>
      <c r="D680" s="40">
        <v>0</v>
      </c>
      <c r="E680" s="40">
        <v>8.8699999999999992</v>
      </c>
      <c r="F680" s="40">
        <v>663.56</v>
      </c>
    </row>
    <row r="681" spans="1:6" ht="14.25" customHeight="1" x14ac:dyDescent="0.2">
      <c r="A681" s="84">
        <f t="shared" si="10"/>
        <v>42578.666669999999</v>
      </c>
      <c r="B681" s="34">
        <v>16</v>
      </c>
      <c r="C681" s="40">
        <v>653.23</v>
      </c>
      <c r="D681" s="40">
        <v>0</v>
      </c>
      <c r="E681" s="40">
        <v>3.82</v>
      </c>
      <c r="F681" s="40">
        <v>675.37</v>
      </c>
    </row>
    <row r="682" spans="1:6" ht="14.25" customHeight="1" x14ac:dyDescent="0.2">
      <c r="A682" s="84">
        <f t="shared" si="10"/>
        <v>42578.708330000001</v>
      </c>
      <c r="B682" s="34">
        <v>17</v>
      </c>
      <c r="C682" s="40">
        <v>652.95000000000005</v>
      </c>
      <c r="D682" s="40">
        <v>0</v>
      </c>
      <c r="E682" s="40">
        <v>17.55</v>
      </c>
      <c r="F682" s="40">
        <v>675.09</v>
      </c>
    </row>
    <row r="683" spans="1:6" ht="14.25" customHeight="1" x14ac:dyDescent="0.2">
      <c r="A683" s="84">
        <f t="shared" si="10"/>
        <v>42578.75</v>
      </c>
      <c r="B683" s="34">
        <v>18</v>
      </c>
      <c r="C683" s="40">
        <v>688.12</v>
      </c>
      <c r="D683" s="40">
        <v>0</v>
      </c>
      <c r="E683" s="40">
        <v>9.8000000000000007</v>
      </c>
      <c r="F683" s="40">
        <v>710.26</v>
      </c>
    </row>
    <row r="684" spans="1:6" ht="14.25" customHeight="1" x14ac:dyDescent="0.2">
      <c r="A684" s="84">
        <f t="shared" si="10"/>
        <v>42578.791669999999</v>
      </c>
      <c r="B684" s="34">
        <v>19</v>
      </c>
      <c r="C684" s="40">
        <v>654.41</v>
      </c>
      <c r="D684" s="40">
        <v>24.73</v>
      </c>
      <c r="E684" s="40">
        <v>0.01</v>
      </c>
      <c r="F684" s="40">
        <v>676.55</v>
      </c>
    </row>
    <row r="685" spans="1:6" ht="14.25" customHeight="1" x14ac:dyDescent="0.2">
      <c r="A685" s="84">
        <f t="shared" si="10"/>
        <v>42578.833330000001</v>
      </c>
      <c r="B685" s="34">
        <v>20</v>
      </c>
      <c r="C685" s="40">
        <v>636.6</v>
      </c>
      <c r="D685" s="40">
        <v>0</v>
      </c>
      <c r="E685" s="40">
        <v>568.91</v>
      </c>
      <c r="F685" s="40">
        <v>658.74</v>
      </c>
    </row>
    <row r="686" spans="1:6" ht="14.25" customHeight="1" x14ac:dyDescent="0.2">
      <c r="A686" s="84">
        <f t="shared" si="10"/>
        <v>42578.875</v>
      </c>
      <c r="B686" s="34">
        <v>21</v>
      </c>
      <c r="C686" s="40">
        <v>638.45000000000005</v>
      </c>
      <c r="D686" s="40">
        <v>0</v>
      </c>
      <c r="E686" s="40">
        <v>16.8</v>
      </c>
      <c r="F686" s="40">
        <v>660.59</v>
      </c>
    </row>
    <row r="687" spans="1:6" ht="14.25" customHeight="1" x14ac:dyDescent="0.2">
      <c r="A687" s="84">
        <f t="shared" si="10"/>
        <v>42578.916669999999</v>
      </c>
      <c r="B687" s="34">
        <v>22</v>
      </c>
      <c r="C687" s="40">
        <v>641.46</v>
      </c>
      <c r="D687" s="40">
        <v>0</v>
      </c>
      <c r="E687" s="40">
        <v>233.96</v>
      </c>
      <c r="F687" s="40">
        <v>663.6</v>
      </c>
    </row>
    <row r="688" spans="1:6" ht="14.25" customHeight="1" x14ac:dyDescent="0.2">
      <c r="A688" s="84">
        <f t="shared" si="10"/>
        <v>42578.958330000001</v>
      </c>
      <c r="B688" s="34">
        <v>23</v>
      </c>
      <c r="C688" s="40">
        <v>736.41</v>
      </c>
      <c r="D688" s="40">
        <v>0</v>
      </c>
      <c r="E688" s="40">
        <v>383.4</v>
      </c>
      <c r="F688" s="40">
        <v>758.55</v>
      </c>
    </row>
    <row r="689" spans="1:6" ht="14.25" customHeight="1" x14ac:dyDescent="0.2">
      <c r="A689" s="84">
        <f t="shared" si="10"/>
        <v>42579</v>
      </c>
      <c r="B689" s="34">
        <v>0</v>
      </c>
      <c r="C689" s="40">
        <v>631.41999999999996</v>
      </c>
      <c r="D689" s="40">
        <v>0</v>
      </c>
      <c r="E689" s="40">
        <v>140.55000000000001</v>
      </c>
      <c r="F689" s="40">
        <v>653.55999999999995</v>
      </c>
    </row>
    <row r="690" spans="1:6" ht="14.25" customHeight="1" x14ac:dyDescent="0.2">
      <c r="A690" s="84">
        <f t="shared" si="10"/>
        <v>42579.041669999999</v>
      </c>
      <c r="B690" s="34">
        <v>1</v>
      </c>
      <c r="C690" s="40">
        <v>620.69000000000005</v>
      </c>
      <c r="D690" s="40">
        <v>404.94</v>
      </c>
      <c r="E690" s="40">
        <v>0.01</v>
      </c>
      <c r="F690" s="40">
        <v>642.83000000000004</v>
      </c>
    </row>
    <row r="691" spans="1:6" ht="14.25" customHeight="1" x14ac:dyDescent="0.2">
      <c r="A691" s="84">
        <f t="shared" si="10"/>
        <v>42579.083330000001</v>
      </c>
      <c r="B691" s="34">
        <v>2</v>
      </c>
      <c r="C691" s="40">
        <v>648.11</v>
      </c>
      <c r="D691" s="40">
        <v>586.55999999999995</v>
      </c>
      <c r="E691" s="40">
        <v>0</v>
      </c>
      <c r="F691" s="40">
        <v>670.25</v>
      </c>
    </row>
    <row r="692" spans="1:6" ht="14.25" customHeight="1" x14ac:dyDescent="0.2">
      <c r="A692" s="84">
        <f t="shared" si="10"/>
        <v>42579.125</v>
      </c>
      <c r="B692" s="34">
        <v>3</v>
      </c>
      <c r="C692" s="40">
        <v>648.16</v>
      </c>
      <c r="D692" s="40">
        <v>656.26</v>
      </c>
      <c r="E692" s="40">
        <v>0</v>
      </c>
      <c r="F692" s="40">
        <v>670.3</v>
      </c>
    </row>
    <row r="693" spans="1:6" ht="14.25" customHeight="1" x14ac:dyDescent="0.2">
      <c r="A693" s="84">
        <f t="shared" si="10"/>
        <v>42579.166669999999</v>
      </c>
      <c r="B693" s="34">
        <v>4</v>
      </c>
      <c r="C693" s="40">
        <v>693.82</v>
      </c>
      <c r="D693" s="40">
        <v>0</v>
      </c>
      <c r="E693" s="40">
        <v>66.06</v>
      </c>
      <c r="F693" s="40">
        <v>715.96</v>
      </c>
    </row>
    <row r="694" spans="1:6" ht="14.25" customHeight="1" x14ac:dyDescent="0.2">
      <c r="A694" s="84">
        <f t="shared" si="10"/>
        <v>42579.208330000001</v>
      </c>
      <c r="B694" s="34">
        <v>5</v>
      </c>
      <c r="C694" s="40">
        <v>693.76</v>
      </c>
      <c r="D694" s="40">
        <v>0</v>
      </c>
      <c r="E694" s="40">
        <v>23.46</v>
      </c>
      <c r="F694" s="40">
        <v>715.9</v>
      </c>
    </row>
    <row r="695" spans="1:6" ht="14.25" customHeight="1" x14ac:dyDescent="0.2">
      <c r="A695" s="84">
        <f t="shared" si="10"/>
        <v>42579.25</v>
      </c>
      <c r="B695" s="34">
        <v>6</v>
      </c>
      <c r="C695" s="40">
        <v>648.29</v>
      </c>
      <c r="D695" s="40">
        <v>435.45</v>
      </c>
      <c r="E695" s="40">
        <v>0</v>
      </c>
      <c r="F695" s="40">
        <v>670.43</v>
      </c>
    </row>
    <row r="696" spans="1:6" ht="14.25" customHeight="1" x14ac:dyDescent="0.2">
      <c r="A696" s="84">
        <f t="shared" si="10"/>
        <v>42579.291669999999</v>
      </c>
      <c r="B696" s="34">
        <v>7</v>
      </c>
      <c r="C696" s="40">
        <v>1013.26</v>
      </c>
      <c r="D696" s="40">
        <v>148.68</v>
      </c>
      <c r="E696" s="40">
        <v>0</v>
      </c>
      <c r="F696" s="40">
        <v>1035.4000000000001</v>
      </c>
    </row>
    <row r="697" spans="1:6" ht="14.25" customHeight="1" x14ac:dyDescent="0.2">
      <c r="A697" s="84">
        <f t="shared" si="10"/>
        <v>42579.333330000001</v>
      </c>
      <c r="B697" s="34">
        <v>8</v>
      </c>
      <c r="C697" s="40">
        <v>832.96</v>
      </c>
      <c r="D697" s="40">
        <v>56.57</v>
      </c>
      <c r="E697" s="40">
        <v>0.01</v>
      </c>
      <c r="F697" s="40">
        <v>855.1</v>
      </c>
    </row>
    <row r="698" spans="1:6" ht="14.25" customHeight="1" x14ac:dyDescent="0.2">
      <c r="A698" s="84">
        <f t="shared" si="10"/>
        <v>42579.375</v>
      </c>
      <c r="B698" s="34">
        <v>9</v>
      </c>
      <c r="C698" s="40">
        <v>668.47</v>
      </c>
      <c r="D698" s="40">
        <v>65.569999999999993</v>
      </c>
      <c r="E698" s="40">
        <v>0.01</v>
      </c>
      <c r="F698" s="40">
        <v>690.61</v>
      </c>
    </row>
    <row r="699" spans="1:6" ht="14.25" customHeight="1" x14ac:dyDescent="0.2">
      <c r="A699" s="84">
        <f t="shared" si="10"/>
        <v>42579.416669999999</v>
      </c>
      <c r="B699" s="34">
        <v>10</v>
      </c>
      <c r="C699" s="40">
        <v>616.5</v>
      </c>
      <c r="D699" s="40">
        <v>58.11</v>
      </c>
      <c r="E699" s="40">
        <v>0.01</v>
      </c>
      <c r="F699" s="40">
        <v>638.64</v>
      </c>
    </row>
    <row r="700" spans="1:6" ht="14.25" customHeight="1" x14ac:dyDescent="0.2">
      <c r="A700" s="84">
        <f t="shared" si="10"/>
        <v>42579.458330000001</v>
      </c>
      <c r="B700" s="34">
        <v>11</v>
      </c>
      <c r="C700" s="40">
        <v>616.54999999999995</v>
      </c>
      <c r="D700" s="40">
        <v>49.8</v>
      </c>
      <c r="E700" s="40">
        <v>0</v>
      </c>
      <c r="F700" s="40">
        <v>638.69000000000005</v>
      </c>
    </row>
    <row r="701" spans="1:6" ht="14.25" customHeight="1" x14ac:dyDescent="0.2">
      <c r="A701" s="84">
        <f t="shared" si="10"/>
        <v>42579.5</v>
      </c>
      <c r="B701" s="34">
        <v>12</v>
      </c>
      <c r="C701" s="40">
        <v>628.44000000000005</v>
      </c>
      <c r="D701" s="40">
        <v>0</v>
      </c>
      <c r="E701" s="40">
        <v>1122.8900000000001</v>
      </c>
      <c r="F701" s="40">
        <v>650.58000000000004</v>
      </c>
    </row>
    <row r="702" spans="1:6" ht="14.25" customHeight="1" x14ac:dyDescent="0.2">
      <c r="A702" s="84">
        <f t="shared" si="10"/>
        <v>42579.541669999999</v>
      </c>
      <c r="B702" s="34">
        <v>13</v>
      </c>
      <c r="C702" s="40">
        <v>628.23</v>
      </c>
      <c r="D702" s="40">
        <v>0</v>
      </c>
      <c r="E702" s="40">
        <v>1127.79</v>
      </c>
      <c r="F702" s="40">
        <v>650.37</v>
      </c>
    </row>
    <row r="703" spans="1:6" ht="14.25" customHeight="1" x14ac:dyDescent="0.2">
      <c r="A703" s="84">
        <f t="shared" si="10"/>
        <v>42579.583330000001</v>
      </c>
      <c r="B703" s="34">
        <v>14</v>
      </c>
      <c r="C703" s="40">
        <v>641.19000000000005</v>
      </c>
      <c r="D703" s="40">
        <v>21.44</v>
      </c>
      <c r="E703" s="40">
        <v>0.23</v>
      </c>
      <c r="F703" s="40">
        <v>663.33</v>
      </c>
    </row>
    <row r="704" spans="1:6" ht="14.25" customHeight="1" x14ac:dyDescent="0.2">
      <c r="A704" s="84">
        <f t="shared" si="10"/>
        <v>42579.625</v>
      </c>
      <c r="B704" s="34">
        <v>15</v>
      </c>
      <c r="C704" s="40">
        <v>641.28</v>
      </c>
      <c r="D704" s="40">
        <v>17.809999999999999</v>
      </c>
      <c r="E704" s="40">
        <v>0.32</v>
      </c>
      <c r="F704" s="40">
        <v>663.42</v>
      </c>
    </row>
    <row r="705" spans="1:6" ht="14.25" customHeight="1" x14ac:dyDescent="0.2">
      <c r="A705" s="84">
        <f t="shared" si="10"/>
        <v>42579.666669999999</v>
      </c>
      <c r="B705" s="34">
        <v>16</v>
      </c>
      <c r="C705" s="40">
        <v>733.79</v>
      </c>
      <c r="D705" s="40">
        <v>0</v>
      </c>
      <c r="E705" s="40">
        <v>1215.3399999999999</v>
      </c>
      <c r="F705" s="40">
        <v>755.93</v>
      </c>
    </row>
    <row r="706" spans="1:6" ht="14.25" customHeight="1" x14ac:dyDescent="0.2">
      <c r="A706" s="84">
        <f t="shared" ref="A706:A769" si="11">A682+1</f>
        <v>42579.708330000001</v>
      </c>
      <c r="B706" s="34">
        <v>17</v>
      </c>
      <c r="C706" s="40">
        <v>700.43</v>
      </c>
      <c r="D706" s="40">
        <v>0</v>
      </c>
      <c r="E706" s="40">
        <v>1121.29</v>
      </c>
      <c r="F706" s="40">
        <v>722.57</v>
      </c>
    </row>
    <row r="707" spans="1:6" ht="14.25" customHeight="1" x14ac:dyDescent="0.2">
      <c r="A707" s="84">
        <f t="shared" si="11"/>
        <v>42579.75</v>
      </c>
      <c r="B707" s="34">
        <v>18</v>
      </c>
      <c r="C707" s="40">
        <v>713.49</v>
      </c>
      <c r="D707" s="40">
        <v>28.51</v>
      </c>
      <c r="E707" s="40">
        <v>0</v>
      </c>
      <c r="F707" s="40">
        <v>735.63</v>
      </c>
    </row>
    <row r="708" spans="1:6" ht="14.25" customHeight="1" x14ac:dyDescent="0.2">
      <c r="A708" s="84">
        <f t="shared" si="11"/>
        <v>42579.791669999999</v>
      </c>
      <c r="B708" s="34">
        <v>19</v>
      </c>
      <c r="C708" s="40">
        <v>690.25</v>
      </c>
      <c r="D708" s="40">
        <v>171.83</v>
      </c>
      <c r="E708" s="40">
        <v>0</v>
      </c>
      <c r="F708" s="40">
        <v>712.39</v>
      </c>
    </row>
    <row r="709" spans="1:6" ht="14.25" customHeight="1" x14ac:dyDescent="0.2">
      <c r="A709" s="84">
        <f t="shared" si="11"/>
        <v>42579.833330000001</v>
      </c>
      <c r="B709" s="34">
        <v>20</v>
      </c>
      <c r="C709" s="40">
        <v>635.02</v>
      </c>
      <c r="D709" s="40">
        <v>49.46</v>
      </c>
      <c r="E709" s="40">
        <v>0</v>
      </c>
      <c r="F709" s="40">
        <v>657.16</v>
      </c>
    </row>
    <row r="710" spans="1:6" ht="14.25" customHeight="1" x14ac:dyDescent="0.2">
      <c r="A710" s="84">
        <f t="shared" si="11"/>
        <v>42579.875</v>
      </c>
      <c r="B710" s="34">
        <v>21</v>
      </c>
      <c r="C710" s="40">
        <v>637.33000000000004</v>
      </c>
      <c r="D710" s="40">
        <v>92.92</v>
      </c>
      <c r="E710" s="40">
        <v>0</v>
      </c>
      <c r="F710" s="40">
        <v>659.47</v>
      </c>
    </row>
    <row r="711" spans="1:6" ht="14.25" customHeight="1" x14ac:dyDescent="0.2">
      <c r="A711" s="84">
        <f t="shared" si="11"/>
        <v>42579.916669999999</v>
      </c>
      <c r="B711" s="34">
        <v>22</v>
      </c>
      <c r="C711" s="40">
        <v>652.96</v>
      </c>
      <c r="D711" s="40">
        <v>0</v>
      </c>
      <c r="E711" s="40">
        <v>265.83999999999997</v>
      </c>
      <c r="F711" s="40">
        <v>675.1</v>
      </c>
    </row>
    <row r="712" spans="1:6" ht="14.25" customHeight="1" x14ac:dyDescent="0.2">
      <c r="A712" s="84">
        <f t="shared" si="11"/>
        <v>42579.958330000001</v>
      </c>
      <c r="B712" s="34">
        <v>23</v>
      </c>
      <c r="C712" s="40">
        <v>739.73</v>
      </c>
      <c r="D712" s="40">
        <v>0</v>
      </c>
      <c r="E712" s="40">
        <v>10.029999999999999</v>
      </c>
      <c r="F712" s="40">
        <v>761.87</v>
      </c>
    </row>
    <row r="713" spans="1:6" x14ac:dyDescent="0.2">
      <c r="A713" s="84">
        <f t="shared" si="11"/>
        <v>42580</v>
      </c>
      <c r="B713" s="34">
        <v>0</v>
      </c>
      <c r="C713" s="40">
        <v>629.89</v>
      </c>
      <c r="D713" s="40">
        <v>288.86</v>
      </c>
      <c r="E713" s="40">
        <v>0</v>
      </c>
      <c r="F713" s="40">
        <v>652.03</v>
      </c>
    </row>
    <row r="714" spans="1:6" x14ac:dyDescent="0.2">
      <c r="A714" s="84">
        <f t="shared" si="11"/>
        <v>42580.041669999999</v>
      </c>
      <c r="B714" s="34">
        <v>1</v>
      </c>
      <c r="C714" s="40">
        <v>634.9</v>
      </c>
      <c r="D714" s="40">
        <v>377.09</v>
      </c>
      <c r="E714" s="40">
        <v>0</v>
      </c>
      <c r="F714" s="40">
        <v>657.04</v>
      </c>
    </row>
    <row r="715" spans="1:6" x14ac:dyDescent="0.2">
      <c r="A715" s="84">
        <f t="shared" si="11"/>
        <v>42580.083330000001</v>
      </c>
      <c r="B715" s="34">
        <v>2</v>
      </c>
      <c r="C715" s="40">
        <v>648.59</v>
      </c>
      <c r="D715" s="40">
        <v>485.54</v>
      </c>
      <c r="E715" s="40">
        <v>0.01</v>
      </c>
      <c r="F715" s="40">
        <v>670.73</v>
      </c>
    </row>
    <row r="716" spans="1:6" x14ac:dyDescent="0.2">
      <c r="A716" s="84">
        <f t="shared" si="11"/>
        <v>42580.125</v>
      </c>
      <c r="B716" s="34">
        <v>3</v>
      </c>
      <c r="C716" s="40">
        <v>648.64</v>
      </c>
      <c r="D716" s="40">
        <v>10.32</v>
      </c>
      <c r="E716" s="40">
        <v>0.01</v>
      </c>
      <c r="F716" s="40">
        <v>670.78</v>
      </c>
    </row>
    <row r="717" spans="1:6" x14ac:dyDescent="0.2">
      <c r="A717" s="84">
        <f t="shared" si="11"/>
        <v>42580.166669999999</v>
      </c>
      <c r="B717" s="34">
        <v>4</v>
      </c>
      <c r="C717" s="40">
        <v>711.05</v>
      </c>
      <c r="D717" s="40">
        <v>654.02</v>
      </c>
      <c r="E717" s="40">
        <v>0.01</v>
      </c>
      <c r="F717" s="40">
        <v>733.19</v>
      </c>
    </row>
    <row r="718" spans="1:6" x14ac:dyDescent="0.2">
      <c r="A718" s="84">
        <f t="shared" si="11"/>
        <v>42580.208330000001</v>
      </c>
      <c r="B718" s="34">
        <v>5</v>
      </c>
      <c r="C718" s="40">
        <v>728.51</v>
      </c>
      <c r="D718" s="40">
        <v>563.76</v>
      </c>
      <c r="E718" s="40">
        <v>0</v>
      </c>
      <c r="F718" s="40">
        <v>750.65</v>
      </c>
    </row>
    <row r="719" spans="1:6" x14ac:dyDescent="0.2">
      <c r="A719" s="84">
        <f t="shared" si="11"/>
        <v>42580.25</v>
      </c>
      <c r="B719" s="34">
        <v>6</v>
      </c>
      <c r="C719" s="40">
        <v>671.16</v>
      </c>
      <c r="D719" s="40">
        <v>458.26</v>
      </c>
      <c r="E719" s="40">
        <v>0</v>
      </c>
      <c r="F719" s="40">
        <v>693.3</v>
      </c>
    </row>
    <row r="720" spans="1:6" x14ac:dyDescent="0.2">
      <c r="A720" s="84">
        <f t="shared" si="11"/>
        <v>42580.291669999999</v>
      </c>
      <c r="B720" s="34">
        <v>7</v>
      </c>
      <c r="C720" s="40">
        <v>1014.34</v>
      </c>
      <c r="D720" s="40">
        <v>158.91999999999999</v>
      </c>
      <c r="E720" s="40">
        <v>0.01</v>
      </c>
      <c r="F720" s="40">
        <v>1036.48</v>
      </c>
    </row>
    <row r="721" spans="1:6" x14ac:dyDescent="0.2">
      <c r="A721" s="84">
        <f t="shared" si="11"/>
        <v>42580.333330000001</v>
      </c>
      <c r="B721" s="34">
        <v>8</v>
      </c>
      <c r="C721" s="40">
        <v>833.85</v>
      </c>
      <c r="D721" s="40">
        <v>61.06</v>
      </c>
      <c r="E721" s="40">
        <v>0.01</v>
      </c>
      <c r="F721" s="40">
        <v>855.99</v>
      </c>
    </row>
    <row r="722" spans="1:6" x14ac:dyDescent="0.2">
      <c r="A722" s="84">
        <f t="shared" si="11"/>
        <v>42580.375</v>
      </c>
      <c r="B722" s="34">
        <v>9</v>
      </c>
      <c r="C722" s="40">
        <v>668.99</v>
      </c>
      <c r="D722" s="40">
        <v>95</v>
      </c>
      <c r="E722" s="40">
        <v>0</v>
      </c>
      <c r="F722" s="40">
        <v>691.13</v>
      </c>
    </row>
    <row r="723" spans="1:6" x14ac:dyDescent="0.2">
      <c r="A723" s="84">
        <f t="shared" si="11"/>
        <v>42580.416669999999</v>
      </c>
      <c r="B723" s="34">
        <v>10</v>
      </c>
      <c r="C723" s="40">
        <v>623.16</v>
      </c>
      <c r="D723" s="40">
        <v>28.69</v>
      </c>
      <c r="E723" s="40">
        <v>0</v>
      </c>
      <c r="F723" s="40">
        <v>645.29999999999995</v>
      </c>
    </row>
    <row r="724" spans="1:6" x14ac:dyDescent="0.2">
      <c r="A724" s="84">
        <f t="shared" si="11"/>
        <v>42580.458330000001</v>
      </c>
      <c r="B724" s="34">
        <v>11</v>
      </c>
      <c r="C724" s="40">
        <v>629.33000000000004</v>
      </c>
      <c r="D724" s="40">
        <v>44.31</v>
      </c>
      <c r="E724" s="40">
        <v>0.01</v>
      </c>
      <c r="F724" s="40">
        <v>651.47</v>
      </c>
    </row>
    <row r="725" spans="1:6" x14ac:dyDescent="0.2">
      <c r="A725" s="84">
        <f t="shared" si="11"/>
        <v>42580.5</v>
      </c>
      <c r="B725" s="34">
        <v>12</v>
      </c>
      <c r="C725" s="40">
        <v>612</v>
      </c>
      <c r="D725" s="40">
        <v>0</v>
      </c>
      <c r="E725" s="40">
        <v>113.44</v>
      </c>
      <c r="F725" s="40">
        <v>634.14</v>
      </c>
    </row>
    <row r="726" spans="1:6" x14ac:dyDescent="0.2">
      <c r="A726" s="84">
        <f t="shared" si="11"/>
        <v>42580.541669999999</v>
      </c>
      <c r="B726" s="34">
        <v>13</v>
      </c>
      <c r="C726" s="40">
        <v>604.74</v>
      </c>
      <c r="D726" s="40">
        <v>0</v>
      </c>
      <c r="E726" s="40">
        <v>938.87</v>
      </c>
      <c r="F726" s="40">
        <v>626.88</v>
      </c>
    </row>
    <row r="727" spans="1:6" x14ac:dyDescent="0.2">
      <c r="A727" s="84">
        <f t="shared" si="11"/>
        <v>42580.583330000001</v>
      </c>
      <c r="B727" s="34">
        <v>14</v>
      </c>
      <c r="C727" s="40">
        <v>604.87</v>
      </c>
      <c r="D727" s="40">
        <v>0</v>
      </c>
      <c r="E727" s="40">
        <v>927.16</v>
      </c>
      <c r="F727" s="40">
        <v>627.01</v>
      </c>
    </row>
    <row r="728" spans="1:6" x14ac:dyDescent="0.2">
      <c r="A728" s="84">
        <f t="shared" si="11"/>
        <v>42580.625</v>
      </c>
      <c r="B728" s="34">
        <v>15</v>
      </c>
      <c r="C728" s="40">
        <v>616.76</v>
      </c>
      <c r="D728" s="40">
        <v>0</v>
      </c>
      <c r="E728" s="40">
        <v>725.2</v>
      </c>
      <c r="F728" s="40">
        <v>638.9</v>
      </c>
    </row>
    <row r="729" spans="1:6" x14ac:dyDescent="0.2">
      <c r="A729" s="84">
        <f t="shared" si="11"/>
        <v>42580.666669999999</v>
      </c>
      <c r="B729" s="34">
        <v>16</v>
      </c>
      <c r="C729" s="40">
        <v>653.6</v>
      </c>
      <c r="D729" s="40">
        <v>0</v>
      </c>
      <c r="E729" s="40">
        <v>79.010000000000005</v>
      </c>
      <c r="F729" s="40">
        <v>675.74</v>
      </c>
    </row>
    <row r="730" spans="1:6" x14ac:dyDescent="0.2">
      <c r="A730" s="84">
        <f t="shared" si="11"/>
        <v>42580.708330000001</v>
      </c>
      <c r="B730" s="34">
        <v>17</v>
      </c>
      <c r="C730" s="40">
        <v>664.61</v>
      </c>
      <c r="D730" s="40">
        <v>0</v>
      </c>
      <c r="E730" s="40">
        <v>105.45</v>
      </c>
      <c r="F730" s="40">
        <v>686.75</v>
      </c>
    </row>
    <row r="731" spans="1:6" x14ac:dyDescent="0.2">
      <c r="A731" s="84">
        <f t="shared" si="11"/>
        <v>42580.75</v>
      </c>
      <c r="B731" s="34">
        <v>18</v>
      </c>
      <c r="C731" s="40">
        <v>664.95</v>
      </c>
      <c r="D731" s="40">
        <v>2.38</v>
      </c>
      <c r="E731" s="40">
        <v>0.01</v>
      </c>
      <c r="F731" s="40">
        <v>687.09</v>
      </c>
    </row>
    <row r="732" spans="1:6" x14ac:dyDescent="0.2">
      <c r="A732" s="84">
        <f t="shared" si="11"/>
        <v>42580.791669999999</v>
      </c>
      <c r="B732" s="34">
        <v>19</v>
      </c>
      <c r="C732" s="40">
        <v>623.15</v>
      </c>
      <c r="D732" s="40">
        <v>213.59</v>
      </c>
      <c r="E732" s="40">
        <v>0</v>
      </c>
      <c r="F732" s="40">
        <v>645.29</v>
      </c>
    </row>
    <row r="733" spans="1:6" x14ac:dyDescent="0.2">
      <c r="A733" s="84">
        <f t="shared" si="11"/>
        <v>42580.833330000001</v>
      </c>
      <c r="B733" s="34">
        <v>20</v>
      </c>
      <c r="C733" s="40">
        <v>665.16</v>
      </c>
      <c r="D733" s="40">
        <v>239.33</v>
      </c>
      <c r="E733" s="40">
        <v>0</v>
      </c>
      <c r="F733" s="40">
        <v>687.3</v>
      </c>
    </row>
    <row r="734" spans="1:6" x14ac:dyDescent="0.2">
      <c r="A734" s="84">
        <f t="shared" si="11"/>
        <v>42580.875</v>
      </c>
      <c r="B734" s="34">
        <v>21</v>
      </c>
      <c r="C734" s="40">
        <v>640.38</v>
      </c>
      <c r="D734" s="40">
        <v>0</v>
      </c>
      <c r="E734" s="40">
        <v>82.05</v>
      </c>
      <c r="F734" s="40">
        <v>662.52</v>
      </c>
    </row>
    <row r="735" spans="1:6" x14ac:dyDescent="0.2">
      <c r="A735" s="84">
        <f t="shared" si="11"/>
        <v>42580.916669999999</v>
      </c>
      <c r="B735" s="34">
        <v>22</v>
      </c>
      <c r="C735" s="40">
        <v>653.49</v>
      </c>
      <c r="D735" s="40">
        <v>0</v>
      </c>
      <c r="E735" s="40">
        <v>330.58</v>
      </c>
      <c r="F735" s="40">
        <v>675.63</v>
      </c>
    </row>
    <row r="736" spans="1:6" x14ac:dyDescent="0.2">
      <c r="A736" s="84">
        <f t="shared" si="11"/>
        <v>42580.958330000001</v>
      </c>
      <c r="B736" s="34">
        <v>23</v>
      </c>
      <c r="C736" s="40">
        <v>760.64</v>
      </c>
      <c r="D736" s="40">
        <v>0</v>
      </c>
      <c r="E736" s="40">
        <v>417.75</v>
      </c>
      <c r="F736" s="40">
        <v>782.78</v>
      </c>
    </row>
    <row r="737" spans="1:6" x14ac:dyDescent="0.2">
      <c r="A737" s="84">
        <f t="shared" si="11"/>
        <v>42581</v>
      </c>
      <c r="B737" s="34">
        <v>0</v>
      </c>
      <c r="C737" s="40">
        <v>691.1</v>
      </c>
      <c r="D737" s="40">
        <v>0</v>
      </c>
      <c r="E737" s="40">
        <v>853.77</v>
      </c>
      <c r="F737" s="40">
        <v>713.24</v>
      </c>
    </row>
    <row r="738" spans="1:6" x14ac:dyDescent="0.2">
      <c r="A738" s="84">
        <f t="shared" si="11"/>
        <v>42581.041669999999</v>
      </c>
      <c r="B738" s="34">
        <v>1</v>
      </c>
      <c r="C738" s="40">
        <v>616.37</v>
      </c>
      <c r="D738" s="40">
        <v>0</v>
      </c>
      <c r="E738" s="40">
        <v>68.2</v>
      </c>
      <c r="F738" s="40">
        <v>638.51</v>
      </c>
    </row>
    <row r="739" spans="1:6" x14ac:dyDescent="0.2">
      <c r="A739" s="84">
        <f t="shared" si="11"/>
        <v>42581.083330000001</v>
      </c>
      <c r="B739" s="34">
        <v>2</v>
      </c>
      <c r="C739" s="40">
        <v>604.92999999999995</v>
      </c>
      <c r="D739" s="40">
        <v>0</v>
      </c>
      <c r="E739" s="40">
        <v>32.14</v>
      </c>
      <c r="F739" s="40">
        <v>627.07000000000005</v>
      </c>
    </row>
    <row r="740" spans="1:6" x14ac:dyDescent="0.2">
      <c r="A740" s="84">
        <f t="shared" si="11"/>
        <v>42581.125</v>
      </c>
      <c r="B740" s="34">
        <v>3</v>
      </c>
      <c r="C740" s="40">
        <v>619.91</v>
      </c>
      <c r="D740" s="40">
        <v>0</v>
      </c>
      <c r="E740" s="40">
        <v>8.2799999999999994</v>
      </c>
      <c r="F740" s="40">
        <v>642.04999999999995</v>
      </c>
    </row>
    <row r="741" spans="1:6" x14ac:dyDescent="0.2">
      <c r="A741" s="84">
        <f t="shared" si="11"/>
        <v>42581.166669999999</v>
      </c>
      <c r="B741" s="34">
        <v>4</v>
      </c>
      <c r="C741" s="40">
        <v>651.5</v>
      </c>
      <c r="D741" s="40">
        <v>0</v>
      </c>
      <c r="E741" s="40">
        <v>76.38</v>
      </c>
      <c r="F741" s="40">
        <v>673.64</v>
      </c>
    </row>
    <row r="742" spans="1:6" x14ac:dyDescent="0.2">
      <c r="A742" s="84">
        <f t="shared" si="11"/>
        <v>42581.208330000001</v>
      </c>
      <c r="B742" s="34">
        <v>5</v>
      </c>
      <c r="C742" s="40">
        <v>686.55</v>
      </c>
      <c r="D742" s="40">
        <v>12.87</v>
      </c>
      <c r="E742" s="40">
        <v>0</v>
      </c>
      <c r="F742" s="40">
        <v>708.69</v>
      </c>
    </row>
    <row r="743" spans="1:6" x14ac:dyDescent="0.2">
      <c r="A743" s="84">
        <f t="shared" si="11"/>
        <v>42581.25</v>
      </c>
      <c r="B743" s="34">
        <v>6</v>
      </c>
      <c r="C743" s="40">
        <v>627.69000000000005</v>
      </c>
      <c r="D743" s="40">
        <v>33.22</v>
      </c>
      <c r="E743" s="40">
        <v>0</v>
      </c>
      <c r="F743" s="40">
        <v>649.83000000000004</v>
      </c>
    </row>
    <row r="744" spans="1:6" x14ac:dyDescent="0.2">
      <c r="A744" s="84">
        <f t="shared" si="11"/>
        <v>42581.291669999999</v>
      </c>
      <c r="B744" s="34">
        <v>7</v>
      </c>
      <c r="C744" s="40">
        <v>641.09</v>
      </c>
      <c r="D744" s="40">
        <v>53.73</v>
      </c>
      <c r="E744" s="40">
        <v>0</v>
      </c>
      <c r="F744" s="40">
        <v>663.23</v>
      </c>
    </row>
    <row r="745" spans="1:6" x14ac:dyDescent="0.2">
      <c r="A745" s="84">
        <f t="shared" si="11"/>
        <v>42581.333330000001</v>
      </c>
      <c r="B745" s="34">
        <v>8</v>
      </c>
      <c r="C745" s="40">
        <v>883.31</v>
      </c>
      <c r="D745" s="40">
        <v>0.01</v>
      </c>
      <c r="E745" s="40">
        <v>24.31</v>
      </c>
      <c r="F745" s="40">
        <v>905.45</v>
      </c>
    </row>
    <row r="746" spans="1:6" x14ac:dyDescent="0.2">
      <c r="A746" s="84">
        <f t="shared" si="11"/>
        <v>42581.375</v>
      </c>
      <c r="B746" s="34">
        <v>9</v>
      </c>
      <c r="C746" s="40">
        <v>708.82</v>
      </c>
      <c r="D746" s="40">
        <v>0.01</v>
      </c>
      <c r="E746" s="40">
        <v>84.9</v>
      </c>
      <c r="F746" s="40">
        <v>730.96</v>
      </c>
    </row>
    <row r="747" spans="1:6" x14ac:dyDescent="0.2">
      <c r="A747" s="84">
        <f t="shared" si="11"/>
        <v>42581.416669999999</v>
      </c>
      <c r="B747" s="34">
        <v>10</v>
      </c>
      <c r="C747" s="40">
        <v>650.73</v>
      </c>
      <c r="D747" s="40">
        <v>0</v>
      </c>
      <c r="E747" s="40">
        <v>58.7</v>
      </c>
      <c r="F747" s="40">
        <v>672.87</v>
      </c>
    </row>
    <row r="748" spans="1:6" x14ac:dyDescent="0.2">
      <c r="A748" s="84">
        <f t="shared" si="11"/>
        <v>42581.458330000001</v>
      </c>
      <c r="B748" s="34">
        <v>11</v>
      </c>
      <c r="C748" s="40">
        <v>630.89</v>
      </c>
      <c r="D748" s="40">
        <v>0</v>
      </c>
      <c r="E748" s="40">
        <v>103.99</v>
      </c>
      <c r="F748" s="40">
        <v>653.03</v>
      </c>
    </row>
    <row r="749" spans="1:6" x14ac:dyDescent="0.2">
      <c r="A749" s="84">
        <f t="shared" si="11"/>
        <v>42581.5</v>
      </c>
      <c r="B749" s="34">
        <v>12</v>
      </c>
      <c r="C749" s="40">
        <v>664.04</v>
      </c>
      <c r="D749" s="40">
        <v>0.01</v>
      </c>
      <c r="E749" s="40">
        <v>21.42</v>
      </c>
      <c r="F749" s="40">
        <v>686.18</v>
      </c>
    </row>
    <row r="750" spans="1:6" x14ac:dyDescent="0.2">
      <c r="A750" s="84">
        <f t="shared" si="11"/>
        <v>42581.541669999999</v>
      </c>
      <c r="B750" s="34">
        <v>13</v>
      </c>
      <c r="C750" s="40">
        <v>664.02</v>
      </c>
      <c r="D750" s="40">
        <v>0.01</v>
      </c>
      <c r="E750" s="40">
        <v>6.41</v>
      </c>
      <c r="F750" s="40">
        <v>686.16</v>
      </c>
    </row>
    <row r="751" spans="1:6" x14ac:dyDescent="0.2">
      <c r="A751" s="84">
        <f t="shared" si="11"/>
        <v>42581.583330000001</v>
      </c>
      <c r="B751" s="34">
        <v>14</v>
      </c>
      <c r="C751" s="40">
        <v>664.05</v>
      </c>
      <c r="D751" s="40">
        <v>0.01</v>
      </c>
      <c r="E751" s="40">
        <v>16.68</v>
      </c>
      <c r="F751" s="40">
        <v>686.19</v>
      </c>
    </row>
    <row r="752" spans="1:6" x14ac:dyDescent="0.2">
      <c r="A752" s="84">
        <f t="shared" si="11"/>
        <v>42581.625</v>
      </c>
      <c r="B752" s="34">
        <v>15</v>
      </c>
      <c r="C752" s="40">
        <v>664.01</v>
      </c>
      <c r="D752" s="40">
        <v>0</v>
      </c>
      <c r="E752" s="40">
        <v>19.940000000000001</v>
      </c>
      <c r="F752" s="40">
        <v>686.15</v>
      </c>
    </row>
    <row r="753" spans="1:6" x14ac:dyDescent="0.2">
      <c r="A753" s="84">
        <f t="shared" si="11"/>
        <v>42581.666669999999</v>
      </c>
      <c r="B753" s="34">
        <v>16</v>
      </c>
      <c r="C753" s="40">
        <v>663.72</v>
      </c>
      <c r="D753" s="40">
        <v>0.01</v>
      </c>
      <c r="E753" s="40">
        <v>23.65</v>
      </c>
      <c r="F753" s="40">
        <v>685.86</v>
      </c>
    </row>
    <row r="754" spans="1:6" x14ac:dyDescent="0.2">
      <c r="A754" s="84">
        <f t="shared" si="11"/>
        <v>42581.708330000001</v>
      </c>
      <c r="B754" s="34">
        <v>17</v>
      </c>
      <c r="C754" s="40">
        <v>649.55999999999995</v>
      </c>
      <c r="D754" s="40">
        <v>0.01</v>
      </c>
      <c r="E754" s="40">
        <v>33.19</v>
      </c>
      <c r="F754" s="40">
        <v>671.7</v>
      </c>
    </row>
    <row r="755" spans="1:6" x14ac:dyDescent="0.2">
      <c r="A755" s="84">
        <f t="shared" si="11"/>
        <v>42581.75</v>
      </c>
      <c r="B755" s="34">
        <v>18</v>
      </c>
      <c r="C755" s="40">
        <v>636.04999999999995</v>
      </c>
      <c r="D755" s="40">
        <v>0.01</v>
      </c>
      <c r="E755" s="40">
        <v>33.090000000000003</v>
      </c>
      <c r="F755" s="40">
        <v>658.19</v>
      </c>
    </row>
    <row r="756" spans="1:6" x14ac:dyDescent="0.2">
      <c r="A756" s="84">
        <f t="shared" si="11"/>
        <v>42581.791669999999</v>
      </c>
      <c r="B756" s="34">
        <v>19</v>
      </c>
      <c r="C756" s="40">
        <v>625.5</v>
      </c>
      <c r="D756" s="40">
        <v>29.61</v>
      </c>
      <c r="E756" s="40">
        <v>0</v>
      </c>
      <c r="F756" s="40">
        <v>647.64</v>
      </c>
    </row>
    <row r="757" spans="1:6" x14ac:dyDescent="0.2">
      <c r="A757" s="84">
        <f t="shared" si="11"/>
        <v>42581.833330000001</v>
      </c>
      <c r="B757" s="34">
        <v>20</v>
      </c>
      <c r="C757" s="40">
        <v>702.62</v>
      </c>
      <c r="D757" s="40">
        <v>64.540000000000006</v>
      </c>
      <c r="E757" s="40">
        <v>0</v>
      </c>
      <c r="F757" s="40">
        <v>724.76</v>
      </c>
    </row>
    <row r="758" spans="1:6" x14ac:dyDescent="0.2">
      <c r="A758" s="84">
        <f t="shared" si="11"/>
        <v>42581.875</v>
      </c>
      <c r="B758" s="34">
        <v>21</v>
      </c>
      <c r="C758" s="40">
        <v>691.73</v>
      </c>
      <c r="D758" s="40">
        <v>0</v>
      </c>
      <c r="E758" s="40">
        <v>9.33</v>
      </c>
      <c r="F758" s="40">
        <v>713.87</v>
      </c>
    </row>
    <row r="759" spans="1:6" x14ac:dyDescent="0.2">
      <c r="A759" s="84">
        <f t="shared" si="11"/>
        <v>42581.916669999999</v>
      </c>
      <c r="B759" s="34">
        <v>22</v>
      </c>
      <c r="C759" s="40">
        <v>611.4</v>
      </c>
      <c r="D759" s="40">
        <v>0.01</v>
      </c>
      <c r="E759" s="40">
        <v>139.81</v>
      </c>
      <c r="F759" s="40">
        <v>633.54</v>
      </c>
    </row>
    <row r="760" spans="1:6" x14ac:dyDescent="0.2">
      <c r="A760" s="84">
        <f t="shared" si="11"/>
        <v>42581.958330000001</v>
      </c>
      <c r="B760" s="34">
        <v>23</v>
      </c>
      <c r="C760" s="40">
        <v>740.18</v>
      </c>
      <c r="D760" s="40">
        <v>0.01</v>
      </c>
      <c r="E760" s="40">
        <v>260.02999999999997</v>
      </c>
      <c r="F760" s="40">
        <v>762.32</v>
      </c>
    </row>
    <row r="761" spans="1:6" x14ac:dyDescent="0.2">
      <c r="A761" s="84">
        <f t="shared" si="11"/>
        <v>42582</v>
      </c>
      <c r="B761" s="34">
        <v>0</v>
      </c>
      <c r="C761" s="40">
        <v>675.2</v>
      </c>
      <c r="D761" s="40">
        <v>0</v>
      </c>
      <c r="E761" s="40">
        <v>192.63</v>
      </c>
      <c r="F761" s="40">
        <v>697.34</v>
      </c>
    </row>
    <row r="762" spans="1:6" x14ac:dyDescent="0.2">
      <c r="A762" s="84">
        <f t="shared" si="11"/>
        <v>42582.041669999999</v>
      </c>
      <c r="B762" s="34">
        <v>1</v>
      </c>
      <c r="C762" s="40">
        <v>612.44000000000005</v>
      </c>
      <c r="D762" s="40">
        <v>0</v>
      </c>
      <c r="E762" s="40">
        <v>98.33</v>
      </c>
      <c r="F762" s="40">
        <v>634.58000000000004</v>
      </c>
    </row>
    <row r="763" spans="1:6" x14ac:dyDescent="0.2">
      <c r="A763" s="84">
        <f t="shared" si="11"/>
        <v>42582.083330000001</v>
      </c>
      <c r="B763" s="34">
        <v>2</v>
      </c>
      <c r="C763" s="40">
        <v>619.91</v>
      </c>
      <c r="D763" s="40">
        <v>0</v>
      </c>
      <c r="E763" s="40">
        <v>21.41</v>
      </c>
      <c r="F763" s="40">
        <v>642.04999999999995</v>
      </c>
    </row>
    <row r="764" spans="1:6" x14ac:dyDescent="0.2">
      <c r="A764" s="84">
        <f t="shared" si="11"/>
        <v>42582.125</v>
      </c>
      <c r="B764" s="34">
        <v>3</v>
      </c>
      <c r="C764" s="40">
        <v>620.03</v>
      </c>
      <c r="D764" s="40">
        <v>0</v>
      </c>
      <c r="E764" s="40">
        <v>30.56</v>
      </c>
      <c r="F764" s="40">
        <v>642.16999999999996</v>
      </c>
    </row>
    <row r="765" spans="1:6" x14ac:dyDescent="0.2">
      <c r="A765" s="84">
        <f t="shared" si="11"/>
        <v>42582.166669999999</v>
      </c>
      <c r="B765" s="34">
        <v>4</v>
      </c>
      <c r="C765" s="40">
        <v>668.94</v>
      </c>
      <c r="D765" s="40">
        <v>0</v>
      </c>
      <c r="E765" s="40">
        <v>38.479999999999997</v>
      </c>
      <c r="F765" s="40">
        <v>691.08</v>
      </c>
    </row>
    <row r="766" spans="1:6" x14ac:dyDescent="0.2">
      <c r="A766" s="84">
        <f t="shared" si="11"/>
        <v>42582.208330000001</v>
      </c>
      <c r="B766" s="34">
        <v>5</v>
      </c>
      <c r="C766" s="40">
        <v>686.69</v>
      </c>
      <c r="D766" s="40">
        <v>0</v>
      </c>
      <c r="E766" s="40">
        <v>199.86</v>
      </c>
      <c r="F766" s="40">
        <v>708.83</v>
      </c>
    </row>
    <row r="767" spans="1:6" x14ac:dyDescent="0.2">
      <c r="A767" s="84">
        <f t="shared" si="11"/>
        <v>42582.25</v>
      </c>
      <c r="B767" s="34">
        <v>6</v>
      </c>
      <c r="C767" s="40">
        <v>627.58000000000004</v>
      </c>
      <c r="D767" s="40">
        <v>56.52</v>
      </c>
      <c r="E767" s="40">
        <v>0</v>
      </c>
      <c r="F767" s="40">
        <v>649.72</v>
      </c>
    </row>
    <row r="768" spans="1:6" x14ac:dyDescent="0.2">
      <c r="A768" s="84">
        <f t="shared" si="11"/>
        <v>42582.291669999999</v>
      </c>
      <c r="B768" s="34">
        <v>7</v>
      </c>
      <c r="C768" s="40">
        <v>620.03</v>
      </c>
      <c r="D768" s="40">
        <v>145.69999999999999</v>
      </c>
      <c r="E768" s="40">
        <v>0</v>
      </c>
      <c r="F768" s="40">
        <v>642.16999999999996</v>
      </c>
    </row>
    <row r="769" spans="1:6" x14ac:dyDescent="0.2">
      <c r="A769" s="84">
        <f t="shared" si="11"/>
        <v>42582.333330000001</v>
      </c>
      <c r="B769" s="34">
        <v>8</v>
      </c>
      <c r="C769" s="40">
        <v>905.2</v>
      </c>
      <c r="D769" s="40">
        <v>127.54</v>
      </c>
      <c r="E769" s="40">
        <v>0</v>
      </c>
      <c r="F769" s="40">
        <v>927.34</v>
      </c>
    </row>
    <row r="770" spans="1:6" x14ac:dyDescent="0.2">
      <c r="A770" s="84">
        <f t="shared" ref="A770:A784" si="12">A746+1</f>
        <v>42582.375</v>
      </c>
      <c r="B770" s="34">
        <v>9</v>
      </c>
      <c r="C770" s="40">
        <v>723.7</v>
      </c>
      <c r="D770" s="40">
        <v>79.05</v>
      </c>
      <c r="E770" s="40">
        <v>0</v>
      </c>
      <c r="F770" s="40">
        <v>745.84</v>
      </c>
    </row>
    <row r="771" spans="1:6" x14ac:dyDescent="0.2">
      <c r="A771" s="84">
        <f t="shared" si="12"/>
        <v>42582.416669999999</v>
      </c>
      <c r="B771" s="34">
        <v>10</v>
      </c>
      <c r="C771" s="40">
        <v>677.06</v>
      </c>
      <c r="D771" s="40">
        <v>0</v>
      </c>
      <c r="E771" s="40">
        <v>15.07</v>
      </c>
      <c r="F771" s="40">
        <v>699.2</v>
      </c>
    </row>
    <row r="772" spans="1:6" x14ac:dyDescent="0.2">
      <c r="A772" s="84">
        <f t="shared" si="12"/>
        <v>42582.458330000001</v>
      </c>
      <c r="B772" s="34">
        <v>11</v>
      </c>
      <c r="C772" s="40">
        <v>649.26</v>
      </c>
      <c r="D772" s="40">
        <v>0</v>
      </c>
      <c r="E772" s="40">
        <v>17.14</v>
      </c>
      <c r="F772" s="40">
        <v>671.4</v>
      </c>
    </row>
    <row r="773" spans="1:6" x14ac:dyDescent="0.2">
      <c r="A773" s="84">
        <f t="shared" si="12"/>
        <v>42582.5</v>
      </c>
      <c r="B773" s="34">
        <v>12</v>
      </c>
      <c r="C773" s="40">
        <v>649.16</v>
      </c>
      <c r="D773" s="40">
        <v>0</v>
      </c>
      <c r="E773" s="40">
        <v>53.91</v>
      </c>
      <c r="F773" s="40">
        <v>671.3</v>
      </c>
    </row>
    <row r="774" spans="1:6" x14ac:dyDescent="0.2">
      <c r="A774" s="84">
        <f t="shared" si="12"/>
        <v>42582.541669999999</v>
      </c>
      <c r="B774" s="34">
        <v>13</v>
      </c>
      <c r="C774" s="40">
        <v>649.12</v>
      </c>
      <c r="D774" s="40">
        <v>0.01</v>
      </c>
      <c r="E774" s="40">
        <v>69.239999999999995</v>
      </c>
      <c r="F774" s="40">
        <v>671.26</v>
      </c>
    </row>
    <row r="775" spans="1:6" x14ac:dyDescent="0.2">
      <c r="A775" s="84">
        <f t="shared" si="12"/>
        <v>42582.583330000001</v>
      </c>
      <c r="B775" s="34">
        <v>14</v>
      </c>
      <c r="C775" s="40">
        <v>662.74</v>
      </c>
      <c r="D775" s="40">
        <v>0</v>
      </c>
      <c r="E775" s="40">
        <v>118</v>
      </c>
      <c r="F775" s="40">
        <v>684.88</v>
      </c>
    </row>
    <row r="776" spans="1:6" x14ac:dyDescent="0.2">
      <c r="A776" s="84">
        <f t="shared" si="12"/>
        <v>42582.625</v>
      </c>
      <c r="B776" s="34">
        <v>15</v>
      </c>
      <c r="C776" s="40">
        <v>662.68</v>
      </c>
      <c r="D776" s="40">
        <v>0.01</v>
      </c>
      <c r="E776" s="40">
        <v>116.95</v>
      </c>
      <c r="F776" s="40">
        <v>684.82</v>
      </c>
    </row>
    <row r="777" spans="1:6" x14ac:dyDescent="0.2">
      <c r="A777" s="84">
        <f t="shared" si="12"/>
        <v>42582.666669999999</v>
      </c>
      <c r="B777" s="34">
        <v>16</v>
      </c>
      <c r="C777" s="40">
        <v>662.74</v>
      </c>
      <c r="D777" s="40">
        <v>0.01</v>
      </c>
      <c r="E777" s="40">
        <v>80.599999999999994</v>
      </c>
      <c r="F777" s="40">
        <v>684.88</v>
      </c>
    </row>
    <row r="778" spans="1:6" x14ac:dyDescent="0.2">
      <c r="A778" s="84">
        <f t="shared" si="12"/>
        <v>42582.708330000001</v>
      </c>
      <c r="B778" s="34">
        <v>17</v>
      </c>
      <c r="C778" s="40">
        <v>635.83000000000004</v>
      </c>
      <c r="D778" s="40">
        <v>0</v>
      </c>
      <c r="E778" s="40">
        <v>99.84</v>
      </c>
      <c r="F778" s="40">
        <v>657.97</v>
      </c>
    </row>
    <row r="779" spans="1:6" x14ac:dyDescent="0.2">
      <c r="A779" s="84">
        <f t="shared" si="12"/>
        <v>42582.75</v>
      </c>
      <c r="B779" s="34">
        <v>18</v>
      </c>
      <c r="C779" s="40">
        <v>636.05999999999995</v>
      </c>
      <c r="D779" s="40">
        <v>0.01</v>
      </c>
      <c r="E779" s="40">
        <v>209.21</v>
      </c>
      <c r="F779" s="40">
        <v>658.2</v>
      </c>
    </row>
    <row r="780" spans="1:6" x14ac:dyDescent="0.2">
      <c r="A780" s="84">
        <f t="shared" si="12"/>
        <v>42582.791669999999</v>
      </c>
      <c r="B780" s="34">
        <v>19</v>
      </c>
      <c r="C780" s="40">
        <v>625.42999999999995</v>
      </c>
      <c r="D780" s="40">
        <v>0.01</v>
      </c>
      <c r="E780" s="40">
        <v>200.94</v>
      </c>
      <c r="F780" s="40">
        <v>647.57000000000005</v>
      </c>
    </row>
    <row r="781" spans="1:6" x14ac:dyDescent="0.2">
      <c r="A781" s="84">
        <f t="shared" si="12"/>
        <v>42582.833330000001</v>
      </c>
      <c r="B781" s="34">
        <v>20</v>
      </c>
      <c r="C781" s="40">
        <v>713.59</v>
      </c>
      <c r="D781" s="40">
        <v>0</v>
      </c>
      <c r="E781" s="40">
        <v>213.21</v>
      </c>
      <c r="F781" s="40">
        <v>735.73</v>
      </c>
    </row>
    <row r="782" spans="1:6" x14ac:dyDescent="0.2">
      <c r="A782" s="84">
        <f t="shared" si="12"/>
        <v>42582.875</v>
      </c>
      <c r="B782" s="34">
        <v>21</v>
      </c>
      <c r="C782" s="40">
        <v>686.42</v>
      </c>
      <c r="D782" s="40">
        <v>0.01</v>
      </c>
      <c r="E782" s="40">
        <v>264.8</v>
      </c>
      <c r="F782" s="40">
        <v>708.56</v>
      </c>
    </row>
    <row r="783" spans="1:6" x14ac:dyDescent="0.2">
      <c r="A783" s="84">
        <f t="shared" si="12"/>
        <v>42582.916669999999</v>
      </c>
      <c r="B783" s="34">
        <v>22</v>
      </c>
      <c r="C783" s="40">
        <v>611.72</v>
      </c>
      <c r="D783" s="40">
        <v>0.01</v>
      </c>
      <c r="E783" s="40">
        <v>302.45999999999998</v>
      </c>
      <c r="F783" s="40">
        <v>633.86</v>
      </c>
    </row>
    <row r="784" spans="1:6" x14ac:dyDescent="0.2">
      <c r="A784" s="84">
        <f t="shared" si="12"/>
        <v>42582.958330000001</v>
      </c>
      <c r="B784" s="34">
        <v>23</v>
      </c>
      <c r="C784" s="40">
        <v>757.2</v>
      </c>
      <c r="D784" s="40">
        <v>0.01</v>
      </c>
      <c r="E784" s="40">
        <v>360.34</v>
      </c>
      <c r="F784" s="40">
        <v>779.34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"/>
  <sheetViews>
    <sheetView view="pageBreakPreview" zoomScaleSheetLayoutView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9" sqref="H9"/>
    </sheetView>
  </sheetViews>
  <sheetFormatPr defaultRowHeight="15" x14ac:dyDescent="0.25"/>
  <cols>
    <col min="1" max="1" width="56.25" style="53" customWidth="1"/>
    <col min="2" max="2" width="26.125" style="53" customWidth="1"/>
    <col min="3" max="6" width="12.125" style="53" customWidth="1"/>
    <col min="7" max="7" width="21.875" style="53" customWidth="1"/>
    <col min="8" max="8" width="26.375" style="53" customWidth="1"/>
    <col min="9" max="9" width="25.125" style="53" customWidth="1"/>
    <col min="10" max="10" width="24.625" style="53" customWidth="1"/>
    <col min="11" max="14" width="12.125" style="53" customWidth="1"/>
    <col min="15" max="16384" width="9" style="49"/>
  </cols>
  <sheetData>
    <row r="1" spans="1:14" ht="15.75" x14ac:dyDescent="0.25">
      <c r="A1" s="253" t="s">
        <v>59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</row>
    <row r="2" spans="1:14" ht="15.75" x14ac:dyDescent="0.25">
      <c r="A2" s="253" t="s">
        <v>199</v>
      </c>
      <c r="B2" s="253"/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</row>
    <row r="4" spans="1:14" ht="39" customHeight="1" x14ac:dyDescent="0.2">
      <c r="A4" s="254" t="s">
        <v>60</v>
      </c>
      <c r="B4" s="255" t="s">
        <v>61</v>
      </c>
      <c r="C4" s="255" t="s">
        <v>62</v>
      </c>
      <c r="D4" s="255" t="s">
        <v>63</v>
      </c>
      <c r="E4" s="255" t="s">
        <v>55</v>
      </c>
      <c r="F4" s="255" t="s">
        <v>64</v>
      </c>
      <c r="G4" s="255" t="s">
        <v>116</v>
      </c>
      <c r="H4" s="255"/>
      <c r="I4" s="255"/>
      <c r="J4" s="255"/>
      <c r="K4" s="255" t="s">
        <v>65</v>
      </c>
      <c r="L4" s="255"/>
      <c r="M4" s="255"/>
      <c r="N4" s="255"/>
    </row>
    <row r="5" spans="1:14" ht="81.75" customHeight="1" x14ac:dyDescent="0.2">
      <c r="A5" s="254"/>
      <c r="B5" s="255"/>
      <c r="C5" s="255"/>
      <c r="D5" s="255"/>
      <c r="E5" s="255"/>
      <c r="F5" s="255"/>
      <c r="G5" s="10" t="s">
        <v>5</v>
      </c>
      <c r="H5" s="10" t="s">
        <v>6</v>
      </c>
      <c r="I5" s="10" t="s">
        <v>9</v>
      </c>
      <c r="J5" s="10" t="s">
        <v>7</v>
      </c>
      <c r="K5" s="50" t="s">
        <v>0</v>
      </c>
      <c r="L5" s="50" t="s">
        <v>1</v>
      </c>
      <c r="M5" s="50" t="s">
        <v>2</v>
      </c>
      <c r="N5" s="50" t="s">
        <v>3</v>
      </c>
    </row>
    <row r="6" spans="1:14" ht="70.5" customHeight="1" x14ac:dyDescent="0.2">
      <c r="A6" s="51" t="s">
        <v>66</v>
      </c>
      <c r="B6" s="114" t="s">
        <v>195</v>
      </c>
      <c r="C6" s="73">
        <v>42552</v>
      </c>
      <c r="D6" s="73">
        <v>42735</v>
      </c>
      <c r="E6" s="50" t="s">
        <v>67</v>
      </c>
      <c r="F6" s="52" t="s">
        <v>68</v>
      </c>
      <c r="G6" s="52"/>
      <c r="H6" s="52"/>
      <c r="I6" s="52"/>
      <c r="J6" s="52"/>
      <c r="K6" s="114">
        <v>939.03</v>
      </c>
      <c r="L6" s="114">
        <v>1241.8</v>
      </c>
      <c r="M6" s="114">
        <v>1426.87</v>
      </c>
      <c r="N6" s="114">
        <v>1692.9</v>
      </c>
    </row>
    <row r="7" spans="1:14" ht="45" x14ac:dyDescent="0.2">
      <c r="A7" s="51" t="s">
        <v>69</v>
      </c>
      <c r="B7" s="114" t="s">
        <v>195</v>
      </c>
      <c r="C7" s="73">
        <v>42552</v>
      </c>
      <c r="D7" s="73">
        <v>42735</v>
      </c>
      <c r="E7" s="50" t="s">
        <v>67</v>
      </c>
      <c r="F7" s="52" t="s">
        <v>68</v>
      </c>
      <c r="G7" s="52"/>
      <c r="H7" s="52"/>
      <c r="I7" s="52"/>
      <c r="J7" s="52"/>
      <c r="K7" s="134">
        <v>34.422789999999999</v>
      </c>
      <c r="L7" s="134">
        <v>51.483690000000003</v>
      </c>
      <c r="M7" s="134">
        <v>182.13579999999999</v>
      </c>
      <c r="N7" s="134">
        <v>488.53892999999999</v>
      </c>
    </row>
    <row r="8" spans="1:14" ht="57.75" customHeight="1" x14ac:dyDescent="0.2">
      <c r="A8" s="51" t="s">
        <v>70</v>
      </c>
      <c r="B8" s="114" t="s">
        <v>195</v>
      </c>
      <c r="C8" s="73">
        <v>42552</v>
      </c>
      <c r="D8" s="73">
        <v>42735</v>
      </c>
      <c r="E8" s="50" t="s">
        <v>71</v>
      </c>
      <c r="F8" s="52" t="s">
        <v>68</v>
      </c>
      <c r="G8" s="52"/>
      <c r="H8" s="52"/>
      <c r="I8" s="52"/>
      <c r="J8" s="52"/>
      <c r="K8" s="114">
        <v>505254.15</v>
      </c>
      <c r="L8" s="114">
        <v>661210.98</v>
      </c>
      <c r="M8" s="114">
        <v>695227.89</v>
      </c>
      <c r="N8" s="114">
        <v>672677.94</v>
      </c>
    </row>
    <row r="9" spans="1:14" ht="57.75" customHeight="1" x14ac:dyDescent="0.2">
      <c r="A9" s="51" t="s">
        <v>112</v>
      </c>
      <c r="B9" s="114" t="s">
        <v>194</v>
      </c>
      <c r="C9" s="73">
        <v>42552</v>
      </c>
      <c r="D9" s="73">
        <v>42735</v>
      </c>
      <c r="E9" s="50" t="s">
        <v>113</v>
      </c>
      <c r="F9" s="52" t="s">
        <v>68</v>
      </c>
      <c r="G9" s="52">
        <v>25.17</v>
      </c>
      <c r="H9" s="52">
        <v>23.13</v>
      </c>
      <c r="I9" s="52">
        <v>15.75</v>
      </c>
      <c r="J9" s="52">
        <v>9.2200000000000006</v>
      </c>
      <c r="K9" s="50"/>
      <c r="L9" s="50"/>
      <c r="M9" s="50"/>
      <c r="N9" s="50"/>
    </row>
    <row r="10" spans="1:14" ht="57.75" customHeight="1" x14ac:dyDescent="0.2">
      <c r="A10" s="51" t="s">
        <v>114</v>
      </c>
      <c r="B10" s="114" t="s">
        <v>194</v>
      </c>
      <c r="C10" s="73">
        <v>42552</v>
      </c>
      <c r="D10" s="73">
        <v>42735</v>
      </c>
      <c r="E10" s="50" t="s">
        <v>115</v>
      </c>
      <c r="F10" s="52" t="s">
        <v>68</v>
      </c>
      <c r="G10" s="74">
        <v>0.46200000000000002</v>
      </c>
      <c r="H10" s="74">
        <v>0.46200000000000002</v>
      </c>
      <c r="I10" s="74">
        <v>0.46200000000000002</v>
      </c>
      <c r="J10" s="74">
        <v>0.46200000000000002</v>
      </c>
      <c r="K10" s="50"/>
      <c r="L10" s="50"/>
      <c r="M10" s="50"/>
      <c r="N10" s="50"/>
    </row>
  </sheetData>
  <mergeCells count="10">
    <mergeCell ref="A1:N1"/>
    <mergeCell ref="A2:N2"/>
    <mergeCell ref="A4:A5"/>
    <mergeCell ref="B4:B5"/>
    <mergeCell ref="C4:C5"/>
    <mergeCell ref="D4:D5"/>
    <mergeCell ref="E4:E5"/>
    <mergeCell ref="F4:F5"/>
    <mergeCell ref="K4:N4"/>
    <mergeCell ref="G4:J4"/>
  </mergeCells>
  <pageMargins left="0.75" right="0.75" top="1" bottom="1" header="0.5" footer="0.5"/>
  <pageSetup paperSize="9" scale="4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7</vt:i4>
      </vt:variant>
    </vt:vector>
  </HeadingPairs>
  <TitlesOfParts>
    <vt:vector size="17" baseType="lpstr">
      <vt:lpstr>I ЦК</vt:lpstr>
      <vt:lpstr>II ЦК</vt:lpstr>
      <vt:lpstr>III ЦК</vt:lpstr>
      <vt:lpstr>IV ЦК </vt:lpstr>
      <vt:lpstr>V ЦК</vt:lpstr>
      <vt:lpstr>VI ЦК</vt:lpstr>
      <vt:lpstr>Расчет сбытовых надбавок</vt:lpstr>
      <vt:lpstr>АТС</vt:lpstr>
      <vt:lpstr>РСТ РСО-А</vt:lpstr>
      <vt:lpstr>Иные услуги </vt:lpstr>
      <vt:lpstr>'I ЦК'!Область_печати</vt:lpstr>
      <vt:lpstr>'II ЦК'!Область_печати</vt:lpstr>
      <vt:lpstr>'III ЦК'!Область_печати</vt:lpstr>
      <vt:lpstr>'IV ЦК '!Область_печати</vt:lpstr>
      <vt:lpstr>'V ЦК'!Область_печати</vt:lpstr>
      <vt:lpstr>'VI ЦК'!Область_печати</vt:lpstr>
      <vt:lpstr>'Расчет сбытовых надбавок'!Область_печати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2013-04-01T04:34:58Z</cp:lastPrinted>
  <dcterms:created xsi:type="dcterms:W3CDTF">2013-02-04T09:28:33Z</dcterms:created>
  <dcterms:modified xsi:type="dcterms:W3CDTF">2016-08-10T13:43:25Z</dcterms:modified>
</cp:coreProperties>
</file>